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255" windowHeight="8190"/>
  </bookViews>
  <sheets>
    <sheet name="2018" sheetId="1" r:id="rId1"/>
  </sheets>
  <definedNames>
    <definedName name="_xlnm._FilterDatabase" localSheetId="0" hidden="1">'2018'!$A$10:$F$1310</definedName>
    <definedName name="_xlnm.Print_Titles" localSheetId="0">'2018'!$10:$12</definedName>
    <definedName name="_xlnm.Print_Area" localSheetId="0">'2018'!$A$1:$Z$1308</definedName>
  </definedNames>
  <calcPr calcId="145621"/>
</workbook>
</file>

<file path=xl/calcChain.xml><?xml version="1.0" encoding="utf-8"?>
<calcChain xmlns="http://schemas.openxmlformats.org/spreadsheetml/2006/main">
  <c r="V788" i="1" l="1"/>
  <c r="V787" i="1"/>
  <c r="V773" i="1"/>
  <c r="V772" i="1"/>
  <c r="V771" i="1"/>
  <c r="V777" i="1"/>
  <c r="V776" i="1"/>
  <c r="V775" i="1"/>
  <c r="V781" i="1"/>
  <c r="V780" i="1"/>
  <c r="V779" i="1"/>
  <c r="V785" i="1"/>
  <c r="V784" i="1"/>
  <c r="V783" i="1"/>
  <c r="V770" i="1"/>
  <c r="W773" i="1"/>
  <c r="W772" i="1"/>
  <c r="W771" i="1"/>
  <c r="W777" i="1"/>
  <c r="W776" i="1"/>
  <c r="W775" i="1"/>
  <c r="W781" i="1"/>
  <c r="W780" i="1"/>
  <c r="W779" i="1"/>
  <c r="W785" i="1"/>
  <c r="W784" i="1"/>
  <c r="W783" i="1"/>
  <c r="W788" i="1"/>
  <c r="W787" i="1"/>
  <c r="W770" i="1"/>
  <c r="X773" i="1"/>
  <c r="X772" i="1"/>
  <c r="X771" i="1"/>
  <c r="X777" i="1"/>
  <c r="X776" i="1"/>
  <c r="X775" i="1"/>
  <c r="X781" i="1"/>
  <c r="X780" i="1"/>
  <c r="X779" i="1"/>
  <c r="X785" i="1"/>
  <c r="X784" i="1"/>
  <c r="X783" i="1"/>
  <c r="X788" i="1"/>
  <c r="X787" i="1"/>
  <c r="X770" i="1"/>
  <c r="Y789" i="1"/>
  <c r="Y788" i="1"/>
  <c r="Y787" i="1"/>
  <c r="G774" i="1"/>
  <c r="M774" i="1"/>
  <c r="S774" i="1"/>
  <c r="Y774" i="1"/>
  <c r="Y773" i="1"/>
  <c r="Y772" i="1"/>
  <c r="Y771" i="1"/>
  <c r="M778" i="1"/>
  <c r="S778" i="1"/>
  <c r="Y778" i="1"/>
  <c r="Y777" i="1"/>
  <c r="Y776" i="1"/>
  <c r="Y775" i="1"/>
  <c r="M782" i="1"/>
  <c r="S782" i="1"/>
  <c r="Y782" i="1"/>
  <c r="Y781" i="1"/>
  <c r="Y780" i="1"/>
  <c r="Y779" i="1"/>
  <c r="S786" i="1"/>
  <c r="Y786" i="1"/>
  <c r="Y785" i="1"/>
  <c r="Y784" i="1"/>
  <c r="Y783" i="1"/>
  <c r="Y770" i="1"/>
  <c r="N774" i="1"/>
  <c r="T774" i="1"/>
  <c r="Z774" i="1"/>
  <c r="Z773" i="1"/>
  <c r="Z772" i="1"/>
  <c r="Z771" i="1"/>
  <c r="N778" i="1"/>
  <c r="T778" i="1"/>
  <c r="Z778" i="1"/>
  <c r="Z777" i="1"/>
  <c r="Z776" i="1"/>
  <c r="Z775" i="1"/>
  <c r="N782" i="1"/>
  <c r="T782" i="1"/>
  <c r="Z782" i="1"/>
  <c r="Z781" i="1"/>
  <c r="Z780" i="1"/>
  <c r="Z779" i="1"/>
  <c r="T786" i="1"/>
  <c r="Z786" i="1"/>
  <c r="Z785" i="1"/>
  <c r="Z784" i="1"/>
  <c r="Z783" i="1"/>
  <c r="Z789" i="1"/>
  <c r="Z788" i="1"/>
  <c r="Z787" i="1"/>
  <c r="Z770" i="1"/>
  <c r="U773" i="1"/>
  <c r="U772" i="1"/>
  <c r="U771" i="1"/>
  <c r="U777" i="1"/>
  <c r="U776" i="1"/>
  <c r="U775" i="1"/>
  <c r="U781" i="1"/>
  <c r="U780" i="1"/>
  <c r="U779" i="1"/>
  <c r="U785" i="1"/>
  <c r="U784" i="1"/>
  <c r="U783" i="1"/>
  <c r="U788" i="1"/>
  <c r="U787" i="1"/>
  <c r="U770" i="1"/>
  <c r="V862" i="1"/>
  <c r="V861" i="1" s="1"/>
  <c r="W862" i="1"/>
  <c r="W861" i="1" s="1"/>
  <c r="X862" i="1"/>
  <c r="X861" i="1" s="1"/>
  <c r="M863" i="1"/>
  <c r="S863" i="1" s="1"/>
  <c r="Y863" i="1" s="1"/>
  <c r="Y862" i="1" s="1"/>
  <c r="Y861" i="1" s="1"/>
  <c r="N863" i="1"/>
  <c r="T863" i="1"/>
  <c r="Z863" i="1" s="1"/>
  <c r="Z862" i="1" s="1"/>
  <c r="Z861" i="1" s="1"/>
  <c r="V859" i="1"/>
  <c r="V858" i="1" s="1"/>
  <c r="W859" i="1"/>
  <c r="W858" i="1" s="1"/>
  <c r="X859" i="1"/>
  <c r="X858" i="1" s="1"/>
  <c r="M860" i="1"/>
  <c r="S860" i="1" s="1"/>
  <c r="Y860" i="1" s="1"/>
  <c r="Y859" i="1" s="1"/>
  <c r="Y858" i="1" s="1"/>
  <c r="N860" i="1"/>
  <c r="T860" i="1"/>
  <c r="Z860" i="1" s="1"/>
  <c r="Z859" i="1" s="1"/>
  <c r="Z858" i="1" s="1"/>
  <c r="V853" i="1"/>
  <c r="V852" i="1" s="1"/>
  <c r="V851" i="1" s="1"/>
  <c r="V850" i="1" s="1"/>
  <c r="V856" i="1"/>
  <c r="V855" i="1"/>
  <c r="W853" i="1"/>
  <c r="W852" i="1" s="1"/>
  <c r="W851" i="1" s="1"/>
  <c r="W850" i="1" s="1"/>
  <c r="W856" i="1"/>
  <c r="W855" i="1"/>
  <c r="X853" i="1"/>
  <c r="X852" i="1" s="1"/>
  <c r="X851" i="1" s="1"/>
  <c r="X850" i="1" s="1"/>
  <c r="X856" i="1"/>
  <c r="X855" i="1"/>
  <c r="M854" i="1"/>
  <c r="S854" i="1" s="1"/>
  <c r="Y854" i="1" s="1"/>
  <c r="Y853" i="1" s="1"/>
  <c r="Y852" i="1" s="1"/>
  <c r="Y851" i="1" s="1"/>
  <c r="Y850" i="1" s="1"/>
  <c r="M857" i="1"/>
  <c r="S857" i="1" s="1"/>
  <c r="Y857" i="1" s="1"/>
  <c r="Y856" i="1" s="1"/>
  <c r="Y855" i="1" s="1"/>
  <c r="N854" i="1"/>
  <c r="T854" i="1" s="1"/>
  <c r="Z854" i="1" s="1"/>
  <c r="Z853" i="1" s="1"/>
  <c r="Z852" i="1" s="1"/>
  <c r="Z851" i="1" s="1"/>
  <c r="Z850" i="1" s="1"/>
  <c r="N857" i="1"/>
  <c r="T857" i="1" s="1"/>
  <c r="Z857" i="1" s="1"/>
  <c r="Z856" i="1" s="1"/>
  <c r="Z855" i="1" s="1"/>
  <c r="V513" i="1"/>
  <c r="Z1179" i="1"/>
  <c r="Y1179" i="1"/>
  <c r="V1178" i="1"/>
  <c r="V1177" i="1"/>
  <c r="V1176" i="1"/>
  <c r="V1175" i="1"/>
  <c r="W1178" i="1"/>
  <c r="W1177" i="1"/>
  <c r="W1176" i="1" s="1"/>
  <c r="W1175" i="1" s="1"/>
  <c r="X1178" i="1"/>
  <c r="X1177" i="1"/>
  <c r="X1176" i="1"/>
  <c r="X1175" i="1" s="1"/>
  <c r="Y1178" i="1"/>
  <c r="Y1177" i="1" s="1"/>
  <c r="Y1176" i="1" s="1"/>
  <c r="Y1175" i="1" s="1"/>
  <c r="Z1178" i="1"/>
  <c r="Z1177" i="1" s="1"/>
  <c r="Z1176" i="1" s="1"/>
  <c r="Z1175" i="1" s="1"/>
  <c r="U1178" i="1"/>
  <c r="U1177" i="1" s="1"/>
  <c r="U1176" i="1" s="1"/>
  <c r="U1175" i="1" s="1"/>
  <c r="V1188" i="1"/>
  <c r="V1190" i="1"/>
  <c r="V1192" i="1"/>
  <c r="V1187" i="1"/>
  <c r="V1186" i="1"/>
  <c r="V1203" i="1"/>
  <c r="V1205" i="1"/>
  <c r="V1207" i="1"/>
  <c r="V1202" i="1"/>
  <c r="V1196" i="1"/>
  <c r="V1198" i="1"/>
  <c r="V1200" i="1"/>
  <c r="V1195" i="1"/>
  <c r="V1194" i="1" s="1"/>
  <c r="V1243" i="1"/>
  <c r="V1242" i="1" s="1"/>
  <c r="V1241" i="1" s="1"/>
  <c r="V1240" i="1" s="1"/>
  <c r="V1211" i="1"/>
  <c r="V1210" i="1" s="1"/>
  <c r="V1209" i="1" s="1"/>
  <c r="V1214" i="1"/>
  <c r="V1216" i="1"/>
  <c r="V1213" i="1"/>
  <c r="V1219" i="1"/>
  <c r="V1221" i="1"/>
  <c r="V1218" i="1"/>
  <c r="V1224" i="1"/>
  <c r="V1223" i="1"/>
  <c r="V1227" i="1"/>
  <c r="V1229" i="1"/>
  <c r="V1231" i="1"/>
  <c r="V1226" i="1"/>
  <c r="V1234" i="1"/>
  <c r="V1236" i="1"/>
  <c r="V1238" i="1"/>
  <c r="V1233" i="1"/>
  <c r="V1183" i="1"/>
  <c r="V1182" i="1"/>
  <c r="V1181" i="1" s="1"/>
  <c r="V1180" i="1" s="1"/>
  <c r="W1188" i="1"/>
  <c r="W1190" i="1"/>
  <c r="W1192" i="1"/>
  <c r="W1187" i="1"/>
  <c r="W1186" i="1" s="1"/>
  <c r="W1203" i="1"/>
  <c r="W1202" i="1" s="1"/>
  <c r="W1194" i="1" s="1"/>
  <c r="W1205" i="1"/>
  <c r="W1207" i="1"/>
  <c r="W1196" i="1"/>
  <c r="W1195" i="1" s="1"/>
  <c r="W1198" i="1"/>
  <c r="W1200" i="1"/>
  <c r="W1243" i="1"/>
  <c r="W1242" i="1"/>
  <c r="W1241" i="1" s="1"/>
  <c r="W1240" i="1" s="1"/>
  <c r="W1211" i="1"/>
  <c r="W1210" i="1"/>
  <c r="W1214" i="1"/>
  <c r="W1216" i="1"/>
  <c r="W1213" i="1" s="1"/>
  <c r="W1209" i="1" s="1"/>
  <c r="W1219" i="1"/>
  <c r="W1221" i="1"/>
  <c r="W1218" i="1"/>
  <c r="W1224" i="1"/>
  <c r="W1223" i="1"/>
  <c r="W1227" i="1"/>
  <c r="W1229" i="1"/>
  <c r="W1231" i="1"/>
  <c r="W1226" i="1"/>
  <c r="W1234" i="1"/>
  <c r="W1236" i="1"/>
  <c r="W1238" i="1"/>
  <c r="W1233" i="1"/>
  <c r="W1183" i="1"/>
  <c r="W1182" i="1"/>
  <c r="W1181" i="1" s="1"/>
  <c r="W1180" i="1" s="1"/>
  <c r="X1188" i="1"/>
  <c r="X1187" i="1" s="1"/>
  <c r="X1186" i="1" s="1"/>
  <c r="X1190" i="1"/>
  <c r="X1192" i="1"/>
  <c r="X1203" i="1"/>
  <c r="X1205" i="1"/>
  <c r="X1207" i="1"/>
  <c r="X1202" i="1"/>
  <c r="X1194" i="1" s="1"/>
  <c r="X1196" i="1"/>
  <c r="X1198" i="1"/>
  <c r="X1200" i="1"/>
  <c r="X1195" i="1"/>
  <c r="X1243" i="1"/>
  <c r="X1242" i="1" s="1"/>
  <c r="X1241" i="1" s="1"/>
  <c r="X1240" i="1" s="1"/>
  <c r="X1211" i="1"/>
  <c r="X1210" i="1" s="1"/>
  <c r="X1214" i="1"/>
  <c r="X1216" i="1"/>
  <c r="X1213" i="1"/>
  <c r="X1219" i="1"/>
  <c r="X1221" i="1"/>
  <c r="X1218" i="1" s="1"/>
  <c r="X1224" i="1"/>
  <c r="X1223" i="1" s="1"/>
  <c r="X1227" i="1"/>
  <c r="X1226" i="1" s="1"/>
  <c r="X1229" i="1"/>
  <c r="X1231" i="1"/>
  <c r="X1234" i="1"/>
  <c r="X1233" i="1" s="1"/>
  <c r="X1236" i="1"/>
  <c r="X1238" i="1"/>
  <c r="X1183" i="1"/>
  <c r="X1182" i="1" s="1"/>
  <c r="X1181" i="1" s="1"/>
  <c r="X1180" i="1" s="1"/>
  <c r="M1189" i="1"/>
  <c r="S1189" i="1"/>
  <c r="Y1189" i="1" s="1"/>
  <c r="Y1188" i="1" s="1"/>
  <c r="M1191" i="1"/>
  <c r="S1191" i="1"/>
  <c r="Y1191" i="1" s="1"/>
  <c r="Y1190" i="1" s="1"/>
  <c r="M1193" i="1"/>
  <c r="S1193" i="1"/>
  <c r="Y1193" i="1" s="1"/>
  <c r="Y1192" i="1" s="1"/>
  <c r="M1204" i="1"/>
  <c r="S1204" i="1"/>
  <c r="Y1204" i="1" s="1"/>
  <c r="Y1203" i="1" s="1"/>
  <c r="M1206" i="1"/>
  <c r="S1206" i="1"/>
  <c r="Y1206" i="1" s="1"/>
  <c r="Y1205" i="1" s="1"/>
  <c r="M1208" i="1"/>
  <c r="S1208" i="1"/>
  <c r="Y1208" i="1" s="1"/>
  <c r="Y1207" i="1" s="1"/>
  <c r="G1197" i="1"/>
  <c r="M1197" i="1"/>
  <c r="S1197" i="1" s="1"/>
  <c r="Y1197" i="1" s="1"/>
  <c r="Y1196" i="1" s="1"/>
  <c r="M1199" i="1"/>
  <c r="S1199" i="1" s="1"/>
  <c r="Y1199" i="1" s="1"/>
  <c r="Y1198" i="1" s="1"/>
  <c r="M1201" i="1"/>
  <c r="S1201" i="1" s="1"/>
  <c r="Y1201" i="1" s="1"/>
  <c r="Y1200" i="1" s="1"/>
  <c r="M1244" i="1"/>
  <c r="S1244" i="1" s="1"/>
  <c r="Y1244" i="1" s="1"/>
  <c r="Y1243" i="1" s="1"/>
  <c r="Y1242" i="1" s="1"/>
  <c r="Y1241" i="1" s="1"/>
  <c r="Y1240" i="1" s="1"/>
  <c r="M1212" i="1"/>
  <c r="S1212" i="1"/>
  <c r="Y1212" i="1" s="1"/>
  <c r="Y1211" i="1" s="1"/>
  <c r="Y1210" i="1" s="1"/>
  <c r="M1215" i="1"/>
  <c r="S1215" i="1" s="1"/>
  <c r="Y1215" i="1" s="1"/>
  <c r="Y1214" i="1" s="1"/>
  <c r="Y1213" i="1" s="1"/>
  <c r="M1217" i="1"/>
  <c r="S1217" i="1" s="1"/>
  <c r="Y1217" i="1" s="1"/>
  <c r="Y1216" i="1" s="1"/>
  <c r="M1220" i="1"/>
  <c r="S1220" i="1"/>
  <c r="Y1220" i="1" s="1"/>
  <c r="Y1219" i="1" s="1"/>
  <c r="M1222" i="1"/>
  <c r="S1222" i="1"/>
  <c r="Y1222" i="1" s="1"/>
  <c r="Y1221" i="1" s="1"/>
  <c r="M1225" i="1"/>
  <c r="S1225" i="1" s="1"/>
  <c r="Y1225" i="1" s="1"/>
  <c r="Y1224" i="1" s="1"/>
  <c r="Y1223" i="1" s="1"/>
  <c r="L1228" i="1"/>
  <c r="M1228" i="1"/>
  <c r="S1228" i="1" s="1"/>
  <c r="Y1228" i="1" s="1"/>
  <c r="Y1227" i="1" s="1"/>
  <c r="Y1226" i="1" s="1"/>
  <c r="L1230" i="1"/>
  <c r="M1230" i="1"/>
  <c r="S1230" i="1"/>
  <c r="Y1230" i="1" s="1"/>
  <c r="Y1229" i="1" s="1"/>
  <c r="M1232" i="1"/>
  <c r="S1232" i="1"/>
  <c r="Y1232" i="1" s="1"/>
  <c r="Y1231" i="1" s="1"/>
  <c r="L1235" i="1"/>
  <c r="M1235" i="1"/>
  <c r="S1235" i="1"/>
  <c r="Y1235" i="1" s="1"/>
  <c r="Y1234" i="1" s="1"/>
  <c r="L1237" i="1"/>
  <c r="M1237" i="1"/>
  <c r="S1237" i="1" s="1"/>
  <c r="Y1237" i="1" s="1"/>
  <c r="Y1236" i="1" s="1"/>
  <c r="M1239" i="1"/>
  <c r="S1239" i="1" s="1"/>
  <c r="Y1239" i="1" s="1"/>
  <c r="Y1238" i="1" s="1"/>
  <c r="M1184" i="1"/>
  <c r="S1184" i="1"/>
  <c r="Y1184" i="1" s="1"/>
  <c r="Y1183" i="1" s="1"/>
  <c r="Y1182" i="1" s="1"/>
  <c r="Y1181" i="1" s="1"/>
  <c r="Y1180" i="1" s="1"/>
  <c r="N1189" i="1"/>
  <c r="T1189" i="1"/>
  <c r="Z1189" i="1" s="1"/>
  <c r="Z1188" i="1" s="1"/>
  <c r="N1191" i="1"/>
  <c r="T1191" i="1"/>
  <c r="Z1191" i="1" s="1"/>
  <c r="Z1190" i="1" s="1"/>
  <c r="N1193" i="1"/>
  <c r="T1193" i="1"/>
  <c r="Z1193" i="1" s="1"/>
  <c r="Z1192" i="1" s="1"/>
  <c r="N1204" i="1"/>
  <c r="T1204" i="1"/>
  <c r="Z1204" i="1" s="1"/>
  <c r="Z1203" i="1" s="1"/>
  <c r="N1206" i="1"/>
  <c r="T1206" i="1"/>
  <c r="Z1206" i="1" s="1"/>
  <c r="Z1205" i="1" s="1"/>
  <c r="N1208" i="1"/>
  <c r="T1208" i="1"/>
  <c r="Z1208" i="1" s="1"/>
  <c r="Z1207" i="1" s="1"/>
  <c r="N1197" i="1"/>
  <c r="T1197" i="1" s="1"/>
  <c r="Z1197" i="1" s="1"/>
  <c r="Z1196" i="1" s="1"/>
  <c r="N1199" i="1"/>
  <c r="T1199" i="1" s="1"/>
  <c r="Z1199" i="1" s="1"/>
  <c r="Z1198" i="1" s="1"/>
  <c r="N1201" i="1"/>
  <c r="T1201" i="1" s="1"/>
  <c r="Z1201" i="1" s="1"/>
  <c r="Z1200" i="1" s="1"/>
  <c r="N1244" i="1"/>
  <c r="T1244" i="1" s="1"/>
  <c r="Z1244" i="1" s="1"/>
  <c r="Z1243" i="1" s="1"/>
  <c r="Z1242" i="1" s="1"/>
  <c r="Z1241" i="1" s="1"/>
  <c r="Z1240" i="1" s="1"/>
  <c r="N1212" i="1"/>
  <c r="T1212" i="1"/>
  <c r="Z1212" i="1" s="1"/>
  <c r="Z1211" i="1" s="1"/>
  <c r="Z1210" i="1" s="1"/>
  <c r="N1215" i="1"/>
  <c r="T1215" i="1" s="1"/>
  <c r="Z1215" i="1" s="1"/>
  <c r="Z1214" i="1" s="1"/>
  <c r="N1217" i="1"/>
  <c r="T1217" i="1" s="1"/>
  <c r="Z1217" i="1" s="1"/>
  <c r="Z1216" i="1" s="1"/>
  <c r="N1220" i="1"/>
  <c r="T1220" i="1"/>
  <c r="Z1220" i="1" s="1"/>
  <c r="Z1219" i="1" s="1"/>
  <c r="N1222" i="1"/>
  <c r="T1222" i="1"/>
  <c r="Z1222" i="1" s="1"/>
  <c r="Z1221" i="1" s="1"/>
  <c r="N1225" i="1"/>
  <c r="T1225" i="1" s="1"/>
  <c r="Z1225" i="1" s="1"/>
  <c r="Z1224" i="1" s="1"/>
  <c r="Z1223" i="1" s="1"/>
  <c r="N1228" i="1"/>
  <c r="T1228" i="1"/>
  <c r="Z1228" i="1" s="1"/>
  <c r="Z1227" i="1" s="1"/>
  <c r="N1230" i="1"/>
  <c r="T1230" i="1"/>
  <c r="Z1230" i="1" s="1"/>
  <c r="Z1229" i="1" s="1"/>
  <c r="N1232" i="1"/>
  <c r="T1232" i="1"/>
  <c r="Z1232" i="1" s="1"/>
  <c r="Z1231" i="1" s="1"/>
  <c r="N1235" i="1"/>
  <c r="T1235" i="1" s="1"/>
  <c r="Z1235" i="1" s="1"/>
  <c r="Z1234" i="1" s="1"/>
  <c r="N1237" i="1"/>
  <c r="T1237" i="1" s="1"/>
  <c r="Z1237" i="1" s="1"/>
  <c r="Z1236" i="1" s="1"/>
  <c r="N1239" i="1"/>
  <c r="T1239" i="1" s="1"/>
  <c r="Z1239" i="1" s="1"/>
  <c r="Z1238" i="1" s="1"/>
  <c r="N1184" i="1"/>
  <c r="T1184" i="1"/>
  <c r="Z1184" i="1" s="1"/>
  <c r="Z1183" i="1" s="1"/>
  <c r="Z1182" i="1" s="1"/>
  <c r="Z1181" i="1" s="1"/>
  <c r="Z1180" i="1" s="1"/>
  <c r="U1188" i="1"/>
  <c r="U1190" i="1"/>
  <c r="U1192" i="1"/>
  <c r="U1187" i="1"/>
  <c r="U1186" i="1" s="1"/>
  <c r="U1203" i="1"/>
  <c r="U1202" i="1" s="1"/>
  <c r="U1205" i="1"/>
  <c r="U1207" i="1"/>
  <c r="U1196" i="1"/>
  <c r="U1195" i="1" s="1"/>
  <c r="U1198" i="1"/>
  <c r="U1200" i="1"/>
  <c r="U1243" i="1"/>
  <c r="U1242" i="1"/>
  <c r="U1241" i="1" s="1"/>
  <c r="U1240" i="1" s="1"/>
  <c r="U1211" i="1"/>
  <c r="U1210" i="1"/>
  <c r="U1214" i="1"/>
  <c r="U1216" i="1"/>
  <c r="U1213" i="1" s="1"/>
  <c r="U1219" i="1"/>
  <c r="U1221" i="1"/>
  <c r="U1218" i="1"/>
  <c r="U1224" i="1"/>
  <c r="U1223" i="1"/>
  <c r="U1227" i="1"/>
  <c r="U1229" i="1"/>
  <c r="U1231" i="1"/>
  <c r="U1226" i="1"/>
  <c r="U1234" i="1"/>
  <c r="U1236" i="1"/>
  <c r="U1238" i="1"/>
  <c r="U1233" i="1"/>
  <c r="U1183" i="1"/>
  <c r="U1182" i="1"/>
  <c r="U1181" i="1" s="1"/>
  <c r="U1180" i="1" s="1"/>
  <c r="V555" i="1"/>
  <c r="V554" i="1" s="1"/>
  <c r="V558" i="1"/>
  <c r="V557" i="1" s="1"/>
  <c r="V562" i="1"/>
  <c r="V561" i="1" s="1"/>
  <c r="V565" i="1"/>
  <c r="V564" i="1" s="1"/>
  <c r="W555" i="1"/>
  <c r="W554" i="1"/>
  <c r="W553" i="1" s="1"/>
  <c r="W558" i="1"/>
  <c r="W557" i="1"/>
  <c r="W562" i="1"/>
  <c r="W561" i="1"/>
  <c r="W565" i="1"/>
  <c r="W564" i="1"/>
  <c r="X565" i="1"/>
  <c r="X564" i="1" s="1"/>
  <c r="X562" i="1"/>
  <c r="X561" i="1" s="1"/>
  <c r="X555" i="1"/>
  <c r="X554" i="1" s="1"/>
  <c r="X553" i="1" s="1"/>
  <c r="X558" i="1"/>
  <c r="X557" i="1" s="1"/>
  <c r="S566" i="1"/>
  <c r="Y566" i="1"/>
  <c r="Y565" i="1" s="1"/>
  <c r="Y564" i="1" s="1"/>
  <c r="S563" i="1"/>
  <c r="Y563" i="1"/>
  <c r="Y562" i="1" s="1"/>
  <c r="Y561" i="1" s="1"/>
  <c r="Y556" i="1"/>
  <c r="Y555" i="1"/>
  <c r="Y554" i="1" s="1"/>
  <c r="S559" i="1"/>
  <c r="Y559" i="1" s="1"/>
  <c r="Y558" i="1" s="1"/>
  <c r="Y557" i="1" s="1"/>
  <c r="S560" i="1"/>
  <c r="Y560" i="1" s="1"/>
  <c r="T566" i="1"/>
  <c r="Z566" i="1"/>
  <c r="Z565" i="1" s="1"/>
  <c r="Z564" i="1" s="1"/>
  <c r="T563" i="1"/>
  <c r="Z563" i="1"/>
  <c r="Z562" i="1" s="1"/>
  <c r="Z561" i="1" s="1"/>
  <c r="Z556" i="1"/>
  <c r="Z555" i="1"/>
  <c r="Z554" i="1" s="1"/>
  <c r="T559" i="1"/>
  <c r="Z559" i="1" s="1"/>
  <c r="T560" i="1"/>
  <c r="Z560" i="1" s="1"/>
  <c r="U555" i="1"/>
  <c r="U554" i="1"/>
  <c r="U553" i="1" s="1"/>
  <c r="U558" i="1"/>
  <c r="U557" i="1"/>
  <c r="U562" i="1"/>
  <c r="U561" i="1"/>
  <c r="U565" i="1"/>
  <c r="U564" i="1"/>
  <c r="N1306" i="1"/>
  <c r="T1306" i="1" s="1"/>
  <c r="Z1306" i="1" s="1"/>
  <c r="Z1305" i="1" s="1"/>
  <c r="Z1304" i="1" s="1"/>
  <c r="Z1303" i="1" s="1"/>
  <c r="Z1302" i="1" s="1"/>
  <c r="M1306" i="1"/>
  <c r="S1306" i="1"/>
  <c r="Y1306" i="1" s="1"/>
  <c r="Y1305" i="1" s="1"/>
  <c r="Y1304" i="1" s="1"/>
  <c r="Y1303" i="1" s="1"/>
  <c r="Y1302" i="1" s="1"/>
  <c r="X1305" i="1"/>
  <c r="X1304" i="1" s="1"/>
  <c r="X1303" i="1" s="1"/>
  <c r="X1302" i="1" s="1"/>
  <c r="X1300" i="1"/>
  <c r="X1299" i="1" s="1"/>
  <c r="X1298" i="1" s="1"/>
  <c r="X1297" i="1" s="1"/>
  <c r="W1305" i="1"/>
  <c r="W1304" i="1" s="1"/>
  <c r="W1303" i="1" s="1"/>
  <c r="W1302" i="1" s="1"/>
  <c r="V1305" i="1"/>
  <c r="U1305" i="1"/>
  <c r="V1304" i="1"/>
  <c r="V1303" i="1" s="1"/>
  <c r="V1302" i="1" s="1"/>
  <c r="U1304" i="1"/>
  <c r="U1303" i="1"/>
  <c r="U1302" i="1" s="1"/>
  <c r="N1301" i="1"/>
  <c r="T1301" i="1" s="1"/>
  <c r="Z1301" i="1" s="1"/>
  <c r="Z1300" i="1" s="1"/>
  <c r="Z1299" i="1" s="1"/>
  <c r="Z1298" i="1" s="1"/>
  <c r="Z1297" i="1" s="1"/>
  <c r="M1301" i="1"/>
  <c r="S1301" i="1" s="1"/>
  <c r="Y1301" i="1" s="1"/>
  <c r="Y1300" i="1" s="1"/>
  <c r="Y1299" i="1" s="1"/>
  <c r="Y1298" i="1" s="1"/>
  <c r="Y1297" i="1" s="1"/>
  <c r="W1300" i="1"/>
  <c r="V1300" i="1"/>
  <c r="V1299" i="1" s="1"/>
  <c r="V1298" i="1" s="1"/>
  <c r="V1297" i="1" s="1"/>
  <c r="U1300" i="1"/>
  <c r="U1299" i="1" s="1"/>
  <c r="U1298" i="1" s="1"/>
  <c r="U1297" i="1" s="1"/>
  <c r="W1299" i="1"/>
  <c r="W1298" i="1" s="1"/>
  <c r="W1297" i="1" s="1"/>
  <c r="N1292" i="1"/>
  <c r="T1292" i="1"/>
  <c r="Z1292" i="1" s="1"/>
  <c r="M1292" i="1"/>
  <c r="S1292" i="1" s="1"/>
  <c r="Y1292" i="1" s="1"/>
  <c r="Y1291" i="1" s="1"/>
  <c r="Y1290" i="1" s="1"/>
  <c r="W1291" i="1"/>
  <c r="W1290" i="1"/>
  <c r="U1291" i="1"/>
  <c r="U1290" i="1"/>
  <c r="N1289" i="1"/>
  <c r="T1289" i="1"/>
  <c r="Z1289" i="1" s="1"/>
  <c r="Z1288" i="1" s="1"/>
  <c r="Z1287" i="1" s="1"/>
  <c r="G1289" i="1"/>
  <c r="M1289" i="1"/>
  <c r="S1289" i="1"/>
  <c r="Y1289" i="1" s="1"/>
  <c r="Y1288" i="1" s="1"/>
  <c r="Y1287" i="1" s="1"/>
  <c r="X1288" i="1"/>
  <c r="X1287" i="1" s="1"/>
  <c r="W1288" i="1"/>
  <c r="W1287" i="1" s="1"/>
  <c r="V1288" i="1"/>
  <c r="U1288" i="1"/>
  <c r="V1287" i="1"/>
  <c r="U1287" i="1"/>
  <c r="N1286" i="1"/>
  <c r="T1286" i="1" s="1"/>
  <c r="Z1286" i="1" s="1"/>
  <c r="Z1285" i="1" s="1"/>
  <c r="Z1284" i="1" s="1"/>
  <c r="M1286" i="1"/>
  <c r="S1286" i="1"/>
  <c r="Y1286" i="1" s="1"/>
  <c r="Y1285" i="1" s="1"/>
  <c r="Y1284" i="1" s="1"/>
  <c r="X1285" i="1"/>
  <c r="W1285" i="1"/>
  <c r="V1285" i="1"/>
  <c r="V1284" i="1" s="1"/>
  <c r="U1285" i="1"/>
  <c r="U1284" i="1" s="1"/>
  <c r="U1280" i="1" s="1"/>
  <c r="U1279" i="1" s="1"/>
  <c r="X1284" i="1"/>
  <c r="W1284" i="1"/>
  <c r="N1283" i="1"/>
  <c r="T1283" i="1" s="1"/>
  <c r="Z1283" i="1" s="1"/>
  <c r="Z1282" i="1" s="1"/>
  <c r="Z1281" i="1" s="1"/>
  <c r="M1283" i="1"/>
  <c r="S1283" i="1"/>
  <c r="Y1283" i="1" s="1"/>
  <c r="Y1282" i="1" s="1"/>
  <c r="Y1281" i="1" s="1"/>
  <c r="X1282" i="1"/>
  <c r="X1281" i="1" s="1"/>
  <c r="X1280" i="1" s="1"/>
  <c r="X1279" i="1" s="1"/>
  <c r="W1282" i="1"/>
  <c r="W1281" i="1" s="1"/>
  <c r="W1280" i="1" s="1"/>
  <c r="W1279" i="1" s="1"/>
  <c r="V1282" i="1"/>
  <c r="U1282" i="1"/>
  <c r="V1281" i="1"/>
  <c r="V1280" i="1" s="1"/>
  <c r="V1279" i="1" s="1"/>
  <c r="U1281" i="1"/>
  <c r="N1278" i="1"/>
  <c r="T1278" i="1" s="1"/>
  <c r="Z1278" i="1" s="1"/>
  <c r="Z1277" i="1" s="1"/>
  <c r="Z1276" i="1" s="1"/>
  <c r="Z1275" i="1" s="1"/>
  <c r="Z1274" i="1" s="1"/>
  <c r="M1278" i="1"/>
  <c r="S1278" i="1"/>
  <c r="Y1278" i="1" s="1"/>
  <c r="Y1277" i="1" s="1"/>
  <c r="Y1276" i="1" s="1"/>
  <c r="Y1275" i="1" s="1"/>
  <c r="Y1274" i="1" s="1"/>
  <c r="X1277" i="1"/>
  <c r="W1277" i="1"/>
  <c r="V1277" i="1"/>
  <c r="V1276" i="1" s="1"/>
  <c r="V1275" i="1" s="1"/>
  <c r="V1274" i="1" s="1"/>
  <c r="U1277" i="1"/>
  <c r="U1276" i="1"/>
  <c r="U1275" i="1" s="1"/>
  <c r="U1274" i="1" s="1"/>
  <c r="U1273" i="1" s="1"/>
  <c r="X1276" i="1"/>
  <c r="X1275" i="1" s="1"/>
  <c r="X1274" i="1" s="1"/>
  <c r="W1276" i="1"/>
  <c r="W1275" i="1"/>
  <c r="W1274" i="1" s="1"/>
  <c r="N1271" i="1"/>
  <c r="T1271" i="1" s="1"/>
  <c r="Z1271" i="1" s="1"/>
  <c r="Z1270" i="1" s="1"/>
  <c r="G1271" i="1"/>
  <c r="M1271" i="1"/>
  <c r="S1271" i="1" s="1"/>
  <c r="Y1271" i="1" s="1"/>
  <c r="Y1270" i="1" s="1"/>
  <c r="X1270" i="1"/>
  <c r="W1270" i="1"/>
  <c r="V1270" i="1"/>
  <c r="U1270" i="1"/>
  <c r="N1269" i="1"/>
  <c r="T1269" i="1"/>
  <c r="Z1269" i="1" s="1"/>
  <c r="Z1268" i="1" s="1"/>
  <c r="G1269" i="1"/>
  <c r="M1269" i="1"/>
  <c r="S1269" i="1"/>
  <c r="Y1269" i="1" s="1"/>
  <c r="Y1268" i="1" s="1"/>
  <c r="X1268" i="1"/>
  <c r="W1268" i="1"/>
  <c r="V1268" i="1"/>
  <c r="U1268" i="1"/>
  <c r="U1266" i="1"/>
  <c r="U1265" i="1" s="1"/>
  <c r="U1264" i="1" s="1"/>
  <c r="U1263" i="1" s="1"/>
  <c r="U1262" i="1" s="1"/>
  <c r="N1267" i="1"/>
  <c r="T1267" i="1"/>
  <c r="Z1267" i="1" s="1"/>
  <c r="Z1266" i="1" s="1"/>
  <c r="Z1265" i="1" s="1"/>
  <c r="Z1264" i="1" s="1"/>
  <c r="Z1263" i="1" s="1"/>
  <c r="Z1262" i="1" s="1"/>
  <c r="G1267" i="1"/>
  <c r="M1267" i="1"/>
  <c r="S1267" i="1"/>
  <c r="Y1267" i="1" s="1"/>
  <c r="Y1266" i="1" s="1"/>
  <c r="X1266" i="1"/>
  <c r="W1266" i="1"/>
  <c r="W1265" i="1"/>
  <c r="W1264" i="1" s="1"/>
  <c r="W1263" i="1" s="1"/>
  <c r="W1262" i="1" s="1"/>
  <c r="V1266" i="1"/>
  <c r="V1265" i="1" s="1"/>
  <c r="V1264" i="1" s="1"/>
  <c r="V1263" i="1" s="1"/>
  <c r="V1262" i="1" s="1"/>
  <c r="X1265" i="1"/>
  <c r="X1264" i="1" s="1"/>
  <c r="X1263" i="1" s="1"/>
  <c r="X1262" i="1" s="1"/>
  <c r="N1258" i="1"/>
  <c r="T1258" i="1" s="1"/>
  <c r="Z1258" i="1" s="1"/>
  <c r="Z1257" i="1" s="1"/>
  <c r="Z1256" i="1" s="1"/>
  <c r="Z1255" i="1" s="1"/>
  <c r="Z1254" i="1" s="1"/>
  <c r="Z1253" i="1" s="1"/>
  <c r="M1258" i="1"/>
  <c r="S1258" i="1" s="1"/>
  <c r="Y1258" i="1" s="1"/>
  <c r="Y1257" i="1" s="1"/>
  <c r="Y1256" i="1" s="1"/>
  <c r="Y1255" i="1" s="1"/>
  <c r="Y1254" i="1" s="1"/>
  <c r="Y1253" i="1" s="1"/>
  <c r="X1257" i="1"/>
  <c r="X1256" i="1" s="1"/>
  <c r="X1255" i="1" s="1"/>
  <c r="X1254" i="1" s="1"/>
  <c r="X1253" i="1" s="1"/>
  <c r="W1257" i="1"/>
  <c r="V1257" i="1"/>
  <c r="U1257" i="1"/>
  <c r="U1256" i="1"/>
  <c r="U1255" i="1" s="1"/>
  <c r="U1254" i="1" s="1"/>
  <c r="U1253" i="1" s="1"/>
  <c r="W1256" i="1"/>
  <c r="W1255" i="1"/>
  <c r="W1254" i="1"/>
  <c r="W1253" i="1" s="1"/>
  <c r="V1256" i="1"/>
  <c r="V1255" i="1"/>
  <c r="V1254" i="1" s="1"/>
  <c r="V1253" i="1" s="1"/>
  <c r="N1251" i="1"/>
  <c r="T1251" i="1" s="1"/>
  <c r="Z1251" i="1" s="1"/>
  <c r="Z1250" i="1" s="1"/>
  <c r="Z1249" i="1" s="1"/>
  <c r="Z1248" i="1" s="1"/>
  <c r="Z1247" i="1" s="1"/>
  <c r="Z1246" i="1" s="1"/>
  <c r="M1251" i="1"/>
  <c r="S1251" i="1" s="1"/>
  <c r="Y1251" i="1" s="1"/>
  <c r="Y1250" i="1" s="1"/>
  <c r="Y1249" i="1" s="1"/>
  <c r="Y1248" i="1" s="1"/>
  <c r="Y1247" i="1" s="1"/>
  <c r="Y1246" i="1" s="1"/>
  <c r="X1250" i="1"/>
  <c r="X1249" i="1" s="1"/>
  <c r="X1248" i="1" s="1"/>
  <c r="X1247" i="1" s="1"/>
  <c r="X1246" i="1" s="1"/>
  <c r="W1250" i="1"/>
  <c r="V1250" i="1"/>
  <c r="U1250" i="1"/>
  <c r="U1249" i="1"/>
  <c r="U1248" i="1" s="1"/>
  <c r="U1247" i="1" s="1"/>
  <c r="U1246" i="1" s="1"/>
  <c r="W1249" i="1"/>
  <c r="W1248" i="1" s="1"/>
  <c r="W1247" i="1" s="1"/>
  <c r="W1246" i="1" s="1"/>
  <c r="V1249" i="1"/>
  <c r="V1248" i="1" s="1"/>
  <c r="V1247" i="1" s="1"/>
  <c r="V1246" i="1" s="1"/>
  <c r="N1172" i="1"/>
  <c r="T1172" i="1" s="1"/>
  <c r="Z1172" i="1" s="1"/>
  <c r="M1172" i="1"/>
  <c r="S1172" i="1" s="1"/>
  <c r="Y1172" i="1" s="1"/>
  <c r="Y1171" i="1" s="1"/>
  <c r="Y1170" i="1" s="1"/>
  <c r="Y1169" i="1" s="1"/>
  <c r="Y1168" i="1" s="1"/>
  <c r="Y1167" i="1" s="1"/>
  <c r="W1171" i="1"/>
  <c r="W1170" i="1"/>
  <c r="U1171" i="1"/>
  <c r="U1170" i="1" s="1"/>
  <c r="U1169" i="1" s="1"/>
  <c r="U1168" i="1" s="1"/>
  <c r="U1167" i="1" s="1"/>
  <c r="W1169" i="1"/>
  <c r="W1168" i="1" s="1"/>
  <c r="W1167" i="1" s="1"/>
  <c r="N1165" i="1"/>
  <c r="T1165" i="1" s="1"/>
  <c r="Z1165" i="1" s="1"/>
  <c r="Z1164" i="1" s="1"/>
  <c r="Z1163" i="1" s="1"/>
  <c r="M1165" i="1"/>
  <c r="S1165" i="1" s="1"/>
  <c r="Y1165" i="1" s="1"/>
  <c r="Y1164" i="1" s="1"/>
  <c r="Y1163" i="1" s="1"/>
  <c r="X1164" i="1"/>
  <c r="X1163" i="1"/>
  <c r="W1164" i="1"/>
  <c r="V1164" i="1"/>
  <c r="U1164" i="1"/>
  <c r="U1163" i="1"/>
  <c r="W1163" i="1"/>
  <c r="V1163" i="1"/>
  <c r="N1162" i="1"/>
  <c r="T1162" i="1" s="1"/>
  <c r="Z1162" i="1" s="1"/>
  <c r="Z1161" i="1" s="1"/>
  <c r="Z1160" i="1" s="1"/>
  <c r="M1162" i="1"/>
  <c r="S1162" i="1" s="1"/>
  <c r="Y1162" i="1" s="1"/>
  <c r="Y1161" i="1" s="1"/>
  <c r="Y1160" i="1" s="1"/>
  <c r="X1161" i="1"/>
  <c r="W1161" i="1"/>
  <c r="W1160" i="1" s="1"/>
  <c r="V1161" i="1"/>
  <c r="V1160" i="1" s="1"/>
  <c r="V1153" i="1" s="1"/>
  <c r="U1161" i="1"/>
  <c r="X1160" i="1"/>
  <c r="U1160" i="1"/>
  <c r="N1159" i="1"/>
  <c r="T1159" i="1"/>
  <c r="Z1159" i="1" s="1"/>
  <c r="Z1158" i="1" s="1"/>
  <c r="Z1157" i="1" s="1"/>
  <c r="N1156" i="1"/>
  <c r="T1156" i="1" s="1"/>
  <c r="Z1156" i="1" s="1"/>
  <c r="Z1155" i="1" s="1"/>
  <c r="Z1154" i="1" s="1"/>
  <c r="M1159" i="1"/>
  <c r="S1159" i="1" s="1"/>
  <c r="Y1159" i="1" s="1"/>
  <c r="Y1158" i="1" s="1"/>
  <c r="Y1157" i="1" s="1"/>
  <c r="X1158" i="1"/>
  <c r="X1157" i="1"/>
  <c r="W1158" i="1"/>
  <c r="V1158" i="1"/>
  <c r="U1158" i="1"/>
  <c r="U1157" i="1"/>
  <c r="W1157" i="1"/>
  <c r="V1157" i="1"/>
  <c r="M1156" i="1"/>
  <c r="S1156" i="1" s="1"/>
  <c r="Y1156" i="1" s="1"/>
  <c r="Y1155" i="1" s="1"/>
  <c r="Y1154" i="1" s="1"/>
  <c r="X1155" i="1"/>
  <c r="W1155" i="1"/>
  <c r="W1154" i="1"/>
  <c r="V1155" i="1"/>
  <c r="V1154" i="1"/>
  <c r="U1155" i="1"/>
  <c r="X1154" i="1"/>
  <c r="X1153" i="1"/>
  <c r="U1154" i="1"/>
  <c r="N1152" i="1"/>
  <c r="T1152" i="1"/>
  <c r="Z1152" i="1" s="1"/>
  <c r="Z1151" i="1" s="1"/>
  <c r="Z1150" i="1" s="1"/>
  <c r="Z1149" i="1" s="1"/>
  <c r="M1152" i="1"/>
  <c r="S1152" i="1" s="1"/>
  <c r="Y1152" i="1" s="1"/>
  <c r="Y1151" i="1" s="1"/>
  <c r="Y1150" i="1" s="1"/>
  <c r="Y1149" i="1" s="1"/>
  <c r="X1151" i="1"/>
  <c r="W1151" i="1"/>
  <c r="W1150" i="1" s="1"/>
  <c r="W1149" i="1" s="1"/>
  <c r="V1151" i="1"/>
  <c r="V1150" i="1"/>
  <c r="U1151" i="1"/>
  <c r="X1150" i="1"/>
  <c r="X1149" i="1" s="1"/>
  <c r="X1148" i="1" s="1"/>
  <c r="X1147" i="1" s="1"/>
  <c r="U1150" i="1"/>
  <c r="U1149" i="1" s="1"/>
  <c r="V1149" i="1"/>
  <c r="V1148" i="1" s="1"/>
  <c r="V1147" i="1" s="1"/>
  <c r="N1143" i="1"/>
  <c r="T1143" i="1" s="1"/>
  <c r="Z1143" i="1" s="1"/>
  <c r="Z1142" i="1" s="1"/>
  <c r="Z1141" i="1" s="1"/>
  <c r="Z1140" i="1" s="1"/>
  <c r="Z1139" i="1" s="1"/>
  <c r="Z1138" i="1" s="1"/>
  <c r="M1143" i="1"/>
  <c r="S1143" i="1" s="1"/>
  <c r="Y1143" i="1" s="1"/>
  <c r="Y1142" i="1" s="1"/>
  <c r="Y1141" i="1" s="1"/>
  <c r="Y1140" i="1" s="1"/>
  <c r="Y1139" i="1" s="1"/>
  <c r="Y1138" i="1" s="1"/>
  <c r="X1142" i="1"/>
  <c r="X1141" i="1" s="1"/>
  <c r="X1140" i="1" s="1"/>
  <c r="X1139" i="1" s="1"/>
  <c r="X1138" i="1" s="1"/>
  <c r="W1142" i="1"/>
  <c r="V1142" i="1"/>
  <c r="U1142" i="1"/>
  <c r="U1141" i="1"/>
  <c r="U1140" i="1"/>
  <c r="U1139" i="1"/>
  <c r="U1138" i="1" s="1"/>
  <c r="W1141" i="1"/>
  <c r="W1140" i="1" s="1"/>
  <c r="W1139" i="1" s="1"/>
  <c r="W1138" i="1" s="1"/>
  <c r="V1141" i="1"/>
  <c r="V1140" i="1"/>
  <c r="V1139" i="1"/>
  <c r="V1138" i="1"/>
  <c r="T1136" i="1"/>
  <c r="Z1136" i="1" s="1"/>
  <c r="Z1135" i="1" s="1"/>
  <c r="Z1134" i="1" s="1"/>
  <c r="S1136" i="1"/>
  <c r="Y1136" i="1" s="1"/>
  <c r="Y1135" i="1" s="1"/>
  <c r="Y1134" i="1" s="1"/>
  <c r="X1135" i="1"/>
  <c r="X1134" i="1" s="1"/>
  <c r="W1135" i="1"/>
  <c r="V1135" i="1"/>
  <c r="U1135" i="1"/>
  <c r="U1134" i="1"/>
  <c r="W1134" i="1"/>
  <c r="V1134" i="1"/>
  <c r="N1133" i="1"/>
  <c r="T1133" i="1" s="1"/>
  <c r="Z1133" i="1" s="1"/>
  <c r="Z1132" i="1" s="1"/>
  <c r="Z1131" i="1" s="1"/>
  <c r="M1133" i="1"/>
  <c r="S1133" i="1" s="1"/>
  <c r="Y1133" i="1" s="1"/>
  <c r="Y1132" i="1" s="1"/>
  <c r="Y1131" i="1" s="1"/>
  <c r="X1132" i="1"/>
  <c r="W1132" i="1"/>
  <c r="W1131" i="1" s="1"/>
  <c r="V1132" i="1"/>
  <c r="V1131" i="1" s="1"/>
  <c r="U1132" i="1"/>
  <c r="X1131" i="1"/>
  <c r="U1131" i="1"/>
  <c r="N1130" i="1"/>
  <c r="T1130" i="1" s="1"/>
  <c r="Z1130" i="1" s="1"/>
  <c r="Z1129" i="1" s="1"/>
  <c r="Z1128" i="1" s="1"/>
  <c r="M1130" i="1"/>
  <c r="S1130" i="1" s="1"/>
  <c r="Y1130" i="1" s="1"/>
  <c r="Y1129" i="1" s="1"/>
  <c r="Y1128" i="1" s="1"/>
  <c r="X1129" i="1"/>
  <c r="X1128" i="1"/>
  <c r="W1129" i="1"/>
  <c r="V1129" i="1"/>
  <c r="V1128" i="1" s="1"/>
  <c r="U1129" i="1"/>
  <c r="U1128" i="1"/>
  <c r="W1128" i="1"/>
  <c r="N1127" i="1"/>
  <c r="T1127" i="1" s="1"/>
  <c r="Z1127" i="1" s="1"/>
  <c r="Z1126" i="1" s="1"/>
  <c r="Z1125" i="1" s="1"/>
  <c r="M1127" i="1"/>
  <c r="S1127" i="1" s="1"/>
  <c r="Y1127" i="1" s="1"/>
  <c r="Y1126" i="1" s="1"/>
  <c r="Y1125" i="1" s="1"/>
  <c r="X1126" i="1"/>
  <c r="W1126" i="1"/>
  <c r="W1125" i="1"/>
  <c r="V1126" i="1"/>
  <c r="V1125" i="1"/>
  <c r="U1126" i="1"/>
  <c r="X1125" i="1"/>
  <c r="U1125" i="1"/>
  <c r="N1124" i="1"/>
  <c r="T1124" i="1" s="1"/>
  <c r="Z1124" i="1" s="1"/>
  <c r="Z1123" i="1" s="1"/>
  <c r="Z1122" i="1" s="1"/>
  <c r="M1124" i="1"/>
  <c r="S1124" i="1" s="1"/>
  <c r="Y1124" i="1" s="1"/>
  <c r="Y1123" i="1" s="1"/>
  <c r="Y1122" i="1" s="1"/>
  <c r="X1123" i="1"/>
  <c r="X1122" i="1"/>
  <c r="W1123" i="1"/>
  <c r="V1123" i="1"/>
  <c r="U1123" i="1"/>
  <c r="U1122" i="1"/>
  <c r="W1122" i="1"/>
  <c r="V1122" i="1"/>
  <c r="N1121" i="1"/>
  <c r="T1121" i="1" s="1"/>
  <c r="Z1121" i="1" s="1"/>
  <c r="Z1120" i="1" s="1"/>
  <c r="Z1119" i="1" s="1"/>
  <c r="M1121" i="1"/>
  <c r="S1121" i="1" s="1"/>
  <c r="Y1121" i="1" s="1"/>
  <c r="Y1120" i="1" s="1"/>
  <c r="Y1119" i="1" s="1"/>
  <c r="X1120" i="1"/>
  <c r="W1120" i="1"/>
  <c r="W1119" i="1" s="1"/>
  <c r="V1120" i="1"/>
  <c r="V1119" i="1" s="1"/>
  <c r="U1120" i="1"/>
  <c r="X1119" i="1"/>
  <c r="U1119" i="1"/>
  <c r="N1118" i="1"/>
  <c r="T1118" i="1"/>
  <c r="Z1118" i="1" s="1"/>
  <c r="Z1117" i="1" s="1"/>
  <c r="Z1116" i="1" s="1"/>
  <c r="M1118" i="1"/>
  <c r="S1118" i="1" s="1"/>
  <c r="Y1118" i="1" s="1"/>
  <c r="Y1117" i="1" s="1"/>
  <c r="Y1116" i="1" s="1"/>
  <c r="X1117" i="1"/>
  <c r="X1116" i="1"/>
  <c r="W1117" i="1"/>
  <c r="V1117" i="1"/>
  <c r="U1117" i="1"/>
  <c r="U1116" i="1"/>
  <c r="W1116" i="1"/>
  <c r="V1116" i="1"/>
  <c r="N1115" i="1"/>
  <c r="T1115" i="1"/>
  <c r="Z1115" i="1" s="1"/>
  <c r="Z1114" i="1" s="1"/>
  <c r="Z1113" i="1" s="1"/>
  <c r="M1115" i="1"/>
  <c r="S1115" i="1" s="1"/>
  <c r="Y1115" i="1" s="1"/>
  <c r="Y1114" i="1" s="1"/>
  <c r="Y1113" i="1" s="1"/>
  <c r="X1114" i="1"/>
  <c r="W1114" i="1"/>
  <c r="W1113" i="1" s="1"/>
  <c r="V1114" i="1"/>
  <c r="V1113" i="1" s="1"/>
  <c r="U1114" i="1"/>
  <c r="X1113" i="1"/>
  <c r="U1113" i="1"/>
  <c r="N1112" i="1"/>
  <c r="T1112" i="1" s="1"/>
  <c r="Z1112" i="1" s="1"/>
  <c r="Z1111" i="1" s="1"/>
  <c r="Z1110" i="1" s="1"/>
  <c r="M1112" i="1"/>
  <c r="S1112" i="1" s="1"/>
  <c r="Y1112" i="1" s="1"/>
  <c r="Y1111" i="1" s="1"/>
  <c r="Y1110" i="1" s="1"/>
  <c r="X1111" i="1"/>
  <c r="X1110" i="1"/>
  <c r="W1111" i="1"/>
  <c r="V1111" i="1"/>
  <c r="V1110" i="1" s="1"/>
  <c r="U1111" i="1"/>
  <c r="U1110" i="1"/>
  <c r="W1110" i="1"/>
  <c r="N1109" i="1"/>
  <c r="T1109" i="1" s="1"/>
  <c r="Z1109" i="1" s="1"/>
  <c r="Z1108" i="1" s="1"/>
  <c r="Z1107" i="1" s="1"/>
  <c r="M1109" i="1"/>
  <c r="S1109" i="1"/>
  <c r="Y1109" i="1" s="1"/>
  <c r="Y1108" i="1" s="1"/>
  <c r="Y1107" i="1" s="1"/>
  <c r="X1108" i="1"/>
  <c r="W1108" i="1"/>
  <c r="W1107" i="1"/>
  <c r="V1108" i="1"/>
  <c r="V1107" i="1"/>
  <c r="U1108" i="1"/>
  <c r="X1107" i="1"/>
  <c r="U1107" i="1"/>
  <c r="N1106" i="1"/>
  <c r="T1106" i="1" s="1"/>
  <c r="Z1106" i="1" s="1"/>
  <c r="Z1105" i="1" s="1"/>
  <c r="Z1104" i="1" s="1"/>
  <c r="M1106" i="1"/>
  <c r="S1106" i="1" s="1"/>
  <c r="Y1106" i="1" s="1"/>
  <c r="Y1105" i="1" s="1"/>
  <c r="Y1104" i="1" s="1"/>
  <c r="X1105" i="1"/>
  <c r="X1104" i="1"/>
  <c r="W1105" i="1"/>
  <c r="V1105" i="1"/>
  <c r="V1104" i="1" s="1"/>
  <c r="U1105" i="1"/>
  <c r="U1104" i="1"/>
  <c r="W1104" i="1"/>
  <c r="N1103" i="1"/>
  <c r="T1103" i="1" s="1"/>
  <c r="Z1103" i="1" s="1"/>
  <c r="Z1102" i="1" s="1"/>
  <c r="Z1101" i="1" s="1"/>
  <c r="M1103" i="1"/>
  <c r="S1103" i="1" s="1"/>
  <c r="Y1103" i="1" s="1"/>
  <c r="Y1102" i="1" s="1"/>
  <c r="Y1101" i="1" s="1"/>
  <c r="X1102" i="1"/>
  <c r="W1102" i="1"/>
  <c r="W1101" i="1" s="1"/>
  <c r="V1102" i="1"/>
  <c r="V1101" i="1" s="1"/>
  <c r="U1102" i="1"/>
  <c r="X1101" i="1"/>
  <c r="U1101" i="1"/>
  <c r="N1100" i="1"/>
  <c r="T1100" i="1" s="1"/>
  <c r="Z1100" i="1" s="1"/>
  <c r="Z1099" i="1" s="1"/>
  <c r="Z1098" i="1" s="1"/>
  <c r="M1100" i="1"/>
  <c r="S1100" i="1" s="1"/>
  <c r="Y1100" i="1" s="1"/>
  <c r="Y1099" i="1" s="1"/>
  <c r="Y1098" i="1" s="1"/>
  <c r="X1099" i="1"/>
  <c r="X1098" i="1"/>
  <c r="W1099" i="1"/>
  <c r="V1099" i="1"/>
  <c r="U1099" i="1"/>
  <c r="U1098" i="1"/>
  <c r="W1098" i="1"/>
  <c r="V1098" i="1"/>
  <c r="N1097" i="1"/>
  <c r="T1097" i="1" s="1"/>
  <c r="Z1097" i="1" s="1"/>
  <c r="Z1096" i="1" s="1"/>
  <c r="Z1095" i="1" s="1"/>
  <c r="M1097" i="1"/>
  <c r="S1097" i="1" s="1"/>
  <c r="Y1097" i="1" s="1"/>
  <c r="Y1096" i="1" s="1"/>
  <c r="Y1095" i="1" s="1"/>
  <c r="X1096" i="1"/>
  <c r="W1096" i="1"/>
  <c r="W1095" i="1" s="1"/>
  <c r="V1096" i="1"/>
  <c r="V1095" i="1" s="1"/>
  <c r="U1096" i="1"/>
  <c r="X1095" i="1"/>
  <c r="U1095" i="1"/>
  <c r="N1094" i="1"/>
  <c r="T1094" i="1" s="1"/>
  <c r="Z1094" i="1" s="1"/>
  <c r="Z1093" i="1" s="1"/>
  <c r="Z1092" i="1" s="1"/>
  <c r="M1094" i="1"/>
  <c r="S1094" i="1" s="1"/>
  <c r="Y1094" i="1" s="1"/>
  <c r="Y1093" i="1" s="1"/>
  <c r="Y1092" i="1" s="1"/>
  <c r="X1093" i="1"/>
  <c r="X1092" i="1"/>
  <c r="W1093" i="1"/>
  <c r="V1093" i="1"/>
  <c r="U1093" i="1"/>
  <c r="U1092" i="1"/>
  <c r="W1092" i="1"/>
  <c r="V1092" i="1"/>
  <c r="N1091" i="1"/>
  <c r="T1091" i="1" s="1"/>
  <c r="Z1091" i="1" s="1"/>
  <c r="Z1090" i="1" s="1"/>
  <c r="Z1089" i="1" s="1"/>
  <c r="M1091" i="1"/>
  <c r="S1091" i="1" s="1"/>
  <c r="Y1091" i="1" s="1"/>
  <c r="Y1090" i="1" s="1"/>
  <c r="Y1089" i="1" s="1"/>
  <c r="X1090" i="1"/>
  <c r="W1090" i="1"/>
  <c r="W1089" i="1" s="1"/>
  <c r="V1090" i="1"/>
  <c r="V1089" i="1" s="1"/>
  <c r="U1090" i="1"/>
  <c r="X1089" i="1"/>
  <c r="U1089" i="1"/>
  <c r="N1088" i="1"/>
  <c r="T1088" i="1" s="1"/>
  <c r="Z1088" i="1" s="1"/>
  <c r="Z1087" i="1" s="1"/>
  <c r="Z1086" i="1" s="1"/>
  <c r="M1088" i="1"/>
  <c r="S1088" i="1" s="1"/>
  <c r="Y1088" i="1" s="1"/>
  <c r="Y1087" i="1" s="1"/>
  <c r="Y1086" i="1" s="1"/>
  <c r="X1087" i="1"/>
  <c r="X1086" i="1"/>
  <c r="W1087" i="1"/>
  <c r="V1087" i="1"/>
  <c r="V1086" i="1" s="1"/>
  <c r="U1087" i="1"/>
  <c r="U1086" i="1"/>
  <c r="W1086" i="1"/>
  <c r="N1085" i="1"/>
  <c r="T1085" i="1" s="1"/>
  <c r="Z1085" i="1" s="1"/>
  <c r="Z1084" i="1" s="1"/>
  <c r="Z1083" i="1" s="1"/>
  <c r="M1085" i="1"/>
  <c r="S1085" i="1"/>
  <c r="Y1085" i="1" s="1"/>
  <c r="Y1084" i="1" s="1"/>
  <c r="Y1083" i="1" s="1"/>
  <c r="X1084" i="1"/>
  <c r="W1084" i="1"/>
  <c r="W1083" i="1"/>
  <c r="V1084" i="1"/>
  <c r="V1083" i="1"/>
  <c r="U1084" i="1"/>
  <c r="X1083" i="1"/>
  <c r="U1083" i="1"/>
  <c r="N1082" i="1"/>
  <c r="T1082" i="1" s="1"/>
  <c r="Z1082" i="1" s="1"/>
  <c r="Z1081" i="1" s="1"/>
  <c r="Z1080" i="1" s="1"/>
  <c r="M1082" i="1"/>
  <c r="S1082" i="1" s="1"/>
  <c r="Y1082" i="1" s="1"/>
  <c r="Y1081" i="1" s="1"/>
  <c r="Y1080" i="1" s="1"/>
  <c r="X1081" i="1"/>
  <c r="X1080" i="1"/>
  <c r="W1081" i="1"/>
  <c r="V1081" i="1"/>
  <c r="U1081" i="1"/>
  <c r="U1080" i="1"/>
  <c r="W1080" i="1"/>
  <c r="V1080" i="1"/>
  <c r="N1079" i="1"/>
  <c r="T1079" i="1" s="1"/>
  <c r="Z1079" i="1" s="1"/>
  <c r="Z1078" i="1" s="1"/>
  <c r="Z1077" i="1" s="1"/>
  <c r="M1079" i="1"/>
  <c r="S1079" i="1" s="1"/>
  <c r="Y1079" i="1" s="1"/>
  <c r="Y1078" i="1" s="1"/>
  <c r="Y1077" i="1" s="1"/>
  <c r="X1078" i="1"/>
  <c r="W1078" i="1"/>
  <c r="W1077" i="1"/>
  <c r="V1078" i="1"/>
  <c r="V1077" i="1"/>
  <c r="U1078" i="1"/>
  <c r="X1077" i="1"/>
  <c r="U1077" i="1"/>
  <c r="N1076" i="1"/>
  <c r="T1076" i="1" s="1"/>
  <c r="Z1076" i="1" s="1"/>
  <c r="Z1075" i="1" s="1"/>
  <c r="Z1074" i="1" s="1"/>
  <c r="M1076" i="1"/>
  <c r="S1076" i="1" s="1"/>
  <c r="Y1076" i="1" s="1"/>
  <c r="Y1075" i="1" s="1"/>
  <c r="Y1074" i="1" s="1"/>
  <c r="X1075" i="1"/>
  <c r="X1074" i="1"/>
  <c r="W1075" i="1"/>
  <c r="V1075" i="1"/>
  <c r="U1075" i="1"/>
  <c r="U1074" i="1"/>
  <c r="W1074" i="1"/>
  <c r="V1074" i="1"/>
  <c r="N1073" i="1"/>
  <c r="T1073" i="1" s="1"/>
  <c r="Z1073" i="1" s="1"/>
  <c r="Z1072" i="1" s="1"/>
  <c r="Z1071" i="1" s="1"/>
  <c r="M1073" i="1"/>
  <c r="S1073" i="1" s="1"/>
  <c r="Y1073" i="1" s="1"/>
  <c r="Y1072" i="1" s="1"/>
  <c r="Y1071" i="1" s="1"/>
  <c r="X1072" i="1"/>
  <c r="W1072" i="1"/>
  <c r="W1071" i="1" s="1"/>
  <c r="V1072" i="1"/>
  <c r="V1071" i="1" s="1"/>
  <c r="U1072" i="1"/>
  <c r="X1071" i="1"/>
  <c r="U1071" i="1"/>
  <c r="N1070" i="1"/>
  <c r="T1070" i="1"/>
  <c r="Z1070" i="1" s="1"/>
  <c r="Z1069" i="1" s="1"/>
  <c r="Z1068" i="1" s="1"/>
  <c r="M1070" i="1"/>
  <c r="S1070" i="1" s="1"/>
  <c r="Y1070" i="1" s="1"/>
  <c r="Y1069" i="1" s="1"/>
  <c r="Y1068" i="1" s="1"/>
  <c r="X1069" i="1"/>
  <c r="X1068" i="1"/>
  <c r="W1069" i="1"/>
  <c r="V1069" i="1"/>
  <c r="U1069" i="1"/>
  <c r="U1068" i="1"/>
  <c r="W1068" i="1"/>
  <c r="V1068" i="1"/>
  <c r="N1067" i="1"/>
  <c r="T1067" i="1"/>
  <c r="Z1067" i="1" s="1"/>
  <c r="Z1066" i="1" s="1"/>
  <c r="Z1065" i="1" s="1"/>
  <c r="M1067" i="1"/>
  <c r="S1067" i="1" s="1"/>
  <c r="Y1067" i="1" s="1"/>
  <c r="Y1066" i="1" s="1"/>
  <c r="Y1065" i="1" s="1"/>
  <c r="X1066" i="1"/>
  <c r="W1066" i="1"/>
  <c r="W1065" i="1" s="1"/>
  <c r="W1058" i="1" s="1"/>
  <c r="W1057" i="1" s="1"/>
  <c r="W1056" i="1" s="1"/>
  <c r="V1066" i="1"/>
  <c r="V1065" i="1" s="1"/>
  <c r="U1066" i="1"/>
  <c r="X1065" i="1"/>
  <c r="U1065" i="1"/>
  <c r="N1064" i="1"/>
  <c r="T1064" i="1"/>
  <c r="Z1064" i="1" s="1"/>
  <c r="Z1063" i="1" s="1"/>
  <c r="Z1062" i="1" s="1"/>
  <c r="M1064" i="1"/>
  <c r="S1064" i="1" s="1"/>
  <c r="Y1064" i="1" s="1"/>
  <c r="Y1063" i="1" s="1"/>
  <c r="Y1062" i="1" s="1"/>
  <c r="X1063" i="1"/>
  <c r="X1062" i="1"/>
  <c r="W1063" i="1"/>
  <c r="V1063" i="1"/>
  <c r="V1062" i="1" s="1"/>
  <c r="U1063" i="1"/>
  <c r="U1062" i="1"/>
  <c r="W1062" i="1"/>
  <c r="N1061" i="1"/>
  <c r="T1061" i="1" s="1"/>
  <c r="Z1061" i="1" s="1"/>
  <c r="Z1060" i="1" s="1"/>
  <c r="Z1059" i="1" s="1"/>
  <c r="M1061" i="1"/>
  <c r="S1061" i="1" s="1"/>
  <c r="Y1061" i="1" s="1"/>
  <c r="Y1060" i="1" s="1"/>
  <c r="Y1059" i="1" s="1"/>
  <c r="X1060" i="1"/>
  <c r="W1060" i="1"/>
  <c r="W1059" i="1"/>
  <c r="V1060" i="1"/>
  <c r="V1059" i="1"/>
  <c r="U1060" i="1"/>
  <c r="X1059" i="1"/>
  <c r="U1059" i="1"/>
  <c r="U1058" i="1"/>
  <c r="U1057" i="1" s="1"/>
  <c r="U1056" i="1" s="1"/>
  <c r="N1054" i="1"/>
  <c r="T1054" i="1"/>
  <c r="Z1054" i="1" s="1"/>
  <c r="Z1053" i="1" s="1"/>
  <c r="M1054" i="1"/>
  <c r="S1054" i="1" s="1"/>
  <c r="Y1054" i="1" s="1"/>
  <c r="Y1053" i="1" s="1"/>
  <c r="X1053" i="1"/>
  <c r="W1053" i="1"/>
  <c r="V1053" i="1"/>
  <c r="U1053" i="1"/>
  <c r="T1052" i="1"/>
  <c r="Z1052" i="1"/>
  <c r="S1052" i="1"/>
  <c r="Y1052" i="1"/>
  <c r="Y1051" i="1" s="1"/>
  <c r="Y1050" i="1" s="1"/>
  <c r="Y1049" i="1" s="1"/>
  <c r="Y1048" i="1" s="1"/>
  <c r="Y1047" i="1" s="1"/>
  <c r="Z1051" i="1"/>
  <c r="X1051" i="1"/>
  <c r="W1051" i="1"/>
  <c r="W1050" i="1" s="1"/>
  <c r="W1049" i="1" s="1"/>
  <c r="W1048" i="1" s="1"/>
  <c r="W1047" i="1" s="1"/>
  <c r="V1051" i="1"/>
  <c r="U1051" i="1"/>
  <c r="X1050" i="1"/>
  <c r="X1049" i="1" s="1"/>
  <c r="X1048" i="1" s="1"/>
  <c r="X1047" i="1" s="1"/>
  <c r="U1050" i="1"/>
  <c r="U1049" i="1" s="1"/>
  <c r="U1048" i="1" s="1"/>
  <c r="U1047" i="1" s="1"/>
  <c r="N1045" i="1"/>
  <c r="T1045" i="1"/>
  <c r="Z1045" i="1" s="1"/>
  <c r="Z1044" i="1" s="1"/>
  <c r="Z1043" i="1" s="1"/>
  <c r="Z1042" i="1" s="1"/>
  <c r="Z1041" i="1" s="1"/>
  <c r="Z1040" i="1" s="1"/>
  <c r="M1045" i="1"/>
  <c r="S1045" i="1" s="1"/>
  <c r="Y1045" i="1" s="1"/>
  <c r="Y1044" i="1" s="1"/>
  <c r="Y1043" i="1" s="1"/>
  <c r="Y1042" i="1" s="1"/>
  <c r="Y1041" i="1" s="1"/>
  <c r="Y1040" i="1" s="1"/>
  <c r="X1044" i="1"/>
  <c r="X1043" i="1" s="1"/>
  <c r="X1042" i="1" s="1"/>
  <c r="X1041" i="1" s="1"/>
  <c r="X1040" i="1" s="1"/>
  <c r="W1044" i="1"/>
  <c r="W1043" i="1"/>
  <c r="W1042" i="1" s="1"/>
  <c r="W1041" i="1" s="1"/>
  <c r="W1040" i="1" s="1"/>
  <c r="V1044" i="1"/>
  <c r="U1044" i="1"/>
  <c r="V1043" i="1"/>
  <c r="U1043" i="1"/>
  <c r="U1042" i="1" s="1"/>
  <c r="U1041" i="1" s="1"/>
  <c r="U1040" i="1" s="1"/>
  <c r="V1042" i="1"/>
  <c r="V1041" i="1" s="1"/>
  <c r="V1040" i="1" s="1"/>
  <c r="T1038" i="1"/>
  <c r="Z1038" i="1" s="1"/>
  <c r="Z1037" i="1" s="1"/>
  <c r="Z1036" i="1" s="1"/>
  <c r="Z1035" i="1" s="1"/>
  <c r="S1038" i="1"/>
  <c r="Y1038" i="1" s="1"/>
  <c r="Y1037" i="1" s="1"/>
  <c r="Y1036" i="1" s="1"/>
  <c r="Y1035" i="1" s="1"/>
  <c r="X1037" i="1"/>
  <c r="X1036" i="1" s="1"/>
  <c r="X1035" i="1" s="1"/>
  <c r="W1037" i="1"/>
  <c r="W1036" i="1"/>
  <c r="V1037" i="1"/>
  <c r="V1036" i="1"/>
  <c r="V1035" i="1" s="1"/>
  <c r="U1037" i="1"/>
  <c r="U1036" i="1" s="1"/>
  <c r="U1035" i="1" s="1"/>
  <c r="W1035" i="1"/>
  <c r="N1034" i="1"/>
  <c r="T1034" i="1" s="1"/>
  <c r="Z1034" i="1" s="1"/>
  <c r="Z1033" i="1" s="1"/>
  <c r="Z1032" i="1" s="1"/>
  <c r="M1034" i="1"/>
  <c r="S1034" i="1" s="1"/>
  <c r="Y1034" i="1" s="1"/>
  <c r="Y1033" i="1" s="1"/>
  <c r="Y1032" i="1" s="1"/>
  <c r="X1033" i="1"/>
  <c r="X1032" i="1"/>
  <c r="W1033" i="1"/>
  <c r="W1032" i="1"/>
  <c r="V1033" i="1"/>
  <c r="U1033" i="1"/>
  <c r="V1032" i="1"/>
  <c r="U1032" i="1"/>
  <c r="N1031" i="1"/>
  <c r="T1031" i="1" s="1"/>
  <c r="Z1031" i="1" s="1"/>
  <c r="Z1030" i="1" s="1"/>
  <c r="Z1029" i="1" s="1"/>
  <c r="M1031" i="1"/>
  <c r="S1031" i="1" s="1"/>
  <c r="Y1031" i="1" s="1"/>
  <c r="Y1030" i="1" s="1"/>
  <c r="Y1029" i="1" s="1"/>
  <c r="X1030" i="1"/>
  <c r="W1030" i="1"/>
  <c r="V1030" i="1"/>
  <c r="U1030" i="1"/>
  <c r="U1029" i="1"/>
  <c r="X1029" i="1"/>
  <c r="W1029" i="1"/>
  <c r="V1029" i="1"/>
  <c r="N1028" i="1"/>
  <c r="T1028" i="1" s="1"/>
  <c r="Z1028" i="1" s="1"/>
  <c r="Z1027" i="1" s="1"/>
  <c r="Z1026" i="1" s="1"/>
  <c r="Z1025" i="1" s="1"/>
  <c r="M1028" i="1"/>
  <c r="S1028" i="1" s="1"/>
  <c r="Y1028" i="1" s="1"/>
  <c r="Y1027" i="1" s="1"/>
  <c r="Y1026" i="1" s="1"/>
  <c r="Y1025" i="1" s="1"/>
  <c r="X1027" i="1"/>
  <c r="X1026" i="1" s="1"/>
  <c r="X1025" i="1" s="1"/>
  <c r="W1027" i="1"/>
  <c r="W1026" i="1"/>
  <c r="V1027" i="1"/>
  <c r="U1027" i="1"/>
  <c r="V1026" i="1"/>
  <c r="U1026" i="1"/>
  <c r="U1025" i="1" s="1"/>
  <c r="W1025" i="1"/>
  <c r="V1025" i="1"/>
  <c r="N1024" i="1"/>
  <c r="T1024" i="1" s="1"/>
  <c r="Z1024" i="1" s="1"/>
  <c r="Z1023" i="1" s="1"/>
  <c r="Z1022" i="1" s="1"/>
  <c r="M1024" i="1"/>
  <c r="S1024" i="1" s="1"/>
  <c r="Y1024" i="1" s="1"/>
  <c r="Y1023" i="1" s="1"/>
  <c r="Y1022" i="1" s="1"/>
  <c r="X1023" i="1"/>
  <c r="X1022" i="1" s="1"/>
  <c r="X1018" i="1"/>
  <c r="X1020" i="1"/>
  <c r="X1017" i="1"/>
  <c r="X1016" i="1" s="1"/>
  <c r="X1014" i="1"/>
  <c r="X1013" i="1" s="1"/>
  <c r="X1012" i="1" s="1"/>
  <c r="W1023" i="1"/>
  <c r="W1022" i="1"/>
  <c r="V1023" i="1"/>
  <c r="U1023" i="1"/>
  <c r="V1022" i="1"/>
  <c r="U1022" i="1"/>
  <c r="N1021" i="1"/>
  <c r="T1021" i="1" s="1"/>
  <c r="Z1021" i="1" s="1"/>
  <c r="Z1020" i="1" s="1"/>
  <c r="M1021" i="1"/>
  <c r="S1021" i="1" s="1"/>
  <c r="Y1021" i="1" s="1"/>
  <c r="Y1020" i="1" s="1"/>
  <c r="W1020" i="1"/>
  <c r="V1020" i="1"/>
  <c r="U1020" i="1"/>
  <c r="N1019" i="1"/>
  <c r="T1019" i="1" s="1"/>
  <c r="Z1019" i="1" s="1"/>
  <c r="Z1018" i="1" s="1"/>
  <c r="M1019" i="1"/>
  <c r="S1019" i="1"/>
  <c r="Y1019" i="1" s="1"/>
  <c r="Y1018" i="1" s="1"/>
  <c r="Y1017" i="1" s="1"/>
  <c r="W1018" i="1"/>
  <c r="V1018" i="1"/>
  <c r="U1018" i="1"/>
  <c r="U1017" i="1" s="1"/>
  <c r="U1016" i="1" s="1"/>
  <c r="W1017" i="1"/>
  <c r="W1016" i="1" s="1"/>
  <c r="V1017" i="1"/>
  <c r="V1016" i="1" s="1"/>
  <c r="N1015" i="1"/>
  <c r="T1015" i="1" s="1"/>
  <c r="Z1015" i="1" s="1"/>
  <c r="Z1014" i="1" s="1"/>
  <c r="Z1013" i="1" s="1"/>
  <c r="Z1012" i="1" s="1"/>
  <c r="M1015" i="1"/>
  <c r="S1015" i="1" s="1"/>
  <c r="Y1015" i="1" s="1"/>
  <c r="Y1014" i="1" s="1"/>
  <c r="Y1013" i="1" s="1"/>
  <c r="Y1012" i="1" s="1"/>
  <c r="W1014" i="1"/>
  <c r="V1014" i="1"/>
  <c r="V1013" i="1"/>
  <c r="V1012" i="1" s="1"/>
  <c r="U1014" i="1"/>
  <c r="U1013" i="1" s="1"/>
  <c r="U1012" i="1" s="1"/>
  <c r="W1013" i="1"/>
  <c r="W1012" i="1" s="1"/>
  <c r="W1011" i="1" s="1"/>
  <c r="W1010" i="1" s="1"/>
  <c r="W1007" i="1"/>
  <c r="W1006" i="1" s="1"/>
  <c r="W1005" i="1" s="1"/>
  <c r="W1004" i="1" s="1"/>
  <c r="W1003" i="1" s="1"/>
  <c r="W1001" i="1" s="1"/>
  <c r="N1008" i="1"/>
  <c r="T1008" i="1" s="1"/>
  <c r="Z1008" i="1" s="1"/>
  <c r="Z1007" i="1" s="1"/>
  <c r="Z1006" i="1" s="1"/>
  <c r="Z1005" i="1" s="1"/>
  <c r="Z1004" i="1" s="1"/>
  <c r="Z1003" i="1" s="1"/>
  <c r="M1008" i="1"/>
  <c r="S1008" i="1" s="1"/>
  <c r="Y1008" i="1" s="1"/>
  <c r="Y1007" i="1" s="1"/>
  <c r="Y1006" i="1" s="1"/>
  <c r="Y1005" i="1" s="1"/>
  <c r="Y1004" i="1" s="1"/>
  <c r="Y1003" i="1" s="1"/>
  <c r="X1007" i="1"/>
  <c r="X1006" i="1" s="1"/>
  <c r="X1005" i="1"/>
  <c r="X1004" i="1" s="1"/>
  <c r="X1003" i="1" s="1"/>
  <c r="V1007" i="1"/>
  <c r="V1006" i="1" s="1"/>
  <c r="V1005" i="1" s="1"/>
  <c r="V1004" i="1" s="1"/>
  <c r="V1003" i="1" s="1"/>
  <c r="U1007" i="1"/>
  <c r="U1006" i="1"/>
  <c r="U1005" i="1" s="1"/>
  <c r="U1004" i="1" s="1"/>
  <c r="U1003" i="1" s="1"/>
  <c r="N999" i="1"/>
  <c r="T999" i="1" s="1"/>
  <c r="Z999" i="1" s="1"/>
  <c r="Z998" i="1" s="1"/>
  <c r="Z997" i="1" s="1"/>
  <c r="Z996" i="1" s="1"/>
  <c r="Z995" i="1" s="1"/>
  <c r="Z994" i="1" s="1"/>
  <c r="M999" i="1"/>
  <c r="S999" i="1"/>
  <c r="Y999" i="1" s="1"/>
  <c r="Y998" i="1" s="1"/>
  <c r="Y997" i="1" s="1"/>
  <c r="Y996" i="1" s="1"/>
  <c r="Y995" i="1" s="1"/>
  <c r="Y994" i="1" s="1"/>
  <c r="X998" i="1"/>
  <c r="X997" i="1" s="1"/>
  <c r="X996" i="1" s="1"/>
  <c r="X995" i="1" s="1"/>
  <c r="X994" i="1" s="1"/>
  <c r="W998" i="1"/>
  <c r="W997" i="1"/>
  <c r="W996" i="1" s="1"/>
  <c r="W995" i="1" s="1"/>
  <c r="W994" i="1" s="1"/>
  <c r="V998" i="1"/>
  <c r="U998" i="1"/>
  <c r="V997" i="1"/>
  <c r="V996" i="1" s="1"/>
  <c r="V995" i="1" s="1"/>
  <c r="V994" i="1" s="1"/>
  <c r="U997" i="1"/>
  <c r="U996" i="1" s="1"/>
  <c r="U995" i="1" s="1"/>
  <c r="U994" i="1" s="1"/>
  <c r="N992" i="1"/>
  <c r="T992" i="1" s="1"/>
  <c r="Z992" i="1" s="1"/>
  <c r="Z991" i="1" s="1"/>
  <c r="Z990" i="1" s="1"/>
  <c r="Z989" i="1" s="1"/>
  <c r="Z988" i="1" s="1"/>
  <c r="Z987" i="1" s="1"/>
  <c r="M992" i="1"/>
  <c r="S992" i="1" s="1"/>
  <c r="Y992" i="1" s="1"/>
  <c r="Y991" i="1" s="1"/>
  <c r="Y990" i="1" s="1"/>
  <c r="Y989" i="1" s="1"/>
  <c r="Y988" i="1" s="1"/>
  <c r="Y987" i="1" s="1"/>
  <c r="X991" i="1"/>
  <c r="W991" i="1"/>
  <c r="W990" i="1"/>
  <c r="W989" i="1" s="1"/>
  <c r="W988" i="1" s="1"/>
  <c r="W987" i="1" s="1"/>
  <c r="V991" i="1"/>
  <c r="V990" i="1" s="1"/>
  <c r="V989" i="1" s="1"/>
  <c r="V988" i="1" s="1"/>
  <c r="V987" i="1" s="1"/>
  <c r="U991" i="1"/>
  <c r="X990" i="1"/>
  <c r="X989" i="1" s="1"/>
  <c r="X988" i="1" s="1"/>
  <c r="X987" i="1" s="1"/>
  <c r="U990" i="1"/>
  <c r="U989" i="1"/>
  <c r="U988" i="1"/>
  <c r="U987" i="1" s="1"/>
  <c r="N985" i="1"/>
  <c r="T985" i="1" s="1"/>
  <c r="Z985" i="1" s="1"/>
  <c r="Z984" i="1" s="1"/>
  <c r="Z983" i="1" s="1"/>
  <c r="Z982" i="1" s="1"/>
  <c r="Z981" i="1" s="1"/>
  <c r="M985" i="1"/>
  <c r="S985" i="1" s="1"/>
  <c r="Y985" i="1" s="1"/>
  <c r="Y984" i="1" s="1"/>
  <c r="Y983" i="1" s="1"/>
  <c r="Y982" i="1" s="1"/>
  <c r="Y981" i="1" s="1"/>
  <c r="X984" i="1"/>
  <c r="X983" i="1" s="1"/>
  <c r="X982" i="1" s="1"/>
  <c r="X981" i="1" s="1"/>
  <c r="W984" i="1"/>
  <c r="W983" i="1" s="1"/>
  <c r="W982" i="1" s="1"/>
  <c r="W981" i="1" s="1"/>
  <c r="V984" i="1"/>
  <c r="U984" i="1"/>
  <c r="V983" i="1"/>
  <c r="U983" i="1"/>
  <c r="U982" i="1" s="1"/>
  <c r="U981" i="1" s="1"/>
  <c r="V982" i="1"/>
  <c r="V981" i="1" s="1"/>
  <c r="N980" i="1"/>
  <c r="T980" i="1" s="1"/>
  <c r="Z980" i="1" s="1"/>
  <c r="Z979" i="1" s="1"/>
  <c r="Z978" i="1" s="1"/>
  <c r="Z977" i="1" s="1"/>
  <c r="Z976" i="1" s="1"/>
  <c r="M980" i="1"/>
  <c r="S980" i="1" s="1"/>
  <c r="Y980" i="1" s="1"/>
  <c r="Y979" i="1" s="1"/>
  <c r="Y978" i="1" s="1"/>
  <c r="Y977" i="1" s="1"/>
  <c r="Y976" i="1" s="1"/>
  <c r="X979" i="1"/>
  <c r="W979" i="1"/>
  <c r="V979" i="1"/>
  <c r="U979" i="1"/>
  <c r="U978" i="1" s="1"/>
  <c r="U977" i="1" s="1"/>
  <c r="U976" i="1" s="1"/>
  <c r="X978" i="1"/>
  <c r="W978" i="1"/>
  <c r="W977" i="1"/>
  <c r="V978" i="1"/>
  <c r="X977" i="1"/>
  <c r="X976" i="1" s="1"/>
  <c r="V977" i="1"/>
  <c r="V976" i="1"/>
  <c r="W976" i="1"/>
  <c r="N975" i="1"/>
  <c r="T975" i="1"/>
  <c r="Z975" i="1" s="1"/>
  <c r="Z974" i="1" s="1"/>
  <c r="Z973" i="1" s="1"/>
  <c r="Z972" i="1" s="1"/>
  <c r="M975" i="1"/>
  <c r="S975" i="1" s="1"/>
  <c r="Y975" i="1" s="1"/>
  <c r="Y974" i="1" s="1"/>
  <c r="Y973" i="1" s="1"/>
  <c r="Y972" i="1" s="1"/>
  <c r="X974" i="1"/>
  <c r="W974" i="1"/>
  <c r="W973" i="1"/>
  <c r="V974" i="1"/>
  <c r="U974" i="1"/>
  <c r="X973" i="1"/>
  <c r="V973" i="1"/>
  <c r="V972" i="1"/>
  <c r="U973" i="1"/>
  <c r="U972" i="1"/>
  <c r="X972" i="1"/>
  <c r="W972" i="1"/>
  <c r="N971" i="1"/>
  <c r="T971" i="1" s="1"/>
  <c r="Z971" i="1" s="1"/>
  <c r="Z970" i="1" s="1"/>
  <c r="Z969" i="1" s="1"/>
  <c r="Z968" i="1" s="1"/>
  <c r="Z967" i="1" s="1"/>
  <c r="M971" i="1"/>
  <c r="S971" i="1" s="1"/>
  <c r="Y971" i="1" s="1"/>
  <c r="Y970" i="1" s="1"/>
  <c r="Y969" i="1" s="1"/>
  <c r="Y968" i="1" s="1"/>
  <c r="Y967" i="1" s="1"/>
  <c r="X970" i="1"/>
  <c r="W970" i="1"/>
  <c r="W969" i="1" s="1"/>
  <c r="W968" i="1" s="1"/>
  <c r="W967" i="1" s="1"/>
  <c r="V970" i="1"/>
  <c r="U970" i="1"/>
  <c r="X969" i="1"/>
  <c r="V969" i="1"/>
  <c r="V968" i="1"/>
  <c r="V967" i="1"/>
  <c r="V965" i="1"/>
  <c r="V964" i="1" s="1"/>
  <c r="V963" i="1" s="1"/>
  <c r="V962" i="1" s="1"/>
  <c r="V961" i="1" s="1"/>
  <c r="U969" i="1"/>
  <c r="X968" i="1"/>
  <c r="X967" i="1" s="1"/>
  <c r="X961" i="1" s="1"/>
  <c r="X965" i="1"/>
  <c r="X964" i="1" s="1"/>
  <c r="X963" i="1" s="1"/>
  <c r="X962" i="1" s="1"/>
  <c r="U968" i="1"/>
  <c r="U967" i="1"/>
  <c r="N966" i="1"/>
  <c r="T966" i="1"/>
  <c r="Z966" i="1" s="1"/>
  <c r="Z965" i="1" s="1"/>
  <c r="Z964" i="1" s="1"/>
  <c r="Z963" i="1" s="1"/>
  <c r="Z962" i="1" s="1"/>
  <c r="M966" i="1"/>
  <c r="S966" i="1" s="1"/>
  <c r="Y966" i="1" s="1"/>
  <c r="Y965" i="1" s="1"/>
  <c r="Y964" i="1" s="1"/>
  <c r="Y963" i="1" s="1"/>
  <c r="Y962" i="1" s="1"/>
  <c r="W965" i="1"/>
  <c r="W964" i="1"/>
  <c r="W963" i="1" s="1"/>
  <c r="W962" i="1" s="1"/>
  <c r="U965" i="1"/>
  <c r="U964" i="1"/>
  <c r="U963" i="1" s="1"/>
  <c r="U962" i="1" s="1"/>
  <c r="N959" i="1"/>
  <c r="T959" i="1"/>
  <c r="Z959" i="1" s="1"/>
  <c r="Z958" i="1" s="1"/>
  <c r="Z957" i="1" s="1"/>
  <c r="Z956" i="1" s="1"/>
  <c r="Z955" i="1" s="1"/>
  <c r="G959" i="1"/>
  <c r="M959" i="1"/>
  <c r="S959" i="1" s="1"/>
  <c r="Y959" i="1" s="1"/>
  <c r="Y958" i="1" s="1"/>
  <c r="Y957" i="1" s="1"/>
  <c r="Y956" i="1" s="1"/>
  <c r="Y955" i="1" s="1"/>
  <c r="X958" i="1"/>
  <c r="W958" i="1"/>
  <c r="W957" i="1"/>
  <c r="W956" i="1"/>
  <c r="W955" i="1" s="1"/>
  <c r="V958" i="1"/>
  <c r="V957" i="1" s="1"/>
  <c r="V956" i="1" s="1"/>
  <c r="V955" i="1" s="1"/>
  <c r="U958" i="1"/>
  <c r="X957" i="1"/>
  <c r="X956" i="1"/>
  <c r="X955" i="1" s="1"/>
  <c r="U957" i="1"/>
  <c r="U956" i="1"/>
  <c r="U955" i="1" s="1"/>
  <c r="N954" i="1"/>
  <c r="T954" i="1" s="1"/>
  <c r="Z954" i="1" s="1"/>
  <c r="Z953" i="1" s="1"/>
  <c r="M954" i="1"/>
  <c r="S954" i="1" s="1"/>
  <c r="Y954" i="1" s="1"/>
  <c r="Y953" i="1" s="1"/>
  <c r="X953" i="1"/>
  <c r="W953" i="1"/>
  <c r="V953" i="1"/>
  <c r="U953" i="1"/>
  <c r="N952" i="1"/>
  <c r="T952" i="1" s="1"/>
  <c r="Z952" i="1" s="1"/>
  <c r="Z951" i="1" s="1"/>
  <c r="M952" i="1"/>
  <c r="S952" i="1" s="1"/>
  <c r="Y952" i="1" s="1"/>
  <c r="Y951" i="1" s="1"/>
  <c r="X951" i="1"/>
  <c r="X950" i="1" s="1"/>
  <c r="X949" i="1" s="1"/>
  <c r="W951" i="1"/>
  <c r="V951" i="1"/>
  <c r="U951" i="1"/>
  <c r="U950" i="1"/>
  <c r="U949" i="1" s="1"/>
  <c r="W950" i="1"/>
  <c r="W949" i="1" s="1"/>
  <c r="V950" i="1"/>
  <c r="V949" i="1" s="1"/>
  <c r="N948" i="1"/>
  <c r="T948" i="1" s="1"/>
  <c r="Z948" i="1" s="1"/>
  <c r="Z947" i="1" s="1"/>
  <c r="Z946" i="1" s="1"/>
  <c r="M948" i="1"/>
  <c r="S948" i="1"/>
  <c r="Y948" i="1" s="1"/>
  <c r="Y947" i="1" s="1"/>
  <c r="Y946" i="1" s="1"/>
  <c r="X947" i="1"/>
  <c r="X946" i="1" s="1"/>
  <c r="W947" i="1"/>
  <c r="V947" i="1"/>
  <c r="U947" i="1"/>
  <c r="U946" i="1" s="1"/>
  <c r="W946" i="1"/>
  <c r="V946" i="1"/>
  <c r="N945" i="1"/>
  <c r="T945" i="1" s="1"/>
  <c r="Z945" i="1" s="1"/>
  <c r="Z944" i="1" s="1"/>
  <c r="Z943" i="1" s="1"/>
  <c r="M945" i="1"/>
  <c r="S945" i="1" s="1"/>
  <c r="Y945" i="1" s="1"/>
  <c r="Y944" i="1" s="1"/>
  <c r="Y943" i="1" s="1"/>
  <c r="X944" i="1"/>
  <c r="W944" i="1"/>
  <c r="W943" i="1" s="1"/>
  <c r="V944" i="1"/>
  <c r="V943" i="1" s="1"/>
  <c r="U944" i="1"/>
  <c r="X943" i="1"/>
  <c r="U943" i="1"/>
  <c r="N942" i="1"/>
  <c r="T942" i="1" s="1"/>
  <c r="Z942" i="1" s="1"/>
  <c r="M942" i="1"/>
  <c r="S942" i="1" s="1"/>
  <c r="Y942" i="1" s="1"/>
  <c r="Y941" i="1" s="1"/>
  <c r="W941" i="1"/>
  <c r="U941" i="1"/>
  <c r="N940" i="1"/>
  <c r="T940" i="1" s="1"/>
  <c r="Z940" i="1" s="1"/>
  <c r="Z939" i="1" s="1"/>
  <c r="Z938" i="1" s="1"/>
  <c r="M940" i="1"/>
  <c r="S940" i="1" s="1"/>
  <c r="Y940" i="1" s="1"/>
  <c r="Y939" i="1" s="1"/>
  <c r="Y938" i="1" s="1"/>
  <c r="X939" i="1"/>
  <c r="W939" i="1"/>
  <c r="V939" i="1"/>
  <c r="V938" i="1"/>
  <c r="U939" i="1"/>
  <c r="U938" i="1"/>
  <c r="X938" i="1"/>
  <c r="W938" i="1"/>
  <c r="N937" i="1"/>
  <c r="T937" i="1" s="1"/>
  <c r="Z937" i="1" s="1"/>
  <c r="M937" i="1"/>
  <c r="S937" i="1" s="1"/>
  <c r="Y937" i="1" s="1"/>
  <c r="Y936" i="1" s="1"/>
  <c r="W936" i="1"/>
  <c r="U936" i="1"/>
  <c r="N935" i="1"/>
  <c r="T935" i="1" s="1"/>
  <c r="Z935" i="1" s="1"/>
  <c r="Z934" i="1" s="1"/>
  <c r="Z933" i="1" s="1"/>
  <c r="Z932" i="1" s="1"/>
  <c r="M935" i="1"/>
  <c r="S935" i="1" s="1"/>
  <c r="Y935" i="1" s="1"/>
  <c r="Y934" i="1" s="1"/>
  <c r="X934" i="1"/>
  <c r="X933" i="1" s="1"/>
  <c r="X932" i="1" s="1"/>
  <c r="X931" i="1" s="1"/>
  <c r="W934" i="1"/>
  <c r="V934" i="1"/>
  <c r="U934" i="1"/>
  <c r="U933" i="1"/>
  <c r="U932" i="1" s="1"/>
  <c r="W933" i="1"/>
  <c r="W932" i="1" s="1"/>
  <c r="W931" i="1" s="1"/>
  <c r="V933" i="1"/>
  <c r="V932" i="1"/>
  <c r="N930" i="1"/>
  <c r="T930" i="1" s="1"/>
  <c r="Z930" i="1" s="1"/>
  <c r="Z929" i="1" s="1"/>
  <c r="Z928" i="1" s="1"/>
  <c r="Z927" i="1" s="1"/>
  <c r="Z926" i="1" s="1"/>
  <c r="G930" i="1"/>
  <c r="M930" i="1"/>
  <c r="S930" i="1" s="1"/>
  <c r="Y930" i="1" s="1"/>
  <c r="Y929" i="1" s="1"/>
  <c r="Y928" i="1" s="1"/>
  <c r="Y927" i="1" s="1"/>
  <c r="Y926" i="1" s="1"/>
  <c r="X929" i="1"/>
  <c r="W929" i="1"/>
  <c r="W928" i="1" s="1"/>
  <c r="W927" i="1" s="1"/>
  <c r="W926" i="1" s="1"/>
  <c r="V929" i="1"/>
  <c r="V928" i="1" s="1"/>
  <c r="V927" i="1" s="1"/>
  <c r="V926" i="1" s="1"/>
  <c r="U929" i="1"/>
  <c r="X928" i="1"/>
  <c r="X927" i="1"/>
  <c r="X926" i="1" s="1"/>
  <c r="U928" i="1"/>
  <c r="U927" i="1" s="1"/>
  <c r="U926" i="1" s="1"/>
  <c r="N925" i="1"/>
  <c r="T925" i="1"/>
  <c r="Z925" i="1" s="1"/>
  <c r="Z924" i="1" s="1"/>
  <c r="Z923" i="1" s="1"/>
  <c r="Z922" i="1" s="1"/>
  <c r="Z921" i="1" s="1"/>
  <c r="M925" i="1"/>
  <c r="S925" i="1" s="1"/>
  <c r="Y925" i="1" s="1"/>
  <c r="Y924" i="1" s="1"/>
  <c r="Y923" i="1" s="1"/>
  <c r="Y922" i="1" s="1"/>
  <c r="Y921" i="1" s="1"/>
  <c r="X924" i="1"/>
  <c r="X923" i="1"/>
  <c r="X922" i="1" s="1"/>
  <c r="X921" i="1" s="1"/>
  <c r="W924" i="1"/>
  <c r="V924" i="1"/>
  <c r="U924" i="1"/>
  <c r="U923" i="1"/>
  <c r="U922" i="1" s="1"/>
  <c r="U921" i="1" s="1"/>
  <c r="W923" i="1"/>
  <c r="W922" i="1"/>
  <c r="W921" i="1" s="1"/>
  <c r="V923" i="1"/>
  <c r="V922" i="1" s="1"/>
  <c r="V921" i="1" s="1"/>
  <c r="N920" i="1"/>
  <c r="T920" i="1" s="1"/>
  <c r="Z920" i="1" s="1"/>
  <c r="Z919" i="1" s="1"/>
  <c r="Z918" i="1" s="1"/>
  <c r="Z917" i="1" s="1"/>
  <c r="Z916" i="1" s="1"/>
  <c r="M920" i="1"/>
  <c r="S920" i="1" s="1"/>
  <c r="Y920" i="1" s="1"/>
  <c r="Y919" i="1" s="1"/>
  <c r="Y918" i="1" s="1"/>
  <c r="Y917" i="1" s="1"/>
  <c r="Y916" i="1" s="1"/>
  <c r="X919" i="1"/>
  <c r="W919" i="1"/>
  <c r="W918" i="1" s="1"/>
  <c r="W917" i="1" s="1"/>
  <c r="W916" i="1" s="1"/>
  <c r="V919" i="1"/>
  <c r="V918" i="1"/>
  <c r="V917" i="1" s="1"/>
  <c r="V916" i="1" s="1"/>
  <c r="U919" i="1"/>
  <c r="X918" i="1"/>
  <c r="X917" i="1" s="1"/>
  <c r="X916" i="1" s="1"/>
  <c r="U918" i="1"/>
  <c r="U917" i="1"/>
  <c r="U916" i="1"/>
  <c r="N913" i="1"/>
  <c r="T913" i="1" s="1"/>
  <c r="Z913" i="1" s="1"/>
  <c r="Z912" i="1" s="1"/>
  <c r="Z911" i="1" s="1"/>
  <c r="Z910" i="1" s="1"/>
  <c r="Z909" i="1" s="1"/>
  <c r="M913" i="1"/>
  <c r="S913" i="1" s="1"/>
  <c r="Y913" i="1" s="1"/>
  <c r="Y912" i="1" s="1"/>
  <c r="Y911" i="1" s="1"/>
  <c r="Y910" i="1" s="1"/>
  <c r="Y909" i="1" s="1"/>
  <c r="X912" i="1"/>
  <c r="W912" i="1"/>
  <c r="W911" i="1" s="1"/>
  <c r="W910" i="1" s="1"/>
  <c r="W909" i="1" s="1"/>
  <c r="V912" i="1"/>
  <c r="V911" i="1" s="1"/>
  <c r="V910" i="1" s="1"/>
  <c r="V909" i="1" s="1"/>
  <c r="U912" i="1"/>
  <c r="X911" i="1"/>
  <c r="X910" i="1"/>
  <c r="X909" i="1" s="1"/>
  <c r="U911" i="1"/>
  <c r="U910" i="1" s="1"/>
  <c r="U909" i="1" s="1"/>
  <c r="N908" i="1"/>
  <c r="T908" i="1" s="1"/>
  <c r="Z908" i="1" s="1"/>
  <c r="Z907" i="1" s="1"/>
  <c r="Z906" i="1" s="1"/>
  <c r="Z905" i="1" s="1"/>
  <c r="Z904" i="1" s="1"/>
  <c r="M908" i="1"/>
  <c r="S908" i="1" s="1"/>
  <c r="Y908" i="1" s="1"/>
  <c r="Y907" i="1" s="1"/>
  <c r="Y906" i="1" s="1"/>
  <c r="Y905" i="1" s="1"/>
  <c r="Y904" i="1" s="1"/>
  <c r="X907" i="1"/>
  <c r="X906" i="1"/>
  <c r="X905" i="1"/>
  <c r="X904" i="1"/>
  <c r="W907" i="1"/>
  <c r="V907" i="1"/>
  <c r="U907" i="1"/>
  <c r="U906" i="1"/>
  <c r="U905" i="1" s="1"/>
  <c r="U904" i="1" s="1"/>
  <c r="W906" i="1"/>
  <c r="W905" i="1"/>
  <c r="W904" i="1" s="1"/>
  <c r="V906" i="1"/>
  <c r="V905" i="1" s="1"/>
  <c r="V904" i="1" s="1"/>
  <c r="N903" i="1"/>
  <c r="T903" i="1" s="1"/>
  <c r="Z903" i="1" s="1"/>
  <c r="Z902" i="1" s="1"/>
  <c r="Z901" i="1" s="1"/>
  <c r="Z900" i="1" s="1"/>
  <c r="Z899" i="1" s="1"/>
  <c r="G903" i="1"/>
  <c r="M903" i="1"/>
  <c r="S903" i="1" s="1"/>
  <c r="Y903" i="1" s="1"/>
  <c r="Y902" i="1" s="1"/>
  <c r="Y901" i="1" s="1"/>
  <c r="Y900" i="1" s="1"/>
  <c r="Y899" i="1" s="1"/>
  <c r="X902" i="1"/>
  <c r="W902" i="1"/>
  <c r="W901" i="1" s="1"/>
  <c r="W900" i="1" s="1"/>
  <c r="W899" i="1" s="1"/>
  <c r="V902" i="1"/>
  <c r="V901" i="1"/>
  <c r="V900" i="1" s="1"/>
  <c r="V899" i="1" s="1"/>
  <c r="U902" i="1"/>
  <c r="X901" i="1"/>
  <c r="X900" i="1"/>
  <c r="X899" i="1" s="1"/>
  <c r="U901" i="1"/>
  <c r="U900" i="1" s="1"/>
  <c r="U899" i="1" s="1"/>
  <c r="N898" i="1"/>
  <c r="T898" i="1" s="1"/>
  <c r="Z898" i="1" s="1"/>
  <c r="Z897" i="1" s="1"/>
  <c r="Z896" i="1" s="1"/>
  <c r="Z895" i="1" s="1"/>
  <c r="Z894" i="1" s="1"/>
  <c r="M898" i="1"/>
  <c r="S898" i="1" s="1"/>
  <c r="Y898" i="1" s="1"/>
  <c r="Y897" i="1" s="1"/>
  <c r="Y896" i="1" s="1"/>
  <c r="Y895" i="1" s="1"/>
  <c r="Y894" i="1" s="1"/>
  <c r="Y893" i="1" s="1"/>
  <c r="X897" i="1"/>
  <c r="X896" i="1"/>
  <c r="X895" i="1" s="1"/>
  <c r="X894" i="1" s="1"/>
  <c r="W897" i="1"/>
  <c r="V897" i="1"/>
  <c r="U897" i="1"/>
  <c r="U896" i="1"/>
  <c r="U895" i="1"/>
  <c r="U894" i="1"/>
  <c r="W896" i="1"/>
  <c r="W895" i="1"/>
  <c r="W894" i="1" s="1"/>
  <c r="V896" i="1"/>
  <c r="V895" i="1" s="1"/>
  <c r="V894" i="1" s="1"/>
  <c r="N891" i="1"/>
  <c r="T891" i="1" s="1"/>
  <c r="Z891" i="1" s="1"/>
  <c r="Z890" i="1" s="1"/>
  <c r="Z889" i="1" s="1"/>
  <c r="Z888" i="1" s="1"/>
  <c r="Z887" i="1" s="1"/>
  <c r="M891" i="1"/>
  <c r="S891" i="1" s="1"/>
  <c r="Y891" i="1" s="1"/>
  <c r="Y890" i="1" s="1"/>
  <c r="Y889" i="1" s="1"/>
  <c r="Y888" i="1" s="1"/>
  <c r="Y887" i="1" s="1"/>
  <c r="X890" i="1"/>
  <c r="X889" i="1" s="1"/>
  <c r="X888" i="1" s="1"/>
  <c r="X887" i="1" s="1"/>
  <c r="W890" i="1"/>
  <c r="V890" i="1"/>
  <c r="U890" i="1"/>
  <c r="U889" i="1"/>
  <c r="U888" i="1"/>
  <c r="U887" i="1"/>
  <c r="W889" i="1"/>
  <c r="W888" i="1"/>
  <c r="W887" i="1"/>
  <c r="V889" i="1"/>
  <c r="V888" i="1"/>
  <c r="V887" i="1" s="1"/>
  <c r="N886" i="1"/>
  <c r="T886" i="1" s="1"/>
  <c r="Z886" i="1" s="1"/>
  <c r="Z885" i="1" s="1"/>
  <c r="Z884" i="1" s="1"/>
  <c r="Z883" i="1" s="1"/>
  <c r="Z882" i="1" s="1"/>
  <c r="G886" i="1"/>
  <c r="M886" i="1"/>
  <c r="S886" i="1" s="1"/>
  <c r="Y886" i="1" s="1"/>
  <c r="Y885" i="1" s="1"/>
  <c r="Y884" i="1" s="1"/>
  <c r="Y883" i="1" s="1"/>
  <c r="Y882" i="1" s="1"/>
  <c r="X885" i="1"/>
  <c r="W885" i="1"/>
  <c r="W884" i="1" s="1"/>
  <c r="W883" i="1" s="1"/>
  <c r="W882" i="1" s="1"/>
  <c r="V885" i="1"/>
  <c r="V884" i="1" s="1"/>
  <c r="V883" i="1" s="1"/>
  <c r="V882" i="1" s="1"/>
  <c r="U885" i="1"/>
  <c r="X884" i="1"/>
  <c r="X883" i="1"/>
  <c r="X882" i="1" s="1"/>
  <c r="U884" i="1"/>
  <c r="U883" i="1" s="1"/>
  <c r="U882" i="1" s="1"/>
  <c r="N881" i="1"/>
  <c r="T881" i="1"/>
  <c r="Z881" i="1" s="1"/>
  <c r="Z880" i="1" s="1"/>
  <c r="Z879" i="1" s="1"/>
  <c r="Z878" i="1" s="1"/>
  <c r="Z877" i="1" s="1"/>
  <c r="M881" i="1"/>
  <c r="S881" i="1" s="1"/>
  <c r="Y881" i="1" s="1"/>
  <c r="Y880" i="1" s="1"/>
  <c r="Y879" i="1" s="1"/>
  <c r="Y878" i="1" s="1"/>
  <c r="Y877" i="1" s="1"/>
  <c r="X880" i="1"/>
  <c r="X879" i="1"/>
  <c r="X878" i="1" s="1"/>
  <c r="X877" i="1" s="1"/>
  <c r="W880" i="1"/>
  <c r="V880" i="1"/>
  <c r="U880" i="1"/>
  <c r="U879" i="1"/>
  <c r="U878" i="1" s="1"/>
  <c r="U877" i="1" s="1"/>
  <c r="W879" i="1"/>
  <c r="W878" i="1"/>
  <c r="W877" i="1" s="1"/>
  <c r="V879" i="1"/>
  <c r="V878" i="1" s="1"/>
  <c r="V877" i="1" s="1"/>
  <c r="N876" i="1"/>
  <c r="T876" i="1" s="1"/>
  <c r="Z876" i="1" s="1"/>
  <c r="Z875" i="1" s="1"/>
  <c r="Z874" i="1" s="1"/>
  <c r="Z873" i="1" s="1"/>
  <c r="Z872" i="1" s="1"/>
  <c r="Z871" i="1" s="1"/>
  <c r="M876" i="1"/>
  <c r="S876" i="1" s="1"/>
  <c r="Y876" i="1" s="1"/>
  <c r="Y875" i="1" s="1"/>
  <c r="Y874" i="1" s="1"/>
  <c r="Y873" i="1" s="1"/>
  <c r="Y872" i="1" s="1"/>
  <c r="X875" i="1"/>
  <c r="W875" i="1"/>
  <c r="W874" i="1"/>
  <c r="W873" i="1"/>
  <c r="W872" i="1" s="1"/>
  <c r="V875" i="1"/>
  <c r="V874" i="1" s="1"/>
  <c r="V873" i="1" s="1"/>
  <c r="V872" i="1" s="1"/>
  <c r="V871" i="1" s="1"/>
  <c r="U875" i="1"/>
  <c r="X874" i="1"/>
  <c r="X873" i="1"/>
  <c r="X872" i="1" s="1"/>
  <c r="U874" i="1"/>
  <c r="U873" i="1" s="1"/>
  <c r="U872" i="1" s="1"/>
  <c r="N869" i="1"/>
  <c r="T869" i="1" s="1"/>
  <c r="Z869" i="1" s="1"/>
  <c r="Z868" i="1" s="1"/>
  <c r="Z867" i="1" s="1"/>
  <c r="Z866" i="1" s="1"/>
  <c r="Z865" i="1" s="1"/>
  <c r="M869" i="1"/>
  <c r="S869" i="1" s="1"/>
  <c r="Y869" i="1" s="1"/>
  <c r="Y868" i="1" s="1"/>
  <c r="Y867" i="1" s="1"/>
  <c r="Y866" i="1" s="1"/>
  <c r="Y865" i="1" s="1"/>
  <c r="X868" i="1"/>
  <c r="W868" i="1"/>
  <c r="W867" i="1" s="1"/>
  <c r="W866" i="1" s="1"/>
  <c r="W865" i="1" s="1"/>
  <c r="V868" i="1"/>
  <c r="V867" i="1" s="1"/>
  <c r="V866" i="1" s="1"/>
  <c r="V865" i="1" s="1"/>
  <c r="U868" i="1"/>
  <c r="X867" i="1"/>
  <c r="X866" i="1"/>
  <c r="X865" i="1" s="1"/>
  <c r="U867" i="1"/>
  <c r="U866" i="1" s="1"/>
  <c r="U865" i="1" s="1"/>
  <c r="U862" i="1"/>
  <c r="U861" i="1"/>
  <c r="U859" i="1"/>
  <c r="U858" i="1"/>
  <c r="U856" i="1"/>
  <c r="U855" i="1"/>
  <c r="Z849" i="1"/>
  <c r="Y849" i="1"/>
  <c r="X849" i="1"/>
  <c r="U853" i="1"/>
  <c r="U852" i="1"/>
  <c r="U851" i="1"/>
  <c r="U850" i="1"/>
  <c r="U849" i="1" s="1"/>
  <c r="V849" i="1"/>
  <c r="N847" i="1"/>
  <c r="T847" i="1"/>
  <c r="Z847" i="1"/>
  <c r="Z846" i="1" s="1"/>
  <c r="Z845" i="1" s="1"/>
  <c r="Z844" i="1" s="1"/>
  <c r="Z843" i="1" s="1"/>
  <c r="Z842" i="1" s="1"/>
  <c r="M847" i="1"/>
  <c r="S847" i="1" s="1"/>
  <c r="Y847" i="1" s="1"/>
  <c r="Y846" i="1" s="1"/>
  <c r="Y845" i="1" s="1"/>
  <c r="Y844" i="1" s="1"/>
  <c r="Y843" i="1" s="1"/>
  <c r="Y842" i="1" s="1"/>
  <c r="X846" i="1"/>
  <c r="X845" i="1" s="1"/>
  <c r="X844" i="1" s="1"/>
  <c r="X843" i="1" s="1"/>
  <c r="X842" i="1" s="1"/>
  <c r="W846" i="1"/>
  <c r="V846" i="1"/>
  <c r="V845" i="1"/>
  <c r="V844" i="1"/>
  <c r="V843" i="1"/>
  <c r="V842" i="1" s="1"/>
  <c r="U846" i="1"/>
  <c r="U845" i="1"/>
  <c r="U844" i="1" s="1"/>
  <c r="U843" i="1" s="1"/>
  <c r="U842" i="1" s="1"/>
  <c r="W845" i="1"/>
  <c r="W844" i="1" s="1"/>
  <c r="W843" i="1" s="1"/>
  <c r="W842" i="1" s="1"/>
  <c r="N838" i="1"/>
  <c r="T838" i="1" s="1"/>
  <c r="Z838" i="1" s="1"/>
  <c r="Z837" i="1" s="1"/>
  <c r="M838" i="1"/>
  <c r="S838" i="1"/>
  <c r="Y838" i="1" s="1"/>
  <c r="Y837" i="1" s="1"/>
  <c r="X837" i="1"/>
  <c r="W837" i="1"/>
  <c r="W836" i="1"/>
  <c r="V837" i="1"/>
  <c r="V836" i="1"/>
  <c r="U837" i="1"/>
  <c r="X836" i="1"/>
  <c r="U836" i="1"/>
  <c r="X835" i="1"/>
  <c r="W835" i="1"/>
  <c r="V835" i="1"/>
  <c r="U835" i="1"/>
  <c r="X834" i="1"/>
  <c r="X833" i="1"/>
  <c r="X831" i="1"/>
  <c r="U834" i="1"/>
  <c r="U833" i="1"/>
  <c r="U831" i="1" s="1"/>
  <c r="N829" i="1"/>
  <c r="T829" i="1"/>
  <c r="Z829" i="1"/>
  <c r="Z828" i="1"/>
  <c r="Z827" i="1"/>
  <c r="Z826" i="1"/>
  <c r="Z825" i="1"/>
  <c r="Z824" i="1"/>
  <c r="M829" i="1"/>
  <c r="S829" i="1"/>
  <c r="Y829" i="1"/>
  <c r="Y828" i="1"/>
  <c r="Y827" i="1"/>
  <c r="Y826" i="1"/>
  <c r="Y825" i="1"/>
  <c r="Y824" i="1"/>
  <c r="X828" i="1"/>
  <c r="X827" i="1"/>
  <c r="X826" i="1"/>
  <c r="X825" i="1"/>
  <c r="X824" i="1"/>
  <c r="W828" i="1"/>
  <c r="V828" i="1"/>
  <c r="U828" i="1"/>
  <c r="U827" i="1"/>
  <c r="U826" i="1"/>
  <c r="U825" i="1"/>
  <c r="U824" i="1"/>
  <c r="W827" i="1"/>
  <c r="W826" i="1"/>
  <c r="W825" i="1"/>
  <c r="W824" i="1"/>
  <c r="V827" i="1"/>
  <c r="V826" i="1"/>
  <c r="V825" i="1"/>
  <c r="V824" i="1"/>
  <c r="N822" i="1"/>
  <c r="T822" i="1"/>
  <c r="Z822" i="1"/>
  <c r="Z821" i="1"/>
  <c r="Z820" i="1"/>
  <c r="Z819" i="1"/>
  <c r="Z818" i="1"/>
  <c r="M822" i="1"/>
  <c r="S822" i="1"/>
  <c r="Y822" i="1"/>
  <c r="Y821" i="1"/>
  <c r="Y820" i="1"/>
  <c r="Y819" i="1"/>
  <c r="Y818" i="1"/>
  <c r="X821" i="1"/>
  <c r="X820" i="1"/>
  <c r="X819" i="1"/>
  <c r="X818" i="1"/>
  <c r="W821" i="1"/>
  <c r="V821" i="1"/>
  <c r="U821" i="1"/>
  <c r="U820" i="1"/>
  <c r="U819" i="1"/>
  <c r="U818" i="1"/>
  <c r="W820" i="1"/>
  <c r="W819" i="1"/>
  <c r="W818" i="1"/>
  <c r="V820" i="1"/>
  <c r="V819" i="1"/>
  <c r="V818" i="1"/>
  <c r="N817" i="1"/>
  <c r="T817" i="1"/>
  <c r="Z817" i="1"/>
  <c r="M817" i="1"/>
  <c r="S817" i="1"/>
  <c r="Y817" i="1"/>
  <c r="Y816" i="1"/>
  <c r="Y815" i="1"/>
  <c r="Z816" i="1"/>
  <c r="Z815" i="1"/>
  <c r="X816" i="1"/>
  <c r="W816" i="1"/>
  <c r="W815" i="1"/>
  <c r="V816" i="1"/>
  <c r="V815" i="1"/>
  <c r="U816" i="1"/>
  <c r="X815" i="1"/>
  <c r="U815" i="1"/>
  <c r="N814" i="1"/>
  <c r="T814" i="1"/>
  <c r="Z814" i="1"/>
  <c r="Z813" i="1"/>
  <c r="Z812" i="1"/>
  <c r="M814" i="1"/>
  <c r="S814" i="1"/>
  <c r="Y814" i="1"/>
  <c r="Y813" i="1"/>
  <c r="Y812" i="1"/>
  <c r="X813" i="1"/>
  <c r="X812" i="1"/>
  <c r="X811" i="1"/>
  <c r="W813" i="1"/>
  <c r="V813" i="1"/>
  <c r="U813" i="1"/>
  <c r="U812" i="1"/>
  <c r="U811" i="1"/>
  <c r="W812" i="1"/>
  <c r="W811" i="1"/>
  <c r="V812" i="1"/>
  <c r="V811" i="1"/>
  <c r="N810" i="1"/>
  <c r="T810" i="1"/>
  <c r="Z810" i="1"/>
  <c r="Z809" i="1"/>
  <c r="Z808" i="1"/>
  <c r="Z807" i="1"/>
  <c r="M810" i="1"/>
  <c r="S810" i="1"/>
  <c r="Y810" i="1"/>
  <c r="Y809" i="1"/>
  <c r="Y808" i="1"/>
  <c r="Y807" i="1"/>
  <c r="X809" i="1"/>
  <c r="X808" i="1"/>
  <c r="X807" i="1"/>
  <c r="W809" i="1"/>
  <c r="V809" i="1"/>
  <c r="U809" i="1"/>
  <c r="U808" i="1"/>
  <c r="U807" i="1"/>
  <c r="U806" i="1"/>
  <c r="U805" i="1"/>
  <c r="W808" i="1"/>
  <c r="W807" i="1"/>
  <c r="V808" i="1"/>
  <c r="V807" i="1"/>
  <c r="V806" i="1"/>
  <c r="V805" i="1"/>
  <c r="N803" i="1"/>
  <c r="T803" i="1"/>
  <c r="Z803" i="1"/>
  <c r="Z802" i="1"/>
  <c r="Z801" i="1"/>
  <c r="Z800" i="1"/>
  <c r="M803" i="1"/>
  <c r="S803" i="1"/>
  <c r="Y803" i="1"/>
  <c r="Y802" i="1"/>
  <c r="Y801" i="1"/>
  <c r="Y800" i="1"/>
  <c r="X802" i="1"/>
  <c r="X801" i="1"/>
  <c r="X800" i="1"/>
  <c r="W802" i="1"/>
  <c r="V802" i="1"/>
  <c r="U802" i="1"/>
  <c r="U801" i="1"/>
  <c r="U800" i="1"/>
  <c r="W801" i="1"/>
  <c r="W800" i="1"/>
  <c r="V801" i="1"/>
  <c r="V800" i="1"/>
  <c r="N799" i="1"/>
  <c r="T799" i="1"/>
  <c r="Z799" i="1"/>
  <c r="Z798" i="1"/>
  <c r="Z797" i="1"/>
  <c r="Z796" i="1"/>
  <c r="Z795" i="1"/>
  <c r="M799" i="1"/>
  <c r="S799" i="1"/>
  <c r="Y799" i="1"/>
  <c r="Y798" i="1"/>
  <c r="Y797" i="1"/>
  <c r="Y796" i="1"/>
  <c r="Y795" i="1"/>
  <c r="X798" i="1"/>
  <c r="X797" i="1"/>
  <c r="X796" i="1"/>
  <c r="X795" i="1"/>
  <c r="W798" i="1"/>
  <c r="V798" i="1"/>
  <c r="U798" i="1"/>
  <c r="U797" i="1"/>
  <c r="U796" i="1"/>
  <c r="U795" i="1"/>
  <c r="W797" i="1"/>
  <c r="W796" i="1"/>
  <c r="W795" i="1"/>
  <c r="V797" i="1"/>
  <c r="V796" i="1"/>
  <c r="V795" i="1"/>
  <c r="N794" i="1"/>
  <c r="T794" i="1"/>
  <c r="Z794" i="1"/>
  <c r="M794" i="1"/>
  <c r="S794" i="1"/>
  <c r="Y794" i="1"/>
  <c r="Y793" i="1"/>
  <c r="Y792" i="1"/>
  <c r="Y791" i="1"/>
  <c r="Y790" i="1"/>
  <c r="Z793" i="1"/>
  <c r="Z792" i="1"/>
  <c r="Z791" i="1"/>
  <c r="Z790" i="1"/>
  <c r="X793" i="1"/>
  <c r="W793" i="1"/>
  <c r="W792" i="1"/>
  <c r="W791" i="1"/>
  <c r="W790" i="1"/>
  <c r="V793" i="1"/>
  <c r="V792" i="1"/>
  <c r="V791" i="1"/>
  <c r="V790" i="1"/>
  <c r="U793" i="1"/>
  <c r="X792" i="1"/>
  <c r="X791" i="1"/>
  <c r="X790" i="1"/>
  <c r="U792" i="1"/>
  <c r="U791" i="1"/>
  <c r="U790" i="1"/>
  <c r="W769" i="1"/>
  <c r="N765" i="1"/>
  <c r="T765" i="1" s="1"/>
  <c r="Z765" i="1" s="1"/>
  <c r="Z764" i="1" s="1"/>
  <c r="Z763" i="1" s="1"/>
  <c r="G765" i="1"/>
  <c r="M765" i="1"/>
  <c r="S765" i="1" s="1"/>
  <c r="Y765" i="1" s="1"/>
  <c r="Y764" i="1" s="1"/>
  <c r="Y763" i="1" s="1"/>
  <c r="X764" i="1"/>
  <c r="W764" i="1"/>
  <c r="W763" i="1"/>
  <c r="W761" i="1"/>
  <c r="W760" i="1"/>
  <c r="W759" i="1"/>
  <c r="V764" i="1"/>
  <c r="V763" i="1"/>
  <c r="U764" i="1"/>
  <c r="U763" i="1"/>
  <c r="X763" i="1"/>
  <c r="X759" i="1" s="1"/>
  <c r="X758" i="1" s="1"/>
  <c r="X757" i="1" s="1"/>
  <c r="X761" i="1"/>
  <c r="X760" i="1"/>
  <c r="N762" i="1"/>
  <c r="T762" i="1" s="1"/>
  <c r="Z762" i="1" s="1"/>
  <c r="Z761" i="1" s="1"/>
  <c r="Z760" i="1" s="1"/>
  <c r="M762" i="1"/>
  <c r="S762" i="1" s="1"/>
  <c r="Y762" i="1" s="1"/>
  <c r="Y761" i="1" s="1"/>
  <c r="Y760" i="1" s="1"/>
  <c r="V761" i="1"/>
  <c r="U761" i="1"/>
  <c r="U760" i="1" s="1"/>
  <c r="V760" i="1"/>
  <c r="W758" i="1"/>
  <c r="W757" i="1" s="1"/>
  <c r="N755" i="1"/>
  <c r="T755" i="1" s="1"/>
  <c r="Z755" i="1" s="1"/>
  <c r="Z754" i="1" s="1"/>
  <c r="Z753" i="1" s="1"/>
  <c r="Z752" i="1" s="1"/>
  <c r="Z751" i="1" s="1"/>
  <c r="Z750" i="1" s="1"/>
  <c r="M755" i="1"/>
  <c r="S755" i="1" s="1"/>
  <c r="Y755" i="1" s="1"/>
  <c r="Y754" i="1" s="1"/>
  <c r="Y753" i="1" s="1"/>
  <c r="Y752" i="1" s="1"/>
  <c r="Y751" i="1" s="1"/>
  <c r="Y750" i="1" s="1"/>
  <c r="X754" i="1"/>
  <c r="X753" i="1"/>
  <c r="W754" i="1"/>
  <c r="V754" i="1"/>
  <c r="U754" i="1"/>
  <c r="U753" i="1"/>
  <c r="U752" i="1"/>
  <c r="U751" i="1"/>
  <c r="U750" i="1"/>
  <c r="W753" i="1"/>
  <c r="W752" i="1"/>
  <c r="V753" i="1"/>
  <c r="V752" i="1"/>
  <c r="X752" i="1"/>
  <c r="X751" i="1"/>
  <c r="X750" i="1"/>
  <c r="W751" i="1"/>
  <c r="W750" i="1"/>
  <c r="V751" i="1"/>
  <c r="V750" i="1"/>
  <c r="N748" i="1"/>
  <c r="T748" i="1" s="1"/>
  <c r="Z748" i="1" s="1"/>
  <c r="Z747" i="1" s="1"/>
  <c r="Z746" i="1" s="1"/>
  <c r="M748" i="1"/>
  <c r="S748" i="1" s="1"/>
  <c r="Y748" i="1" s="1"/>
  <c r="Y747" i="1" s="1"/>
  <c r="Y746" i="1" s="1"/>
  <c r="X747" i="1"/>
  <c r="X746" i="1"/>
  <c r="W747" i="1"/>
  <c r="V747" i="1"/>
  <c r="U747" i="1"/>
  <c r="U746" i="1"/>
  <c r="W746" i="1"/>
  <c r="V746" i="1"/>
  <c r="N745" i="1"/>
  <c r="T745" i="1" s="1"/>
  <c r="Z745" i="1" s="1"/>
  <c r="Z744" i="1" s="1"/>
  <c r="Z743" i="1" s="1"/>
  <c r="M745" i="1"/>
  <c r="S745" i="1" s="1"/>
  <c r="Y745" i="1" s="1"/>
  <c r="Y744" i="1" s="1"/>
  <c r="Y743" i="1" s="1"/>
  <c r="X744" i="1"/>
  <c r="W744" i="1"/>
  <c r="W743" i="1" s="1"/>
  <c r="V744" i="1"/>
  <c r="V743" i="1"/>
  <c r="U744" i="1"/>
  <c r="X743" i="1"/>
  <c r="U743" i="1"/>
  <c r="N742" i="1"/>
  <c r="T742" i="1" s="1"/>
  <c r="Z742" i="1" s="1"/>
  <c r="Z741" i="1" s="1"/>
  <c r="Z740" i="1" s="1"/>
  <c r="M742" i="1"/>
  <c r="S742" i="1" s="1"/>
  <c r="Y742" i="1" s="1"/>
  <c r="Y741" i="1" s="1"/>
  <c r="Y740" i="1" s="1"/>
  <c r="X741" i="1"/>
  <c r="X740" i="1"/>
  <c r="W741" i="1"/>
  <c r="V741" i="1"/>
  <c r="V740" i="1" s="1"/>
  <c r="U741" i="1"/>
  <c r="U740" i="1"/>
  <c r="W740" i="1"/>
  <c r="N739" i="1"/>
  <c r="T739" i="1" s="1"/>
  <c r="Z739" i="1" s="1"/>
  <c r="Z738" i="1" s="1"/>
  <c r="Z737" i="1" s="1"/>
  <c r="M739" i="1"/>
  <c r="S739" i="1" s="1"/>
  <c r="Y739" i="1" s="1"/>
  <c r="Y738" i="1" s="1"/>
  <c r="Y737" i="1" s="1"/>
  <c r="X738" i="1"/>
  <c r="X737" i="1" s="1"/>
  <c r="W738" i="1"/>
  <c r="W737" i="1" s="1"/>
  <c r="V738" i="1"/>
  <c r="U738" i="1"/>
  <c r="V737" i="1"/>
  <c r="U737" i="1"/>
  <c r="N736" i="1"/>
  <c r="T736" i="1" s="1"/>
  <c r="Z736" i="1" s="1"/>
  <c r="Z735" i="1" s="1"/>
  <c r="Z734" i="1" s="1"/>
  <c r="M736" i="1"/>
  <c r="S736" i="1" s="1"/>
  <c r="Y736" i="1" s="1"/>
  <c r="Y735" i="1" s="1"/>
  <c r="Y734" i="1" s="1"/>
  <c r="X735" i="1"/>
  <c r="X734" i="1"/>
  <c r="W735" i="1"/>
  <c r="V735" i="1"/>
  <c r="V734" i="1" s="1"/>
  <c r="V727" i="1" s="1"/>
  <c r="V726" i="1" s="1"/>
  <c r="V725" i="1" s="1"/>
  <c r="U735" i="1"/>
  <c r="U734" i="1" s="1"/>
  <c r="U727" i="1" s="1"/>
  <c r="U726" i="1" s="1"/>
  <c r="U725" i="1" s="1"/>
  <c r="W734" i="1"/>
  <c r="N733" i="1"/>
  <c r="T733" i="1" s="1"/>
  <c r="Z733" i="1" s="1"/>
  <c r="Z732" i="1" s="1"/>
  <c r="Z731" i="1" s="1"/>
  <c r="M733" i="1"/>
  <c r="S733" i="1" s="1"/>
  <c r="Y733" i="1" s="1"/>
  <c r="Y732" i="1" s="1"/>
  <c r="Y731" i="1" s="1"/>
  <c r="X732" i="1"/>
  <c r="X731" i="1" s="1"/>
  <c r="W732" i="1"/>
  <c r="W731" i="1" s="1"/>
  <c r="V732" i="1"/>
  <c r="U732" i="1"/>
  <c r="V731" i="1"/>
  <c r="U731" i="1"/>
  <c r="N730" i="1"/>
  <c r="T730" i="1" s="1"/>
  <c r="Z730" i="1" s="1"/>
  <c r="Z729" i="1" s="1"/>
  <c r="Z728" i="1" s="1"/>
  <c r="Z727" i="1" s="1"/>
  <c r="Z726" i="1" s="1"/>
  <c r="Z725" i="1" s="1"/>
  <c r="M730" i="1"/>
  <c r="S730" i="1" s="1"/>
  <c r="Y730" i="1" s="1"/>
  <c r="Y729" i="1" s="1"/>
  <c r="Y728" i="1" s="1"/>
  <c r="Y727" i="1" s="1"/>
  <c r="Y726" i="1" s="1"/>
  <c r="Y725" i="1" s="1"/>
  <c r="X729" i="1"/>
  <c r="X728" i="1" s="1"/>
  <c r="W729" i="1"/>
  <c r="V729" i="1"/>
  <c r="V728" i="1"/>
  <c r="U729" i="1"/>
  <c r="U728" i="1"/>
  <c r="W728" i="1"/>
  <c r="N721" i="1"/>
  <c r="T721" i="1" s="1"/>
  <c r="Z721" i="1" s="1"/>
  <c r="Z720" i="1" s="1"/>
  <c r="Z719" i="1" s="1"/>
  <c r="Z718" i="1" s="1"/>
  <c r="Z717" i="1" s="1"/>
  <c r="Z716" i="1" s="1"/>
  <c r="M721" i="1"/>
  <c r="S721" i="1" s="1"/>
  <c r="Y721" i="1" s="1"/>
  <c r="Y720" i="1" s="1"/>
  <c r="Y719" i="1" s="1"/>
  <c r="X720" i="1"/>
  <c r="W720" i="1"/>
  <c r="W719" i="1"/>
  <c r="V720" i="1"/>
  <c r="U720" i="1"/>
  <c r="Y718" i="1"/>
  <c r="Y717" i="1"/>
  <c r="Y716" i="1" s="1"/>
  <c r="X719" i="1"/>
  <c r="V719" i="1"/>
  <c r="V718" i="1"/>
  <c r="V717" i="1"/>
  <c r="V716" i="1"/>
  <c r="U719" i="1"/>
  <c r="U718" i="1"/>
  <c r="X718" i="1"/>
  <c r="W718" i="1"/>
  <c r="W717" i="1"/>
  <c r="W716" i="1" s="1"/>
  <c r="X717" i="1"/>
  <c r="U717" i="1"/>
  <c r="U716" i="1" s="1"/>
  <c r="X716" i="1"/>
  <c r="N714" i="1"/>
  <c r="T714" i="1" s="1"/>
  <c r="Z714" i="1" s="1"/>
  <c r="Z713" i="1" s="1"/>
  <c r="Z712" i="1" s="1"/>
  <c r="Z711" i="1" s="1"/>
  <c r="Z710" i="1" s="1"/>
  <c r="Z709" i="1" s="1"/>
  <c r="M714" i="1"/>
  <c r="S714" i="1" s="1"/>
  <c r="Y714" i="1" s="1"/>
  <c r="Y713" i="1" s="1"/>
  <c r="Y712" i="1" s="1"/>
  <c r="Y711" i="1" s="1"/>
  <c r="Y710" i="1" s="1"/>
  <c r="Y709" i="1" s="1"/>
  <c r="X713" i="1"/>
  <c r="W713" i="1"/>
  <c r="W712" i="1"/>
  <c r="W711" i="1" s="1"/>
  <c r="W710" i="1" s="1"/>
  <c r="W709" i="1" s="1"/>
  <c r="V713" i="1"/>
  <c r="V712" i="1" s="1"/>
  <c r="V711" i="1" s="1"/>
  <c r="V710" i="1" s="1"/>
  <c r="V709" i="1" s="1"/>
  <c r="U713" i="1"/>
  <c r="X712" i="1"/>
  <c r="U712" i="1"/>
  <c r="U711" i="1" s="1"/>
  <c r="U710" i="1" s="1"/>
  <c r="U709" i="1" s="1"/>
  <c r="X711" i="1"/>
  <c r="X710" i="1" s="1"/>
  <c r="X709" i="1" s="1"/>
  <c r="N707" i="1"/>
  <c r="T707" i="1" s="1"/>
  <c r="Z707" i="1" s="1"/>
  <c r="Z706" i="1" s="1"/>
  <c r="Z705" i="1" s="1"/>
  <c r="Z704" i="1" s="1"/>
  <c r="Z703" i="1" s="1"/>
  <c r="M707" i="1"/>
  <c r="S707" i="1" s="1"/>
  <c r="Y707" i="1" s="1"/>
  <c r="Y706" i="1" s="1"/>
  <c r="Y705" i="1" s="1"/>
  <c r="Y704" i="1" s="1"/>
  <c r="Y703" i="1" s="1"/>
  <c r="X706" i="1"/>
  <c r="X705" i="1"/>
  <c r="X704" i="1"/>
  <c r="X703" i="1"/>
  <c r="W706" i="1"/>
  <c r="W705" i="1"/>
  <c r="W704" i="1" s="1"/>
  <c r="W703" i="1" s="1"/>
  <c r="V706" i="1"/>
  <c r="U706" i="1"/>
  <c r="V705" i="1"/>
  <c r="U705" i="1"/>
  <c r="U704" i="1"/>
  <c r="V704" i="1"/>
  <c r="V703" i="1"/>
  <c r="U703" i="1"/>
  <c r="N701" i="1"/>
  <c r="T701" i="1" s="1"/>
  <c r="Z701" i="1" s="1"/>
  <c r="Z700" i="1" s="1"/>
  <c r="Z699" i="1" s="1"/>
  <c r="Z698" i="1" s="1"/>
  <c r="Z697" i="1" s="1"/>
  <c r="M701" i="1"/>
  <c r="S701" i="1" s="1"/>
  <c r="Y701" i="1" s="1"/>
  <c r="Y700" i="1" s="1"/>
  <c r="Y699" i="1" s="1"/>
  <c r="Y698" i="1" s="1"/>
  <c r="Y697" i="1" s="1"/>
  <c r="X700" i="1"/>
  <c r="W700" i="1"/>
  <c r="V700" i="1"/>
  <c r="U700" i="1"/>
  <c r="U699" i="1"/>
  <c r="U698" i="1" s="1"/>
  <c r="U697" i="1" s="1"/>
  <c r="X699" i="1"/>
  <c r="W699" i="1"/>
  <c r="W698" i="1" s="1"/>
  <c r="W697" i="1" s="1"/>
  <c r="V699" i="1"/>
  <c r="X698" i="1"/>
  <c r="V698" i="1"/>
  <c r="V697" i="1" s="1"/>
  <c r="X697" i="1"/>
  <c r="T696" i="1"/>
  <c r="Z696" i="1" s="1"/>
  <c r="Z695" i="1" s="1"/>
  <c r="Z694" i="1" s="1"/>
  <c r="S696" i="1"/>
  <c r="Y696" i="1" s="1"/>
  <c r="Y695" i="1" s="1"/>
  <c r="Y694" i="1" s="1"/>
  <c r="X695" i="1"/>
  <c r="W695" i="1"/>
  <c r="W694" i="1" s="1"/>
  <c r="V695" i="1"/>
  <c r="U695" i="1"/>
  <c r="X694" i="1"/>
  <c r="V694" i="1"/>
  <c r="U694" i="1"/>
  <c r="X692" i="1"/>
  <c r="X691" i="1" s="1"/>
  <c r="W692" i="1"/>
  <c r="W691" i="1"/>
  <c r="V692" i="1"/>
  <c r="V691" i="1"/>
  <c r="U692" i="1"/>
  <c r="U691" i="1"/>
  <c r="X689" i="1"/>
  <c r="W689" i="1"/>
  <c r="W688" i="1"/>
  <c r="W687" i="1"/>
  <c r="V689" i="1"/>
  <c r="U689" i="1"/>
  <c r="X688" i="1"/>
  <c r="X687" i="1"/>
  <c r="V688" i="1"/>
  <c r="V687" i="1"/>
  <c r="V686" i="1"/>
  <c r="U688" i="1"/>
  <c r="U687" i="1"/>
  <c r="N683" i="1"/>
  <c r="T683" i="1"/>
  <c r="Z683" i="1" s="1"/>
  <c r="Z682" i="1" s="1"/>
  <c r="Z681" i="1" s="1"/>
  <c r="Z680" i="1" s="1"/>
  <c r="Z679" i="1" s="1"/>
  <c r="Z678" i="1" s="1"/>
  <c r="M683" i="1"/>
  <c r="S683" i="1" s="1"/>
  <c r="Y683" i="1" s="1"/>
  <c r="Y682" i="1" s="1"/>
  <c r="Y681" i="1" s="1"/>
  <c r="Y680" i="1" s="1"/>
  <c r="Y679" i="1" s="1"/>
  <c r="Y678" i="1" s="1"/>
  <c r="X682" i="1"/>
  <c r="W682" i="1"/>
  <c r="W681" i="1"/>
  <c r="W680" i="1"/>
  <c r="W679" i="1"/>
  <c r="W678" i="1" s="1"/>
  <c r="V682" i="1"/>
  <c r="V681" i="1"/>
  <c r="V680" i="1" s="1"/>
  <c r="V679" i="1" s="1"/>
  <c r="V678" i="1" s="1"/>
  <c r="U682" i="1"/>
  <c r="X681" i="1"/>
  <c r="U681" i="1"/>
  <c r="U680" i="1" s="1"/>
  <c r="U679" i="1" s="1"/>
  <c r="U678" i="1" s="1"/>
  <c r="X680" i="1"/>
  <c r="X679" i="1" s="1"/>
  <c r="X678" i="1" s="1"/>
  <c r="N676" i="1"/>
  <c r="T676" i="1" s="1"/>
  <c r="Z676" i="1" s="1"/>
  <c r="Z675" i="1" s="1"/>
  <c r="Z674" i="1" s="1"/>
  <c r="Z673" i="1" s="1"/>
  <c r="Z672" i="1" s="1"/>
  <c r="M676" i="1"/>
  <c r="S676" i="1" s="1"/>
  <c r="Y676" i="1" s="1"/>
  <c r="Y675" i="1" s="1"/>
  <c r="Y674" i="1" s="1"/>
  <c r="Y673" i="1" s="1"/>
  <c r="Y672" i="1" s="1"/>
  <c r="X675" i="1"/>
  <c r="X674" i="1" s="1"/>
  <c r="X673" i="1" s="1"/>
  <c r="X672" i="1" s="1"/>
  <c r="W675" i="1"/>
  <c r="W674" i="1" s="1"/>
  <c r="W673" i="1" s="1"/>
  <c r="W672" i="1" s="1"/>
  <c r="V675" i="1"/>
  <c r="V674" i="1" s="1"/>
  <c r="V673" i="1" s="1"/>
  <c r="V672" i="1" s="1"/>
  <c r="U675" i="1"/>
  <c r="U674" i="1"/>
  <c r="U673" i="1" s="1"/>
  <c r="U672" i="1" s="1"/>
  <c r="T671" i="1"/>
  <c r="Z671" i="1" s="1"/>
  <c r="Z670" i="1" s="1"/>
  <c r="Z669" i="1" s="1"/>
  <c r="S671" i="1"/>
  <c r="Y671" i="1" s="1"/>
  <c r="Y670" i="1" s="1"/>
  <c r="Y669" i="1" s="1"/>
  <c r="X670" i="1"/>
  <c r="W670" i="1"/>
  <c r="V670" i="1"/>
  <c r="U670" i="1"/>
  <c r="U669" i="1"/>
  <c r="X669" i="1"/>
  <c r="W669" i="1"/>
  <c r="V669" i="1"/>
  <c r="N668" i="1"/>
  <c r="T668" i="1" s="1"/>
  <c r="Z668" i="1" s="1"/>
  <c r="Z667" i="1" s="1"/>
  <c r="Z666" i="1" s="1"/>
  <c r="Z665" i="1" s="1"/>
  <c r="M668" i="1"/>
  <c r="S668" i="1"/>
  <c r="Y668" i="1" s="1"/>
  <c r="Y667" i="1" s="1"/>
  <c r="Y666" i="1" s="1"/>
  <c r="X667" i="1"/>
  <c r="X666" i="1"/>
  <c r="X665" i="1"/>
  <c r="W667" i="1"/>
  <c r="W666" i="1"/>
  <c r="V667" i="1"/>
  <c r="U667" i="1"/>
  <c r="V666" i="1"/>
  <c r="V665" i="1"/>
  <c r="U666" i="1"/>
  <c r="W665" i="1"/>
  <c r="T664" i="1"/>
  <c r="Z664" i="1"/>
  <c r="S664" i="1"/>
  <c r="Y664" i="1" s="1"/>
  <c r="Y663" i="1" s="1"/>
  <c r="Y662" i="1" s="1"/>
  <c r="Y661" i="1" s="1"/>
  <c r="Z663" i="1"/>
  <c r="X663" i="1"/>
  <c r="X662" i="1" s="1"/>
  <c r="X661" i="1" s="1"/>
  <c r="W663" i="1"/>
  <c r="W662" i="1" s="1"/>
  <c r="W661" i="1" s="1"/>
  <c r="V663" i="1"/>
  <c r="V662" i="1" s="1"/>
  <c r="V661" i="1" s="1"/>
  <c r="U663" i="1"/>
  <c r="Z662" i="1"/>
  <c r="Z661" i="1" s="1"/>
  <c r="U662" i="1"/>
  <c r="U661" i="1" s="1"/>
  <c r="W659" i="1"/>
  <c r="U659" i="1"/>
  <c r="W657" i="1"/>
  <c r="U657" i="1"/>
  <c r="W655" i="1"/>
  <c r="U655" i="1"/>
  <c r="X653" i="1"/>
  <c r="W653" i="1"/>
  <c r="V653" i="1"/>
  <c r="V652" i="1"/>
  <c r="V651" i="1"/>
  <c r="U653" i="1"/>
  <c r="X652" i="1"/>
  <c r="X651" i="1" s="1"/>
  <c r="N645" i="1"/>
  <c r="T645" i="1" s="1"/>
  <c r="Z645" i="1" s="1"/>
  <c r="Z644" i="1" s="1"/>
  <c r="Z643" i="1" s="1"/>
  <c r="Z642" i="1" s="1"/>
  <c r="M645" i="1"/>
  <c r="S645" i="1" s="1"/>
  <c r="Y645" i="1" s="1"/>
  <c r="Y644" i="1" s="1"/>
  <c r="Y643" i="1" s="1"/>
  <c r="Y642" i="1" s="1"/>
  <c r="X644" i="1"/>
  <c r="X643" i="1" s="1"/>
  <c r="X642" i="1" s="1"/>
  <c r="W644" i="1"/>
  <c r="V644" i="1"/>
  <c r="U644" i="1"/>
  <c r="W643" i="1"/>
  <c r="W642" i="1"/>
  <c r="V643" i="1"/>
  <c r="V642" i="1"/>
  <c r="U643" i="1"/>
  <c r="U642" i="1"/>
  <c r="N641" i="1"/>
  <c r="T641" i="1" s="1"/>
  <c r="Z641" i="1" s="1"/>
  <c r="Z640" i="1" s="1"/>
  <c r="Z639" i="1" s="1"/>
  <c r="M641" i="1"/>
  <c r="S641" i="1" s="1"/>
  <c r="Y641" i="1" s="1"/>
  <c r="Y640" i="1" s="1"/>
  <c r="Y639" i="1" s="1"/>
  <c r="X640" i="1"/>
  <c r="X639" i="1"/>
  <c r="W640" i="1"/>
  <c r="V640" i="1"/>
  <c r="U640" i="1"/>
  <c r="W639" i="1"/>
  <c r="V639" i="1"/>
  <c r="U639" i="1"/>
  <c r="N638" i="1"/>
  <c r="T638" i="1" s="1"/>
  <c r="Z638" i="1" s="1"/>
  <c r="Z637" i="1" s="1"/>
  <c r="Z636" i="1" s="1"/>
  <c r="Z635" i="1" s="1"/>
  <c r="Z634" i="1" s="1"/>
  <c r="Z633" i="1" s="1"/>
  <c r="M638" i="1"/>
  <c r="S638" i="1" s="1"/>
  <c r="Y638" i="1" s="1"/>
  <c r="Y637" i="1" s="1"/>
  <c r="Y636" i="1" s="1"/>
  <c r="X637" i="1"/>
  <c r="W637" i="1"/>
  <c r="W636" i="1" s="1"/>
  <c r="W635" i="1" s="1"/>
  <c r="W634" i="1" s="1"/>
  <c r="W633" i="1" s="1"/>
  <c r="V637" i="1"/>
  <c r="V636" i="1"/>
  <c r="U637" i="1"/>
  <c r="X636" i="1"/>
  <c r="X635" i="1" s="1"/>
  <c r="X634" i="1" s="1"/>
  <c r="X633" i="1" s="1"/>
  <c r="U636" i="1"/>
  <c r="U635" i="1" s="1"/>
  <c r="U634" i="1" s="1"/>
  <c r="U633" i="1" s="1"/>
  <c r="V635" i="1"/>
  <c r="V634" i="1" s="1"/>
  <c r="V633" i="1" s="1"/>
  <c r="N631" i="1"/>
  <c r="T631" i="1"/>
  <c r="Z631" i="1" s="1"/>
  <c r="Z630" i="1" s="1"/>
  <c r="M631" i="1"/>
  <c r="S631" i="1" s="1"/>
  <c r="Y631" i="1" s="1"/>
  <c r="Y630" i="1" s="1"/>
  <c r="X630" i="1"/>
  <c r="W630" i="1"/>
  <c r="V630" i="1"/>
  <c r="U630" i="1"/>
  <c r="N629" i="1"/>
  <c r="T629" i="1"/>
  <c r="Z629" i="1" s="1"/>
  <c r="Z628" i="1" s="1"/>
  <c r="M629" i="1"/>
  <c r="S629" i="1" s="1"/>
  <c r="Y629" i="1" s="1"/>
  <c r="Y628" i="1" s="1"/>
  <c r="X628" i="1"/>
  <c r="W628" i="1"/>
  <c r="V628" i="1"/>
  <c r="U628" i="1"/>
  <c r="N627" i="1"/>
  <c r="T627" i="1"/>
  <c r="Z627" i="1" s="1"/>
  <c r="Z626" i="1" s="1"/>
  <c r="M627" i="1"/>
  <c r="S627" i="1" s="1"/>
  <c r="Y627" i="1" s="1"/>
  <c r="Y626" i="1" s="1"/>
  <c r="X626" i="1"/>
  <c r="W626" i="1"/>
  <c r="V626" i="1"/>
  <c r="U626" i="1"/>
  <c r="N625" i="1"/>
  <c r="T625" i="1"/>
  <c r="Z625" i="1" s="1"/>
  <c r="Z624" i="1" s="1"/>
  <c r="Z623" i="1" s="1"/>
  <c r="Z622" i="1" s="1"/>
  <c r="J625" i="1"/>
  <c r="M625" i="1"/>
  <c r="S625" i="1" s="1"/>
  <c r="Y625" i="1" s="1"/>
  <c r="Y624" i="1" s="1"/>
  <c r="Y623" i="1" s="1"/>
  <c r="Y622" i="1" s="1"/>
  <c r="X624" i="1"/>
  <c r="W624" i="1"/>
  <c r="W623" i="1"/>
  <c r="W622" i="1" s="1"/>
  <c r="V624" i="1"/>
  <c r="V623" i="1" s="1"/>
  <c r="V622" i="1" s="1"/>
  <c r="U624" i="1"/>
  <c r="U623" i="1" s="1"/>
  <c r="U622" i="1" s="1"/>
  <c r="X623" i="1"/>
  <c r="X622" i="1"/>
  <c r="N621" i="1"/>
  <c r="T621" i="1" s="1"/>
  <c r="Z621" i="1" s="1"/>
  <c r="Z620" i="1" s="1"/>
  <c r="Z619" i="1" s="1"/>
  <c r="Z618" i="1" s="1"/>
  <c r="M621" i="1"/>
  <c r="S621" i="1" s="1"/>
  <c r="Y621" i="1" s="1"/>
  <c r="Y620" i="1" s="1"/>
  <c r="Y619" i="1" s="1"/>
  <c r="Y618" i="1" s="1"/>
  <c r="X620" i="1"/>
  <c r="W620" i="1"/>
  <c r="V620" i="1"/>
  <c r="V619" i="1" s="1"/>
  <c r="V618" i="1" s="1"/>
  <c r="U620" i="1"/>
  <c r="X619" i="1"/>
  <c r="X618" i="1" s="1"/>
  <c r="W619" i="1"/>
  <c r="U619" i="1"/>
  <c r="W618" i="1"/>
  <c r="U618" i="1"/>
  <c r="N617" i="1"/>
  <c r="T617" i="1" s="1"/>
  <c r="Z617" i="1" s="1"/>
  <c r="Z616" i="1" s="1"/>
  <c r="Z615" i="1" s="1"/>
  <c r="Z614" i="1" s="1"/>
  <c r="M617" i="1"/>
  <c r="S617" i="1" s="1"/>
  <c r="Y617" i="1" s="1"/>
  <c r="Y616" i="1" s="1"/>
  <c r="Y615" i="1" s="1"/>
  <c r="Y614" i="1" s="1"/>
  <c r="Y613" i="1" s="1"/>
  <c r="Y612" i="1" s="1"/>
  <c r="X616" i="1"/>
  <c r="W616" i="1"/>
  <c r="W615" i="1"/>
  <c r="W614" i="1"/>
  <c r="V616" i="1"/>
  <c r="V615" i="1"/>
  <c r="U616" i="1"/>
  <c r="X615" i="1"/>
  <c r="X614" i="1" s="1"/>
  <c r="X613" i="1" s="1"/>
  <c r="X612" i="1" s="1"/>
  <c r="U615" i="1"/>
  <c r="U614" i="1"/>
  <c r="V614" i="1"/>
  <c r="N610" i="1"/>
  <c r="T610" i="1" s="1"/>
  <c r="Z610" i="1" s="1"/>
  <c r="Z609" i="1" s="1"/>
  <c r="Z608" i="1" s="1"/>
  <c r="Z607" i="1" s="1"/>
  <c r="M610" i="1"/>
  <c r="S610" i="1" s="1"/>
  <c r="Y610" i="1" s="1"/>
  <c r="Y609" i="1" s="1"/>
  <c r="Y608" i="1" s="1"/>
  <c r="Y607" i="1" s="1"/>
  <c r="X609" i="1"/>
  <c r="W609" i="1"/>
  <c r="W608" i="1" s="1"/>
  <c r="W607" i="1" s="1"/>
  <c r="W602" i="1" s="1"/>
  <c r="W601" i="1" s="1"/>
  <c r="V609" i="1"/>
  <c r="V608" i="1"/>
  <c r="U609" i="1"/>
  <c r="X608" i="1"/>
  <c r="X607" i="1" s="1"/>
  <c r="X602" i="1" s="1"/>
  <c r="X601" i="1" s="1"/>
  <c r="U608" i="1"/>
  <c r="U607" i="1" s="1"/>
  <c r="U605" i="1"/>
  <c r="U604" i="1" s="1"/>
  <c r="U603" i="1" s="1"/>
  <c r="V607" i="1"/>
  <c r="N606" i="1"/>
  <c r="T606" i="1"/>
  <c r="Z606" i="1" s="1"/>
  <c r="Z605" i="1" s="1"/>
  <c r="Z604" i="1" s="1"/>
  <c r="Z603" i="1" s="1"/>
  <c r="Z602" i="1" s="1"/>
  <c r="Z601" i="1" s="1"/>
  <c r="M606" i="1"/>
  <c r="S606" i="1" s="1"/>
  <c r="Y606" i="1" s="1"/>
  <c r="Y605" i="1" s="1"/>
  <c r="Y604" i="1" s="1"/>
  <c r="Y603" i="1" s="1"/>
  <c r="Y602" i="1" s="1"/>
  <c r="Y601" i="1" s="1"/>
  <c r="X605" i="1"/>
  <c r="W605" i="1"/>
  <c r="V605" i="1"/>
  <c r="V604" i="1" s="1"/>
  <c r="V603" i="1" s="1"/>
  <c r="V602" i="1" s="1"/>
  <c r="V601" i="1" s="1"/>
  <c r="X604" i="1"/>
  <c r="X603" i="1"/>
  <c r="W604" i="1"/>
  <c r="W603" i="1"/>
  <c r="N599" i="1"/>
  <c r="T599" i="1" s="1"/>
  <c r="Z599" i="1" s="1"/>
  <c r="Z598" i="1" s="1"/>
  <c r="Z597" i="1" s="1"/>
  <c r="Z596" i="1" s="1"/>
  <c r="Z595" i="1" s="1"/>
  <c r="M599" i="1"/>
  <c r="S599" i="1"/>
  <c r="Y599" i="1" s="1"/>
  <c r="Y598" i="1" s="1"/>
  <c r="Y597" i="1" s="1"/>
  <c r="Y596" i="1" s="1"/>
  <c r="Y595" i="1" s="1"/>
  <c r="X598" i="1"/>
  <c r="W598" i="1"/>
  <c r="V598" i="1"/>
  <c r="V597" i="1" s="1"/>
  <c r="V596" i="1" s="1"/>
  <c r="V595" i="1" s="1"/>
  <c r="U598" i="1"/>
  <c r="X597" i="1"/>
  <c r="X596" i="1"/>
  <c r="W597" i="1"/>
  <c r="U597" i="1"/>
  <c r="U596" i="1" s="1"/>
  <c r="U595" i="1" s="1"/>
  <c r="W596" i="1"/>
  <c r="W595" i="1"/>
  <c r="X595" i="1"/>
  <c r="T594" i="1"/>
  <c r="Z594" i="1" s="1"/>
  <c r="Z593" i="1" s="1"/>
  <c r="Z592" i="1" s="1"/>
  <c r="Z591" i="1" s="1"/>
  <c r="S594" i="1"/>
  <c r="Y594" i="1" s="1"/>
  <c r="Y593" i="1" s="1"/>
  <c r="Y592" i="1" s="1"/>
  <c r="Y591" i="1" s="1"/>
  <c r="X593" i="1"/>
  <c r="X592" i="1"/>
  <c r="W593" i="1"/>
  <c r="V593" i="1"/>
  <c r="U593" i="1"/>
  <c r="W592" i="1"/>
  <c r="W591" i="1" s="1"/>
  <c r="V592" i="1"/>
  <c r="V591" i="1" s="1"/>
  <c r="U592" i="1"/>
  <c r="X591" i="1"/>
  <c r="U591" i="1"/>
  <c r="T590" i="1"/>
  <c r="Z590" i="1" s="1"/>
  <c r="Z589" i="1" s="1"/>
  <c r="Z588" i="1" s="1"/>
  <c r="Z587" i="1" s="1"/>
  <c r="S590" i="1"/>
  <c r="Y590" i="1" s="1"/>
  <c r="Y589" i="1" s="1"/>
  <c r="Y588" i="1" s="1"/>
  <c r="Y587" i="1" s="1"/>
  <c r="X589" i="1"/>
  <c r="X588" i="1"/>
  <c r="W589" i="1"/>
  <c r="V589" i="1"/>
  <c r="U589" i="1"/>
  <c r="W588" i="1"/>
  <c r="W587" i="1" s="1"/>
  <c r="V588" i="1"/>
  <c r="V587" i="1"/>
  <c r="U588" i="1"/>
  <c r="X587" i="1"/>
  <c r="U587" i="1"/>
  <c r="X585" i="1"/>
  <c r="X584" i="1" s="1"/>
  <c r="X583" i="1" s="1"/>
  <c r="W585" i="1"/>
  <c r="V585" i="1"/>
  <c r="V584" i="1"/>
  <c r="V583" i="1"/>
  <c r="U585" i="1"/>
  <c r="W584" i="1"/>
  <c r="W583" i="1" s="1"/>
  <c r="U584" i="1"/>
  <c r="U583" i="1" s="1"/>
  <c r="X581" i="1"/>
  <c r="W581" i="1"/>
  <c r="V581" i="1"/>
  <c r="V580" i="1"/>
  <c r="V579" i="1" s="1"/>
  <c r="U581" i="1"/>
  <c r="U580" i="1"/>
  <c r="U579" i="1" s="1"/>
  <c r="X580" i="1"/>
  <c r="X579" i="1" s="1"/>
  <c r="W580" i="1"/>
  <c r="W579" i="1" s="1"/>
  <c r="N578" i="1"/>
  <c r="T578" i="1" s="1"/>
  <c r="Z578" i="1" s="1"/>
  <c r="Z577" i="1" s="1"/>
  <c r="Z576" i="1" s="1"/>
  <c r="Z575" i="1" s="1"/>
  <c r="G578" i="1"/>
  <c r="M578" i="1"/>
  <c r="S578" i="1" s="1"/>
  <c r="Y578" i="1" s="1"/>
  <c r="Y577" i="1" s="1"/>
  <c r="Y576" i="1" s="1"/>
  <c r="Y575" i="1" s="1"/>
  <c r="X577" i="1"/>
  <c r="W577" i="1"/>
  <c r="V577" i="1"/>
  <c r="V576" i="1"/>
  <c r="V575" i="1" s="1"/>
  <c r="U577" i="1"/>
  <c r="X576" i="1"/>
  <c r="X575" i="1" s="1"/>
  <c r="W576" i="1"/>
  <c r="W575" i="1" s="1"/>
  <c r="U576" i="1"/>
  <c r="U575" i="1"/>
  <c r="N571" i="1"/>
  <c r="T571" i="1"/>
  <c r="Z571" i="1"/>
  <c r="M571" i="1"/>
  <c r="S571" i="1" s="1"/>
  <c r="Y571" i="1" s="1"/>
  <c r="Y570" i="1" s="1"/>
  <c r="Y569" i="1" s="1"/>
  <c r="Y568" i="1" s="1"/>
  <c r="Y567" i="1" s="1"/>
  <c r="Z570" i="1"/>
  <c r="Z569" i="1"/>
  <c r="Z568" i="1" s="1"/>
  <c r="Z567" i="1" s="1"/>
  <c r="X570" i="1"/>
  <c r="W570" i="1"/>
  <c r="V570" i="1"/>
  <c r="V569" i="1"/>
  <c r="V568" i="1" s="1"/>
  <c r="V567" i="1" s="1"/>
  <c r="U570" i="1"/>
  <c r="X569" i="1"/>
  <c r="X568" i="1" s="1"/>
  <c r="X567" i="1" s="1"/>
  <c r="W569" i="1"/>
  <c r="U569" i="1"/>
  <c r="W568" i="1"/>
  <c r="U568" i="1"/>
  <c r="W567" i="1"/>
  <c r="U567" i="1"/>
  <c r="N552" i="1"/>
  <c r="T552" i="1" s="1"/>
  <c r="Z552" i="1" s="1"/>
  <c r="Z551" i="1" s="1"/>
  <c r="Z550" i="1" s="1"/>
  <c r="Z549" i="1" s="1"/>
  <c r="M552" i="1"/>
  <c r="S552" i="1" s="1"/>
  <c r="Y552" i="1" s="1"/>
  <c r="Y551" i="1" s="1"/>
  <c r="Y550" i="1" s="1"/>
  <c r="Y549" i="1" s="1"/>
  <c r="X551" i="1"/>
  <c r="W551" i="1"/>
  <c r="W550" i="1" s="1"/>
  <c r="W549" i="1" s="1"/>
  <c r="V551" i="1"/>
  <c r="V550" i="1"/>
  <c r="V549" i="1" s="1"/>
  <c r="U551" i="1"/>
  <c r="X550" i="1"/>
  <c r="X549" i="1" s="1"/>
  <c r="U550" i="1"/>
  <c r="U549" i="1" s="1"/>
  <c r="U540" i="1" s="1"/>
  <c r="U539" i="1" s="1"/>
  <c r="N548" i="1"/>
  <c r="T548" i="1"/>
  <c r="Z548" i="1" s="1"/>
  <c r="Z547" i="1" s="1"/>
  <c r="G548" i="1"/>
  <c r="M548" i="1"/>
  <c r="S548" i="1"/>
  <c r="Y548" i="1" s="1"/>
  <c r="Y547" i="1" s="1"/>
  <c r="Y546" i="1" s="1"/>
  <c r="Y545" i="1"/>
  <c r="Z546" i="1"/>
  <c r="Z545" i="1" s="1"/>
  <c r="X547" i="1"/>
  <c r="W547" i="1"/>
  <c r="W546" i="1"/>
  <c r="W545" i="1" s="1"/>
  <c r="W540" i="1" s="1"/>
  <c r="W539" i="1" s="1"/>
  <c r="V547" i="1"/>
  <c r="V546" i="1" s="1"/>
  <c r="V545" i="1"/>
  <c r="U547" i="1"/>
  <c r="X546" i="1"/>
  <c r="X545" i="1" s="1"/>
  <c r="U546" i="1"/>
  <c r="U545" i="1" s="1"/>
  <c r="N544" i="1"/>
  <c r="T544" i="1" s="1"/>
  <c r="M544" i="1"/>
  <c r="S544" i="1"/>
  <c r="Y544" i="1" s="1"/>
  <c r="Y543" i="1"/>
  <c r="Y542" i="1" s="1"/>
  <c r="Y541" i="1" s="1"/>
  <c r="X543" i="1"/>
  <c r="W543" i="1"/>
  <c r="W542" i="1"/>
  <c r="W541" i="1" s="1"/>
  <c r="V543" i="1"/>
  <c r="V542" i="1" s="1"/>
  <c r="V541" i="1" s="1"/>
  <c r="U543" i="1"/>
  <c r="X542" i="1"/>
  <c r="X541" i="1" s="1"/>
  <c r="U542" i="1"/>
  <c r="U541" i="1" s="1"/>
  <c r="N537" i="1"/>
  <c r="T537" i="1" s="1"/>
  <c r="Z537" i="1"/>
  <c r="M537" i="1"/>
  <c r="S537" i="1"/>
  <c r="Y537" i="1" s="1"/>
  <c r="Y536" i="1" s="1"/>
  <c r="Y535" i="1" s="1"/>
  <c r="Y534" i="1"/>
  <c r="Y533" i="1" s="1"/>
  <c r="W536" i="1"/>
  <c r="W535" i="1" s="1"/>
  <c r="W534" i="1"/>
  <c r="W533" i="1" s="1"/>
  <c r="U536" i="1"/>
  <c r="U535" i="1" s="1"/>
  <c r="U534" i="1"/>
  <c r="U533" i="1" s="1"/>
  <c r="T532" i="1"/>
  <c r="Z532" i="1" s="1"/>
  <c r="S532" i="1"/>
  <c r="Y532" i="1" s="1"/>
  <c r="T531" i="1"/>
  <c r="Z531" i="1" s="1"/>
  <c r="S531" i="1"/>
  <c r="Y531" i="1" s="1"/>
  <c r="Y530" i="1" s="1"/>
  <c r="Y529" i="1" s="1"/>
  <c r="Z530" i="1"/>
  <c r="Z529" i="1" s="1"/>
  <c r="X530" i="1"/>
  <c r="W530" i="1"/>
  <c r="W529" i="1"/>
  <c r="V530" i="1"/>
  <c r="V529" i="1"/>
  <c r="U530" i="1"/>
  <c r="X529" i="1"/>
  <c r="U529" i="1"/>
  <c r="T528" i="1"/>
  <c r="Z528" i="1" s="1"/>
  <c r="S528" i="1"/>
  <c r="Y528" i="1" s="1"/>
  <c r="T527" i="1"/>
  <c r="Z527" i="1" s="1"/>
  <c r="S527" i="1"/>
  <c r="Z526" i="1"/>
  <c r="Z525" i="1" s="1"/>
  <c r="X526" i="1"/>
  <c r="W526" i="1"/>
  <c r="W525" i="1"/>
  <c r="V526" i="1"/>
  <c r="V525" i="1"/>
  <c r="U526" i="1"/>
  <c r="X525" i="1"/>
  <c r="X524" i="1" s="1"/>
  <c r="U525" i="1"/>
  <c r="U524" i="1" s="1"/>
  <c r="N523" i="1"/>
  <c r="T523" i="1" s="1"/>
  <c r="Z523" i="1" s="1"/>
  <c r="G523" i="1"/>
  <c r="M523" i="1"/>
  <c r="S523" i="1" s="1"/>
  <c r="Y523" i="1"/>
  <c r="Y522" i="1" s="1"/>
  <c r="Y521" i="1" s="1"/>
  <c r="Y520" i="1" s="1"/>
  <c r="Z522" i="1"/>
  <c r="Z521" i="1" s="1"/>
  <c r="Z520" i="1" s="1"/>
  <c r="X522" i="1"/>
  <c r="W522" i="1"/>
  <c r="W521" i="1" s="1"/>
  <c r="W520" i="1"/>
  <c r="V522" i="1"/>
  <c r="V521" i="1"/>
  <c r="V520" i="1" s="1"/>
  <c r="U522" i="1"/>
  <c r="U521" i="1" s="1"/>
  <c r="X521" i="1"/>
  <c r="X520" i="1"/>
  <c r="U520" i="1"/>
  <c r="N519" i="1"/>
  <c r="T519" i="1"/>
  <c r="Z519" i="1" s="1"/>
  <c r="M519" i="1"/>
  <c r="S519" i="1" s="1"/>
  <c r="Y519" i="1"/>
  <c r="N518" i="1"/>
  <c r="T518" i="1"/>
  <c r="M518" i="1"/>
  <c r="S518" i="1"/>
  <c r="Y518" i="1" s="1"/>
  <c r="X517" i="1"/>
  <c r="X516" i="1"/>
  <c r="X515" i="1" s="1"/>
  <c r="W517" i="1"/>
  <c r="W516" i="1" s="1"/>
  <c r="V517" i="1"/>
  <c r="U517" i="1"/>
  <c r="U516" i="1" s="1"/>
  <c r="U515" i="1"/>
  <c r="W515" i="1"/>
  <c r="V516" i="1"/>
  <c r="V515" i="1"/>
  <c r="N514" i="1"/>
  <c r="T514" i="1"/>
  <c r="Z514" i="1" s="1"/>
  <c r="G514" i="1"/>
  <c r="M514" i="1"/>
  <c r="S514" i="1"/>
  <c r="Y514" i="1" s="1"/>
  <c r="N513" i="1"/>
  <c r="T513" i="1" s="1"/>
  <c r="Z513" i="1"/>
  <c r="Z512" i="1" s="1"/>
  <c r="Z511" i="1" s="1"/>
  <c r="Z510" i="1" s="1"/>
  <c r="G513" i="1"/>
  <c r="J513" i="1"/>
  <c r="M513" i="1"/>
  <c r="S513" i="1"/>
  <c r="Y513" i="1" s="1"/>
  <c r="Y512" i="1" s="1"/>
  <c r="Y511" i="1" s="1"/>
  <c r="Y510" i="1" s="1"/>
  <c r="X512" i="1"/>
  <c r="W512" i="1"/>
  <c r="W511" i="1"/>
  <c r="W510" i="1" s="1"/>
  <c r="V512" i="1"/>
  <c r="V511" i="1" s="1"/>
  <c r="V510" i="1"/>
  <c r="U512" i="1"/>
  <c r="X511" i="1"/>
  <c r="X510" i="1" s="1"/>
  <c r="X509" i="1" s="1"/>
  <c r="X508" i="1" s="1"/>
  <c r="U511" i="1"/>
  <c r="U510" i="1" s="1"/>
  <c r="N504" i="1"/>
  <c r="T504" i="1" s="1"/>
  <c r="Z504" i="1" s="1"/>
  <c r="Z503" i="1" s="1"/>
  <c r="Z502" i="1" s="1"/>
  <c r="Z501" i="1" s="1"/>
  <c r="Z500" i="1" s="1"/>
  <c r="Z499" i="1" s="1"/>
  <c r="M504" i="1"/>
  <c r="X503" i="1"/>
  <c r="X502" i="1" s="1"/>
  <c r="X501" i="1" s="1"/>
  <c r="X500" i="1" s="1"/>
  <c r="X499" i="1" s="1"/>
  <c r="W503" i="1"/>
  <c r="W502" i="1" s="1"/>
  <c r="W501" i="1" s="1"/>
  <c r="W500" i="1" s="1"/>
  <c r="V503" i="1"/>
  <c r="U503" i="1"/>
  <c r="U502" i="1" s="1"/>
  <c r="U501" i="1" s="1"/>
  <c r="U500" i="1" s="1"/>
  <c r="U499" i="1"/>
  <c r="W499" i="1"/>
  <c r="V502" i="1"/>
  <c r="V501" i="1"/>
  <c r="V500" i="1" s="1"/>
  <c r="V499" i="1" s="1"/>
  <c r="N497" i="1"/>
  <c r="T497" i="1"/>
  <c r="Z497" i="1" s="1"/>
  <c r="M497" i="1"/>
  <c r="S497" i="1" s="1"/>
  <c r="Y497" i="1" s="1"/>
  <c r="N496" i="1"/>
  <c r="T496" i="1"/>
  <c r="Z496" i="1" s="1"/>
  <c r="M496" i="1"/>
  <c r="W495" i="1"/>
  <c r="W494" i="1"/>
  <c r="W487" i="1" s="1"/>
  <c r="W486" i="1" s="1"/>
  <c r="U495" i="1"/>
  <c r="U494" i="1"/>
  <c r="N493" i="1"/>
  <c r="T493" i="1"/>
  <c r="Z493" i="1" s="1"/>
  <c r="M493" i="1"/>
  <c r="S493" i="1" s="1"/>
  <c r="Y493" i="1"/>
  <c r="Y492" i="1" s="1"/>
  <c r="Y491" i="1" s="1"/>
  <c r="W492" i="1"/>
  <c r="W491" i="1"/>
  <c r="U492" i="1"/>
  <c r="U491" i="1"/>
  <c r="N490" i="1"/>
  <c r="T490" i="1"/>
  <c r="Z490" i="1" s="1"/>
  <c r="Z489" i="1" s="1"/>
  <c r="M490" i="1"/>
  <c r="S490" i="1" s="1"/>
  <c r="Y490" i="1" s="1"/>
  <c r="Y489" i="1" s="1"/>
  <c r="Y488" i="1"/>
  <c r="Z488" i="1"/>
  <c r="Z487" i="1" s="1"/>
  <c r="Z486" i="1" s="1"/>
  <c r="X489" i="1"/>
  <c r="W489" i="1"/>
  <c r="W488" i="1" s="1"/>
  <c r="V489" i="1"/>
  <c r="V488" i="1" s="1"/>
  <c r="V487" i="1" s="1"/>
  <c r="V486" i="1" s="1"/>
  <c r="U489" i="1"/>
  <c r="U488" i="1" s="1"/>
  <c r="X488" i="1"/>
  <c r="X487" i="1"/>
  <c r="X486" i="1" s="1"/>
  <c r="N485" i="1"/>
  <c r="T485" i="1"/>
  <c r="Z485" i="1" s="1"/>
  <c r="M485" i="1"/>
  <c r="S485" i="1" s="1"/>
  <c r="Y485" i="1"/>
  <c r="N484" i="1"/>
  <c r="T484" i="1"/>
  <c r="Z484" i="1" s="1"/>
  <c r="Z483" i="1" s="1"/>
  <c r="Z482" i="1" s="1"/>
  <c r="Z481" i="1" s="1"/>
  <c r="M484" i="1"/>
  <c r="S484" i="1" s="1"/>
  <c r="Y484" i="1"/>
  <c r="Y483" i="1" s="1"/>
  <c r="Y482" i="1" s="1"/>
  <c r="Y481" i="1" s="1"/>
  <c r="Y480" i="1" s="1"/>
  <c r="Z480" i="1"/>
  <c r="X483" i="1"/>
  <c r="W483" i="1"/>
  <c r="W482" i="1" s="1"/>
  <c r="W481" i="1" s="1"/>
  <c r="W480" i="1" s="1"/>
  <c r="V483" i="1"/>
  <c r="V482" i="1" s="1"/>
  <c r="V481" i="1" s="1"/>
  <c r="V480" i="1" s="1"/>
  <c r="U483" i="1"/>
  <c r="U482" i="1" s="1"/>
  <c r="U481" i="1" s="1"/>
  <c r="U480" i="1" s="1"/>
  <c r="X482" i="1"/>
  <c r="X481" i="1"/>
  <c r="X480" i="1" s="1"/>
  <c r="T479" i="1"/>
  <c r="Z479" i="1"/>
  <c r="S479" i="1"/>
  <c r="Y479" i="1"/>
  <c r="T478" i="1"/>
  <c r="Z478" i="1"/>
  <c r="S478" i="1"/>
  <c r="Y478" i="1"/>
  <c r="X477" i="1"/>
  <c r="W477" i="1"/>
  <c r="W476" i="1" s="1"/>
  <c r="W475" i="1" s="1"/>
  <c r="V477" i="1"/>
  <c r="V476" i="1"/>
  <c r="V475" i="1" s="1"/>
  <c r="U477" i="1"/>
  <c r="U476" i="1" s="1"/>
  <c r="U475" i="1" s="1"/>
  <c r="X476" i="1"/>
  <c r="X475" i="1"/>
  <c r="X472" i="1"/>
  <c r="X471" i="1"/>
  <c r="X470" i="1" s="1"/>
  <c r="W472" i="1"/>
  <c r="W471" i="1" s="1"/>
  <c r="W470" i="1" s="1"/>
  <c r="V472" i="1"/>
  <c r="V471" i="1"/>
  <c r="V470" i="1" s="1"/>
  <c r="U472" i="1"/>
  <c r="U471" i="1" s="1"/>
  <c r="U470" i="1"/>
  <c r="X468" i="1"/>
  <c r="X467" i="1"/>
  <c r="X466" i="1" s="1"/>
  <c r="W468" i="1"/>
  <c r="W467" i="1" s="1"/>
  <c r="W466" i="1" s="1"/>
  <c r="V468" i="1"/>
  <c r="V467" i="1"/>
  <c r="V466" i="1" s="1"/>
  <c r="U468" i="1"/>
  <c r="U467" i="1" s="1"/>
  <c r="U466" i="1" s="1"/>
  <c r="N465" i="1"/>
  <c r="T465" i="1"/>
  <c r="Z465" i="1" s="1"/>
  <c r="M465" i="1"/>
  <c r="S465" i="1" s="1"/>
  <c r="Y465" i="1" s="1"/>
  <c r="N464" i="1"/>
  <c r="T464" i="1"/>
  <c r="Z464" i="1" s="1"/>
  <c r="Z463" i="1" s="1"/>
  <c r="M464" i="1"/>
  <c r="Z462" i="1"/>
  <c r="X463" i="1"/>
  <c r="W463" i="1"/>
  <c r="W462" i="1" s="1"/>
  <c r="V463" i="1"/>
  <c r="V462" i="1" s="1"/>
  <c r="U463" i="1"/>
  <c r="X462" i="1"/>
  <c r="U462" i="1"/>
  <c r="N461" i="1"/>
  <c r="T461" i="1"/>
  <c r="Z461" i="1" s="1"/>
  <c r="Z460" i="1"/>
  <c r="Z459" i="1" s="1"/>
  <c r="M461" i="1"/>
  <c r="S461" i="1" s="1"/>
  <c r="Y461" i="1"/>
  <c r="Y460" i="1" s="1"/>
  <c r="Y459" i="1" s="1"/>
  <c r="X460" i="1"/>
  <c r="X459" i="1" s="1"/>
  <c r="X453" i="1"/>
  <c r="X452" i="1" s="1"/>
  <c r="X457" i="1"/>
  <c r="X456" i="1" s="1"/>
  <c r="X450" i="1"/>
  <c r="X449" i="1" s="1"/>
  <c r="W460" i="1"/>
  <c r="V460" i="1"/>
  <c r="U460" i="1"/>
  <c r="W459" i="1"/>
  <c r="V459" i="1"/>
  <c r="U459" i="1"/>
  <c r="N458" i="1"/>
  <c r="T458" i="1" s="1"/>
  <c r="Z458" i="1"/>
  <c r="Z457" i="1" s="1"/>
  <c r="Z456" i="1" s="1"/>
  <c r="M458" i="1"/>
  <c r="S458" i="1"/>
  <c r="W457" i="1"/>
  <c r="W456" i="1" s="1"/>
  <c r="V457" i="1"/>
  <c r="V456" i="1" s="1"/>
  <c r="U457" i="1"/>
  <c r="U456" i="1" s="1"/>
  <c r="N455" i="1"/>
  <c r="T455" i="1" s="1"/>
  <c r="Z455" i="1" s="1"/>
  <c r="M455" i="1"/>
  <c r="S455" i="1"/>
  <c r="Y455" i="1" s="1"/>
  <c r="N454" i="1"/>
  <c r="M454" i="1"/>
  <c r="S454" i="1"/>
  <c r="Y454" i="1" s="1"/>
  <c r="Y453" i="1"/>
  <c r="Y452" i="1" s="1"/>
  <c r="M451" i="1"/>
  <c r="S451" i="1" s="1"/>
  <c r="Y451" i="1"/>
  <c r="Y450" i="1" s="1"/>
  <c r="Y449" i="1" s="1"/>
  <c r="W453" i="1"/>
  <c r="W452" i="1" s="1"/>
  <c r="V453" i="1"/>
  <c r="V452" i="1" s="1"/>
  <c r="V450" i="1"/>
  <c r="V449" i="1" s="1"/>
  <c r="V448" i="1"/>
  <c r="U453" i="1"/>
  <c r="U452" i="1"/>
  <c r="U448" i="1" s="1"/>
  <c r="N451" i="1"/>
  <c r="T451" i="1"/>
  <c r="Z451" i="1" s="1"/>
  <c r="Z450" i="1" s="1"/>
  <c r="Z449" i="1" s="1"/>
  <c r="W450" i="1"/>
  <c r="W449" i="1" s="1"/>
  <c r="U450" i="1"/>
  <c r="U449" i="1"/>
  <c r="N447" i="1"/>
  <c r="T447" i="1"/>
  <c r="Z447" i="1" s="1"/>
  <c r="G447" i="1"/>
  <c r="M447" i="1"/>
  <c r="S447" i="1"/>
  <c r="Y447" i="1" s="1"/>
  <c r="N446" i="1"/>
  <c r="T446" i="1" s="1"/>
  <c r="Z446" i="1"/>
  <c r="Z445" i="1" s="1"/>
  <c r="Z444" i="1" s="1"/>
  <c r="G446" i="1"/>
  <c r="M446" i="1"/>
  <c r="S446" i="1" s="1"/>
  <c r="X445" i="1"/>
  <c r="W445" i="1"/>
  <c r="W444" i="1" s="1"/>
  <c r="V445" i="1"/>
  <c r="V444" i="1" s="1"/>
  <c r="U445" i="1"/>
  <c r="X444" i="1"/>
  <c r="U444" i="1"/>
  <c r="N443" i="1"/>
  <c r="T443" i="1"/>
  <c r="Z443" i="1" s="1"/>
  <c r="Z442" i="1"/>
  <c r="Z441" i="1" s="1"/>
  <c r="G443" i="1"/>
  <c r="M443" i="1"/>
  <c r="S443" i="1"/>
  <c r="Y443" i="1" s="1"/>
  <c r="Y442" i="1"/>
  <c r="Y441" i="1" s="1"/>
  <c r="X442" i="1"/>
  <c r="X441" i="1" s="1"/>
  <c r="W442" i="1"/>
  <c r="W441" i="1" s="1"/>
  <c r="V442" i="1"/>
  <c r="U442" i="1"/>
  <c r="U441" i="1" s="1"/>
  <c r="U430" i="1" s="1"/>
  <c r="U429" i="1" s="1"/>
  <c r="V441" i="1"/>
  <c r="N440" i="1"/>
  <c r="T440" i="1" s="1"/>
  <c r="Z440" i="1"/>
  <c r="Z439" i="1" s="1"/>
  <c r="Z438" i="1" s="1"/>
  <c r="G440" i="1"/>
  <c r="M440" i="1"/>
  <c r="S440" i="1" s="1"/>
  <c r="Y440" i="1" s="1"/>
  <c r="Y439" i="1" s="1"/>
  <c r="Y438" i="1"/>
  <c r="X439" i="1"/>
  <c r="W439" i="1"/>
  <c r="W438" i="1" s="1"/>
  <c r="V439" i="1"/>
  <c r="V438" i="1" s="1"/>
  <c r="U439" i="1"/>
  <c r="X438" i="1"/>
  <c r="U438" i="1"/>
  <c r="N437" i="1"/>
  <c r="T437" i="1"/>
  <c r="Z437" i="1" s="1"/>
  <c r="G437" i="1"/>
  <c r="M437" i="1"/>
  <c r="S437" i="1"/>
  <c r="Y437" i="1" s="1"/>
  <c r="N436" i="1"/>
  <c r="T436" i="1" s="1"/>
  <c r="Z436" i="1"/>
  <c r="Z435" i="1" s="1"/>
  <c r="Z434" i="1" s="1"/>
  <c r="G436" i="1"/>
  <c r="M436" i="1"/>
  <c r="S436" i="1" s="1"/>
  <c r="M433" i="1"/>
  <c r="S433" i="1"/>
  <c r="Y433" i="1" s="1"/>
  <c r="Y432" i="1" s="1"/>
  <c r="Y431" i="1" s="1"/>
  <c r="X435" i="1"/>
  <c r="W435" i="1"/>
  <c r="W434" i="1" s="1"/>
  <c r="W432" i="1"/>
  <c r="W431" i="1" s="1"/>
  <c r="V435" i="1"/>
  <c r="V434" i="1"/>
  <c r="V432" i="1"/>
  <c r="V431" i="1"/>
  <c r="U435" i="1"/>
  <c r="X434" i="1"/>
  <c r="U434" i="1"/>
  <c r="N433" i="1"/>
  <c r="T433" i="1"/>
  <c r="Z433" i="1" s="1"/>
  <c r="Z432" i="1" s="1"/>
  <c r="Z431" i="1" s="1"/>
  <c r="X432" i="1"/>
  <c r="X431" i="1" s="1"/>
  <c r="X430" i="1" s="1"/>
  <c r="U432" i="1"/>
  <c r="U431" i="1" s="1"/>
  <c r="N426" i="1"/>
  <c r="T426" i="1" s="1"/>
  <c r="Z426" i="1" s="1"/>
  <c r="Z425" i="1" s="1"/>
  <c r="Z424" i="1" s="1"/>
  <c r="Z423" i="1" s="1"/>
  <c r="M426" i="1"/>
  <c r="S426" i="1" s="1"/>
  <c r="Y426" i="1" s="1"/>
  <c r="Y425" i="1" s="1"/>
  <c r="Y424" i="1" s="1"/>
  <c r="Y423" i="1" s="1"/>
  <c r="X425" i="1"/>
  <c r="X424" i="1" s="1"/>
  <c r="X423" i="1" s="1"/>
  <c r="W425" i="1"/>
  <c r="V425" i="1"/>
  <c r="U425" i="1"/>
  <c r="W424" i="1"/>
  <c r="V424" i="1"/>
  <c r="V423" i="1" s="1"/>
  <c r="U424" i="1"/>
  <c r="W423" i="1"/>
  <c r="U423" i="1"/>
  <c r="N422" i="1"/>
  <c r="T422" i="1" s="1"/>
  <c r="Z422" i="1" s="1"/>
  <c r="Z421" i="1" s="1"/>
  <c r="Z420" i="1" s="1"/>
  <c r="Z419" i="1" s="1"/>
  <c r="Z418" i="1" s="1"/>
  <c r="Z417" i="1" s="1"/>
  <c r="M422" i="1"/>
  <c r="S422" i="1" s="1"/>
  <c r="Y422" i="1" s="1"/>
  <c r="Y421" i="1" s="1"/>
  <c r="Y420" i="1" s="1"/>
  <c r="Y419" i="1" s="1"/>
  <c r="Y418" i="1" s="1"/>
  <c r="Y417" i="1" s="1"/>
  <c r="X421" i="1"/>
  <c r="X420" i="1" s="1"/>
  <c r="X419" i="1" s="1"/>
  <c r="W421" i="1"/>
  <c r="V421" i="1"/>
  <c r="V420" i="1" s="1"/>
  <c r="V419" i="1" s="1"/>
  <c r="V418" i="1" s="1"/>
  <c r="V417" i="1" s="1"/>
  <c r="U421" i="1"/>
  <c r="W420" i="1"/>
  <c r="U420" i="1"/>
  <c r="W419" i="1"/>
  <c r="U419" i="1"/>
  <c r="W418" i="1"/>
  <c r="W417" i="1" s="1"/>
  <c r="U418" i="1"/>
  <c r="U417" i="1"/>
  <c r="N415" i="1"/>
  <c r="T415" i="1" s="1"/>
  <c r="Z415" i="1" s="1"/>
  <c r="Z414" i="1" s="1"/>
  <c r="Z413" i="1" s="1"/>
  <c r="Z412" i="1" s="1"/>
  <c r="Z411" i="1" s="1"/>
  <c r="M415" i="1"/>
  <c r="S415" i="1" s="1"/>
  <c r="Y415" i="1" s="1"/>
  <c r="Y414" i="1" s="1"/>
  <c r="Y413" i="1" s="1"/>
  <c r="Y412" i="1" s="1"/>
  <c r="Y411" i="1" s="1"/>
  <c r="X414" i="1"/>
  <c r="X413" i="1" s="1"/>
  <c r="X412" i="1" s="1"/>
  <c r="X411" i="1" s="1"/>
  <c r="W414" i="1"/>
  <c r="W413" i="1"/>
  <c r="W412" i="1"/>
  <c r="W411" i="1"/>
  <c r="V414" i="1"/>
  <c r="U414" i="1"/>
  <c r="V413" i="1"/>
  <c r="V412" i="1"/>
  <c r="V411" i="1" s="1"/>
  <c r="U413" i="1"/>
  <c r="U412" i="1" s="1"/>
  <c r="U411" i="1" s="1"/>
  <c r="N410" i="1"/>
  <c r="T410" i="1" s="1"/>
  <c r="Z410" i="1" s="1"/>
  <c r="M410" i="1"/>
  <c r="S410" i="1" s="1"/>
  <c r="Y410" i="1" s="1"/>
  <c r="Y409" i="1" s="1"/>
  <c r="Y408" i="1" s="1"/>
  <c r="Y407" i="1" s="1"/>
  <c r="Y406" i="1" s="1"/>
  <c r="W409" i="1"/>
  <c r="W408" i="1"/>
  <c r="W407" i="1" s="1"/>
  <c r="W406" i="1" s="1"/>
  <c r="U409" i="1"/>
  <c r="U408" i="1"/>
  <c r="U407" i="1"/>
  <c r="U406" i="1" s="1"/>
  <c r="Z406" i="1"/>
  <c r="X406" i="1"/>
  <c r="V406" i="1"/>
  <c r="T405" i="1"/>
  <c r="Z405" i="1" s="1"/>
  <c r="Z404" i="1" s="1"/>
  <c r="Z403" i="1" s="1"/>
  <c r="Z402" i="1" s="1"/>
  <c r="S405" i="1"/>
  <c r="Y405" i="1" s="1"/>
  <c r="Y404" i="1" s="1"/>
  <c r="Y403" i="1" s="1"/>
  <c r="Y402" i="1" s="1"/>
  <c r="X404" i="1"/>
  <c r="X403" i="1" s="1"/>
  <c r="X402" i="1" s="1"/>
  <c r="W404" i="1"/>
  <c r="W403" i="1"/>
  <c r="W402" i="1" s="1"/>
  <c r="V404" i="1"/>
  <c r="U404" i="1"/>
  <c r="V403" i="1"/>
  <c r="U403" i="1"/>
  <c r="U402" i="1" s="1"/>
  <c r="V402" i="1"/>
  <c r="X400" i="1"/>
  <c r="W400" i="1"/>
  <c r="W399" i="1"/>
  <c r="W398" i="1"/>
  <c r="V400" i="1"/>
  <c r="U400" i="1"/>
  <c r="U399" i="1" s="1"/>
  <c r="U398" i="1" s="1"/>
  <c r="X399" i="1"/>
  <c r="X398" i="1"/>
  <c r="V399" i="1"/>
  <c r="V398" i="1"/>
  <c r="X396" i="1"/>
  <c r="X395" i="1"/>
  <c r="X394" i="1"/>
  <c r="W396" i="1"/>
  <c r="W395" i="1"/>
  <c r="W394" i="1" s="1"/>
  <c r="V396" i="1"/>
  <c r="U396" i="1"/>
  <c r="V395" i="1"/>
  <c r="U395" i="1"/>
  <c r="U394" i="1"/>
  <c r="V394" i="1"/>
  <c r="N393" i="1"/>
  <c r="T393" i="1" s="1"/>
  <c r="Z393" i="1" s="1"/>
  <c r="Z392" i="1" s="1"/>
  <c r="Z391" i="1" s="1"/>
  <c r="Z390" i="1" s="1"/>
  <c r="G393" i="1"/>
  <c r="M393" i="1"/>
  <c r="S393" i="1" s="1"/>
  <c r="Y393" i="1" s="1"/>
  <c r="Y392" i="1" s="1"/>
  <c r="Y391" i="1" s="1"/>
  <c r="Y390" i="1" s="1"/>
  <c r="X392" i="1"/>
  <c r="X391" i="1" s="1"/>
  <c r="X390" i="1" s="1"/>
  <c r="W392" i="1"/>
  <c r="W391" i="1"/>
  <c r="W390" i="1" s="1"/>
  <c r="V392" i="1"/>
  <c r="U392" i="1"/>
  <c r="V391" i="1"/>
  <c r="V390" i="1" s="1"/>
  <c r="U391" i="1"/>
  <c r="U390" i="1" s="1"/>
  <c r="N384" i="1"/>
  <c r="T384" i="1" s="1"/>
  <c r="Z384" i="1" s="1"/>
  <c r="M384" i="1"/>
  <c r="S384" i="1" s="1"/>
  <c r="Y384" i="1" s="1"/>
  <c r="Y383" i="1" s="1"/>
  <c r="W383" i="1"/>
  <c r="U383" i="1"/>
  <c r="N382" i="1"/>
  <c r="T382" i="1" s="1"/>
  <c r="Z382" i="1" s="1"/>
  <c r="M382" i="1"/>
  <c r="S382" i="1" s="1"/>
  <c r="Y382" i="1" s="1"/>
  <c r="Y381" i="1" s="1"/>
  <c r="M380" i="1"/>
  <c r="S380" i="1" s="1"/>
  <c r="Y380" i="1" s="1"/>
  <c r="Y379" i="1" s="1"/>
  <c r="Y378" i="1" s="1"/>
  <c r="W381" i="1"/>
  <c r="U381" i="1"/>
  <c r="N380" i="1"/>
  <c r="T380" i="1"/>
  <c r="Z380" i="1" s="1"/>
  <c r="W379" i="1"/>
  <c r="U379" i="1"/>
  <c r="U378" i="1"/>
  <c r="Z378" i="1"/>
  <c r="X378" i="1"/>
  <c r="W378" i="1"/>
  <c r="V378" i="1"/>
  <c r="N377" i="1"/>
  <c r="T377" i="1" s="1"/>
  <c r="Z377" i="1" s="1"/>
  <c r="Z376" i="1" s="1"/>
  <c r="Z375" i="1" s="1"/>
  <c r="Z374" i="1" s="1"/>
  <c r="G377" i="1"/>
  <c r="M377" i="1"/>
  <c r="S377" i="1" s="1"/>
  <c r="Y377" i="1" s="1"/>
  <c r="Y376" i="1" s="1"/>
  <c r="Y375" i="1" s="1"/>
  <c r="Y374" i="1" s="1"/>
  <c r="X376" i="1"/>
  <c r="W376" i="1"/>
  <c r="W375" i="1"/>
  <c r="W374" i="1"/>
  <c r="V376" i="1"/>
  <c r="V375" i="1"/>
  <c r="V374" i="1" s="1"/>
  <c r="U376" i="1"/>
  <c r="X375" i="1"/>
  <c r="X374" i="1"/>
  <c r="U375" i="1"/>
  <c r="U374" i="1"/>
  <c r="N373" i="1"/>
  <c r="T373" i="1" s="1"/>
  <c r="Z373" i="1" s="1"/>
  <c r="Z372" i="1" s="1"/>
  <c r="Z371" i="1" s="1"/>
  <c r="Z370" i="1" s="1"/>
  <c r="M373" i="1"/>
  <c r="S373" i="1" s="1"/>
  <c r="Y373" i="1" s="1"/>
  <c r="Y372" i="1" s="1"/>
  <c r="Y371" i="1" s="1"/>
  <c r="Y370" i="1" s="1"/>
  <c r="X372" i="1"/>
  <c r="W372" i="1"/>
  <c r="W371" i="1" s="1"/>
  <c r="W370" i="1" s="1"/>
  <c r="W369" i="1" s="1"/>
  <c r="W368" i="1" s="1"/>
  <c r="V372" i="1"/>
  <c r="V371" i="1"/>
  <c r="V370" i="1" s="1"/>
  <c r="U372" i="1"/>
  <c r="X371" i="1"/>
  <c r="X370" i="1"/>
  <c r="X369" i="1" s="1"/>
  <c r="X368" i="1" s="1"/>
  <c r="U371" i="1"/>
  <c r="U370" i="1" s="1"/>
  <c r="U369" i="1" s="1"/>
  <c r="U368" i="1" s="1"/>
  <c r="N366" i="1"/>
  <c r="T366" i="1" s="1"/>
  <c r="Z366" i="1" s="1"/>
  <c r="Z365" i="1" s="1"/>
  <c r="M366" i="1"/>
  <c r="S366" i="1" s="1"/>
  <c r="Y366" i="1" s="1"/>
  <c r="Y365" i="1" s="1"/>
  <c r="Y364" i="1" s="1"/>
  <c r="Y363" i="1" s="1"/>
  <c r="Y362" i="1" s="1"/>
  <c r="X365" i="1"/>
  <c r="W365" i="1"/>
  <c r="W364" i="1" s="1"/>
  <c r="W363" i="1" s="1"/>
  <c r="W362" i="1" s="1"/>
  <c r="V365" i="1"/>
  <c r="V364" i="1"/>
  <c r="U365" i="1"/>
  <c r="X364" i="1"/>
  <c r="U364" i="1"/>
  <c r="U363" i="1"/>
  <c r="U362" i="1"/>
  <c r="X363" i="1"/>
  <c r="V363" i="1"/>
  <c r="V362" i="1" s="1"/>
  <c r="X362" i="1"/>
  <c r="N361" i="1"/>
  <c r="T361" i="1" s="1"/>
  <c r="Z361" i="1" s="1"/>
  <c r="Z360" i="1" s="1"/>
  <c r="Z359" i="1" s="1"/>
  <c r="Z358" i="1" s="1"/>
  <c r="Z357" i="1" s="1"/>
  <c r="M361" i="1"/>
  <c r="S361" i="1" s="1"/>
  <c r="Y361" i="1" s="1"/>
  <c r="Y360" i="1" s="1"/>
  <c r="Y359" i="1" s="1"/>
  <c r="Y358" i="1" s="1"/>
  <c r="Y357" i="1"/>
  <c r="X360" i="1"/>
  <c r="X359" i="1"/>
  <c r="X358" i="1" s="1"/>
  <c r="X357" i="1" s="1"/>
  <c r="W360" i="1"/>
  <c r="V360" i="1"/>
  <c r="U360" i="1"/>
  <c r="U359" i="1"/>
  <c r="U358" i="1" s="1"/>
  <c r="U357" i="1" s="1"/>
  <c r="W359" i="1"/>
  <c r="W358" i="1"/>
  <c r="W357" i="1" s="1"/>
  <c r="V359" i="1"/>
  <c r="V358" i="1" s="1"/>
  <c r="V357" i="1" s="1"/>
  <c r="N356" i="1"/>
  <c r="T356" i="1"/>
  <c r="Z356" i="1" s="1"/>
  <c r="Z355" i="1" s="1"/>
  <c r="Z354" i="1" s="1"/>
  <c r="Z353" i="1" s="1"/>
  <c r="Z352" i="1" s="1"/>
  <c r="M356" i="1"/>
  <c r="S356" i="1" s="1"/>
  <c r="Y356" i="1" s="1"/>
  <c r="Y355" i="1" s="1"/>
  <c r="Y354" i="1" s="1"/>
  <c r="Y353" i="1" s="1"/>
  <c r="Y352" i="1" s="1"/>
  <c r="Y351" i="1" s="1"/>
  <c r="X355" i="1"/>
  <c r="W355" i="1"/>
  <c r="W354" i="1" s="1"/>
  <c r="W353" i="1" s="1"/>
  <c r="W352" i="1" s="1"/>
  <c r="V355" i="1"/>
  <c r="V354" i="1" s="1"/>
  <c r="V353" i="1" s="1"/>
  <c r="V352" i="1" s="1"/>
  <c r="V351" i="1" s="1"/>
  <c r="U355" i="1"/>
  <c r="X354" i="1"/>
  <c r="X353" i="1" s="1"/>
  <c r="X352" i="1" s="1"/>
  <c r="U354" i="1"/>
  <c r="U353" i="1"/>
  <c r="U352" i="1" s="1"/>
  <c r="N347" i="1"/>
  <c r="T347" i="1" s="1"/>
  <c r="Z347" i="1" s="1"/>
  <c r="Z346" i="1" s="1"/>
  <c r="Z345" i="1" s="1"/>
  <c r="Z344" i="1" s="1"/>
  <c r="Z343" i="1" s="1"/>
  <c r="M347" i="1"/>
  <c r="S347" i="1"/>
  <c r="Y347" i="1" s="1"/>
  <c r="Y346" i="1" s="1"/>
  <c r="Y345" i="1" s="1"/>
  <c r="Y344" i="1" s="1"/>
  <c r="Y343" i="1" s="1"/>
  <c r="X346" i="1"/>
  <c r="X345" i="1" s="1"/>
  <c r="X344" i="1" s="1"/>
  <c r="X343" i="1" s="1"/>
  <c r="W346" i="1"/>
  <c r="V346" i="1"/>
  <c r="U346" i="1"/>
  <c r="U345" i="1" s="1"/>
  <c r="U344" i="1" s="1"/>
  <c r="U343" i="1" s="1"/>
  <c r="W345" i="1"/>
  <c r="W344" i="1" s="1"/>
  <c r="W343" i="1" s="1"/>
  <c r="V345" i="1"/>
  <c r="V344" i="1"/>
  <c r="V343" i="1" s="1"/>
  <c r="N339" i="1"/>
  <c r="T339" i="1" s="1"/>
  <c r="Z339" i="1" s="1"/>
  <c r="Z338" i="1" s="1"/>
  <c r="Z337" i="1" s="1"/>
  <c r="Z336" i="1" s="1"/>
  <c r="Z335" i="1" s="1"/>
  <c r="Z334" i="1" s="1"/>
  <c r="Z333" i="1" s="1"/>
  <c r="M339" i="1"/>
  <c r="S339" i="1"/>
  <c r="Y339" i="1" s="1"/>
  <c r="Y338" i="1" s="1"/>
  <c r="Y337" i="1" s="1"/>
  <c r="Y336" i="1" s="1"/>
  <c r="Y335" i="1" s="1"/>
  <c r="Y334" i="1" s="1"/>
  <c r="Y333" i="1" s="1"/>
  <c r="X338" i="1"/>
  <c r="W338" i="1"/>
  <c r="W337" i="1"/>
  <c r="W336" i="1" s="1"/>
  <c r="W335" i="1" s="1"/>
  <c r="W334" i="1" s="1"/>
  <c r="W333" i="1" s="1"/>
  <c r="V338" i="1"/>
  <c r="V337" i="1"/>
  <c r="V336" i="1" s="1"/>
  <c r="V335" i="1" s="1"/>
  <c r="V334" i="1" s="1"/>
  <c r="V333" i="1" s="1"/>
  <c r="U338" i="1"/>
  <c r="X337" i="1"/>
  <c r="X336" i="1" s="1"/>
  <c r="X335" i="1" s="1"/>
  <c r="X334" i="1" s="1"/>
  <c r="X333" i="1" s="1"/>
  <c r="U337" i="1"/>
  <c r="U336" i="1"/>
  <c r="U335" i="1" s="1"/>
  <c r="U334" i="1" s="1"/>
  <c r="U333" i="1" s="1"/>
  <c r="N331" i="1"/>
  <c r="T331" i="1" s="1"/>
  <c r="Z331" i="1" s="1"/>
  <c r="Z330" i="1" s="1"/>
  <c r="M331" i="1"/>
  <c r="S331" i="1" s="1"/>
  <c r="Y331" i="1" s="1"/>
  <c r="Y330" i="1" s="1"/>
  <c r="X330" i="1"/>
  <c r="W330" i="1"/>
  <c r="V330" i="1"/>
  <c r="U330" i="1"/>
  <c r="N329" i="1"/>
  <c r="T329" i="1" s="1"/>
  <c r="Z329" i="1" s="1"/>
  <c r="Z328" i="1" s="1"/>
  <c r="M329" i="1"/>
  <c r="S329" i="1" s="1"/>
  <c r="Y329" i="1" s="1"/>
  <c r="Y328" i="1" s="1"/>
  <c r="X328" i="1"/>
  <c r="W328" i="1"/>
  <c r="V328" i="1"/>
  <c r="U328" i="1"/>
  <c r="N327" i="1"/>
  <c r="T327" i="1" s="1"/>
  <c r="Z327" i="1" s="1"/>
  <c r="Z326" i="1" s="1"/>
  <c r="Z325" i="1" s="1"/>
  <c r="Z324" i="1" s="1"/>
  <c r="M327" i="1"/>
  <c r="S327" i="1"/>
  <c r="Y327" i="1" s="1"/>
  <c r="Y326" i="1" s="1"/>
  <c r="X326" i="1"/>
  <c r="X325" i="1"/>
  <c r="X324" i="1" s="1"/>
  <c r="W326" i="1"/>
  <c r="W325" i="1" s="1"/>
  <c r="W324" i="1" s="1"/>
  <c r="W319" i="1" s="1"/>
  <c r="V326" i="1"/>
  <c r="U326" i="1"/>
  <c r="U325" i="1" s="1"/>
  <c r="U324" i="1" s="1"/>
  <c r="U319" i="1" s="1"/>
  <c r="V325" i="1"/>
  <c r="V324" i="1"/>
  <c r="N323" i="1"/>
  <c r="T323" i="1"/>
  <c r="Z323" i="1" s="1"/>
  <c r="Z322" i="1" s="1"/>
  <c r="Z321" i="1" s="1"/>
  <c r="Z320" i="1" s="1"/>
  <c r="M323" i="1"/>
  <c r="S323" i="1"/>
  <c r="Y323" i="1" s="1"/>
  <c r="Y322" i="1" s="1"/>
  <c r="Y321" i="1" s="1"/>
  <c r="Y320" i="1" s="1"/>
  <c r="X322" i="1"/>
  <c r="X321" i="1"/>
  <c r="X320" i="1" s="1"/>
  <c r="X319" i="1" s="1"/>
  <c r="W322" i="1"/>
  <c r="V322" i="1"/>
  <c r="U322" i="1"/>
  <c r="U321" i="1"/>
  <c r="U320" i="1"/>
  <c r="W321" i="1"/>
  <c r="W320" i="1"/>
  <c r="V321" i="1"/>
  <c r="V320" i="1"/>
  <c r="N318" i="1"/>
  <c r="T318" i="1" s="1"/>
  <c r="Z318" i="1" s="1"/>
  <c r="Z317" i="1" s="1"/>
  <c r="Z316" i="1" s="1"/>
  <c r="M318" i="1"/>
  <c r="S318" i="1"/>
  <c r="Y318" i="1" s="1"/>
  <c r="Y317" i="1" s="1"/>
  <c r="Y316" i="1" s="1"/>
  <c r="X317" i="1"/>
  <c r="W317" i="1"/>
  <c r="W316" i="1"/>
  <c r="V317" i="1"/>
  <c r="V316" i="1"/>
  <c r="U317" i="1"/>
  <c r="X316" i="1"/>
  <c r="U316" i="1"/>
  <c r="N315" i="1"/>
  <c r="T315" i="1" s="1"/>
  <c r="Z315" i="1" s="1"/>
  <c r="Z314" i="1" s="1"/>
  <c r="Z313" i="1" s="1"/>
  <c r="M315" i="1"/>
  <c r="S315" i="1" s="1"/>
  <c r="Y315" i="1" s="1"/>
  <c r="Y314" i="1" s="1"/>
  <c r="Y313" i="1" s="1"/>
  <c r="X314" i="1"/>
  <c r="X313" i="1"/>
  <c r="W314" i="1"/>
  <c r="V314" i="1"/>
  <c r="U314" i="1"/>
  <c r="U313" i="1"/>
  <c r="W313" i="1"/>
  <c r="V313" i="1"/>
  <c r="N312" i="1"/>
  <c r="T312" i="1" s="1"/>
  <c r="Z312" i="1" s="1"/>
  <c r="Z311" i="1" s="1"/>
  <c r="Z310" i="1" s="1"/>
  <c r="M312" i="1"/>
  <c r="S312" i="1" s="1"/>
  <c r="Y312" i="1" s="1"/>
  <c r="Y311" i="1" s="1"/>
  <c r="Y310" i="1" s="1"/>
  <c r="Y309" i="1" s="1"/>
  <c r="Y308" i="1" s="1"/>
  <c r="M307" i="1"/>
  <c r="S307" i="1" s="1"/>
  <c r="Y307" i="1" s="1"/>
  <c r="Y306" i="1" s="1"/>
  <c r="Y305" i="1" s="1"/>
  <c r="Y304" i="1" s="1"/>
  <c r="Y303" i="1" s="1"/>
  <c r="X311" i="1"/>
  <c r="W311" i="1"/>
  <c r="W310" i="1" s="1"/>
  <c r="W309" i="1" s="1"/>
  <c r="W308" i="1" s="1"/>
  <c r="V311" i="1"/>
  <c r="V310" i="1"/>
  <c r="V309" i="1"/>
  <c r="V308" i="1" s="1"/>
  <c r="U311" i="1"/>
  <c r="X310" i="1"/>
  <c r="X309" i="1"/>
  <c r="X308" i="1" s="1"/>
  <c r="U310" i="1"/>
  <c r="U309" i="1" s="1"/>
  <c r="U308" i="1" s="1"/>
  <c r="U306" i="1"/>
  <c r="U305" i="1"/>
  <c r="U304" i="1" s="1"/>
  <c r="U303" i="1" s="1"/>
  <c r="N307" i="1"/>
  <c r="T307" i="1" s="1"/>
  <c r="Z307" i="1" s="1"/>
  <c r="Z306" i="1" s="1"/>
  <c r="Z305" i="1" s="1"/>
  <c r="Z304" i="1" s="1"/>
  <c r="Z303" i="1" s="1"/>
  <c r="X306" i="1"/>
  <c r="X305" i="1"/>
  <c r="X304" i="1" s="1"/>
  <c r="X303" i="1" s="1"/>
  <c r="W306" i="1"/>
  <c r="V306" i="1"/>
  <c r="W305" i="1"/>
  <c r="W304" i="1"/>
  <c r="W303" i="1" s="1"/>
  <c r="V305" i="1"/>
  <c r="V304" i="1" s="1"/>
  <c r="V303" i="1" s="1"/>
  <c r="N301" i="1"/>
  <c r="T301" i="1"/>
  <c r="Z301" i="1" s="1"/>
  <c r="Z300" i="1" s="1"/>
  <c r="Z299" i="1" s="1"/>
  <c r="Z298" i="1" s="1"/>
  <c r="Z297" i="1" s="1"/>
  <c r="M301" i="1"/>
  <c r="S301" i="1" s="1"/>
  <c r="Y301" i="1" s="1"/>
  <c r="Y300" i="1" s="1"/>
  <c r="Y299" i="1" s="1"/>
  <c r="Y298" i="1" s="1"/>
  <c r="Y297" i="1" s="1"/>
  <c r="X300" i="1"/>
  <c r="X299" i="1"/>
  <c r="X298" i="1" s="1"/>
  <c r="X297" i="1" s="1"/>
  <c r="W300" i="1"/>
  <c r="V300" i="1"/>
  <c r="V299" i="1" s="1"/>
  <c r="V298" i="1" s="1"/>
  <c r="V297" i="1" s="1"/>
  <c r="U300" i="1"/>
  <c r="U299" i="1"/>
  <c r="U298" i="1" s="1"/>
  <c r="U297" i="1" s="1"/>
  <c r="W299" i="1"/>
  <c r="W298" i="1" s="1"/>
  <c r="W297" i="1" s="1"/>
  <c r="N294" i="1"/>
  <c r="T294" i="1" s="1"/>
  <c r="Z294" i="1" s="1"/>
  <c r="Z293" i="1" s="1"/>
  <c r="Z292" i="1" s="1"/>
  <c r="M294" i="1"/>
  <c r="S294" i="1"/>
  <c r="Y294" i="1" s="1"/>
  <c r="Y293" i="1" s="1"/>
  <c r="Y292" i="1" s="1"/>
  <c r="X293" i="1"/>
  <c r="X292" i="1" s="1"/>
  <c r="W293" i="1"/>
  <c r="V293" i="1"/>
  <c r="U293" i="1"/>
  <c r="U292" i="1" s="1"/>
  <c r="W292" i="1"/>
  <c r="V292" i="1"/>
  <c r="N291" i="1"/>
  <c r="T291" i="1" s="1"/>
  <c r="Z291" i="1" s="1"/>
  <c r="Z290" i="1" s="1"/>
  <c r="Z289" i="1" s="1"/>
  <c r="M291" i="1"/>
  <c r="S291" i="1"/>
  <c r="Y291" i="1" s="1"/>
  <c r="Y290" i="1" s="1"/>
  <c r="Y289" i="1" s="1"/>
  <c r="X290" i="1"/>
  <c r="W290" i="1"/>
  <c r="W289" i="1"/>
  <c r="V290" i="1"/>
  <c r="V289" i="1"/>
  <c r="U290" i="1"/>
  <c r="X289" i="1"/>
  <c r="U289" i="1"/>
  <c r="N288" i="1"/>
  <c r="T288" i="1" s="1"/>
  <c r="Z288" i="1" s="1"/>
  <c r="Z287" i="1" s="1"/>
  <c r="Z286" i="1" s="1"/>
  <c r="M288" i="1"/>
  <c r="S288" i="1"/>
  <c r="Y288" i="1" s="1"/>
  <c r="Y287" i="1" s="1"/>
  <c r="Y286" i="1" s="1"/>
  <c r="Y279" i="1" s="1"/>
  <c r="X287" i="1"/>
  <c r="X286" i="1" s="1"/>
  <c r="W287" i="1"/>
  <c r="V287" i="1"/>
  <c r="U287" i="1"/>
  <c r="U286" i="1" s="1"/>
  <c r="W286" i="1"/>
  <c r="V286" i="1"/>
  <c r="N285" i="1"/>
  <c r="T285" i="1" s="1"/>
  <c r="Z285" i="1" s="1"/>
  <c r="Z284" i="1" s="1"/>
  <c r="Z283" i="1" s="1"/>
  <c r="M285" i="1"/>
  <c r="S285" i="1"/>
  <c r="Y285" i="1" s="1"/>
  <c r="Y284" i="1" s="1"/>
  <c r="Y283" i="1" s="1"/>
  <c r="X284" i="1"/>
  <c r="W284" i="1"/>
  <c r="W283" i="1"/>
  <c r="V284" i="1"/>
  <c r="V283" i="1"/>
  <c r="U284" i="1"/>
  <c r="X283" i="1"/>
  <c r="U283" i="1"/>
  <c r="N282" i="1"/>
  <c r="T282" i="1" s="1"/>
  <c r="Z282" i="1" s="1"/>
  <c r="Z281" i="1" s="1"/>
  <c r="Z280" i="1" s="1"/>
  <c r="M282" i="1"/>
  <c r="S282" i="1"/>
  <c r="Y282" i="1" s="1"/>
  <c r="Y281" i="1" s="1"/>
  <c r="Y280" i="1" s="1"/>
  <c r="X281" i="1"/>
  <c r="X280" i="1"/>
  <c r="W281" i="1"/>
  <c r="V281" i="1"/>
  <c r="V280" i="1" s="1"/>
  <c r="U281" i="1"/>
  <c r="U280" i="1"/>
  <c r="W280" i="1"/>
  <c r="N278" i="1"/>
  <c r="T278" i="1" s="1"/>
  <c r="Z278" i="1" s="1"/>
  <c r="M278" i="1"/>
  <c r="S278" i="1"/>
  <c r="Y278" i="1" s="1"/>
  <c r="Y277" i="1"/>
  <c r="Y276" i="1" s="1"/>
  <c r="Y275" i="1" s="1"/>
  <c r="W277" i="1"/>
  <c r="W276" i="1" s="1"/>
  <c r="W275" i="1"/>
  <c r="U277" i="1"/>
  <c r="U276" i="1"/>
  <c r="U275" i="1" s="1"/>
  <c r="N268" i="1"/>
  <c r="T268" i="1" s="1"/>
  <c r="Z268" i="1"/>
  <c r="Z267" i="1" s="1"/>
  <c r="Z265" i="1" s="1"/>
  <c r="Z264" i="1" s="1"/>
  <c r="Z263" i="1" s="1"/>
  <c r="Z261" i="1" s="1"/>
  <c r="M268" i="1"/>
  <c r="S268" i="1" s="1"/>
  <c r="Y268" i="1"/>
  <c r="Y267" i="1" s="1"/>
  <c r="Y266" i="1" s="1"/>
  <c r="Y265" i="1" s="1"/>
  <c r="X267" i="1"/>
  <c r="X265" i="1" s="1"/>
  <c r="X264" i="1"/>
  <c r="X263" i="1" s="1"/>
  <c r="X261" i="1" s="1"/>
  <c r="W267" i="1"/>
  <c r="V267" i="1"/>
  <c r="V265" i="1" s="1"/>
  <c r="V264" i="1"/>
  <c r="V263" i="1" s="1"/>
  <c r="V261" i="1" s="1"/>
  <c r="U267" i="1"/>
  <c r="Y264" i="1"/>
  <c r="Y263" i="1" s="1"/>
  <c r="Y261" i="1" s="1"/>
  <c r="W266" i="1"/>
  <c r="U266" i="1"/>
  <c r="U265" i="1" s="1"/>
  <c r="W265" i="1"/>
  <c r="W264" i="1"/>
  <c r="W263" i="1" s="1"/>
  <c r="W261" i="1"/>
  <c r="U264" i="1"/>
  <c r="U263" i="1" s="1"/>
  <c r="U261" i="1"/>
  <c r="N259" i="1"/>
  <c r="T259" i="1"/>
  <c r="Z259" i="1" s="1"/>
  <c r="Z258" i="1" s="1"/>
  <c r="Z257" i="1" s="1"/>
  <c r="M259" i="1"/>
  <c r="S259" i="1" s="1"/>
  <c r="Y259" i="1"/>
  <c r="Y258" i="1" s="1"/>
  <c r="Y257" i="1" s="1"/>
  <c r="Y256" i="1" s="1"/>
  <c r="Y255" i="1"/>
  <c r="Y254" i="1" s="1"/>
  <c r="Z256" i="1"/>
  <c r="Z255" i="1" s="1"/>
  <c r="Z254" i="1" s="1"/>
  <c r="X258" i="1"/>
  <c r="W258" i="1"/>
  <c r="W257" i="1" s="1"/>
  <c r="W256" i="1" s="1"/>
  <c r="V258" i="1"/>
  <c r="V257" i="1"/>
  <c r="V256" i="1" s="1"/>
  <c r="V255" i="1"/>
  <c r="V254" i="1" s="1"/>
  <c r="U258" i="1"/>
  <c r="X257" i="1"/>
  <c r="X256" i="1"/>
  <c r="X255" i="1" s="1"/>
  <c r="X254" i="1"/>
  <c r="U257" i="1"/>
  <c r="W255" i="1"/>
  <c r="W254" i="1" s="1"/>
  <c r="U256" i="1"/>
  <c r="U255" i="1" s="1"/>
  <c r="U254" i="1"/>
  <c r="N252" i="1"/>
  <c r="T252" i="1"/>
  <c r="Z252" i="1" s="1"/>
  <c r="Z251" i="1" s="1"/>
  <c r="M252" i="1"/>
  <c r="S252" i="1" s="1"/>
  <c r="Y252" i="1"/>
  <c r="Y251" i="1" s="1"/>
  <c r="X251" i="1"/>
  <c r="W251" i="1"/>
  <c r="V251" i="1"/>
  <c r="U251" i="1"/>
  <c r="N250" i="1"/>
  <c r="T250" i="1"/>
  <c r="Z250" i="1" s="1"/>
  <c r="M250" i="1"/>
  <c r="S250" i="1" s="1"/>
  <c r="Y250" i="1" s="1"/>
  <c r="Y249" i="1" s="1"/>
  <c r="Z249" i="1"/>
  <c r="X249" i="1"/>
  <c r="W249" i="1"/>
  <c r="V249" i="1"/>
  <c r="U249" i="1"/>
  <c r="N248" i="1"/>
  <c r="T248" i="1"/>
  <c r="Z248" i="1" s="1"/>
  <c r="Z247" i="1" s="1"/>
  <c r="Z246" i="1" s="1"/>
  <c r="Z245" i="1" s="1"/>
  <c r="M248" i="1"/>
  <c r="S248" i="1" s="1"/>
  <c r="Y248" i="1"/>
  <c r="Y247" i="1" s="1"/>
  <c r="X247" i="1"/>
  <c r="W247" i="1"/>
  <c r="V247" i="1"/>
  <c r="V246" i="1"/>
  <c r="V245" i="1" s="1"/>
  <c r="U247" i="1"/>
  <c r="X246" i="1"/>
  <c r="X245" i="1"/>
  <c r="N244" i="1"/>
  <c r="T244" i="1"/>
  <c r="Z244" i="1" s="1"/>
  <c r="M244" i="1"/>
  <c r="S244" i="1" s="1"/>
  <c r="Y244" i="1" s="1"/>
  <c r="Y243" i="1" s="1"/>
  <c r="Y242" i="1"/>
  <c r="Y241" i="1" s="1"/>
  <c r="Z243" i="1"/>
  <c r="Z242" i="1" s="1"/>
  <c r="Z241" i="1"/>
  <c r="X243" i="1"/>
  <c r="W243" i="1"/>
  <c r="W242" i="1" s="1"/>
  <c r="V243" i="1"/>
  <c r="V242" i="1"/>
  <c r="V241" i="1" s="1"/>
  <c r="U243" i="1"/>
  <c r="U242" i="1" s="1"/>
  <c r="X242" i="1"/>
  <c r="X241" i="1"/>
  <c r="W241" i="1"/>
  <c r="U241" i="1"/>
  <c r="N240" i="1"/>
  <c r="T240" i="1"/>
  <c r="Z240" i="1" s="1"/>
  <c r="Z239" i="1" s="1"/>
  <c r="M240" i="1"/>
  <c r="S240" i="1" s="1"/>
  <c r="Y240" i="1" s="1"/>
  <c r="Y239" i="1" s="1"/>
  <c r="Y238" i="1" s="1"/>
  <c r="Z238" i="1"/>
  <c r="X239" i="1"/>
  <c r="W239" i="1"/>
  <c r="V239" i="1"/>
  <c r="V238" i="1"/>
  <c r="U239" i="1"/>
  <c r="X238" i="1"/>
  <c r="X237" i="1" s="1"/>
  <c r="W238" i="1"/>
  <c r="W237" i="1" s="1"/>
  <c r="U238" i="1"/>
  <c r="U237" i="1" s="1"/>
  <c r="N235" i="1"/>
  <c r="T235" i="1" s="1"/>
  <c r="Z235" i="1" s="1"/>
  <c r="Z234" i="1" s="1"/>
  <c r="Z233" i="1" s="1"/>
  <c r="Z232" i="1" s="1"/>
  <c r="Z231" i="1" s="1"/>
  <c r="M235" i="1"/>
  <c r="S235" i="1"/>
  <c r="Y235" i="1" s="1"/>
  <c r="Y234" i="1"/>
  <c r="Y233" i="1" s="1"/>
  <c r="Y232" i="1" s="1"/>
  <c r="Y231" i="1" s="1"/>
  <c r="X234" i="1"/>
  <c r="X233" i="1" s="1"/>
  <c r="X232" i="1" s="1"/>
  <c r="X231" i="1" s="1"/>
  <c r="W234" i="1"/>
  <c r="W233" i="1" s="1"/>
  <c r="W232" i="1" s="1"/>
  <c r="W231" i="1" s="1"/>
  <c r="V234" i="1"/>
  <c r="U234" i="1"/>
  <c r="U233" i="1" s="1"/>
  <c r="U232" i="1" s="1"/>
  <c r="U231" i="1" s="1"/>
  <c r="V233" i="1"/>
  <c r="V232" i="1" s="1"/>
  <c r="V231" i="1"/>
  <c r="N230" i="1"/>
  <c r="T230" i="1" s="1"/>
  <c r="Z230" i="1"/>
  <c r="Z229" i="1" s="1"/>
  <c r="Z228" i="1" s="1"/>
  <c r="M230" i="1"/>
  <c r="S230" i="1"/>
  <c r="Y230" i="1" s="1"/>
  <c r="Y229" i="1" s="1"/>
  <c r="Y228" i="1" s="1"/>
  <c r="Z227" i="1"/>
  <c r="Z226" i="1" s="1"/>
  <c r="Y227" i="1"/>
  <c r="Y226" i="1" s="1"/>
  <c r="X229" i="1"/>
  <c r="X228" i="1" s="1"/>
  <c r="W229" i="1"/>
  <c r="V229" i="1"/>
  <c r="V228" i="1" s="1"/>
  <c r="U229" i="1"/>
  <c r="U228" i="1" s="1"/>
  <c r="U227" i="1" s="1"/>
  <c r="X227" i="1"/>
  <c r="W228" i="1"/>
  <c r="U226" i="1"/>
  <c r="W227" i="1"/>
  <c r="V227" i="1"/>
  <c r="V226" i="1" s="1"/>
  <c r="X226" i="1"/>
  <c r="W226" i="1"/>
  <c r="N223" i="1"/>
  <c r="T223" i="1" s="1"/>
  <c r="Z223" i="1"/>
  <c r="Z222" i="1" s="1"/>
  <c r="M223" i="1"/>
  <c r="S223" i="1"/>
  <c r="Y223" i="1" s="1"/>
  <c r="Y222" i="1" s="1"/>
  <c r="Y221" i="1" s="1"/>
  <c r="Y220" i="1" s="1"/>
  <c r="Y219" i="1" s="1"/>
  <c r="Y218" i="1" s="1"/>
  <c r="Z221" i="1"/>
  <c r="Z220" i="1" s="1"/>
  <c r="Z219" i="1" s="1"/>
  <c r="Z218" i="1" s="1"/>
  <c r="X222" i="1"/>
  <c r="W222" i="1"/>
  <c r="W221" i="1" s="1"/>
  <c r="W220" i="1" s="1"/>
  <c r="W219" i="1" s="1"/>
  <c r="W218" i="1" s="1"/>
  <c r="V222" i="1"/>
  <c r="V221" i="1"/>
  <c r="V220" i="1" s="1"/>
  <c r="U222" i="1"/>
  <c r="X221" i="1"/>
  <c r="X220" i="1" s="1"/>
  <c r="X219" i="1" s="1"/>
  <c r="X218" i="1" s="1"/>
  <c r="U221" i="1"/>
  <c r="U220" i="1" s="1"/>
  <c r="U219" i="1" s="1"/>
  <c r="U218" i="1" s="1"/>
  <c r="V219" i="1"/>
  <c r="V218" i="1"/>
  <c r="N216" i="1"/>
  <c r="T216" i="1" s="1"/>
  <c r="Z216" i="1"/>
  <c r="Z215" i="1" s="1"/>
  <c r="M216" i="1"/>
  <c r="S216" i="1"/>
  <c r="Y216" i="1" s="1"/>
  <c r="Y215" i="1" s="1"/>
  <c r="X215" i="1"/>
  <c r="W215" i="1"/>
  <c r="V215" i="1"/>
  <c r="U215" i="1"/>
  <c r="N214" i="1"/>
  <c r="T214" i="1" s="1"/>
  <c r="Z214" i="1" s="1"/>
  <c r="M214" i="1"/>
  <c r="S214" i="1"/>
  <c r="Y214" i="1" s="1"/>
  <c r="Y213" i="1" s="1"/>
  <c r="Z213" i="1"/>
  <c r="X213" i="1"/>
  <c r="W213" i="1"/>
  <c r="V213" i="1"/>
  <c r="U213" i="1"/>
  <c r="N212" i="1"/>
  <c r="T212" i="1" s="1"/>
  <c r="Z212" i="1"/>
  <c r="Z211" i="1" s="1"/>
  <c r="Z210" i="1" s="1"/>
  <c r="Z209" i="1" s="1"/>
  <c r="Z208" i="1" s="1"/>
  <c r="Z207" i="1" s="1"/>
  <c r="M212" i="1"/>
  <c r="S212" i="1"/>
  <c r="Y212" i="1" s="1"/>
  <c r="Y211" i="1" s="1"/>
  <c r="Y210" i="1"/>
  <c r="Y209" i="1" s="1"/>
  <c r="Y208" i="1" s="1"/>
  <c r="Y207" i="1" s="1"/>
  <c r="X211" i="1"/>
  <c r="X210" i="1" s="1"/>
  <c r="W211" i="1"/>
  <c r="V211" i="1"/>
  <c r="V210" i="1" s="1"/>
  <c r="V209" i="1" s="1"/>
  <c r="V208" i="1" s="1"/>
  <c r="V207" i="1" s="1"/>
  <c r="U211" i="1"/>
  <c r="X209" i="1"/>
  <c r="W210" i="1"/>
  <c r="U210" i="1"/>
  <c r="U209" i="1" s="1"/>
  <c r="U208" i="1" s="1"/>
  <c r="U207" i="1" s="1"/>
  <c r="W209" i="1"/>
  <c r="W208" i="1" s="1"/>
  <c r="W207" i="1" s="1"/>
  <c r="X208" i="1"/>
  <c r="X207" i="1" s="1"/>
  <c r="N203" i="1"/>
  <c r="T203" i="1" s="1"/>
  <c r="Z203" i="1" s="1"/>
  <c r="M203" i="1"/>
  <c r="S203" i="1" s="1"/>
  <c r="Y203" i="1"/>
  <c r="Y202" i="1" s="1"/>
  <c r="Y201" i="1" s="1"/>
  <c r="W202" i="1"/>
  <c r="W201" i="1"/>
  <c r="U202" i="1"/>
  <c r="U201" i="1"/>
  <c r="N200" i="1"/>
  <c r="T200" i="1"/>
  <c r="Z200" i="1" s="1"/>
  <c r="Z199" i="1"/>
  <c r="G200" i="1"/>
  <c r="M200" i="1"/>
  <c r="S200" i="1" s="1"/>
  <c r="X199" i="1"/>
  <c r="W199" i="1"/>
  <c r="V199" i="1"/>
  <c r="U199" i="1"/>
  <c r="U198" i="1"/>
  <c r="U197" i="1" s="1"/>
  <c r="U196" i="1" s="1"/>
  <c r="U195" i="1" s="1"/>
  <c r="W198" i="1"/>
  <c r="W197" i="1" s="1"/>
  <c r="W196" i="1" s="1"/>
  <c r="W195" i="1" s="1"/>
  <c r="Z197" i="1"/>
  <c r="Z196" i="1" s="1"/>
  <c r="X197" i="1"/>
  <c r="V197" i="1"/>
  <c r="X196" i="1"/>
  <c r="V196" i="1"/>
  <c r="N193" i="1"/>
  <c r="T193" i="1" s="1"/>
  <c r="Z193" i="1" s="1"/>
  <c r="Z192" i="1" s="1"/>
  <c r="Z191" i="1" s="1"/>
  <c r="Z190" i="1" s="1"/>
  <c r="Z189" i="1" s="1"/>
  <c r="Z188" i="1" s="1"/>
  <c r="M193" i="1"/>
  <c r="S193" i="1"/>
  <c r="Y193" i="1" s="1"/>
  <c r="Y192" i="1"/>
  <c r="Y191" i="1" s="1"/>
  <c r="Y190" i="1" s="1"/>
  <c r="Y189" i="1" s="1"/>
  <c r="Y188" i="1"/>
  <c r="X192" i="1"/>
  <c r="W192" i="1"/>
  <c r="V192" i="1"/>
  <c r="V191" i="1" s="1"/>
  <c r="V190" i="1"/>
  <c r="V189" i="1" s="1"/>
  <c r="V188" i="1" s="1"/>
  <c r="U192" i="1"/>
  <c r="X191" i="1"/>
  <c r="X190" i="1" s="1"/>
  <c r="W191" i="1"/>
  <c r="U191" i="1"/>
  <c r="W190" i="1"/>
  <c r="W189" i="1" s="1"/>
  <c r="W188" i="1" s="1"/>
  <c r="U190" i="1"/>
  <c r="X189" i="1"/>
  <c r="X188" i="1" s="1"/>
  <c r="U189" i="1"/>
  <c r="U188" i="1" s="1"/>
  <c r="N186" i="1"/>
  <c r="T186" i="1" s="1"/>
  <c r="Z186" i="1"/>
  <c r="Z185" i="1" s="1"/>
  <c r="G186" i="1"/>
  <c r="M186" i="1"/>
  <c r="S186" i="1" s="1"/>
  <c r="Y186" i="1" s="1"/>
  <c r="Y185" i="1" s="1"/>
  <c r="Y184" i="1" s="1"/>
  <c r="Y183" i="1" s="1"/>
  <c r="Y182" i="1" s="1"/>
  <c r="Z184" i="1"/>
  <c r="Z183" i="1" s="1"/>
  <c r="X185" i="1"/>
  <c r="X184" i="1" s="1"/>
  <c r="W185" i="1"/>
  <c r="V185" i="1"/>
  <c r="V184" i="1" s="1"/>
  <c r="V183" i="1" s="1"/>
  <c r="U185" i="1"/>
  <c r="U184" i="1" s="1"/>
  <c r="U183" i="1" s="1"/>
  <c r="U182" i="1" s="1"/>
  <c r="U181" i="1" s="1"/>
  <c r="Y181" i="1"/>
  <c r="X183" i="1"/>
  <c r="W184" i="1"/>
  <c r="Z182" i="1"/>
  <c r="Z181" i="1" s="1"/>
  <c r="W183" i="1"/>
  <c r="V182" i="1"/>
  <c r="V181" i="1" s="1"/>
  <c r="X182" i="1"/>
  <c r="X181" i="1" s="1"/>
  <c r="W182" i="1"/>
  <c r="W181" i="1" s="1"/>
  <c r="N179" i="1"/>
  <c r="T179" i="1"/>
  <c r="Z179" i="1" s="1"/>
  <c r="Z178" i="1" s="1"/>
  <c r="Z177" i="1" s="1"/>
  <c r="M179" i="1"/>
  <c r="S179" i="1" s="1"/>
  <c r="Y179" i="1"/>
  <c r="Y178" i="1" s="1"/>
  <c r="Y177" i="1" s="1"/>
  <c r="Y176" i="1" s="1"/>
  <c r="Y175" i="1"/>
  <c r="Y174" i="1" s="1"/>
  <c r="Z176" i="1"/>
  <c r="Z175" i="1" s="1"/>
  <c r="Z174" i="1" s="1"/>
  <c r="X178" i="1"/>
  <c r="W178" i="1"/>
  <c r="W177" i="1" s="1"/>
  <c r="W176" i="1" s="1"/>
  <c r="V178" i="1"/>
  <c r="V177" i="1"/>
  <c r="V176" i="1" s="1"/>
  <c r="V175" i="1"/>
  <c r="V174" i="1" s="1"/>
  <c r="U178" i="1"/>
  <c r="X177" i="1"/>
  <c r="X176" i="1"/>
  <c r="X175" i="1" s="1"/>
  <c r="U177" i="1"/>
  <c r="W175" i="1"/>
  <c r="W174" i="1" s="1"/>
  <c r="U176" i="1"/>
  <c r="U175" i="1" s="1"/>
  <c r="X174" i="1"/>
  <c r="U174" i="1"/>
  <c r="N172" i="1"/>
  <c r="T172" i="1"/>
  <c r="Z172" i="1" s="1"/>
  <c r="Z171" i="1" s="1"/>
  <c r="Z170" i="1" s="1"/>
  <c r="M172" i="1"/>
  <c r="S172" i="1" s="1"/>
  <c r="Y172" i="1"/>
  <c r="Y171" i="1" s="1"/>
  <c r="Y170" i="1" s="1"/>
  <c r="X171" i="1"/>
  <c r="W171" i="1"/>
  <c r="V171" i="1"/>
  <c r="V170" i="1" s="1"/>
  <c r="U171" i="1"/>
  <c r="X170" i="1"/>
  <c r="W170" i="1"/>
  <c r="U170" i="1"/>
  <c r="U166" i="1"/>
  <c r="U168" i="1"/>
  <c r="U165" i="1" s="1"/>
  <c r="U164" i="1" s="1"/>
  <c r="U163" i="1" s="1"/>
  <c r="U162" i="1"/>
  <c r="U160" i="1" s="1"/>
  <c r="N169" i="1"/>
  <c r="T169" i="1" s="1"/>
  <c r="Z169" i="1"/>
  <c r="Z168" i="1" s="1"/>
  <c r="M169" i="1"/>
  <c r="S169" i="1" s="1"/>
  <c r="Y169" i="1"/>
  <c r="Y168" i="1" s="1"/>
  <c r="X168" i="1"/>
  <c r="W168" i="1"/>
  <c r="V168" i="1"/>
  <c r="N167" i="1"/>
  <c r="T167" i="1"/>
  <c r="Z167" i="1" s="1"/>
  <c r="Z166" i="1"/>
  <c r="Z165" i="1" s="1"/>
  <c r="Z164" i="1" s="1"/>
  <c r="Z163" i="1" s="1"/>
  <c r="Z162" i="1" s="1"/>
  <c r="Z160" i="1" s="1"/>
  <c r="M167" i="1"/>
  <c r="S167" i="1" s="1"/>
  <c r="Y167" i="1"/>
  <c r="Y166" i="1" s="1"/>
  <c r="X166" i="1"/>
  <c r="W166" i="1"/>
  <c r="V166" i="1"/>
  <c r="V165" i="1" s="1"/>
  <c r="W165" i="1"/>
  <c r="W164" i="1"/>
  <c r="W163" i="1" s="1"/>
  <c r="W162" i="1"/>
  <c r="T158" i="1"/>
  <c r="Z158" i="1" s="1"/>
  <c r="Z157" i="1"/>
  <c r="Z156" i="1" s="1"/>
  <c r="Z155" i="1" s="1"/>
  <c r="S158" i="1"/>
  <c r="Y158" i="1"/>
  <c r="Y157" i="1" s="1"/>
  <c r="Y156" i="1"/>
  <c r="Y155" i="1" s="1"/>
  <c r="X157" i="1"/>
  <c r="X156" i="1" s="1"/>
  <c r="W157" i="1"/>
  <c r="V157" i="1"/>
  <c r="V156" i="1" s="1"/>
  <c r="V155" i="1" s="1"/>
  <c r="U157" i="1"/>
  <c r="U156" i="1" s="1"/>
  <c r="U155" i="1" s="1"/>
  <c r="X155" i="1"/>
  <c r="W156" i="1"/>
  <c r="W155" i="1"/>
  <c r="X153" i="1"/>
  <c r="W153" i="1"/>
  <c r="V153" i="1"/>
  <c r="V152" i="1" s="1"/>
  <c r="V151" i="1"/>
  <c r="U153" i="1"/>
  <c r="U152" i="1"/>
  <c r="U151" i="1" s="1"/>
  <c r="X152" i="1"/>
  <c r="X151" i="1" s="1"/>
  <c r="W152" i="1"/>
  <c r="W151" i="1" s="1"/>
  <c r="W148" i="1"/>
  <c r="X149" i="1"/>
  <c r="W149" i="1"/>
  <c r="V149" i="1"/>
  <c r="U149" i="1"/>
  <c r="X148" i="1"/>
  <c r="V148" i="1"/>
  <c r="U148" i="1"/>
  <c r="N144" i="1"/>
  <c r="T144" i="1" s="1"/>
  <c r="Z144" i="1" s="1"/>
  <c r="M144" i="1"/>
  <c r="S144" i="1"/>
  <c r="Y144" i="1" s="1"/>
  <c r="N143" i="1"/>
  <c r="T143" i="1" s="1"/>
  <c r="Z143" i="1" s="1"/>
  <c r="G143" i="1"/>
  <c r="M143" i="1"/>
  <c r="P143" i="1"/>
  <c r="S143" i="1"/>
  <c r="Y143" i="1" s="1"/>
  <c r="Y142" i="1"/>
  <c r="M141" i="1"/>
  <c r="S141" i="1"/>
  <c r="Y141" i="1" s="1"/>
  <c r="Y140" i="1" s="1"/>
  <c r="X142" i="1"/>
  <c r="X140" i="1"/>
  <c r="X139" i="1"/>
  <c r="X138" i="1" s="1"/>
  <c r="X137" i="1" s="1"/>
  <c r="X136" i="1" s="1"/>
  <c r="W142" i="1"/>
  <c r="V142" i="1"/>
  <c r="U142" i="1"/>
  <c r="U139" i="1" s="1"/>
  <c r="U138" i="1" s="1"/>
  <c r="N141" i="1"/>
  <c r="T141" i="1"/>
  <c r="Z141" i="1" s="1"/>
  <c r="Z140" i="1" s="1"/>
  <c r="W140" i="1"/>
  <c r="V140" i="1"/>
  <c r="U140" i="1"/>
  <c r="V139" i="1"/>
  <c r="V138" i="1" s="1"/>
  <c r="V137" i="1"/>
  <c r="V136" i="1" s="1"/>
  <c r="U137" i="1"/>
  <c r="U136" i="1" s="1"/>
  <c r="N134" i="1"/>
  <c r="T134" i="1" s="1"/>
  <c r="Z134" i="1"/>
  <c r="Z132" i="1" s="1"/>
  <c r="M134" i="1"/>
  <c r="S134" i="1"/>
  <c r="Y134" i="1" s="1"/>
  <c r="X133" i="1"/>
  <c r="W133" i="1"/>
  <c r="V133" i="1"/>
  <c r="U133" i="1"/>
  <c r="X132" i="1"/>
  <c r="W132" i="1"/>
  <c r="V132" i="1"/>
  <c r="U132" i="1"/>
  <c r="X131" i="1"/>
  <c r="W131" i="1"/>
  <c r="V131" i="1"/>
  <c r="U131" i="1"/>
  <c r="X130" i="1"/>
  <c r="W130" i="1"/>
  <c r="V130" i="1"/>
  <c r="U130" i="1"/>
  <c r="Z129" i="1"/>
  <c r="X129" i="1"/>
  <c r="W129" i="1"/>
  <c r="V129" i="1"/>
  <c r="U129" i="1"/>
  <c r="N127" i="1"/>
  <c r="T127" i="1"/>
  <c r="Z127" i="1" s="1"/>
  <c r="Z126" i="1" s="1"/>
  <c r="M127" i="1"/>
  <c r="S127" i="1" s="1"/>
  <c r="Y127" i="1"/>
  <c r="Y126" i="1" s="1"/>
  <c r="Y121" i="1" s="1"/>
  <c r="Y120" i="1" s="1"/>
  <c r="X126" i="1"/>
  <c r="W126" i="1"/>
  <c r="V126" i="1"/>
  <c r="V122" i="1"/>
  <c r="V124" i="1"/>
  <c r="V121" i="1"/>
  <c r="U126" i="1"/>
  <c r="N125" i="1"/>
  <c r="T125" i="1" s="1"/>
  <c r="Z125" i="1"/>
  <c r="Z124" i="1" s="1"/>
  <c r="M125" i="1"/>
  <c r="S125" i="1"/>
  <c r="Y125" i="1" s="1"/>
  <c r="Y124" i="1" s="1"/>
  <c r="X124" i="1"/>
  <c r="X121" i="1" s="1"/>
  <c r="W124" i="1"/>
  <c r="U124" i="1"/>
  <c r="U121" i="1" s="1"/>
  <c r="U120" i="1" s="1"/>
  <c r="N123" i="1"/>
  <c r="T123" i="1"/>
  <c r="Z123" i="1" s="1"/>
  <c r="Z122" i="1" s="1"/>
  <c r="Z121" i="1" s="1"/>
  <c r="G123" i="1"/>
  <c r="M123" i="1"/>
  <c r="S123" i="1"/>
  <c r="Y123" i="1" s="1"/>
  <c r="Y122" i="1" s="1"/>
  <c r="X122" i="1"/>
  <c r="W122" i="1"/>
  <c r="W121" i="1"/>
  <c r="W119" i="1" s="1"/>
  <c r="W118" i="1"/>
  <c r="U122" i="1"/>
  <c r="U119" i="1"/>
  <c r="U118" i="1" s="1"/>
  <c r="N114" i="1"/>
  <c r="T114" i="1"/>
  <c r="Z114" i="1" s="1"/>
  <c r="Z113" i="1" s="1"/>
  <c r="Z112" i="1" s="1"/>
  <c r="Z111" i="1" s="1"/>
  <c r="Z110" i="1" s="1"/>
  <c r="Z109" i="1" s="1"/>
  <c r="Z108" i="1" s="1"/>
  <c r="M114" i="1"/>
  <c r="S114" i="1" s="1"/>
  <c r="Y114" i="1"/>
  <c r="Y113" i="1" s="1"/>
  <c r="Y112" i="1"/>
  <c r="Y111" i="1" s="1"/>
  <c r="Y110" i="1" s="1"/>
  <c r="Y109" i="1" s="1"/>
  <c r="Y108" i="1" s="1"/>
  <c r="X113" i="1"/>
  <c r="W113" i="1"/>
  <c r="V113" i="1"/>
  <c r="V112" i="1"/>
  <c r="V111" i="1" s="1"/>
  <c r="V110" i="1" s="1"/>
  <c r="V109" i="1" s="1"/>
  <c r="V108" i="1" s="1"/>
  <c r="U113" i="1"/>
  <c r="U112" i="1"/>
  <c r="U111" i="1" s="1"/>
  <c r="U110" i="1" s="1"/>
  <c r="U109" i="1" s="1"/>
  <c r="U108" i="1" s="1"/>
  <c r="X112" i="1"/>
  <c r="W112" i="1"/>
  <c r="W111" i="1" s="1"/>
  <c r="W110" i="1" s="1"/>
  <c r="W109" i="1" s="1"/>
  <c r="W108" i="1" s="1"/>
  <c r="X111" i="1"/>
  <c r="X110" i="1"/>
  <c r="X109" i="1" s="1"/>
  <c r="X108" i="1" s="1"/>
  <c r="N106" i="1"/>
  <c r="T106" i="1"/>
  <c r="Z106" i="1" s="1"/>
  <c r="Z105" i="1"/>
  <c r="Z104" i="1" s="1"/>
  <c r="M106" i="1"/>
  <c r="S106" i="1" s="1"/>
  <c r="Y106" i="1"/>
  <c r="Y105" i="1" s="1"/>
  <c r="Y104" i="1" s="1"/>
  <c r="X105" i="1"/>
  <c r="X104" i="1"/>
  <c r="W105" i="1"/>
  <c r="V105" i="1"/>
  <c r="U105" i="1"/>
  <c r="U104" i="1"/>
  <c r="W104" i="1"/>
  <c r="V104" i="1"/>
  <c r="N103" i="1"/>
  <c r="T103" i="1"/>
  <c r="Z103" i="1" s="1"/>
  <c r="Z102" i="1" s="1"/>
  <c r="M103" i="1"/>
  <c r="S103" i="1" s="1"/>
  <c r="Y103" i="1" s="1"/>
  <c r="Y102" i="1" s="1"/>
  <c r="Y101" i="1" s="1"/>
  <c r="Z101" i="1"/>
  <c r="X102" i="1"/>
  <c r="W102" i="1"/>
  <c r="W101" i="1" s="1"/>
  <c r="V102" i="1"/>
  <c r="V101" i="1" s="1"/>
  <c r="U102" i="1"/>
  <c r="X101" i="1"/>
  <c r="U101" i="1"/>
  <c r="N100" i="1"/>
  <c r="T100" i="1"/>
  <c r="Z100" i="1" s="1"/>
  <c r="Z99" i="1"/>
  <c r="Z98" i="1" s="1"/>
  <c r="M100" i="1"/>
  <c r="S100" i="1" s="1"/>
  <c r="Y100" i="1"/>
  <c r="Y99" i="1" s="1"/>
  <c r="Y98" i="1" s="1"/>
  <c r="X99" i="1"/>
  <c r="X98" i="1"/>
  <c r="W99" i="1"/>
  <c r="V99" i="1"/>
  <c r="U99" i="1"/>
  <c r="U98" i="1"/>
  <c r="W98" i="1"/>
  <c r="V98" i="1"/>
  <c r="N97" i="1"/>
  <c r="T97" i="1"/>
  <c r="Z97" i="1" s="1"/>
  <c r="Z96" i="1" s="1"/>
  <c r="M97" i="1"/>
  <c r="S97" i="1" s="1"/>
  <c r="Y97" i="1" s="1"/>
  <c r="Y96" i="1" s="1"/>
  <c r="Y95" i="1" s="1"/>
  <c r="Z95" i="1"/>
  <c r="X96" i="1"/>
  <c r="W96" i="1"/>
  <c r="W95" i="1" s="1"/>
  <c r="V96" i="1"/>
  <c r="V95" i="1" s="1"/>
  <c r="U96" i="1"/>
  <c r="X95" i="1"/>
  <c r="U95" i="1"/>
  <c r="N94" i="1"/>
  <c r="T94" i="1"/>
  <c r="Z94" i="1" s="1"/>
  <c r="Z93" i="1"/>
  <c r="Z92" i="1" s="1"/>
  <c r="M94" i="1"/>
  <c r="S94" i="1" s="1"/>
  <c r="Y94" i="1"/>
  <c r="Y93" i="1" s="1"/>
  <c r="Y92" i="1" s="1"/>
  <c r="X93" i="1"/>
  <c r="X92" i="1"/>
  <c r="W93" i="1"/>
  <c r="V93" i="1"/>
  <c r="U93" i="1"/>
  <c r="U92" i="1"/>
  <c r="W92" i="1"/>
  <c r="V92" i="1"/>
  <c r="N91" i="1"/>
  <c r="T91" i="1"/>
  <c r="Z91" i="1" s="1"/>
  <c r="Z90" i="1" s="1"/>
  <c r="M91" i="1"/>
  <c r="S91" i="1" s="1"/>
  <c r="Y91" i="1" s="1"/>
  <c r="Y90" i="1" s="1"/>
  <c r="Y89" i="1" s="1"/>
  <c r="Z89" i="1"/>
  <c r="X90" i="1"/>
  <c r="W90" i="1"/>
  <c r="W89" i="1" s="1"/>
  <c r="V90" i="1"/>
  <c r="V89" i="1" s="1"/>
  <c r="U90" i="1"/>
  <c r="X89" i="1"/>
  <c r="U89" i="1"/>
  <c r="N88" i="1"/>
  <c r="T88" i="1"/>
  <c r="Z88" i="1" s="1"/>
  <c r="Z87" i="1"/>
  <c r="Z86" i="1" s="1"/>
  <c r="M88" i="1"/>
  <c r="S88" i="1" s="1"/>
  <c r="Y88" i="1"/>
  <c r="Y87" i="1" s="1"/>
  <c r="Y86" i="1" s="1"/>
  <c r="Y85" i="1" s="1"/>
  <c r="X87" i="1"/>
  <c r="X86" i="1" s="1"/>
  <c r="X85" i="1" s="1"/>
  <c r="W87" i="1"/>
  <c r="V87" i="1"/>
  <c r="U87" i="1"/>
  <c r="U86" i="1"/>
  <c r="U85" i="1" s="1"/>
  <c r="W86" i="1"/>
  <c r="W85" i="1" s="1"/>
  <c r="V86" i="1"/>
  <c r="N84" i="1"/>
  <c r="T84" i="1"/>
  <c r="Z84" i="1" s="1"/>
  <c r="Z83" i="1"/>
  <c r="M84" i="1"/>
  <c r="S84" i="1"/>
  <c r="Y84" i="1" s="1"/>
  <c r="Y83" i="1" s="1"/>
  <c r="X83" i="1"/>
  <c r="W83" i="1"/>
  <c r="V83" i="1"/>
  <c r="U83" i="1"/>
  <c r="T82" i="1"/>
  <c r="Z82" i="1"/>
  <c r="Z81" i="1" s="1"/>
  <c r="S82" i="1"/>
  <c r="X81" i="1"/>
  <c r="W81" i="1"/>
  <c r="V81" i="1"/>
  <c r="U81" i="1"/>
  <c r="N80" i="1"/>
  <c r="T80" i="1"/>
  <c r="Z80" i="1" s="1"/>
  <c r="Z79" i="1"/>
  <c r="M80" i="1"/>
  <c r="S80" i="1"/>
  <c r="Y80" i="1" s="1"/>
  <c r="Y79" i="1" s="1"/>
  <c r="X79" i="1"/>
  <c r="W79" i="1"/>
  <c r="V79" i="1"/>
  <c r="U79" i="1"/>
  <c r="N78" i="1"/>
  <c r="T78" i="1"/>
  <c r="Z78" i="1" s="1"/>
  <c r="Z77" i="1"/>
  <c r="G78" i="1"/>
  <c r="M78" i="1"/>
  <c r="S78" i="1" s="1"/>
  <c r="Y78" i="1" s="1"/>
  <c r="Y77" i="1" s="1"/>
  <c r="X77" i="1"/>
  <c r="X76" i="1" s="1"/>
  <c r="X75" i="1" s="1"/>
  <c r="W77" i="1"/>
  <c r="V77" i="1"/>
  <c r="U77" i="1"/>
  <c r="W76" i="1"/>
  <c r="W75" i="1" s="1"/>
  <c r="V76" i="1"/>
  <c r="V75" i="1" s="1"/>
  <c r="N71" i="1"/>
  <c r="T71" i="1" s="1"/>
  <c r="Z71" i="1"/>
  <c r="Z70" i="1" s="1"/>
  <c r="Z69" i="1" s="1"/>
  <c r="Z68" i="1" s="1"/>
  <c r="Z67" i="1" s="1"/>
  <c r="Z66" i="1" s="1"/>
  <c r="G71" i="1"/>
  <c r="M71" i="1"/>
  <c r="S71" i="1"/>
  <c r="Y71" i="1" s="1"/>
  <c r="Y70" i="1"/>
  <c r="Y69" i="1" s="1"/>
  <c r="Y68" i="1" s="1"/>
  <c r="Y67" i="1" s="1"/>
  <c r="Y66" i="1" s="1"/>
  <c r="X70" i="1"/>
  <c r="X69" i="1"/>
  <c r="X68" i="1" s="1"/>
  <c r="X67" i="1" s="1"/>
  <c r="X66" i="1" s="1"/>
  <c r="W70" i="1"/>
  <c r="W69" i="1" s="1"/>
  <c r="W68" i="1" s="1"/>
  <c r="W67" i="1" s="1"/>
  <c r="W66" i="1" s="1"/>
  <c r="V70" i="1"/>
  <c r="U70" i="1"/>
  <c r="U69" i="1" s="1"/>
  <c r="U68" i="1" s="1"/>
  <c r="U67" i="1" s="1"/>
  <c r="U66" i="1" s="1"/>
  <c r="V69" i="1"/>
  <c r="V68" i="1"/>
  <c r="V67" i="1" s="1"/>
  <c r="V66" i="1" s="1"/>
  <c r="N62" i="1"/>
  <c r="T62" i="1"/>
  <c r="Z62" i="1" s="1"/>
  <c r="Z61" i="1" s="1"/>
  <c r="M62" i="1"/>
  <c r="S62" i="1" s="1"/>
  <c r="Y62" i="1" s="1"/>
  <c r="Y61" i="1" s="1"/>
  <c r="Y60" i="1" s="1"/>
  <c r="Z60" i="1"/>
  <c r="X61" i="1"/>
  <c r="W61" i="1"/>
  <c r="W60" i="1" s="1"/>
  <c r="V61" i="1"/>
  <c r="V60" i="1" s="1"/>
  <c r="U61" i="1"/>
  <c r="X60" i="1"/>
  <c r="U60" i="1"/>
  <c r="N59" i="1"/>
  <c r="T59" i="1"/>
  <c r="Z59" i="1" s="1"/>
  <c r="Z58" i="1"/>
  <c r="N57" i="1"/>
  <c r="T57" i="1"/>
  <c r="Z57" i="1" s="1"/>
  <c r="Z56" i="1" s="1"/>
  <c r="G59" i="1"/>
  <c r="M59" i="1"/>
  <c r="S59" i="1"/>
  <c r="Y59" i="1" s="1"/>
  <c r="Y58" i="1" s="1"/>
  <c r="Y55" i="1" s="1"/>
  <c r="Y54" i="1" s="1"/>
  <c r="Y53" i="1" s="1"/>
  <c r="Y46" i="1" s="1"/>
  <c r="G57" i="1"/>
  <c r="M57" i="1"/>
  <c r="S57" i="1" s="1"/>
  <c r="Y57" i="1"/>
  <c r="Y56" i="1" s="1"/>
  <c r="M52" i="1"/>
  <c r="S52" i="1"/>
  <c r="Y52" i="1" s="1"/>
  <c r="Y51" i="1" s="1"/>
  <c r="Y50" i="1" s="1"/>
  <c r="Y49" i="1" s="1"/>
  <c r="Y48" i="1" s="1"/>
  <c r="Y47" i="1" s="1"/>
  <c r="X58" i="1"/>
  <c r="X56" i="1"/>
  <c r="X55" i="1"/>
  <c r="X54" i="1" s="1"/>
  <c r="X53" i="1" s="1"/>
  <c r="W58" i="1"/>
  <c r="V58" i="1"/>
  <c r="V55" i="1" s="1"/>
  <c r="U58" i="1"/>
  <c r="U56" i="1"/>
  <c r="U55" i="1" s="1"/>
  <c r="U54" i="1"/>
  <c r="U53" i="1" s="1"/>
  <c r="U51" i="1"/>
  <c r="U50" i="1" s="1"/>
  <c r="U49" i="1"/>
  <c r="U48" i="1" s="1"/>
  <c r="U47" i="1" s="1"/>
  <c r="W56" i="1"/>
  <c r="V56" i="1"/>
  <c r="W55" i="1"/>
  <c r="W54" i="1" s="1"/>
  <c r="W53" i="1" s="1"/>
  <c r="W46" i="1" s="1"/>
  <c r="W51" i="1"/>
  <c r="W50" i="1"/>
  <c r="W49" i="1" s="1"/>
  <c r="W48" i="1"/>
  <c r="W47" i="1" s="1"/>
  <c r="N52" i="1"/>
  <c r="T52" i="1" s="1"/>
  <c r="Z52" i="1" s="1"/>
  <c r="Z51" i="1" s="1"/>
  <c r="Z50" i="1" s="1"/>
  <c r="Z49" i="1" s="1"/>
  <c r="Z48" i="1" s="1"/>
  <c r="Z47" i="1" s="1"/>
  <c r="X51" i="1"/>
  <c r="V51" i="1"/>
  <c r="V50" i="1"/>
  <c r="V49" i="1" s="1"/>
  <c r="V48" i="1" s="1"/>
  <c r="V47" i="1" s="1"/>
  <c r="X50" i="1"/>
  <c r="X49" i="1" s="1"/>
  <c r="X48" i="1" s="1"/>
  <c r="X47" i="1" s="1"/>
  <c r="N44" i="1"/>
  <c r="T44" i="1" s="1"/>
  <c r="Z44" i="1" s="1"/>
  <c r="G44" i="1"/>
  <c r="M44" i="1"/>
  <c r="S44" i="1" s="1"/>
  <c r="Y44" i="1"/>
  <c r="T43" i="1"/>
  <c r="Z43" i="1"/>
  <c r="Z42" i="1" s="1"/>
  <c r="S43" i="1"/>
  <c r="Y43" i="1"/>
  <c r="Y42" i="1" s="1"/>
  <c r="X42" i="1"/>
  <c r="W42" i="1"/>
  <c r="V42" i="1"/>
  <c r="U42" i="1"/>
  <c r="N41" i="1"/>
  <c r="T41" i="1"/>
  <c r="Z41" i="1" s="1"/>
  <c r="Z40" i="1" s="1"/>
  <c r="G41" i="1"/>
  <c r="M41" i="1"/>
  <c r="S41" i="1"/>
  <c r="Y41" i="1" s="1"/>
  <c r="Y40" i="1" s="1"/>
  <c r="X40" i="1"/>
  <c r="X37" i="1" s="1"/>
  <c r="W40" i="1"/>
  <c r="V40" i="1"/>
  <c r="V37" i="1" s="1"/>
  <c r="V36" i="1" s="1"/>
  <c r="V35" i="1" s="1"/>
  <c r="V34" i="1" s="1"/>
  <c r="U40" i="1"/>
  <c r="N39" i="1"/>
  <c r="T39" i="1" s="1"/>
  <c r="Z39" i="1" s="1"/>
  <c r="Z38" i="1" s="1"/>
  <c r="Z37" i="1" s="1"/>
  <c r="Z36" i="1" s="1"/>
  <c r="Z35" i="1" s="1"/>
  <c r="Z34" i="1" s="1"/>
  <c r="G39" i="1"/>
  <c r="M39" i="1"/>
  <c r="S39" i="1" s="1"/>
  <c r="Y39" i="1"/>
  <c r="Y38" i="1" s="1"/>
  <c r="Y37" i="1" s="1"/>
  <c r="Y36" i="1" s="1"/>
  <c r="Y35" i="1" s="1"/>
  <c r="Y34" i="1" s="1"/>
  <c r="X38" i="1"/>
  <c r="W38" i="1"/>
  <c r="W37" i="1" s="1"/>
  <c r="W36" i="1"/>
  <c r="W35" i="1" s="1"/>
  <c r="W34" i="1" s="1"/>
  <c r="V38" i="1"/>
  <c r="U38" i="1"/>
  <c r="U37" i="1" s="1"/>
  <c r="X36" i="1"/>
  <c r="X35" i="1" s="1"/>
  <c r="X34" i="1" s="1"/>
  <c r="U36" i="1"/>
  <c r="U35" i="1" s="1"/>
  <c r="U34" i="1" s="1"/>
  <c r="N32" i="1"/>
  <c r="T32" i="1"/>
  <c r="Z32" i="1" s="1"/>
  <c r="Z31" i="1" s="1"/>
  <c r="G32" i="1"/>
  <c r="M32" i="1"/>
  <c r="S32" i="1"/>
  <c r="Y32" i="1" s="1"/>
  <c r="Y31" i="1" s="1"/>
  <c r="X31" i="1"/>
  <c r="W31" i="1"/>
  <c r="V31" i="1"/>
  <c r="U31" i="1"/>
  <c r="N30" i="1"/>
  <c r="T30" i="1" s="1"/>
  <c r="Z30" i="1" s="1"/>
  <c r="Z29" i="1" s="1"/>
  <c r="G30" i="1"/>
  <c r="M30" i="1"/>
  <c r="S30" i="1" s="1"/>
  <c r="Y30" i="1"/>
  <c r="Y29" i="1" s="1"/>
  <c r="X29" i="1"/>
  <c r="W29" i="1"/>
  <c r="V29" i="1"/>
  <c r="U29" i="1"/>
  <c r="U24" i="1" s="1"/>
  <c r="N28" i="1"/>
  <c r="T28" i="1"/>
  <c r="Z28" i="1" s="1"/>
  <c r="Z27" i="1" s="1"/>
  <c r="G28" i="1"/>
  <c r="M28" i="1"/>
  <c r="S28" i="1"/>
  <c r="Y28" i="1" s="1"/>
  <c r="Y27" i="1" s="1"/>
  <c r="X27" i="1"/>
  <c r="W27" i="1"/>
  <c r="V27" i="1"/>
  <c r="U27" i="1"/>
  <c r="N26" i="1"/>
  <c r="T26" i="1" s="1"/>
  <c r="Z26" i="1" s="1"/>
  <c r="Z25" i="1" s="1"/>
  <c r="G26" i="1"/>
  <c r="M26" i="1"/>
  <c r="S26" i="1" s="1"/>
  <c r="Y26" i="1"/>
  <c r="Y25" i="1" s="1"/>
  <c r="X25" i="1"/>
  <c r="W25" i="1"/>
  <c r="W24" i="1"/>
  <c r="V25" i="1"/>
  <c r="V24" i="1"/>
  <c r="U25" i="1"/>
  <c r="X24" i="1"/>
  <c r="N23" i="1"/>
  <c r="T23" i="1" s="1"/>
  <c r="Z23" i="1"/>
  <c r="Z22" i="1" s="1"/>
  <c r="Z21" i="1" s="1"/>
  <c r="M23" i="1"/>
  <c r="S23" i="1"/>
  <c r="Y23" i="1" s="1"/>
  <c r="Y22" i="1"/>
  <c r="Y21" i="1" s="1"/>
  <c r="X22" i="1"/>
  <c r="X21" i="1" s="1"/>
  <c r="W22" i="1"/>
  <c r="W21" i="1" s="1"/>
  <c r="V22" i="1"/>
  <c r="U22" i="1"/>
  <c r="U21" i="1" s="1"/>
  <c r="V21" i="1"/>
  <c r="N20" i="1"/>
  <c r="T20" i="1" s="1"/>
  <c r="Z20" i="1"/>
  <c r="M20" i="1"/>
  <c r="S20" i="1"/>
  <c r="Y20" i="1" s="1"/>
  <c r="Y19" i="1" s="1"/>
  <c r="Y18" i="1" s="1"/>
  <c r="Z19" i="1"/>
  <c r="Z18" i="1" s="1"/>
  <c r="X19" i="1"/>
  <c r="X18" i="1" s="1"/>
  <c r="W19" i="1"/>
  <c r="W18" i="1"/>
  <c r="V19" i="1"/>
  <c r="V18" i="1"/>
  <c r="U19" i="1"/>
  <c r="U18" i="1" s="1"/>
  <c r="X17" i="1"/>
  <c r="X16" i="1" s="1"/>
  <c r="X15" i="1" s="1"/>
  <c r="P199" i="1"/>
  <c r="Q199" i="1"/>
  <c r="R199" i="1"/>
  <c r="T199" i="1"/>
  <c r="O199" i="1"/>
  <c r="O198" i="1"/>
  <c r="O197" i="1" s="1"/>
  <c r="P197" i="1"/>
  <c r="R197" i="1"/>
  <c r="R196" i="1" s="1"/>
  <c r="T197" i="1"/>
  <c r="T196" i="1" s="1"/>
  <c r="P196" i="1"/>
  <c r="O202" i="1"/>
  <c r="O201" i="1" s="1"/>
  <c r="O196" i="1" s="1"/>
  <c r="O195" i="1" s="1"/>
  <c r="T690" i="1"/>
  <c r="T689" i="1" s="1"/>
  <c r="T688" i="1" s="1"/>
  <c r="T687" i="1" s="1"/>
  <c r="S690" i="1"/>
  <c r="Y690" i="1" s="1"/>
  <c r="Y689" i="1" s="1"/>
  <c r="Y688" i="1" s="1"/>
  <c r="Y687" i="1" s="1"/>
  <c r="P689" i="1"/>
  <c r="P688" i="1"/>
  <c r="P687" i="1" s="1"/>
  <c r="Q689" i="1"/>
  <c r="Q688" i="1" s="1"/>
  <c r="Q687" i="1" s="1"/>
  <c r="R689" i="1"/>
  <c r="R688" i="1"/>
  <c r="R687" i="1" s="1"/>
  <c r="S689" i="1"/>
  <c r="S688" i="1" s="1"/>
  <c r="S687" i="1" s="1"/>
  <c r="O689" i="1"/>
  <c r="O688" i="1"/>
  <c r="O687" i="1" s="1"/>
  <c r="S670" i="1"/>
  <c r="S669" i="1" s="1"/>
  <c r="P670" i="1"/>
  <c r="P669" i="1"/>
  <c r="Q670" i="1"/>
  <c r="Q669" i="1"/>
  <c r="R670" i="1"/>
  <c r="R669" i="1"/>
  <c r="T670" i="1"/>
  <c r="T669" i="1"/>
  <c r="O670" i="1"/>
  <c r="O669" i="1" s="1"/>
  <c r="S663" i="1"/>
  <c r="S662" i="1"/>
  <c r="S661" i="1"/>
  <c r="R663" i="1"/>
  <c r="R662" i="1" s="1"/>
  <c r="R661" i="1" s="1"/>
  <c r="P663" i="1"/>
  <c r="P662" i="1"/>
  <c r="P661" i="1"/>
  <c r="Q663" i="1"/>
  <c r="Q662" i="1"/>
  <c r="Q661" i="1" s="1"/>
  <c r="T663" i="1"/>
  <c r="T662" i="1"/>
  <c r="T661" i="1" s="1"/>
  <c r="O663" i="1"/>
  <c r="O662" i="1" s="1"/>
  <c r="O661" i="1" s="1"/>
  <c r="P1051" i="1"/>
  <c r="Q1051" i="1"/>
  <c r="R1051" i="1"/>
  <c r="S1051" i="1"/>
  <c r="T1051" i="1"/>
  <c r="P1053" i="1"/>
  <c r="P1050" i="1"/>
  <c r="Q1053" i="1"/>
  <c r="Q1050" i="1"/>
  <c r="R1053" i="1"/>
  <c r="R1050" i="1"/>
  <c r="S1053" i="1"/>
  <c r="S1050" i="1"/>
  <c r="T1053" i="1"/>
  <c r="T1050" i="1"/>
  <c r="O1051" i="1"/>
  <c r="O1053" i="1"/>
  <c r="O1050" i="1" s="1"/>
  <c r="O1049" i="1" s="1"/>
  <c r="O1048" i="1" s="1"/>
  <c r="O1047" i="1" s="1"/>
  <c r="P1014" i="1"/>
  <c r="P1013" i="1" s="1"/>
  <c r="P1012" i="1" s="1"/>
  <c r="P1018" i="1"/>
  <c r="P1020" i="1"/>
  <c r="P1017" i="1" s="1"/>
  <c r="P1023" i="1"/>
  <c r="P1022" i="1" s="1"/>
  <c r="P1027" i="1"/>
  <c r="P1026" i="1"/>
  <c r="P1030" i="1"/>
  <c r="P1029" i="1"/>
  <c r="P1033" i="1"/>
  <c r="P1032" i="1"/>
  <c r="P1025" i="1"/>
  <c r="P1037" i="1"/>
  <c r="P1036" i="1"/>
  <c r="P1035" i="1" s="1"/>
  <c r="Q1014" i="1"/>
  <c r="Q1013" i="1"/>
  <c r="Q1012" i="1" s="1"/>
  <c r="Q1018" i="1"/>
  <c r="Q1020" i="1"/>
  <c r="Q1017" i="1"/>
  <c r="Q1016" i="1" s="1"/>
  <c r="Q1023" i="1"/>
  <c r="Q1022" i="1"/>
  <c r="Q1027" i="1"/>
  <c r="Q1026" i="1" s="1"/>
  <c r="Q1030" i="1"/>
  <c r="Q1029" i="1" s="1"/>
  <c r="Q1033" i="1"/>
  <c r="Q1032" i="1" s="1"/>
  <c r="Q1037" i="1"/>
  <c r="Q1036" i="1"/>
  <c r="Q1035" i="1" s="1"/>
  <c r="R1014" i="1"/>
  <c r="R1013" i="1"/>
  <c r="R1012" i="1" s="1"/>
  <c r="R1018" i="1"/>
  <c r="R1020" i="1"/>
  <c r="R1017" i="1"/>
  <c r="R1016" i="1" s="1"/>
  <c r="R1023" i="1"/>
  <c r="R1022" i="1"/>
  <c r="R1027" i="1"/>
  <c r="R1026" i="1" s="1"/>
  <c r="R1030" i="1"/>
  <c r="R1029" i="1" s="1"/>
  <c r="R1033" i="1"/>
  <c r="R1032" i="1" s="1"/>
  <c r="R1037" i="1"/>
  <c r="R1036" i="1"/>
  <c r="R1035" i="1" s="1"/>
  <c r="S1014" i="1"/>
  <c r="S1013" i="1"/>
  <c r="S1012" i="1" s="1"/>
  <c r="S1018" i="1"/>
  <c r="S1020" i="1"/>
  <c r="S1017" i="1"/>
  <c r="S1016" i="1" s="1"/>
  <c r="S1023" i="1"/>
  <c r="S1022" i="1"/>
  <c r="S1027" i="1"/>
  <c r="S1026" i="1" s="1"/>
  <c r="S1030" i="1"/>
  <c r="S1029" i="1" s="1"/>
  <c r="S1033" i="1"/>
  <c r="S1032" i="1" s="1"/>
  <c r="S1037" i="1"/>
  <c r="S1036" i="1"/>
  <c r="S1035" i="1" s="1"/>
  <c r="T1014" i="1"/>
  <c r="T1013" i="1"/>
  <c r="T1012" i="1" s="1"/>
  <c r="T1018" i="1"/>
  <c r="T1020" i="1"/>
  <c r="T1017" i="1"/>
  <c r="T1016" i="1" s="1"/>
  <c r="T1023" i="1"/>
  <c r="T1022" i="1"/>
  <c r="T1027" i="1"/>
  <c r="T1026" i="1" s="1"/>
  <c r="T1030" i="1"/>
  <c r="T1029" i="1" s="1"/>
  <c r="T1033" i="1"/>
  <c r="T1032" i="1" s="1"/>
  <c r="T1037" i="1"/>
  <c r="T1036" i="1"/>
  <c r="T1035" i="1" s="1"/>
  <c r="O1014" i="1"/>
  <c r="O1013" i="1"/>
  <c r="O1012" i="1" s="1"/>
  <c r="O1018" i="1"/>
  <c r="O1020" i="1"/>
  <c r="O1017" i="1"/>
  <c r="O1016" i="1" s="1"/>
  <c r="O1023" i="1"/>
  <c r="O1022" i="1"/>
  <c r="O1027" i="1"/>
  <c r="O1026" i="1" s="1"/>
  <c r="O1030" i="1"/>
  <c r="O1029" i="1" s="1"/>
  <c r="O1033" i="1"/>
  <c r="O1032" i="1" s="1"/>
  <c r="O1037" i="1"/>
  <c r="O1036" i="1"/>
  <c r="O1035" i="1" s="1"/>
  <c r="P558" i="1"/>
  <c r="P557" i="1" s="1"/>
  <c r="P553" i="1" s="1"/>
  <c r="Q558" i="1"/>
  <c r="Q557" i="1" s="1"/>
  <c r="R558" i="1"/>
  <c r="R557" i="1" s="1"/>
  <c r="R553" i="1" s="1"/>
  <c r="O558" i="1"/>
  <c r="O557" i="1" s="1"/>
  <c r="T1135" i="1"/>
  <c r="T1134" i="1"/>
  <c r="S1135" i="1"/>
  <c r="S1134" i="1"/>
  <c r="P1135" i="1"/>
  <c r="P1134" i="1"/>
  <c r="Q1135" i="1"/>
  <c r="Q1134" i="1"/>
  <c r="R1135" i="1"/>
  <c r="R1134" i="1"/>
  <c r="O1135" i="1"/>
  <c r="O1134" i="1"/>
  <c r="T558" i="1"/>
  <c r="T557" i="1" s="1"/>
  <c r="T553" i="1" s="1"/>
  <c r="S558" i="1"/>
  <c r="S557" i="1" s="1"/>
  <c r="T785" i="1"/>
  <c r="T784" i="1"/>
  <c r="T783" i="1"/>
  <c r="S785" i="1"/>
  <c r="S784" i="1"/>
  <c r="S783" i="1"/>
  <c r="P785" i="1"/>
  <c r="P784" i="1"/>
  <c r="P783" i="1"/>
  <c r="Q785" i="1"/>
  <c r="Q784" i="1"/>
  <c r="Q783" i="1"/>
  <c r="R785" i="1"/>
  <c r="R784" i="1"/>
  <c r="R783" i="1"/>
  <c r="O785" i="1"/>
  <c r="O784" i="1"/>
  <c r="O783" i="1"/>
  <c r="T404" i="1"/>
  <c r="T403" i="1"/>
  <c r="T402" i="1" s="1"/>
  <c r="S404" i="1"/>
  <c r="S403" i="1" s="1"/>
  <c r="S402" i="1" s="1"/>
  <c r="P404" i="1"/>
  <c r="P403" i="1"/>
  <c r="P402" i="1" s="1"/>
  <c r="Q404" i="1"/>
  <c r="Q403" i="1" s="1"/>
  <c r="Q402" i="1" s="1"/>
  <c r="R404" i="1"/>
  <c r="R403" i="1"/>
  <c r="R402" i="1" s="1"/>
  <c r="O404" i="1"/>
  <c r="O403" i="1" s="1"/>
  <c r="O402" i="1" s="1"/>
  <c r="P477" i="1"/>
  <c r="P476" i="1" s="1"/>
  <c r="P475" i="1" s="1"/>
  <c r="Q477" i="1"/>
  <c r="Q476" i="1"/>
  <c r="Q475" i="1" s="1"/>
  <c r="R477" i="1"/>
  <c r="R476" i="1" s="1"/>
  <c r="R475" i="1" s="1"/>
  <c r="O477" i="1"/>
  <c r="O476" i="1"/>
  <c r="O475" i="1" s="1"/>
  <c r="S477" i="1"/>
  <c r="S476" i="1" s="1"/>
  <c r="S475" i="1" s="1"/>
  <c r="P589" i="1"/>
  <c r="P588" i="1"/>
  <c r="P587" i="1"/>
  <c r="Q589" i="1"/>
  <c r="Q588" i="1"/>
  <c r="Q587" i="1" s="1"/>
  <c r="R589" i="1"/>
  <c r="R588" i="1" s="1"/>
  <c r="R587" i="1" s="1"/>
  <c r="O589" i="1"/>
  <c r="O588" i="1"/>
  <c r="O587" i="1" s="1"/>
  <c r="T589" i="1"/>
  <c r="T588" i="1" s="1"/>
  <c r="T587" i="1" s="1"/>
  <c r="S589" i="1"/>
  <c r="S588" i="1"/>
  <c r="S587" i="1" s="1"/>
  <c r="T477" i="1"/>
  <c r="T476" i="1"/>
  <c r="T475" i="1" s="1"/>
  <c r="T695" i="1"/>
  <c r="T694" i="1" s="1"/>
  <c r="S695" i="1"/>
  <c r="S694" i="1" s="1"/>
  <c r="P695" i="1"/>
  <c r="P694" i="1" s="1"/>
  <c r="Q695" i="1"/>
  <c r="Q694" i="1" s="1"/>
  <c r="R695" i="1"/>
  <c r="R694" i="1" s="1"/>
  <c r="O695" i="1"/>
  <c r="O694" i="1"/>
  <c r="T157" i="1"/>
  <c r="T156" i="1"/>
  <c r="T155" i="1" s="1"/>
  <c r="S157" i="1"/>
  <c r="S156" i="1" s="1"/>
  <c r="S155" i="1" s="1"/>
  <c r="P157" i="1"/>
  <c r="P156" i="1"/>
  <c r="P155" i="1" s="1"/>
  <c r="Q157" i="1"/>
  <c r="Q156" i="1" s="1"/>
  <c r="Q155" i="1" s="1"/>
  <c r="R157" i="1"/>
  <c r="R156" i="1"/>
  <c r="R155" i="1" s="1"/>
  <c r="O157" i="1"/>
  <c r="O156" i="1" s="1"/>
  <c r="O155" i="1" s="1"/>
  <c r="T81" i="1"/>
  <c r="P81" i="1"/>
  <c r="Q81" i="1"/>
  <c r="R81" i="1"/>
  <c r="O81" i="1"/>
  <c r="P42" i="1"/>
  <c r="Q42" i="1"/>
  <c r="R42" i="1"/>
  <c r="O42" i="1"/>
  <c r="O37" i="1" s="1"/>
  <c r="O36" i="1" s="1"/>
  <c r="O35" i="1" s="1"/>
  <c r="O34" i="1" s="1"/>
  <c r="T593" i="1"/>
  <c r="T592" i="1"/>
  <c r="T591" i="1" s="1"/>
  <c r="S593" i="1"/>
  <c r="S592" i="1" s="1"/>
  <c r="S591" i="1" s="1"/>
  <c r="P593" i="1"/>
  <c r="P592" i="1"/>
  <c r="P591" i="1" s="1"/>
  <c r="Q593" i="1"/>
  <c r="Q592" i="1" s="1"/>
  <c r="Q591" i="1" s="1"/>
  <c r="R593" i="1"/>
  <c r="R592" i="1"/>
  <c r="R591" i="1" s="1"/>
  <c r="O593" i="1"/>
  <c r="O592" i="1" s="1"/>
  <c r="O591" i="1" s="1"/>
  <c r="T565" i="1"/>
  <c r="T564" i="1"/>
  <c r="S565" i="1"/>
  <c r="S564" i="1"/>
  <c r="T562" i="1"/>
  <c r="T561" i="1"/>
  <c r="S562" i="1"/>
  <c r="S561" i="1" s="1"/>
  <c r="P565" i="1"/>
  <c r="P564" i="1"/>
  <c r="Q565" i="1"/>
  <c r="Q564" i="1"/>
  <c r="R565" i="1"/>
  <c r="R564" i="1"/>
  <c r="O565" i="1"/>
  <c r="O564" i="1"/>
  <c r="P562" i="1"/>
  <c r="P561" i="1"/>
  <c r="Q562" i="1"/>
  <c r="Q561" i="1" s="1"/>
  <c r="R562" i="1"/>
  <c r="R561" i="1"/>
  <c r="O562" i="1"/>
  <c r="O561" i="1" s="1"/>
  <c r="P530" i="1"/>
  <c r="P529" i="1"/>
  <c r="Q530" i="1"/>
  <c r="Q529" i="1"/>
  <c r="R530" i="1"/>
  <c r="R529" i="1"/>
  <c r="O530" i="1"/>
  <c r="O529" i="1"/>
  <c r="P526" i="1"/>
  <c r="P525" i="1"/>
  <c r="P524" i="1" s="1"/>
  <c r="Q526" i="1"/>
  <c r="Q525" i="1"/>
  <c r="R526" i="1"/>
  <c r="R525" i="1"/>
  <c r="R524" i="1" s="1"/>
  <c r="O526" i="1"/>
  <c r="O525" i="1"/>
  <c r="O524" i="1" s="1"/>
  <c r="T526" i="1"/>
  <c r="T525" i="1" s="1"/>
  <c r="T530" i="1"/>
  <c r="T529" i="1" s="1"/>
  <c r="T524" i="1"/>
  <c r="S530" i="1"/>
  <c r="S529" i="1" s="1"/>
  <c r="Q524" i="1"/>
  <c r="P1282" i="1"/>
  <c r="P1281" i="1"/>
  <c r="Q1282" i="1"/>
  <c r="Q1281" i="1"/>
  <c r="R1282" i="1"/>
  <c r="R1281" i="1"/>
  <c r="R1305" i="1"/>
  <c r="Q1305" i="1"/>
  <c r="Q1304" i="1"/>
  <c r="Q1303" i="1" s="1"/>
  <c r="Q1302" i="1" s="1"/>
  <c r="P1305" i="1"/>
  <c r="P1304" i="1"/>
  <c r="P1303" i="1" s="1"/>
  <c r="P1302" i="1" s="1"/>
  <c r="O1305" i="1"/>
  <c r="O1304" i="1"/>
  <c r="O1303" i="1" s="1"/>
  <c r="O1302" i="1" s="1"/>
  <c r="R1304" i="1"/>
  <c r="R1303" i="1"/>
  <c r="R1302" i="1" s="1"/>
  <c r="R1300" i="1"/>
  <c r="R1299" i="1"/>
  <c r="R1298" i="1" s="1"/>
  <c r="R1297" i="1" s="1"/>
  <c r="Q1300" i="1"/>
  <c r="Q1299" i="1"/>
  <c r="Q1298" i="1" s="1"/>
  <c r="Q1297" i="1" s="1"/>
  <c r="P1300" i="1"/>
  <c r="P1299" i="1"/>
  <c r="P1298" i="1" s="1"/>
  <c r="P1297" i="1" s="1"/>
  <c r="O1300" i="1"/>
  <c r="O1299" i="1"/>
  <c r="O1298" i="1" s="1"/>
  <c r="O1297" i="1" s="1"/>
  <c r="Q1291" i="1"/>
  <c r="Q1290" i="1"/>
  <c r="O1291" i="1"/>
  <c r="O1290" i="1"/>
  <c r="R1288" i="1"/>
  <c r="Q1288" i="1"/>
  <c r="Q1287" i="1" s="1"/>
  <c r="P1288" i="1"/>
  <c r="P1287" i="1" s="1"/>
  <c r="O1288" i="1"/>
  <c r="O1287" i="1" s="1"/>
  <c r="R1287" i="1"/>
  <c r="R1285" i="1"/>
  <c r="R1284" i="1"/>
  <c r="Q1285" i="1"/>
  <c r="Q1284" i="1"/>
  <c r="P1285" i="1"/>
  <c r="P1284" i="1"/>
  <c r="O1285" i="1"/>
  <c r="O1284" i="1"/>
  <c r="O1282" i="1"/>
  <c r="O1281" i="1"/>
  <c r="R1277" i="1"/>
  <c r="Q1277" i="1"/>
  <c r="Q1276" i="1" s="1"/>
  <c r="Q1275" i="1" s="1"/>
  <c r="Q1274" i="1" s="1"/>
  <c r="P1277" i="1"/>
  <c r="P1276" i="1" s="1"/>
  <c r="P1275" i="1" s="1"/>
  <c r="P1274" i="1" s="1"/>
  <c r="O1277" i="1"/>
  <c r="O1276" i="1" s="1"/>
  <c r="O1275" i="1" s="1"/>
  <c r="O1274" i="1" s="1"/>
  <c r="R1276" i="1"/>
  <c r="R1275" i="1" s="1"/>
  <c r="R1274" i="1" s="1"/>
  <c r="R1270" i="1"/>
  <c r="Q1270" i="1"/>
  <c r="P1270" i="1"/>
  <c r="O1270" i="1"/>
  <c r="R1268" i="1"/>
  <c r="Q1268" i="1"/>
  <c r="P1268" i="1"/>
  <c r="O1268" i="1"/>
  <c r="R1266" i="1"/>
  <c r="Q1266" i="1"/>
  <c r="Q1265" i="1" s="1"/>
  <c r="Q1264" i="1" s="1"/>
  <c r="Q1263" i="1" s="1"/>
  <c r="Q1262" i="1" s="1"/>
  <c r="P1266" i="1"/>
  <c r="P1265" i="1"/>
  <c r="P1264" i="1" s="1"/>
  <c r="P1263" i="1" s="1"/>
  <c r="P1262" i="1" s="1"/>
  <c r="O1266" i="1"/>
  <c r="R1265" i="1"/>
  <c r="R1264" i="1"/>
  <c r="R1263" i="1" s="1"/>
  <c r="R1262" i="1" s="1"/>
  <c r="R1257" i="1"/>
  <c r="R1256" i="1"/>
  <c r="R1255" i="1"/>
  <c r="R1254" i="1"/>
  <c r="R1253" i="1" s="1"/>
  <c r="Q1257" i="1"/>
  <c r="Q1256" i="1" s="1"/>
  <c r="Q1255" i="1" s="1"/>
  <c r="Q1254" i="1" s="1"/>
  <c r="Q1253" i="1" s="1"/>
  <c r="P1257" i="1"/>
  <c r="P1256" i="1"/>
  <c r="P1255" i="1" s="1"/>
  <c r="P1254" i="1" s="1"/>
  <c r="P1253" i="1" s="1"/>
  <c r="O1257" i="1"/>
  <c r="O1256" i="1" s="1"/>
  <c r="O1255" i="1" s="1"/>
  <c r="O1254" i="1" s="1"/>
  <c r="O1253" i="1" s="1"/>
  <c r="R1250" i="1"/>
  <c r="R1249" i="1"/>
  <c r="Q1250" i="1"/>
  <c r="Q1249" i="1"/>
  <c r="Q1248" i="1" s="1"/>
  <c r="Q1247" i="1" s="1"/>
  <c r="Q1246" i="1" s="1"/>
  <c r="P1250" i="1"/>
  <c r="P1249" i="1" s="1"/>
  <c r="P1248" i="1" s="1"/>
  <c r="P1247" i="1" s="1"/>
  <c r="P1246" i="1" s="1"/>
  <c r="O1250" i="1"/>
  <c r="O1249" i="1"/>
  <c r="O1248" i="1" s="1"/>
  <c r="O1247" i="1" s="1"/>
  <c r="O1246" i="1" s="1"/>
  <c r="R1248" i="1"/>
  <c r="R1247" i="1" s="1"/>
  <c r="R1246" i="1" s="1"/>
  <c r="R1243" i="1"/>
  <c r="R1242" i="1"/>
  <c r="R1241" i="1" s="1"/>
  <c r="R1240" i="1" s="1"/>
  <c r="Q1243" i="1"/>
  <c r="Q1242" i="1"/>
  <c r="Q1241" i="1"/>
  <c r="Q1240" i="1" s="1"/>
  <c r="P1243" i="1"/>
  <c r="P1242" i="1"/>
  <c r="P1241" i="1" s="1"/>
  <c r="P1240" i="1" s="1"/>
  <c r="O1243" i="1"/>
  <c r="O1242" i="1"/>
  <c r="O1241" i="1" s="1"/>
  <c r="O1240" i="1" s="1"/>
  <c r="R1238" i="1"/>
  <c r="Q1238" i="1"/>
  <c r="P1238" i="1"/>
  <c r="O1238" i="1"/>
  <c r="Q1236" i="1"/>
  <c r="P1236" i="1"/>
  <c r="O1236" i="1"/>
  <c r="R1234" i="1"/>
  <c r="Q1234" i="1"/>
  <c r="P1234" i="1"/>
  <c r="O1234" i="1"/>
  <c r="R1231" i="1"/>
  <c r="Q1231" i="1"/>
  <c r="P1231" i="1"/>
  <c r="O1231" i="1"/>
  <c r="Q1229" i="1"/>
  <c r="P1229" i="1"/>
  <c r="O1229" i="1"/>
  <c r="R1227" i="1"/>
  <c r="Q1227" i="1"/>
  <c r="P1227" i="1"/>
  <c r="P1226" i="1"/>
  <c r="O1227" i="1"/>
  <c r="R1224" i="1"/>
  <c r="Q1224" i="1"/>
  <c r="Q1223" i="1"/>
  <c r="P1224" i="1"/>
  <c r="P1223" i="1"/>
  <c r="O1224" i="1"/>
  <c r="O1223" i="1"/>
  <c r="R1223" i="1"/>
  <c r="R1221" i="1"/>
  <c r="Q1221" i="1"/>
  <c r="P1221" i="1"/>
  <c r="O1221" i="1"/>
  <c r="R1219" i="1"/>
  <c r="R1218" i="1"/>
  <c r="Q1219" i="1"/>
  <c r="Q1218" i="1"/>
  <c r="P1219" i="1"/>
  <c r="P1218" i="1"/>
  <c r="O1219" i="1"/>
  <c r="O1218" i="1"/>
  <c r="R1216" i="1"/>
  <c r="Q1216" i="1"/>
  <c r="P1216" i="1"/>
  <c r="O1216" i="1"/>
  <c r="R1214" i="1"/>
  <c r="Q1214" i="1"/>
  <c r="Q1213" i="1" s="1"/>
  <c r="P1214" i="1"/>
  <c r="O1214" i="1"/>
  <c r="O1213" i="1"/>
  <c r="R1211" i="1"/>
  <c r="R1210" i="1"/>
  <c r="Q1211" i="1"/>
  <c r="Q1210" i="1"/>
  <c r="P1211" i="1"/>
  <c r="P1210" i="1"/>
  <c r="O1211" i="1"/>
  <c r="O1210" i="1"/>
  <c r="R1207" i="1"/>
  <c r="Q1207" i="1"/>
  <c r="P1207" i="1"/>
  <c r="O1207" i="1"/>
  <c r="R1205" i="1"/>
  <c r="Q1205" i="1"/>
  <c r="P1205" i="1"/>
  <c r="O1205" i="1"/>
  <c r="R1203" i="1"/>
  <c r="Q1203" i="1"/>
  <c r="P1203" i="1"/>
  <c r="P1202" i="1"/>
  <c r="O1203" i="1"/>
  <c r="O1202" i="1"/>
  <c r="R1200" i="1"/>
  <c r="Q1200" i="1"/>
  <c r="P1200" i="1"/>
  <c r="O1200" i="1"/>
  <c r="R1198" i="1"/>
  <c r="Q1198" i="1"/>
  <c r="P1198" i="1"/>
  <c r="O1198" i="1"/>
  <c r="R1196" i="1"/>
  <c r="Q1196" i="1"/>
  <c r="Q1195" i="1"/>
  <c r="P1196" i="1"/>
  <c r="O1196" i="1"/>
  <c r="R1195" i="1"/>
  <c r="R1192" i="1"/>
  <c r="Q1192" i="1"/>
  <c r="P1192" i="1"/>
  <c r="O1192" i="1"/>
  <c r="R1190" i="1"/>
  <c r="Q1190" i="1"/>
  <c r="P1190" i="1"/>
  <c r="O1190" i="1"/>
  <c r="R1188" i="1"/>
  <c r="Q1188" i="1"/>
  <c r="Q1187" i="1"/>
  <c r="Q1186" i="1" s="1"/>
  <c r="P1188" i="1"/>
  <c r="O1188" i="1"/>
  <c r="O1187" i="1"/>
  <c r="O1186" i="1" s="1"/>
  <c r="R1183" i="1"/>
  <c r="R1182" i="1"/>
  <c r="R1181" i="1"/>
  <c r="R1180" i="1"/>
  <c r="Q1183" i="1"/>
  <c r="P1183" i="1"/>
  <c r="O1183" i="1"/>
  <c r="O1182" i="1"/>
  <c r="O1181" i="1" s="1"/>
  <c r="O1180" i="1" s="1"/>
  <c r="Q1182" i="1"/>
  <c r="Q1181" i="1"/>
  <c r="Q1180" i="1" s="1"/>
  <c r="P1182" i="1"/>
  <c r="P1181" i="1"/>
  <c r="P1180" i="1"/>
  <c r="Q1171" i="1"/>
  <c r="Q1170" i="1"/>
  <c r="Q1169" i="1"/>
  <c r="Q1168" i="1"/>
  <c r="Q1167" i="1"/>
  <c r="O1171" i="1"/>
  <c r="O1170" i="1"/>
  <c r="O1169" i="1" s="1"/>
  <c r="O1168" i="1" s="1"/>
  <c r="O1167" i="1" s="1"/>
  <c r="R1164" i="1"/>
  <c r="Q1164" i="1"/>
  <c r="P1164" i="1"/>
  <c r="P1163" i="1" s="1"/>
  <c r="O1164" i="1"/>
  <c r="O1163" i="1" s="1"/>
  <c r="R1163" i="1"/>
  <c r="Q1163" i="1"/>
  <c r="R1161" i="1"/>
  <c r="R1160" i="1" s="1"/>
  <c r="Q1161" i="1"/>
  <c r="Q1160" i="1" s="1"/>
  <c r="P1161" i="1"/>
  <c r="P1160" i="1" s="1"/>
  <c r="O1161" i="1"/>
  <c r="O1160" i="1" s="1"/>
  <c r="R1158" i="1"/>
  <c r="Q1158" i="1"/>
  <c r="P1158" i="1"/>
  <c r="P1157" i="1" s="1"/>
  <c r="O1158" i="1"/>
  <c r="O1157" i="1" s="1"/>
  <c r="R1157" i="1"/>
  <c r="Q1157" i="1"/>
  <c r="R1155" i="1"/>
  <c r="R1154" i="1" s="1"/>
  <c r="Q1155" i="1"/>
  <c r="Q1154" i="1" s="1"/>
  <c r="P1155" i="1"/>
  <c r="P1154" i="1" s="1"/>
  <c r="O1155" i="1"/>
  <c r="O1154" i="1" s="1"/>
  <c r="O1153" i="1" s="1"/>
  <c r="R1151" i="1"/>
  <c r="R1150" i="1"/>
  <c r="R1149" i="1"/>
  <c r="Q1151" i="1"/>
  <c r="Q1150" i="1"/>
  <c r="Q1149" i="1" s="1"/>
  <c r="P1151" i="1"/>
  <c r="P1150" i="1" s="1"/>
  <c r="P1149" i="1" s="1"/>
  <c r="O1151" i="1"/>
  <c r="O1150" i="1"/>
  <c r="O1149" i="1" s="1"/>
  <c r="R1142" i="1"/>
  <c r="Q1142" i="1"/>
  <c r="P1142" i="1"/>
  <c r="P1141" i="1"/>
  <c r="P1140" i="1" s="1"/>
  <c r="P1139" i="1" s="1"/>
  <c r="P1138" i="1" s="1"/>
  <c r="O1142" i="1"/>
  <c r="O1141" i="1" s="1"/>
  <c r="O1140" i="1" s="1"/>
  <c r="O1139" i="1" s="1"/>
  <c r="O1138" i="1" s="1"/>
  <c r="R1141" i="1"/>
  <c r="R1140" i="1"/>
  <c r="R1139" i="1" s="1"/>
  <c r="R1138" i="1" s="1"/>
  <c r="Q1141" i="1"/>
  <c r="Q1140" i="1"/>
  <c r="Q1139" i="1" s="1"/>
  <c r="Q1138" i="1" s="1"/>
  <c r="R1132" i="1"/>
  <c r="Q1132" i="1"/>
  <c r="P1132" i="1"/>
  <c r="P1131" i="1"/>
  <c r="O1132" i="1"/>
  <c r="O1131" i="1"/>
  <c r="R1131" i="1"/>
  <c r="Q1131" i="1"/>
  <c r="R1129" i="1"/>
  <c r="R1128" i="1"/>
  <c r="Q1129" i="1"/>
  <c r="Q1128" i="1"/>
  <c r="P1129" i="1"/>
  <c r="P1128" i="1"/>
  <c r="O1129" i="1"/>
  <c r="O1128" i="1"/>
  <c r="R1126" i="1"/>
  <c r="Q1126" i="1"/>
  <c r="P1126" i="1"/>
  <c r="P1125" i="1"/>
  <c r="O1126" i="1"/>
  <c r="O1125" i="1"/>
  <c r="R1125" i="1"/>
  <c r="Q1125" i="1"/>
  <c r="R1123" i="1"/>
  <c r="R1122" i="1"/>
  <c r="Q1123" i="1"/>
  <c r="Q1122" i="1" s="1"/>
  <c r="P1123" i="1"/>
  <c r="P1122" i="1" s="1"/>
  <c r="O1123" i="1"/>
  <c r="O1122" i="1"/>
  <c r="R1120" i="1"/>
  <c r="Q1120" i="1"/>
  <c r="P1120" i="1"/>
  <c r="P1119" i="1"/>
  <c r="O1120" i="1"/>
  <c r="O1119" i="1"/>
  <c r="R1119" i="1"/>
  <c r="Q1119" i="1"/>
  <c r="R1117" i="1"/>
  <c r="R1116" i="1"/>
  <c r="Q1117" i="1"/>
  <c r="Q1116" i="1"/>
  <c r="P1117" i="1"/>
  <c r="P1116" i="1"/>
  <c r="O1117" i="1"/>
  <c r="O1116" i="1"/>
  <c r="R1114" i="1"/>
  <c r="Q1114" i="1"/>
  <c r="P1114" i="1"/>
  <c r="P1113" i="1"/>
  <c r="O1114" i="1"/>
  <c r="O1113" i="1"/>
  <c r="R1113" i="1"/>
  <c r="Q1113" i="1"/>
  <c r="R1111" i="1"/>
  <c r="R1110" i="1"/>
  <c r="Q1111" i="1"/>
  <c r="Q1110" i="1"/>
  <c r="P1111" i="1"/>
  <c r="P1110" i="1"/>
  <c r="O1111" i="1"/>
  <c r="O1110" i="1"/>
  <c r="R1108" i="1"/>
  <c r="Q1108" i="1"/>
  <c r="P1108" i="1"/>
  <c r="P1107" i="1"/>
  <c r="O1108" i="1"/>
  <c r="O1107" i="1"/>
  <c r="R1107" i="1"/>
  <c r="Q1107" i="1"/>
  <c r="R1105" i="1"/>
  <c r="R1104" i="1"/>
  <c r="Q1105" i="1"/>
  <c r="Q1104" i="1"/>
  <c r="P1105" i="1"/>
  <c r="P1104" i="1"/>
  <c r="O1105" i="1"/>
  <c r="O1104" i="1"/>
  <c r="R1102" i="1"/>
  <c r="Q1102" i="1"/>
  <c r="P1102" i="1"/>
  <c r="P1101" i="1"/>
  <c r="O1102" i="1"/>
  <c r="O1101" i="1"/>
  <c r="R1101" i="1"/>
  <c r="Q1101" i="1"/>
  <c r="R1099" i="1"/>
  <c r="R1098" i="1"/>
  <c r="Q1099" i="1"/>
  <c r="Q1098" i="1"/>
  <c r="P1099" i="1"/>
  <c r="O1099" i="1"/>
  <c r="O1098" i="1" s="1"/>
  <c r="P1098" i="1"/>
  <c r="R1096" i="1"/>
  <c r="Q1096" i="1"/>
  <c r="P1096" i="1"/>
  <c r="P1095" i="1" s="1"/>
  <c r="O1096" i="1"/>
  <c r="O1095" i="1" s="1"/>
  <c r="R1095" i="1"/>
  <c r="Q1095" i="1"/>
  <c r="R1093" i="1"/>
  <c r="R1092" i="1" s="1"/>
  <c r="Q1093" i="1"/>
  <c r="Q1092" i="1" s="1"/>
  <c r="P1093" i="1"/>
  <c r="P1092" i="1" s="1"/>
  <c r="O1093" i="1"/>
  <c r="O1092" i="1" s="1"/>
  <c r="R1090" i="1"/>
  <c r="Q1090" i="1"/>
  <c r="P1090" i="1"/>
  <c r="P1089" i="1"/>
  <c r="O1090" i="1"/>
  <c r="O1089" i="1"/>
  <c r="R1089" i="1"/>
  <c r="Q1089" i="1"/>
  <c r="R1087" i="1"/>
  <c r="R1086" i="1"/>
  <c r="Q1087" i="1"/>
  <c r="Q1086" i="1"/>
  <c r="P1087" i="1"/>
  <c r="P1086" i="1"/>
  <c r="O1087" i="1"/>
  <c r="O1086" i="1"/>
  <c r="R1084" i="1"/>
  <c r="Q1084" i="1"/>
  <c r="P1084" i="1"/>
  <c r="P1083" i="1"/>
  <c r="O1084" i="1"/>
  <c r="O1083" i="1"/>
  <c r="R1083" i="1"/>
  <c r="Q1083" i="1"/>
  <c r="R1081" i="1"/>
  <c r="R1080" i="1"/>
  <c r="Q1081" i="1"/>
  <c r="Q1080" i="1"/>
  <c r="P1081" i="1"/>
  <c r="P1080" i="1"/>
  <c r="O1081" i="1"/>
  <c r="O1080" i="1"/>
  <c r="R1078" i="1"/>
  <c r="Q1078" i="1"/>
  <c r="P1078" i="1"/>
  <c r="P1077" i="1"/>
  <c r="O1078" i="1"/>
  <c r="O1077" i="1"/>
  <c r="R1077" i="1"/>
  <c r="Q1077" i="1"/>
  <c r="R1075" i="1"/>
  <c r="R1074" i="1"/>
  <c r="Q1075" i="1"/>
  <c r="Q1074" i="1"/>
  <c r="P1075" i="1"/>
  <c r="P1074" i="1"/>
  <c r="O1075" i="1"/>
  <c r="O1074" i="1"/>
  <c r="R1072" i="1"/>
  <c r="Q1072" i="1"/>
  <c r="P1072" i="1"/>
  <c r="P1071" i="1"/>
  <c r="O1072" i="1"/>
  <c r="O1071" i="1"/>
  <c r="R1071" i="1"/>
  <c r="Q1071" i="1"/>
  <c r="R1069" i="1"/>
  <c r="R1068" i="1"/>
  <c r="Q1069" i="1"/>
  <c r="Q1068" i="1"/>
  <c r="P1069" i="1"/>
  <c r="P1068" i="1"/>
  <c r="O1069" i="1"/>
  <c r="O1068" i="1" s="1"/>
  <c r="R1066" i="1"/>
  <c r="Q1066" i="1"/>
  <c r="P1066" i="1"/>
  <c r="P1065" i="1"/>
  <c r="O1066" i="1"/>
  <c r="O1065" i="1"/>
  <c r="R1065" i="1"/>
  <c r="Q1065" i="1"/>
  <c r="R1063" i="1"/>
  <c r="R1062" i="1"/>
  <c r="Q1063" i="1"/>
  <c r="Q1062" i="1"/>
  <c r="P1063" i="1"/>
  <c r="P1062" i="1"/>
  <c r="O1063" i="1"/>
  <c r="O1062" i="1" s="1"/>
  <c r="R1060" i="1"/>
  <c r="Q1060" i="1"/>
  <c r="P1060" i="1"/>
  <c r="P1059" i="1"/>
  <c r="O1060" i="1"/>
  <c r="O1059" i="1"/>
  <c r="R1059" i="1"/>
  <c r="Q1059" i="1"/>
  <c r="P1049" i="1"/>
  <c r="P1048" i="1"/>
  <c r="P1047" i="1"/>
  <c r="R1049" i="1"/>
  <c r="R1048" i="1"/>
  <c r="R1047" i="1"/>
  <c r="Q1049" i="1"/>
  <c r="Q1048" i="1"/>
  <c r="Q1047" i="1"/>
  <c r="R1044" i="1"/>
  <c r="Q1044" i="1"/>
  <c r="P1044" i="1"/>
  <c r="P1043" i="1"/>
  <c r="P1042" i="1" s="1"/>
  <c r="P1041" i="1" s="1"/>
  <c r="P1040" i="1" s="1"/>
  <c r="O1044" i="1"/>
  <c r="O1043" i="1" s="1"/>
  <c r="O1042" i="1" s="1"/>
  <c r="O1041" i="1" s="1"/>
  <c r="O1040" i="1" s="1"/>
  <c r="R1043" i="1"/>
  <c r="R1042" i="1"/>
  <c r="R1041" i="1" s="1"/>
  <c r="R1040" i="1" s="1"/>
  <c r="Q1043" i="1"/>
  <c r="Q1042" i="1"/>
  <c r="Q1041" i="1" s="1"/>
  <c r="Q1040" i="1" s="1"/>
  <c r="R1007" i="1"/>
  <c r="R1006" i="1"/>
  <c r="R1005" i="1"/>
  <c r="R1004" i="1"/>
  <c r="R1003" i="1"/>
  <c r="Q1007" i="1"/>
  <c r="Q1006" i="1"/>
  <c r="Q1005" i="1"/>
  <c r="Q1004" i="1"/>
  <c r="Q1003" i="1" s="1"/>
  <c r="P1007" i="1"/>
  <c r="P1006" i="1"/>
  <c r="P1005" i="1" s="1"/>
  <c r="P1004" i="1" s="1"/>
  <c r="P1003" i="1" s="1"/>
  <c r="O1007" i="1"/>
  <c r="O1006" i="1" s="1"/>
  <c r="O1005" i="1" s="1"/>
  <c r="O1004" i="1" s="1"/>
  <c r="O1003" i="1" s="1"/>
  <c r="R998" i="1"/>
  <c r="Q998" i="1"/>
  <c r="P998" i="1"/>
  <c r="P997" i="1"/>
  <c r="P996" i="1" s="1"/>
  <c r="P995" i="1" s="1"/>
  <c r="P994" i="1" s="1"/>
  <c r="O998" i="1"/>
  <c r="O997" i="1" s="1"/>
  <c r="O996" i="1" s="1"/>
  <c r="O995" i="1" s="1"/>
  <c r="O994" i="1" s="1"/>
  <c r="R997" i="1"/>
  <c r="R996" i="1"/>
  <c r="R995" i="1" s="1"/>
  <c r="R994" i="1" s="1"/>
  <c r="Q997" i="1"/>
  <c r="Q996" i="1" s="1"/>
  <c r="Q995" i="1" s="1"/>
  <c r="Q994" i="1" s="1"/>
  <c r="R991" i="1"/>
  <c r="R990" i="1"/>
  <c r="R989" i="1"/>
  <c r="R988" i="1"/>
  <c r="R987" i="1"/>
  <c r="Q991" i="1"/>
  <c r="Q990" i="1" s="1"/>
  <c r="Q989" i="1" s="1"/>
  <c r="Q988" i="1" s="1"/>
  <c r="Q987" i="1" s="1"/>
  <c r="P991" i="1"/>
  <c r="P990" i="1"/>
  <c r="P989" i="1" s="1"/>
  <c r="P988" i="1" s="1"/>
  <c r="P987" i="1" s="1"/>
  <c r="O991" i="1"/>
  <c r="O990" i="1" s="1"/>
  <c r="O989" i="1" s="1"/>
  <c r="O988" i="1" s="1"/>
  <c r="O987" i="1" s="1"/>
  <c r="R984" i="1"/>
  <c r="Q984" i="1"/>
  <c r="P984" i="1"/>
  <c r="P983" i="1"/>
  <c r="P982" i="1" s="1"/>
  <c r="P981" i="1" s="1"/>
  <c r="O984" i="1"/>
  <c r="O983" i="1"/>
  <c r="O982" i="1" s="1"/>
  <c r="O981" i="1" s="1"/>
  <c r="R983" i="1"/>
  <c r="R982" i="1"/>
  <c r="R981" i="1" s="1"/>
  <c r="R961" i="1" s="1"/>
  <c r="Q983" i="1"/>
  <c r="Q982" i="1" s="1"/>
  <c r="Q981" i="1" s="1"/>
  <c r="R979" i="1"/>
  <c r="R978" i="1"/>
  <c r="Q979" i="1"/>
  <c r="Q978" i="1"/>
  <c r="Q977" i="1" s="1"/>
  <c r="Q976" i="1" s="1"/>
  <c r="P979" i="1"/>
  <c r="P978" i="1"/>
  <c r="P977" i="1" s="1"/>
  <c r="P976" i="1" s="1"/>
  <c r="O979" i="1"/>
  <c r="O978" i="1"/>
  <c r="O977" i="1" s="1"/>
  <c r="O976" i="1" s="1"/>
  <c r="R977" i="1"/>
  <c r="R976" i="1"/>
  <c r="R974" i="1"/>
  <c r="Q974" i="1"/>
  <c r="Q973" i="1" s="1"/>
  <c r="Q972" i="1" s="1"/>
  <c r="P974" i="1"/>
  <c r="P973" i="1"/>
  <c r="P972" i="1" s="1"/>
  <c r="O974" i="1"/>
  <c r="O973" i="1" s="1"/>
  <c r="O972" i="1" s="1"/>
  <c r="R973" i="1"/>
  <c r="R972" i="1"/>
  <c r="R970" i="1"/>
  <c r="Q970" i="1"/>
  <c r="Q969" i="1" s="1"/>
  <c r="Q968" i="1" s="1"/>
  <c r="Q967" i="1" s="1"/>
  <c r="P970" i="1"/>
  <c r="P969" i="1"/>
  <c r="P968" i="1" s="1"/>
  <c r="P967" i="1" s="1"/>
  <c r="O970" i="1"/>
  <c r="O969" i="1" s="1"/>
  <c r="O968" i="1" s="1"/>
  <c r="O967" i="1" s="1"/>
  <c r="R969" i="1"/>
  <c r="R968" i="1"/>
  <c r="R965" i="1"/>
  <c r="R964" i="1"/>
  <c r="R963" i="1"/>
  <c r="R962" i="1"/>
  <c r="Q965" i="1"/>
  <c r="Q964" i="1"/>
  <c r="Q963" i="1" s="1"/>
  <c r="Q962" i="1" s="1"/>
  <c r="P965" i="1"/>
  <c r="P964" i="1"/>
  <c r="P963" i="1" s="1"/>
  <c r="P962" i="1" s="1"/>
  <c r="O965" i="1"/>
  <c r="O964" i="1"/>
  <c r="O963" i="1" s="1"/>
  <c r="O962" i="1" s="1"/>
  <c r="R958" i="1"/>
  <c r="Q958" i="1"/>
  <c r="Q957" i="1"/>
  <c r="Q956" i="1"/>
  <c r="Q955" i="1" s="1"/>
  <c r="P958" i="1"/>
  <c r="P957" i="1" s="1"/>
  <c r="P956" i="1" s="1"/>
  <c r="P955" i="1" s="1"/>
  <c r="O958" i="1"/>
  <c r="O957" i="1" s="1"/>
  <c r="O956" i="1" s="1"/>
  <c r="O955" i="1" s="1"/>
  <c r="R957" i="1"/>
  <c r="R956" i="1" s="1"/>
  <c r="R955" i="1" s="1"/>
  <c r="R953" i="1"/>
  <c r="R951" i="1"/>
  <c r="R950" i="1"/>
  <c r="R949" i="1" s="1"/>
  <c r="R929" i="1"/>
  <c r="R928" i="1" s="1"/>
  <c r="R927" i="1" s="1"/>
  <c r="R926" i="1" s="1"/>
  <c r="R924" i="1"/>
  <c r="R923" i="1" s="1"/>
  <c r="R922" i="1" s="1"/>
  <c r="R921" i="1" s="1"/>
  <c r="R919" i="1"/>
  <c r="R918" i="1" s="1"/>
  <c r="R917" i="1" s="1"/>
  <c r="R916" i="1" s="1"/>
  <c r="R934" i="1"/>
  <c r="R933" i="1"/>
  <c r="R932" i="1"/>
  <c r="R939" i="1"/>
  <c r="R938" i="1" s="1"/>
  <c r="R931" i="1" s="1"/>
  <c r="R944" i="1"/>
  <c r="R943" i="1"/>
  <c r="R947" i="1"/>
  <c r="R946" i="1"/>
  <c r="R846" i="1"/>
  <c r="R845" i="1"/>
  <c r="R844" i="1"/>
  <c r="R843" i="1"/>
  <c r="R842" i="1" s="1"/>
  <c r="R853" i="1"/>
  <c r="R852" i="1" s="1"/>
  <c r="R851" i="1" s="1"/>
  <c r="R850" i="1" s="1"/>
  <c r="R849" i="1" s="1"/>
  <c r="R868" i="1"/>
  <c r="R867" i="1"/>
  <c r="R866" i="1" s="1"/>
  <c r="R865" i="1" s="1"/>
  <c r="R875" i="1"/>
  <c r="R874" i="1"/>
  <c r="R873" i="1" s="1"/>
  <c r="R872" i="1" s="1"/>
  <c r="R880" i="1"/>
  <c r="R879" i="1" s="1"/>
  <c r="R878" i="1" s="1"/>
  <c r="R877" i="1" s="1"/>
  <c r="R885" i="1"/>
  <c r="R884" i="1"/>
  <c r="R883" i="1"/>
  <c r="R882" i="1"/>
  <c r="R890" i="1"/>
  <c r="R889" i="1"/>
  <c r="R888" i="1"/>
  <c r="R887" i="1" s="1"/>
  <c r="R897" i="1"/>
  <c r="R896" i="1"/>
  <c r="R895" i="1"/>
  <c r="R894" i="1"/>
  <c r="R907" i="1"/>
  <c r="R906" i="1"/>
  <c r="R905" i="1" s="1"/>
  <c r="R904" i="1" s="1"/>
  <c r="R912" i="1"/>
  <c r="R911" i="1"/>
  <c r="R910" i="1" s="1"/>
  <c r="R909" i="1" s="1"/>
  <c r="R902" i="1"/>
  <c r="R901" i="1" s="1"/>
  <c r="R900" i="1" s="1"/>
  <c r="R899" i="1" s="1"/>
  <c r="R967" i="1"/>
  <c r="Q953" i="1"/>
  <c r="P953" i="1"/>
  <c r="O953" i="1"/>
  <c r="Q951" i="1"/>
  <c r="Q950" i="1"/>
  <c r="Q949" i="1" s="1"/>
  <c r="P951" i="1"/>
  <c r="P950" i="1" s="1"/>
  <c r="P949" i="1" s="1"/>
  <c r="O951" i="1"/>
  <c r="Q947" i="1"/>
  <c r="Q946" i="1" s="1"/>
  <c r="P947" i="1"/>
  <c r="P946" i="1" s="1"/>
  <c r="O947" i="1"/>
  <c r="O946" i="1" s="1"/>
  <c r="Q944" i="1"/>
  <c r="Q943" i="1" s="1"/>
  <c r="Q931" i="1" s="1"/>
  <c r="P944" i="1"/>
  <c r="P943" i="1" s="1"/>
  <c r="O944" i="1"/>
  <c r="O943" i="1" s="1"/>
  <c r="Q941" i="1"/>
  <c r="O941" i="1"/>
  <c r="Q939" i="1"/>
  <c r="P939" i="1"/>
  <c r="P938" i="1"/>
  <c r="O939" i="1"/>
  <c r="O938" i="1"/>
  <c r="Q936" i="1"/>
  <c r="O936" i="1"/>
  <c r="Q934" i="1"/>
  <c r="P934" i="1"/>
  <c r="O934" i="1"/>
  <c r="P933" i="1"/>
  <c r="P932" i="1" s="1"/>
  <c r="P931" i="1" s="1"/>
  <c r="Q929" i="1"/>
  <c r="Q928" i="1"/>
  <c r="Q927" i="1" s="1"/>
  <c r="Q926" i="1" s="1"/>
  <c r="P929" i="1"/>
  <c r="P928" i="1"/>
  <c r="P927" i="1" s="1"/>
  <c r="P926" i="1" s="1"/>
  <c r="O929" i="1"/>
  <c r="O928" i="1"/>
  <c r="O927" i="1" s="1"/>
  <c r="O926" i="1" s="1"/>
  <c r="Q924" i="1"/>
  <c r="Q923" i="1"/>
  <c r="Q922" i="1" s="1"/>
  <c r="Q921" i="1" s="1"/>
  <c r="P924" i="1"/>
  <c r="P923" i="1"/>
  <c r="P922" i="1" s="1"/>
  <c r="P921" i="1" s="1"/>
  <c r="O924" i="1"/>
  <c r="O923" i="1"/>
  <c r="O922" i="1"/>
  <c r="O921" i="1"/>
  <c r="Q919" i="1"/>
  <c r="P919" i="1"/>
  <c r="P918" i="1"/>
  <c r="P917" i="1"/>
  <c r="P916" i="1"/>
  <c r="O919" i="1"/>
  <c r="O918" i="1"/>
  <c r="O917" i="1"/>
  <c r="O916" i="1"/>
  <c r="Q918" i="1"/>
  <c r="Q917" i="1"/>
  <c r="Q916" i="1" s="1"/>
  <c r="Q912" i="1"/>
  <c r="P912" i="1"/>
  <c r="P911" i="1" s="1"/>
  <c r="P910" i="1" s="1"/>
  <c r="P909" i="1" s="1"/>
  <c r="O912" i="1"/>
  <c r="O911" i="1"/>
  <c r="O910" i="1" s="1"/>
  <c r="O909" i="1" s="1"/>
  <c r="Q911" i="1"/>
  <c r="Q910" i="1"/>
  <c r="Q909" i="1" s="1"/>
  <c r="Q907" i="1"/>
  <c r="Q906" i="1" s="1"/>
  <c r="Q905" i="1" s="1"/>
  <c r="Q904" i="1" s="1"/>
  <c r="P907" i="1"/>
  <c r="P906" i="1"/>
  <c r="P905" i="1" s="1"/>
  <c r="P904" i="1" s="1"/>
  <c r="O907" i="1"/>
  <c r="O906" i="1"/>
  <c r="O905" i="1"/>
  <c r="O904" i="1" s="1"/>
  <c r="Q902" i="1"/>
  <c r="Q901" i="1" s="1"/>
  <c r="Q900" i="1" s="1"/>
  <c r="Q899" i="1" s="1"/>
  <c r="P902" i="1"/>
  <c r="P901" i="1"/>
  <c r="O902" i="1"/>
  <c r="O901" i="1"/>
  <c r="O900" i="1"/>
  <c r="O899" i="1" s="1"/>
  <c r="P900" i="1"/>
  <c r="P899" i="1" s="1"/>
  <c r="Q897" i="1"/>
  <c r="Q896" i="1" s="1"/>
  <c r="Q895" i="1" s="1"/>
  <c r="Q894" i="1" s="1"/>
  <c r="P897" i="1"/>
  <c r="P896" i="1" s="1"/>
  <c r="P895" i="1" s="1"/>
  <c r="P894" i="1" s="1"/>
  <c r="P893" i="1" s="1"/>
  <c r="O897" i="1"/>
  <c r="O896" i="1" s="1"/>
  <c r="O895" i="1" s="1"/>
  <c r="O894" i="1" s="1"/>
  <c r="O893" i="1" s="1"/>
  <c r="Q890" i="1"/>
  <c r="Q889" i="1" s="1"/>
  <c r="Q888" i="1" s="1"/>
  <c r="Q887" i="1" s="1"/>
  <c r="P890" i="1"/>
  <c r="P889" i="1" s="1"/>
  <c r="P888" i="1" s="1"/>
  <c r="P887" i="1" s="1"/>
  <c r="O890" i="1"/>
  <c r="O889" i="1" s="1"/>
  <c r="O888" i="1" s="1"/>
  <c r="O887" i="1" s="1"/>
  <c r="Q885" i="1"/>
  <c r="Q884" i="1" s="1"/>
  <c r="Q883" i="1" s="1"/>
  <c r="Q882" i="1" s="1"/>
  <c r="P885" i="1"/>
  <c r="P884" i="1" s="1"/>
  <c r="P883" i="1" s="1"/>
  <c r="P882" i="1" s="1"/>
  <c r="O885" i="1"/>
  <c r="O884" i="1"/>
  <c r="O883" i="1"/>
  <c r="O882" i="1"/>
  <c r="Q880" i="1"/>
  <c r="Q879" i="1"/>
  <c r="Q878" i="1" s="1"/>
  <c r="Q877" i="1" s="1"/>
  <c r="P880" i="1"/>
  <c r="P879" i="1"/>
  <c r="P878" i="1" s="1"/>
  <c r="P877" i="1" s="1"/>
  <c r="O880" i="1"/>
  <c r="O879" i="1"/>
  <c r="O878" i="1" s="1"/>
  <c r="O877" i="1" s="1"/>
  <c r="Q875" i="1"/>
  <c r="P875" i="1"/>
  <c r="P874" i="1" s="1"/>
  <c r="P873" i="1" s="1"/>
  <c r="P872" i="1" s="1"/>
  <c r="P871" i="1" s="1"/>
  <c r="O875" i="1"/>
  <c r="O874" i="1" s="1"/>
  <c r="O873" i="1" s="1"/>
  <c r="O872" i="1" s="1"/>
  <c r="Q874" i="1"/>
  <c r="Q873" i="1" s="1"/>
  <c r="Q872" i="1" s="1"/>
  <c r="Q871" i="1" s="1"/>
  <c r="Q868" i="1"/>
  <c r="Q867" i="1"/>
  <c r="Q866" i="1" s="1"/>
  <c r="Q865" i="1" s="1"/>
  <c r="P868" i="1"/>
  <c r="P867" i="1"/>
  <c r="P866" i="1" s="1"/>
  <c r="P865" i="1" s="1"/>
  <c r="O868" i="1"/>
  <c r="O867" i="1"/>
  <c r="O866" i="1" s="1"/>
  <c r="O865" i="1" s="1"/>
  <c r="Q862" i="1"/>
  <c r="Q861" i="1"/>
  <c r="O862" i="1"/>
  <c r="O861" i="1"/>
  <c r="Q859" i="1"/>
  <c r="Q858" i="1"/>
  <c r="O859" i="1"/>
  <c r="O858" i="1"/>
  <c r="Q856" i="1"/>
  <c r="Q855" i="1"/>
  <c r="O856" i="1"/>
  <c r="O855" i="1"/>
  <c r="Q853" i="1"/>
  <c r="P853" i="1"/>
  <c r="P852" i="1" s="1"/>
  <c r="P851" i="1" s="1"/>
  <c r="P850" i="1" s="1"/>
  <c r="P849" i="1" s="1"/>
  <c r="O853" i="1"/>
  <c r="O852" i="1"/>
  <c r="O851" i="1"/>
  <c r="Q852" i="1"/>
  <c r="Q851" i="1"/>
  <c r="Q846" i="1"/>
  <c r="Q845" i="1"/>
  <c r="Q844" i="1" s="1"/>
  <c r="Q843" i="1" s="1"/>
  <c r="Q842" i="1" s="1"/>
  <c r="P846" i="1"/>
  <c r="P845" i="1" s="1"/>
  <c r="P844" i="1" s="1"/>
  <c r="P843" i="1" s="1"/>
  <c r="P842" i="1" s="1"/>
  <c r="O846" i="1"/>
  <c r="O845" i="1"/>
  <c r="O844" i="1" s="1"/>
  <c r="O843" i="1" s="1"/>
  <c r="O842" i="1" s="1"/>
  <c r="R837" i="1"/>
  <c r="R834" i="1" s="1"/>
  <c r="R833" i="1" s="1"/>
  <c r="R831" i="1" s="1"/>
  <c r="Q837" i="1"/>
  <c r="Q834" i="1"/>
  <c r="Q833" i="1" s="1"/>
  <c r="Q831" i="1" s="1"/>
  <c r="P837" i="1"/>
  <c r="P835" i="1"/>
  <c r="O837" i="1"/>
  <c r="O836" i="1"/>
  <c r="R836" i="1"/>
  <c r="Q836" i="1"/>
  <c r="R835" i="1"/>
  <c r="R828" i="1"/>
  <c r="R827" i="1"/>
  <c r="R826" i="1"/>
  <c r="R825" i="1"/>
  <c r="R824" i="1"/>
  <c r="Q828" i="1"/>
  <c r="Q827" i="1"/>
  <c r="Q826" i="1"/>
  <c r="Q825" i="1"/>
  <c r="Q824" i="1"/>
  <c r="P828" i="1"/>
  <c r="P827" i="1"/>
  <c r="P826" i="1"/>
  <c r="P825" i="1"/>
  <c r="P824" i="1"/>
  <c r="O828" i="1"/>
  <c r="O827" i="1"/>
  <c r="O826" i="1"/>
  <c r="O825" i="1"/>
  <c r="O824" i="1"/>
  <c r="R821" i="1"/>
  <c r="R820" i="1"/>
  <c r="R819" i="1"/>
  <c r="R818" i="1"/>
  <c r="Q821" i="1"/>
  <c r="Q820" i="1"/>
  <c r="Q819" i="1"/>
  <c r="Q818" i="1"/>
  <c r="P821" i="1"/>
  <c r="P820" i="1"/>
  <c r="P819" i="1"/>
  <c r="P818" i="1"/>
  <c r="O821" i="1"/>
  <c r="O820" i="1"/>
  <c r="O819" i="1"/>
  <c r="O818" i="1"/>
  <c r="R816" i="1"/>
  <c r="Q816" i="1"/>
  <c r="P816" i="1"/>
  <c r="P815" i="1"/>
  <c r="O816" i="1"/>
  <c r="O815" i="1"/>
  <c r="R815" i="1"/>
  <c r="Q815" i="1"/>
  <c r="R813" i="1"/>
  <c r="R812" i="1"/>
  <c r="Q813" i="1"/>
  <c r="P813" i="1"/>
  <c r="P812" i="1"/>
  <c r="O813" i="1"/>
  <c r="O812" i="1"/>
  <c r="Q812" i="1"/>
  <c r="R809" i="1"/>
  <c r="R808" i="1"/>
  <c r="Q809" i="1"/>
  <c r="Q808" i="1"/>
  <c r="Q807" i="1"/>
  <c r="P809" i="1"/>
  <c r="P808" i="1"/>
  <c r="P807" i="1"/>
  <c r="O809" i="1"/>
  <c r="O808" i="1"/>
  <c r="O807" i="1"/>
  <c r="R807" i="1"/>
  <c r="R802" i="1"/>
  <c r="R801" i="1"/>
  <c r="R800" i="1"/>
  <c r="Q802" i="1"/>
  <c r="Q801" i="1"/>
  <c r="Q800" i="1"/>
  <c r="P802" i="1"/>
  <c r="P801" i="1"/>
  <c r="P800" i="1"/>
  <c r="O802" i="1"/>
  <c r="O801" i="1"/>
  <c r="O800" i="1"/>
  <c r="R798" i="1"/>
  <c r="R797" i="1"/>
  <c r="R796" i="1"/>
  <c r="R795" i="1"/>
  <c r="Q798" i="1"/>
  <c r="Q797" i="1"/>
  <c r="Q796" i="1"/>
  <c r="Q795" i="1"/>
  <c r="P798" i="1"/>
  <c r="P797" i="1"/>
  <c r="P796" i="1"/>
  <c r="P795" i="1"/>
  <c r="O798" i="1"/>
  <c r="O797" i="1"/>
  <c r="O796" i="1"/>
  <c r="O795" i="1"/>
  <c r="R793" i="1"/>
  <c r="R792" i="1"/>
  <c r="R791" i="1"/>
  <c r="R790" i="1"/>
  <c r="Q793" i="1"/>
  <c r="P793" i="1"/>
  <c r="P792" i="1"/>
  <c r="P791" i="1"/>
  <c r="P790" i="1"/>
  <c r="O793" i="1"/>
  <c r="O792" i="1"/>
  <c r="O791" i="1"/>
  <c r="O790" i="1"/>
  <c r="Q792" i="1"/>
  <c r="Q791" i="1"/>
  <c r="Q790" i="1"/>
  <c r="R781" i="1"/>
  <c r="R780" i="1"/>
  <c r="R779" i="1"/>
  <c r="R773" i="1"/>
  <c r="R772" i="1"/>
  <c r="R771" i="1"/>
  <c r="R777" i="1"/>
  <c r="R776" i="1"/>
  <c r="R775" i="1"/>
  <c r="R770" i="1"/>
  <c r="R769" i="1"/>
  <c r="R811" i="1"/>
  <c r="R806" i="1"/>
  <c r="R805" i="1"/>
  <c r="R767" i="1"/>
  <c r="Q781" i="1"/>
  <c r="Q780" i="1"/>
  <c r="Q779" i="1"/>
  <c r="P781" i="1"/>
  <c r="P780" i="1"/>
  <c r="P779" i="1"/>
  <c r="O781" i="1"/>
  <c r="O780" i="1"/>
  <c r="O779" i="1"/>
  <c r="Q777" i="1"/>
  <c r="Q776" i="1"/>
  <c r="Q775" i="1"/>
  <c r="P777" i="1"/>
  <c r="P776" i="1"/>
  <c r="P775" i="1"/>
  <c r="O777" i="1"/>
  <c r="O776" i="1"/>
  <c r="O775" i="1"/>
  <c r="Q773" i="1"/>
  <c r="Q772" i="1"/>
  <c r="Q771" i="1"/>
  <c r="P773" i="1"/>
  <c r="P772" i="1"/>
  <c r="P771" i="1"/>
  <c r="O773" i="1"/>
  <c r="O772" i="1"/>
  <c r="O771" i="1"/>
  <c r="R764" i="1"/>
  <c r="Q764" i="1"/>
  <c r="Q763" i="1"/>
  <c r="P764" i="1"/>
  <c r="P763" i="1"/>
  <c r="O764" i="1"/>
  <c r="O763" i="1"/>
  <c r="R763" i="1"/>
  <c r="R761" i="1"/>
  <c r="R760" i="1" s="1"/>
  <c r="R759" i="1" s="1"/>
  <c r="R758" i="1" s="1"/>
  <c r="R757" i="1" s="1"/>
  <c r="Q761" i="1"/>
  <c r="Q760" i="1"/>
  <c r="P761" i="1"/>
  <c r="P760" i="1" s="1"/>
  <c r="O761" i="1"/>
  <c r="O760" i="1" s="1"/>
  <c r="R754" i="1"/>
  <c r="R753" i="1" s="1"/>
  <c r="R752" i="1" s="1"/>
  <c r="R751" i="1" s="1"/>
  <c r="R750" i="1" s="1"/>
  <c r="Q754" i="1"/>
  <c r="Q753" i="1"/>
  <c r="Q752" i="1" s="1"/>
  <c r="Q751" i="1" s="1"/>
  <c r="Q750" i="1" s="1"/>
  <c r="P754" i="1"/>
  <c r="P753" i="1" s="1"/>
  <c r="P752" i="1" s="1"/>
  <c r="P751" i="1" s="1"/>
  <c r="P750" i="1" s="1"/>
  <c r="O754" i="1"/>
  <c r="O753" i="1"/>
  <c r="O752" i="1" s="1"/>
  <c r="O751" i="1" s="1"/>
  <c r="O750" i="1" s="1"/>
  <c r="R747" i="1"/>
  <c r="R746" i="1"/>
  <c r="Q747" i="1"/>
  <c r="Q746" i="1"/>
  <c r="P747" i="1"/>
  <c r="P746" i="1"/>
  <c r="O747" i="1"/>
  <c r="O746" i="1"/>
  <c r="R744" i="1"/>
  <c r="Q744" i="1"/>
  <c r="P744" i="1"/>
  <c r="P743" i="1"/>
  <c r="O744" i="1"/>
  <c r="O743" i="1"/>
  <c r="R743" i="1"/>
  <c r="Q743" i="1"/>
  <c r="R741" i="1"/>
  <c r="R740" i="1"/>
  <c r="Q741" i="1"/>
  <c r="Q740" i="1"/>
  <c r="P741" i="1"/>
  <c r="P740" i="1"/>
  <c r="O741" i="1"/>
  <c r="O740" i="1"/>
  <c r="R738" i="1"/>
  <c r="Q738" i="1"/>
  <c r="P738" i="1"/>
  <c r="P737" i="1"/>
  <c r="O738" i="1"/>
  <c r="O737" i="1"/>
  <c r="R737" i="1"/>
  <c r="Q737" i="1"/>
  <c r="R735" i="1"/>
  <c r="R734" i="1" s="1"/>
  <c r="Q735" i="1"/>
  <c r="Q734" i="1" s="1"/>
  <c r="P735" i="1"/>
  <c r="P734" i="1" s="1"/>
  <c r="O735" i="1"/>
  <c r="O734" i="1" s="1"/>
  <c r="R732" i="1"/>
  <c r="Q732" i="1"/>
  <c r="P732" i="1"/>
  <c r="P731" i="1"/>
  <c r="O732" i="1"/>
  <c r="O731" i="1"/>
  <c r="R731" i="1"/>
  <c r="Q731" i="1"/>
  <c r="R729" i="1"/>
  <c r="R728" i="1"/>
  <c r="Q729" i="1"/>
  <c r="Q728" i="1"/>
  <c r="P729" i="1"/>
  <c r="P728" i="1"/>
  <c r="O729" i="1"/>
  <c r="O728" i="1"/>
  <c r="R720" i="1"/>
  <c r="Q720" i="1"/>
  <c r="P720" i="1"/>
  <c r="P719" i="1"/>
  <c r="P718" i="1" s="1"/>
  <c r="P717" i="1" s="1"/>
  <c r="P716" i="1" s="1"/>
  <c r="O720" i="1"/>
  <c r="O719" i="1" s="1"/>
  <c r="O718" i="1" s="1"/>
  <c r="O717" i="1" s="1"/>
  <c r="O716" i="1" s="1"/>
  <c r="R719" i="1"/>
  <c r="R718" i="1"/>
  <c r="R717" i="1" s="1"/>
  <c r="R716" i="1" s="1"/>
  <c r="Q719" i="1"/>
  <c r="Q718" i="1"/>
  <c r="Q717" i="1" s="1"/>
  <c r="Q716" i="1" s="1"/>
  <c r="R713" i="1"/>
  <c r="Q713" i="1"/>
  <c r="P713" i="1"/>
  <c r="P712" i="1"/>
  <c r="P711" i="1"/>
  <c r="P710" i="1"/>
  <c r="P709" i="1"/>
  <c r="O713" i="1"/>
  <c r="O712" i="1"/>
  <c r="O711" i="1" s="1"/>
  <c r="O710" i="1" s="1"/>
  <c r="O709" i="1" s="1"/>
  <c r="R712" i="1"/>
  <c r="R711" i="1" s="1"/>
  <c r="R710" i="1" s="1"/>
  <c r="R709" i="1" s="1"/>
  <c r="Q712" i="1"/>
  <c r="Q711" i="1" s="1"/>
  <c r="Q710" i="1" s="1"/>
  <c r="Q709" i="1" s="1"/>
  <c r="R706" i="1"/>
  <c r="R705" i="1"/>
  <c r="R704" i="1" s="1"/>
  <c r="R703" i="1" s="1"/>
  <c r="Q706" i="1"/>
  <c r="P706" i="1"/>
  <c r="P705" i="1" s="1"/>
  <c r="P704" i="1" s="1"/>
  <c r="P703" i="1" s="1"/>
  <c r="O706" i="1"/>
  <c r="O705" i="1" s="1"/>
  <c r="O704" i="1" s="1"/>
  <c r="O703" i="1" s="1"/>
  <c r="Q705" i="1"/>
  <c r="Q704" i="1" s="1"/>
  <c r="Q703" i="1" s="1"/>
  <c r="R700" i="1"/>
  <c r="R699" i="1"/>
  <c r="R698" i="1" s="1"/>
  <c r="R697" i="1" s="1"/>
  <c r="Q700" i="1"/>
  <c r="Q699" i="1"/>
  <c r="Q698" i="1" s="1"/>
  <c r="Q697" i="1" s="1"/>
  <c r="P700" i="1"/>
  <c r="P699" i="1"/>
  <c r="P698" i="1" s="1"/>
  <c r="P697" i="1" s="1"/>
  <c r="O700" i="1"/>
  <c r="O699" i="1"/>
  <c r="O698" i="1" s="1"/>
  <c r="O697" i="1" s="1"/>
  <c r="R692" i="1"/>
  <c r="Q692" i="1"/>
  <c r="P692" i="1"/>
  <c r="P691" i="1"/>
  <c r="O692" i="1"/>
  <c r="O691" i="1"/>
  <c r="R691" i="1"/>
  <c r="Q691" i="1"/>
  <c r="R682" i="1"/>
  <c r="R681" i="1"/>
  <c r="R680" i="1" s="1"/>
  <c r="R679" i="1" s="1"/>
  <c r="R678" i="1" s="1"/>
  <c r="Q682" i="1"/>
  <c r="Q681" i="1" s="1"/>
  <c r="Q680" i="1" s="1"/>
  <c r="Q679" i="1" s="1"/>
  <c r="Q678" i="1" s="1"/>
  <c r="P682" i="1"/>
  <c r="P681" i="1"/>
  <c r="P680" i="1" s="1"/>
  <c r="P679" i="1" s="1"/>
  <c r="P678" i="1" s="1"/>
  <c r="O682" i="1"/>
  <c r="O681" i="1" s="1"/>
  <c r="O680" i="1" s="1"/>
  <c r="O679" i="1" s="1"/>
  <c r="O678" i="1" s="1"/>
  <c r="R675" i="1"/>
  <c r="R674" i="1" s="1"/>
  <c r="R673" i="1" s="1"/>
  <c r="R672" i="1" s="1"/>
  <c r="Q675" i="1"/>
  <c r="Q674" i="1" s="1"/>
  <c r="Q673" i="1" s="1"/>
  <c r="Q672" i="1" s="1"/>
  <c r="P675" i="1"/>
  <c r="P674" i="1"/>
  <c r="P673" i="1" s="1"/>
  <c r="P672" i="1" s="1"/>
  <c r="O675" i="1"/>
  <c r="O674" i="1"/>
  <c r="O673" i="1" s="1"/>
  <c r="O672" i="1" s="1"/>
  <c r="R667" i="1"/>
  <c r="Q667" i="1"/>
  <c r="Q666" i="1" s="1"/>
  <c r="P667" i="1"/>
  <c r="P666" i="1" s="1"/>
  <c r="O667" i="1"/>
  <c r="O666" i="1" s="1"/>
  <c r="R666" i="1"/>
  <c r="Q659" i="1"/>
  <c r="O659" i="1"/>
  <c r="Q657" i="1"/>
  <c r="O657" i="1"/>
  <c r="Q655" i="1"/>
  <c r="O655" i="1"/>
  <c r="R653" i="1"/>
  <c r="R652" i="1" s="1"/>
  <c r="R651" i="1" s="1"/>
  <c r="Q653" i="1"/>
  <c r="P653" i="1"/>
  <c r="P652" i="1" s="1"/>
  <c r="P651" i="1" s="1"/>
  <c r="O653" i="1"/>
  <c r="R644" i="1"/>
  <c r="Q644" i="1"/>
  <c r="Q643" i="1"/>
  <c r="Q642" i="1"/>
  <c r="P644" i="1"/>
  <c r="P643" i="1"/>
  <c r="P642" i="1" s="1"/>
  <c r="O644" i="1"/>
  <c r="O643" i="1" s="1"/>
  <c r="O642" i="1" s="1"/>
  <c r="R643" i="1"/>
  <c r="R642" i="1"/>
  <c r="R640" i="1"/>
  <c r="Q640" i="1"/>
  <c r="Q639" i="1"/>
  <c r="P640" i="1"/>
  <c r="P639" i="1"/>
  <c r="O640" i="1"/>
  <c r="O639" i="1"/>
  <c r="R639" i="1"/>
  <c r="R637" i="1"/>
  <c r="R636" i="1"/>
  <c r="Q637" i="1"/>
  <c r="Q636" i="1"/>
  <c r="P637" i="1"/>
  <c r="P636" i="1"/>
  <c r="P635" i="1"/>
  <c r="P634" i="1" s="1"/>
  <c r="P633" i="1" s="1"/>
  <c r="O637" i="1"/>
  <c r="O636" i="1"/>
  <c r="R630" i="1"/>
  <c r="Q630" i="1"/>
  <c r="P630" i="1"/>
  <c r="O630" i="1"/>
  <c r="R628" i="1"/>
  <c r="Q628" i="1"/>
  <c r="P628" i="1"/>
  <c r="O628" i="1"/>
  <c r="R626" i="1"/>
  <c r="Q626" i="1"/>
  <c r="P626" i="1"/>
  <c r="O626" i="1"/>
  <c r="R624" i="1"/>
  <c r="Q624" i="1"/>
  <c r="Q623" i="1"/>
  <c r="Q622" i="1" s="1"/>
  <c r="P624" i="1"/>
  <c r="P623" i="1" s="1"/>
  <c r="P622" i="1" s="1"/>
  <c r="O624" i="1"/>
  <c r="O623" i="1"/>
  <c r="O622" i="1" s="1"/>
  <c r="R620" i="1"/>
  <c r="Q620" i="1"/>
  <c r="P620" i="1"/>
  <c r="P619" i="1" s="1"/>
  <c r="P618" i="1" s="1"/>
  <c r="O620" i="1"/>
  <c r="O619" i="1"/>
  <c r="R619" i="1"/>
  <c r="R618" i="1"/>
  <c r="Q619" i="1"/>
  <c r="Q618" i="1"/>
  <c r="Q616" i="1"/>
  <c r="Q615" i="1"/>
  <c r="Q614" i="1" s="1"/>
  <c r="Q613" i="1" s="1"/>
  <c r="Q612" i="1" s="1"/>
  <c r="O618" i="1"/>
  <c r="R616" i="1"/>
  <c r="P616" i="1"/>
  <c r="P615" i="1" s="1"/>
  <c r="P614" i="1" s="1"/>
  <c r="P613" i="1" s="1"/>
  <c r="P612" i="1" s="1"/>
  <c r="O616" i="1"/>
  <c r="O615" i="1"/>
  <c r="O614" i="1" s="1"/>
  <c r="O613" i="1" s="1"/>
  <c r="O612" i="1" s="1"/>
  <c r="R615" i="1"/>
  <c r="R614" i="1" s="1"/>
  <c r="R613" i="1" s="1"/>
  <c r="R612" i="1" s="1"/>
  <c r="R609" i="1"/>
  <c r="Q609" i="1"/>
  <c r="P609" i="1"/>
  <c r="P608" i="1"/>
  <c r="P607" i="1"/>
  <c r="O609" i="1"/>
  <c r="O608" i="1"/>
  <c r="O607" i="1" s="1"/>
  <c r="R608" i="1"/>
  <c r="R607" i="1" s="1"/>
  <c r="R602" i="1" s="1"/>
  <c r="R601" i="1" s="1"/>
  <c r="Q608" i="1"/>
  <c r="Q607" i="1" s="1"/>
  <c r="Q602" i="1" s="1"/>
  <c r="Q601" i="1" s="1"/>
  <c r="R605" i="1"/>
  <c r="Q605" i="1"/>
  <c r="P605" i="1"/>
  <c r="P604" i="1"/>
  <c r="P603" i="1"/>
  <c r="O605" i="1"/>
  <c r="O604" i="1"/>
  <c r="O603" i="1" s="1"/>
  <c r="O602" i="1" s="1"/>
  <c r="O601" i="1" s="1"/>
  <c r="R604" i="1"/>
  <c r="R603" i="1"/>
  <c r="Q604" i="1"/>
  <c r="Q603" i="1"/>
  <c r="R598" i="1"/>
  <c r="Q598" i="1"/>
  <c r="P598" i="1"/>
  <c r="P597" i="1"/>
  <c r="P596" i="1"/>
  <c r="P595" i="1" s="1"/>
  <c r="O598" i="1"/>
  <c r="O597" i="1" s="1"/>
  <c r="O596" i="1" s="1"/>
  <c r="O595" i="1" s="1"/>
  <c r="R597" i="1"/>
  <c r="R596" i="1" s="1"/>
  <c r="R595" i="1" s="1"/>
  <c r="Q597" i="1"/>
  <c r="Q596" i="1"/>
  <c r="Q595" i="1" s="1"/>
  <c r="R585" i="1"/>
  <c r="R584" i="1" s="1"/>
  <c r="R583" i="1" s="1"/>
  <c r="Q585" i="1"/>
  <c r="Q584" i="1"/>
  <c r="Q583" i="1" s="1"/>
  <c r="Q577" i="1"/>
  <c r="Q576" i="1" s="1"/>
  <c r="Q575" i="1" s="1"/>
  <c r="Q581" i="1"/>
  <c r="Q580" i="1"/>
  <c r="Q579" i="1" s="1"/>
  <c r="Q512" i="1"/>
  <c r="Q511" i="1" s="1"/>
  <c r="Q510" i="1"/>
  <c r="Q517" i="1"/>
  <c r="Q516" i="1"/>
  <c r="Q515" i="1" s="1"/>
  <c r="Q522" i="1"/>
  <c r="Q521" i="1" s="1"/>
  <c r="Q520" i="1"/>
  <c r="Q536" i="1"/>
  <c r="Q535" i="1" s="1"/>
  <c r="Q534" i="1"/>
  <c r="Q533" i="1" s="1"/>
  <c r="Q543" i="1"/>
  <c r="Q542" i="1"/>
  <c r="Q541" i="1" s="1"/>
  <c r="Q547" i="1"/>
  <c r="Q546" i="1" s="1"/>
  <c r="Q545" i="1" s="1"/>
  <c r="Q551" i="1"/>
  <c r="Q550" i="1"/>
  <c r="Q549" i="1" s="1"/>
  <c r="Q570" i="1"/>
  <c r="Q569" i="1"/>
  <c r="Q568" i="1" s="1"/>
  <c r="Q567" i="1" s="1"/>
  <c r="Q635" i="1"/>
  <c r="Q634" i="1"/>
  <c r="Q633" i="1" s="1"/>
  <c r="P585" i="1"/>
  <c r="P584" i="1" s="1"/>
  <c r="P583" i="1" s="1"/>
  <c r="O585" i="1"/>
  <c r="O584" i="1"/>
  <c r="O583" i="1" s="1"/>
  <c r="R581" i="1"/>
  <c r="R580" i="1" s="1"/>
  <c r="R579" i="1" s="1"/>
  <c r="P581" i="1"/>
  <c r="P580" i="1"/>
  <c r="P579" i="1" s="1"/>
  <c r="O581" i="1"/>
  <c r="O580" i="1" s="1"/>
  <c r="O579" i="1" s="1"/>
  <c r="R577" i="1"/>
  <c r="R576" i="1"/>
  <c r="R575" i="1" s="1"/>
  <c r="P577" i="1"/>
  <c r="P576" i="1" s="1"/>
  <c r="P575" i="1" s="1"/>
  <c r="O577" i="1"/>
  <c r="O576" i="1"/>
  <c r="O575" i="1" s="1"/>
  <c r="R570" i="1"/>
  <c r="R569" i="1" s="1"/>
  <c r="R568" i="1" s="1"/>
  <c r="R567" i="1" s="1"/>
  <c r="R539" i="1" s="1"/>
  <c r="P570" i="1"/>
  <c r="P569" i="1" s="1"/>
  <c r="P568" i="1" s="1"/>
  <c r="P567" i="1" s="1"/>
  <c r="O570" i="1"/>
  <c r="O569" i="1" s="1"/>
  <c r="O568" i="1" s="1"/>
  <c r="O567" i="1" s="1"/>
  <c r="R551" i="1"/>
  <c r="R550" i="1" s="1"/>
  <c r="P551" i="1"/>
  <c r="P550" i="1"/>
  <c r="P549" i="1" s="1"/>
  <c r="O551" i="1"/>
  <c r="O550" i="1" s="1"/>
  <c r="O549" i="1"/>
  <c r="R549" i="1"/>
  <c r="R547" i="1"/>
  <c r="P547" i="1"/>
  <c r="P546" i="1" s="1"/>
  <c r="P545" i="1" s="1"/>
  <c r="P540" i="1" s="1"/>
  <c r="O547" i="1"/>
  <c r="O546" i="1"/>
  <c r="O545" i="1" s="1"/>
  <c r="R546" i="1"/>
  <c r="R545" i="1" s="1"/>
  <c r="R543" i="1"/>
  <c r="R542" i="1" s="1"/>
  <c r="P543" i="1"/>
  <c r="P542" i="1"/>
  <c r="P541" i="1" s="1"/>
  <c r="O543" i="1"/>
  <c r="O542" i="1" s="1"/>
  <c r="O541" i="1" s="1"/>
  <c r="R541" i="1"/>
  <c r="R540" i="1" s="1"/>
  <c r="O536" i="1"/>
  <c r="O535" i="1"/>
  <c r="O534" i="1" s="1"/>
  <c r="O533" i="1" s="1"/>
  <c r="R522" i="1"/>
  <c r="R521" i="1"/>
  <c r="R520" i="1" s="1"/>
  <c r="P522" i="1"/>
  <c r="P521" i="1" s="1"/>
  <c r="P520" i="1" s="1"/>
  <c r="O522" i="1"/>
  <c r="O521" i="1"/>
  <c r="O520" i="1" s="1"/>
  <c r="R517" i="1"/>
  <c r="R516" i="1" s="1"/>
  <c r="R515" i="1" s="1"/>
  <c r="R509" i="1" s="1"/>
  <c r="R508" i="1" s="1"/>
  <c r="P517" i="1"/>
  <c r="P516" i="1"/>
  <c r="P515" i="1" s="1"/>
  <c r="O517" i="1"/>
  <c r="O516" i="1" s="1"/>
  <c r="O515" i="1"/>
  <c r="R512" i="1"/>
  <c r="R511" i="1"/>
  <c r="R510" i="1" s="1"/>
  <c r="P512" i="1"/>
  <c r="P511" i="1" s="1"/>
  <c r="P510" i="1" s="1"/>
  <c r="P509" i="1" s="1"/>
  <c r="P508" i="1" s="1"/>
  <c r="O512" i="1"/>
  <c r="O511" i="1"/>
  <c r="O510" i="1" s="1"/>
  <c r="R503" i="1"/>
  <c r="Q503" i="1"/>
  <c r="Q502" i="1"/>
  <c r="Q501" i="1" s="1"/>
  <c r="Q500" i="1" s="1"/>
  <c r="Q499" i="1" s="1"/>
  <c r="P503" i="1"/>
  <c r="P502" i="1" s="1"/>
  <c r="P501" i="1" s="1"/>
  <c r="P500" i="1" s="1"/>
  <c r="P499" i="1" s="1"/>
  <c r="O503" i="1"/>
  <c r="R502" i="1"/>
  <c r="R501" i="1" s="1"/>
  <c r="R500" i="1" s="1"/>
  <c r="R499" i="1" s="1"/>
  <c r="O502" i="1"/>
  <c r="O501" i="1" s="1"/>
  <c r="O500" i="1" s="1"/>
  <c r="O499" i="1" s="1"/>
  <c r="Q495" i="1"/>
  <c r="Q494" i="1" s="1"/>
  <c r="O495" i="1"/>
  <c r="O494" i="1" s="1"/>
  <c r="Q492" i="1"/>
  <c r="Q491" i="1" s="1"/>
  <c r="O492" i="1"/>
  <c r="O491" i="1" s="1"/>
  <c r="R489" i="1"/>
  <c r="R488" i="1" s="1"/>
  <c r="R487" i="1" s="1"/>
  <c r="R486" i="1" s="1"/>
  <c r="Q489" i="1"/>
  <c r="Q488" i="1" s="1"/>
  <c r="P489" i="1"/>
  <c r="P488" i="1" s="1"/>
  <c r="P487" i="1"/>
  <c r="P486" i="1" s="1"/>
  <c r="O489" i="1"/>
  <c r="O488" i="1" s="1"/>
  <c r="R483" i="1"/>
  <c r="R482" i="1" s="1"/>
  <c r="R481" i="1" s="1"/>
  <c r="R480" i="1" s="1"/>
  <c r="Q483" i="1"/>
  <c r="Q482" i="1" s="1"/>
  <c r="Q481" i="1"/>
  <c r="Q480" i="1" s="1"/>
  <c r="P483" i="1"/>
  <c r="P482" i="1" s="1"/>
  <c r="P481" i="1"/>
  <c r="P480" i="1" s="1"/>
  <c r="O483" i="1"/>
  <c r="O482" i="1" s="1"/>
  <c r="O481" i="1"/>
  <c r="O480" i="1" s="1"/>
  <c r="R472" i="1"/>
  <c r="R471" i="1" s="1"/>
  <c r="R470" i="1" s="1"/>
  <c r="Q472" i="1"/>
  <c r="Q471" i="1"/>
  <c r="Q470" i="1" s="1"/>
  <c r="P472" i="1"/>
  <c r="P471" i="1" s="1"/>
  <c r="P470" i="1" s="1"/>
  <c r="O472" i="1"/>
  <c r="O471" i="1"/>
  <c r="O470" i="1" s="1"/>
  <c r="R468" i="1"/>
  <c r="R467" i="1" s="1"/>
  <c r="R466" i="1" s="1"/>
  <c r="Q468" i="1"/>
  <c r="Q467" i="1"/>
  <c r="Q466" i="1" s="1"/>
  <c r="P468" i="1"/>
  <c r="P467" i="1" s="1"/>
  <c r="P466" i="1" s="1"/>
  <c r="O468" i="1"/>
  <c r="O467" i="1"/>
  <c r="O466" i="1" s="1"/>
  <c r="R463" i="1"/>
  <c r="R462" i="1" s="1"/>
  <c r="Q463" i="1"/>
  <c r="Q462" i="1" s="1"/>
  <c r="P463" i="1"/>
  <c r="P462" i="1" s="1"/>
  <c r="O463" i="1"/>
  <c r="O462" i="1" s="1"/>
  <c r="R460" i="1"/>
  <c r="R459" i="1" s="1"/>
  <c r="Q460" i="1"/>
  <c r="Q459" i="1" s="1"/>
  <c r="P460" i="1"/>
  <c r="P459" i="1" s="1"/>
  <c r="O460" i="1"/>
  <c r="O459" i="1"/>
  <c r="R457" i="1"/>
  <c r="R456" i="1" s="1"/>
  <c r="Q457" i="1"/>
  <c r="Q456" i="1" s="1"/>
  <c r="P457" i="1"/>
  <c r="P456" i="1" s="1"/>
  <c r="O457" i="1"/>
  <c r="O456" i="1" s="1"/>
  <c r="R453" i="1"/>
  <c r="R452" i="1" s="1"/>
  <c r="Q453" i="1"/>
  <c r="Q452" i="1"/>
  <c r="P453" i="1"/>
  <c r="P452" i="1"/>
  <c r="O453" i="1"/>
  <c r="O452" i="1"/>
  <c r="R450" i="1"/>
  <c r="Q450" i="1"/>
  <c r="P450" i="1"/>
  <c r="P449" i="1" s="1"/>
  <c r="O450" i="1"/>
  <c r="O449" i="1" s="1"/>
  <c r="R449" i="1"/>
  <c r="Q449" i="1"/>
  <c r="R445" i="1"/>
  <c r="R444" i="1" s="1"/>
  <c r="Q445" i="1"/>
  <c r="Q444" i="1" s="1"/>
  <c r="P445" i="1"/>
  <c r="P444" i="1" s="1"/>
  <c r="O445" i="1"/>
  <c r="O444" i="1"/>
  <c r="R442" i="1"/>
  <c r="R441" i="1" s="1"/>
  <c r="Q442" i="1"/>
  <c r="Q441" i="1" s="1"/>
  <c r="P442" i="1"/>
  <c r="P441" i="1" s="1"/>
  <c r="O442" i="1"/>
  <c r="O441" i="1" s="1"/>
  <c r="R439" i="1"/>
  <c r="R438" i="1" s="1"/>
  <c r="Q439" i="1"/>
  <c r="Q438" i="1" s="1"/>
  <c r="Q430" i="1" s="1"/>
  <c r="P439" i="1"/>
  <c r="P438" i="1" s="1"/>
  <c r="O439" i="1"/>
  <c r="O438" i="1" s="1"/>
  <c r="O430" i="1" s="1"/>
  <c r="R435" i="1"/>
  <c r="R434" i="1" s="1"/>
  <c r="Q435" i="1"/>
  <c r="Q434" i="1"/>
  <c r="P435" i="1"/>
  <c r="P434" i="1"/>
  <c r="O435" i="1"/>
  <c r="O434" i="1"/>
  <c r="R432" i="1"/>
  <c r="R431" i="1" s="1"/>
  <c r="Q432" i="1"/>
  <c r="Q431" i="1" s="1"/>
  <c r="P432" i="1"/>
  <c r="P431" i="1" s="1"/>
  <c r="O432" i="1"/>
  <c r="O431" i="1" s="1"/>
  <c r="R425" i="1"/>
  <c r="R424" i="1"/>
  <c r="R423" i="1" s="1"/>
  <c r="Q425" i="1"/>
  <c r="Q424" i="1" s="1"/>
  <c r="Q423" i="1"/>
  <c r="P425" i="1"/>
  <c r="P424" i="1"/>
  <c r="P423" i="1" s="1"/>
  <c r="O425" i="1"/>
  <c r="O424" i="1" s="1"/>
  <c r="O423" i="1"/>
  <c r="R421" i="1"/>
  <c r="Q421" i="1"/>
  <c r="Q420" i="1" s="1"/>
  <c r="Q419" i="1" s="1"/>
  <c r="Q418" i="1" s="1"/>
  <c r="Q417" i="1" s="1"/>
  <c r="P421" i="1"/>
  <c r="P420" i="1"/>
  <c r="P419" i="1" s="1"/>
  <c r="O421" i="1"/>
  <c r="O420" i="1" s="1"/>
  <c r="O419" i="1"/>
  <c r="O418" i="1" s="1"/>
  <c r="O417" i="1" s="1"/>
  <c r="R420" i="1"/>
  <c r="R419" i="1"/>
  <c r="R414" i="1"/>
  <c r="R413" i="1"/>
  <c r="R412" i="1" s="1"/>
  <c r="R411" i="1"/>
  <c r="Q414" i="1"/>
  <c r="Q413" i="1"/>
  <c r="Q412" i="1" s="1"/>
  <c r="Q411" i="1" s="1"/>
  <c r="P414" i="1"/>
  <c r="P413" i="1"/>
  <c r="P412" i="1" s="1"/>
  <c r="P411" i="1"/>
  <c r="O414" i="1"/>
  <c r="O413" i="1"/>
  <c r="O412" i="1" s="1"/>
  <c r="O411" i="1" s="1"/>
  <c r="Q409" i="1"/>
  <c r="Q408" i="1"/>
  <c r="Q407" i="1" s="1"/>
  <c r="Q406" i="1"/>
  <c r="O409" i="1"/>
  <c r="O408" i="1"/>
  <c r="O407" i="1" s="1"/>
  <c r="O406" i="1" s="1"/>
  <c r="T406" i="1"/>
  <c r="R406" i="1"/>
  <c r="P406" i="1"/>
  <c r="R400" i="1"/>
  <c r="R399" i="1" s="1"/>
  <c r="R398" i="1"/>
  <c r="Q400" i="1"/>
  <c r="Q399" i="1"/>
  <c r="Q398" i="1" s="1"/>
  <c r="P400" i="1"/>
  <c r="P399" i="1" s="1"/>
  <c r="P398" i="1"/>
  <c r="O400" i="1"/>
  <c r="O399" i="1"/>
  <c r="O398" i="1" s="1"/>
  <c r="R396" i="1"/>
  <c r="R395" i="1" s="1"/>
  <c r="R394" i="1"/>
  <c r="Q396" i="1"/>
  <c r="Q395" i="1"/>
  <c r="Q394" i="1" s="1"/>
  <c r="P396" i="1"/>
  <c r="P395" i="1" s="1"/>
  <c r="P394" i="1"/>
  <c r="O396" i="1"/>
  <c r="O395" i="1"/>
  <c r="O394" i="1" s="1"/>
  <c r="R392" i="1"/>
  <c r="R391" i="1" s="1"/>
  <c r="R390" i="1"/>
  <c r="Q392" i="1"/>
  <c r="Q391" i="1"/>
  <c r="Q390" i="1" s="1"/>
  <c r="P392" i="1"/>
  <c r="P391" i="1" s="1"/>
  <c r="P390" i="1"/>
  <c r="O392" i="1"/>
  <c r="O391" i="1"/>
  <c r="O390" i="1" s="1"/>
  <c r="Q383" i="1"/>
  <c r="O383" i="1"/>
  <c r="Q381" i="1"/>
  <c r="O381" i="1"/>
  <c r="Q379" i="1"/>
  <c r="O379" i="1"/>
  <c r="T378" i="1"/>
  <c r="R378" i="1"/>
  <c r="P378" i="1"/>
  <c r="R376" i="1"/>
  <c r="R375" i="1"/>
  <c r="R374" i="1" s="1"/>
  <c r="Q376" i="1"/>
  <c r="Q375" i="1" s="1"/>
  <c r="Q374" i="1" s="1"/>
  <c r="P376" i="1"/>
  <c r="P375" i="1" s="1"/>
  <c r="P374" i="1"/>
  <c r="O376" i="1"/>
  <c r="O375" i="1"/>
  <c r="O374" i="1" s="1"/>
  <c r="R372" i="1"/>
  <c r="R371" i="1"/>
  <c r="R370" i="1" s="1"/>
  <c r="Q372" i="1"/>
  <c r="Q371" i="1" s="1"/>
  <c r="Q370" i="1" s="1"/>
  <c r="Q369" i="1" s="1"/>
  <c r="Q368" i="1" s="1"/>
  <c r="P372" i="1"/>
  <c r="P371" i="1" s="1"/>
  <c r="P370" i="1"/>
  <c r="P369" i="1" s="1"/>
  <c r="P368" i="1" s="1"/>
  <c r="O372" i="1"/>
  <c r="O371" i="1"/>
  <c r="O370" i="1" s="1"/>
  <c r="O369" i="1" s="1"/>
  <c r="O368" i="1" s="1"/>
  <c r="R365" i="1"/>
  <c r="R363" i="1"/>
  <c r="R362" i="1" s="1"/>
  <c r="Q365" i="1"/>
  <c r="Q364" i="1" s="1"/>
  <c r="Q363" i="1" s="1"/>
  <c r="Q362" i="1" s="1"/>
  <c r="P365" i="1"/>
  <c r="P364" i="1" s="1"/>
  <c r="O365" i="1"/>
  <c r="O364" i="1"/>
  <c r="O363" i="1" s="1"/>
  <c r="O362" i="1" s="1"/>
  <c r="R364" i="1"/>
  <c r="R360" i="1"/>
  <c r="R359" i="1" s="1"/>
  <c r="R358" i="1"/>
  <c r="R357" i="1" s="1"/>
  <c r="Q360" i="1"/>
  <c r="Q359" i="1" s="1"/>
  <c r="Q358" i="1"/>
  <c r="Q357" i="1" s="1"/>
  <c r="P360" i="1"/>
  <c r="P359" i="1" s="1"/>
  <c r="P358" i="1"/>
  <c r="P357" i="1" s="1"/>
  <c r="O360" i="1"/>
  <c r="O359" i="1" s="1"/>
  <c r="O358" i="1"/>
  <c r="O357" i="1" s="1"/>
  <c r="R355" i="1"/>
  <c r="R354" i="1" s="1"/>
  <c r="R353" i="1"/>
  <c r="R352" i="1" s="1"/>
  <c r="R351" i="1" s="1"/>
  <c r="R349" i="1" s="1"/>
  <c r="Q355" i="1"/>
  <c r="Q354" i="1" s="1"/>
  <c r="Q353" i="1"/>
  <c r="Q352" i="1" s="1"/>
  <c r="Q351" i="1" s="1"/>
  <c r="Q349" i="1" s="1"/>
  <c r="P355" i="1"/>
  <c r="P354" i="1" s="1"/>
  <c r="P353" i="1"/>
  <c r="P352" i="1" s="1"/>
  <c r="O355" i="1"/>
  <c r="O354" i="1" s="1"/>
  <c r="O353" i="1"/>
  <c r="O352" i="1" s="1"/>
  <c r="O351" i="1" s="1"/>
  <c r="O349" i="1" s="1"/>
  <c r="R346" i="1"/>
  <c r="R345" i="1" s="1"/>
  <c r="R344" i="1"/>
  <c r="R343" i="1" s="1"/>
  <c r="R341" i="1" s="1"/>
  <c r="Q346" i="1"/>
  <c r="Q345" i="1" s="1"/>
  <c r="Q344" i="1"/>
  <c r="Q343" i="1" s="1"/>
  <c r="Q341" i="1" s="1"/>
  <c r="P346" i="1"/>
  <c r="P345" i="1" s="1"/>
  <c r="O346" i="1"/>
  <c r="O345" i="1"/>
  <c r="O344" i="1" s="1"/>
  <c r="O343" i="1"/>
  <c r="O341" i="1" s="1"/>
  <c r="P344" i="1"/>
  <c r="P343" i="1" s="1"/>
  <c r="R338" i="1"/>
  <c r="Q338" i="1"/>
  <c r="P338" i="1"/>
  <c r="P337" i="1" s="1"/>
  <c r="P336" i="1" s="1"/>
  <c r="O338" i="1"/>
  <c r="O337" i="1" s="1"/>
  <c r="O336" i="1"/>
  <c r="O335" i="1" s="1"/>
  <c r="O334" i="1" s="1"/>
  <c r="O333" i="1" s="1"/>
  <c r="R337" i="1"/>
  <c r="R336" i="1" s="1"/>
  <c r="R335" i="1" s="1"/>
  <c r="Q337" i="1"/>
  <c r="Q336" i="1" s="1"/>
  <c r="Q335" i="1"/>
  <c r="Q334" i="1" s="1"/>
  <c r="Q333" i="1" s="1"/>
  <c r="P335" i="1"/>
  <c r="P334" i="1" s="1"/>
  <c r="P333" i="1" s="1"/>
  <c r="R334" i="1"/>
  <c r="R333" i="1" s="1"/>
  <c r="R330" i="1"/>
  <c r="Q330" i="1"/>
  <c r="P330" i="1"/>
  <c r="O330" i="1"/>
  <c r="R328" i="1"/>
  <c r="Q328" i="1"/>
  <c r="P328" i="1"/>
  <c r="O328" i="1"/>
  <c r="R326" i="1"/>
  <c r="R325" i="1" s="1"/>
  <c r="R324" i="1" s="1"/>
  <c r="Q326" i="1"/>
  <c r="Q325" i="1" s="1"/>
  <c r="Q324" i="1" s="1"/>
  <c r="Q319" i="1" s="1"/>
  <c r="P326" i="1"/>
  <c r="P325" i="1"/>
  <c r="P324" i="1" s="1"/>
  <c r="O326" i="1"/>
  <c r="O325" i="1" s="1"/>
  <c r="O324" i="1" s="1"/>
  <c r="O319" i="1" s="1"/>
  <c r="R322" i="1"/>
  <c r="R321" i="1" s="1"/>
  <c r="R320" i="1" s="1"/>
  <c r="R319" i="1" s="1"/>
  <c r="Q322" i="1"/>
  <c r="Q321" i="1"/>
  <c r="Q320" i="1" s="1"/>
  <c r="P322" i="1"/>
  <c r="P321" i="1"/>
  <c r="P320" i="1" s="1"/>
  <c r="P319" i="1" s="1"/>
  <c r="O322" i="1"/>
  <c r="O321" i="1" s="1"/>
  <c r="O320" i="1"/>
  <c r="R317" i="1"/>
  <c r="R316" i="1"/>
  <c r="R311" i="1"/>
  <c r="R310" i="1"/>
  <c r="R314" i="1"/>
  <c r="R313" i="1"/>
  <c r="R306" i="1"/>
  <c r="R305" i="1" s="1"/>
  <c r="R304" i="1" s="1"/>
  <c r="R303" i="1" s="1"/>
  <c r="R300" i="1"/>
  <c r="R299" i="1"/>
  <c r="R298" i="1" s="1"/>
  <c r="R297" i="1" s="1"/>
  <c r="R281" i="1"/>
  <c r="R280" i="1" s="1"/>
  <c r="R279" i="1" s="1"/>
  <c r="R274" i="1" s="1"/>
  <c r="R273" i="1" s="1"/>
  <c r="R272" i="1" s="1"/>
  <c r="R284" i="1"/>
  <c r="R283" i="1" s="1"/>
  <c r="R287" i="1"/>
  <c r="R286" i="1" s="1"/>
  <c r="R290" i="1"/>
  <c r="R289" i="1" s="1"/>
  <c r="R293" i="1"/>
  <c r="R292" i="1" s="1"/>
  <c r="Q317" i="1"/>
  <c r="Q316" i="1" s="1"/>
  <c r="P317" i="1"/>
  <c r="P316" i="1" s="1"/>
  <c r="O317" i="1"/>
  <c r="O316" i="1" s="1"/>
  <c r="Q314" i="1"/>
  <c r="Q313" i="1" s="1"/>
  <c r="P314" i="1"/>
  <c r="P313" i="1" s="1"/>
  <c r="O314" i="1"/>
  <c r="O313" i="1" s="1"/>
  <c r="Q311" i="1"/>
  <c r="Q310" i="1" s="1"/>
  <c r="Q309" i="1" s="1"/>
  <c r="Q308" i="1" s="1"/>
  <c r="Q302" i="1" s="1"/>
  <c r="P311" i="1"/>
  <c r="P310" i="1"/>
  <c r="P309" i="1" s="1"/>
  <c r="P308" i="1" s="1"/>
  <c r="P302" i="1" s="1"/>
  <c r="O311" i="1"/>
  <c r="O310" i="1"/>
  <c r="Q306" i="1"/>
  <c r="Q305" i="1" s="1"/>
  <c r="Q304" i="1"/>
  <c r="Q303" i="1" s="1"/>
  <c r="P306" i="1"/>
  <c r="P305" i="1" s="1"/>
  <c r="P304" i="1"/>
  <c r="P303" i="1" s="1"/>
  <c r="O306" i="1"/>
  <c r="O305" i="1" s="1"/>
  <c r="O304" i="1"/>
  <c r="O303" i="1" s="1"/>
  <c r="Q300" i="1"/>
  <c r="Q299" i="1" s="1"/>
  <c r="Q298" i="1"/>
  <c r="Q297" i="1" s="1"/>
  <c r="Q296" i="1" s="1"/>
  <c r="P300" i="1"/>
  <c r="P299" i="1" s="1"/>
  <c r="P298" i="1" s="1"/>
  <c r="P297" i="1" s="1"/>
  <c r="O300" i="1"/>
  <c r="O299" i="1" s="1"/>
  <c r="O298" i="1" s="1"/>
  <c r="O297" i="1" s="1"/>
  <c r="Q293" i="1"/>
  <c r="Q292" i="1" s="1"/>
  <c r="P293" i="1"/>
  <c r="P292" i="1" s="1"/>
  <c r="O293" i="1"/>
  <c r="O292" i="1" s="1"/>
  <c r="Q290" i="1"/>
  <c r="Q289" i="1" s="1"/>
  <c r="P290" i="1"/>
  <c r="P289" i="1"/>
  <c r="O290" i="1"/>
  <c r="O289" i="1"/>
  <c r="Q287" i="1"/>
  <c r="Q286" i="1" s="1"/>
  <c r="P287" i="1"/>
  <c r="P286" i="1" s="1"/>
  <c r="O287" i="1"/>
  <c r="O286" i="1" s="1"/>
  <c r="Q284" i="1"/>
  <c r="Q283" i="1" s="1"/>
  <c r="P284" i="1"/>
  <c r="P283" i="1"/>
  <c r="O284" i="1"/>
  <c r="O283" i="1"/>
  <c r="Q281" i="1"/>
  <c r="Q280" i="1" s="1"/>
  <c r="P281" i="1"/>
  <c r="P280" i="1" s="1"/>
  <c r="P279" i="1" s="1"/>
  <c r="P274" i="1" s="1"/>
  <c r="P273" i="1" s="1"/>
  <c r="P272" i="1" s="1"/>
  <c r="O281" i="1"/>
  <c r="O280" i="1"/>
  <c r="O279" i="1" s="1"/>
  <c r="Q277" i="1"/>
  <c r="Q276" i="1" s="1"/>
  <c r="Q275" i="1" s="1"/>
  <c r="O277" i="1"/>
  <c r="O276" i="1"/>
  <c r="O275" i="1" s="1"/>
  <c r="R267" i="1"/>
  <c r="R265" i="1" s="1"/>
  <c r="R264" i="1" s="1"/>
  <c r="R263" i="1" s="1"/>
  <c r="R261" i="1" s="1"/>
  <c r="Q267" i="1"/>
  <c r="Q266" i="1"/>
  <c r="Q265" i="1" s="1"/>
  <c r="Q264" i="1" s="1"/>
  <c r="Q263" i="1" s="1"/>
  <c r="Q261" i="1" s="1"/>
  <c r="P267" i="1"/>
  <c r="P265" i="1"/>
  <c r="P264" i="1" s="1"/>
  <c r="P263" i="1" s="1"/>
  <c r="P261" i="1" s="1"/>
  <c r="O267" i="1"/>
  <c r="O266" i="1" s="1"/>
  <c r="O265" i="1" s="1"/>
  <c r="O264" i="1" s="1"/>
  <c r="O263" i="1" s="1"/>
  <c r="O261" i="1" s="1"/>
  <c r="R258" i="1"/>
  <c r="R257" i="1" s="1"/>
  <c r="R256" i="1" s="1"/>
  <c r="R255" i="1" s="1"/>
  <c r="R254" i="1" s="1"/>
  <c r="Q258" i="1"/>
  <c r="P258" i="1"/>
  <c r="P257" i="1" s="1"/>
  <c r="P256" i="1" s="1"/>
  <c r="P255" i="1" s="1"/>
  <c r="P254" i="1" s="1"/>
  <c r="O258" i="1"/>
  <c r="O257" i="1" s="1"/>
  <c r="O256" i="1" s="1"/>
  <c r="O255" i="1" s="1"/>
  <c r="O254" i="1" s="1"/>
  <c r="Q257" i="1"/>
  <c r="Q256" i="1"/>
  <c r="Q255" i="1" s="1"/>
  <c r="Q254" i="1" s="1"/>
  <c r="R251" i="1"/>
  <c r="Q251" i="1"/>
  <c r="P251" i="1"/>
  <c r="O251" i="1"/>
  <c r="R249" i="1"/>
  <c r="Q249" i="1"/>
  <c r="P249" i="1"/>
  <c r="O249" i="1"/>
  <c r="R247" i="1"/>
  <c r="Q247" i="1"/>
  <c r="P247" i="1"/>
  <c r="P246" i="1" s="1"/>
  <c r="P245" i="1" s="1"/>
  <c r="O247" i="1"/>
  <c r="O246" i="1"/>
  <c r="O245" i="1" s="1"/>
  <c r="R246" i="1"/>
  <c r="R245" i="1" s="1"/>
  <c r="Q246" i="1"/>
  <c r="Q245" i="1" s="1"/>
  <c r="R243" i="1"/>
  <c r="Q243" i="1"/>
  <c r="P243" i="1"/>
  <c r="P242" i="1" s="1"/>
  <c r="P241" i="1" s="1"/>
  <c r="O243" i="1"/>
  <c r="O242" i="1"/>
  <c r="O241" i="1" s="1"/>
  <c r="R242" i="1"/>
  <c r="R241" i="1" s="1"/>
  <c r="R236" i="1" s="1"/>
  <c r="Q242" i="1"/>
  <c r="Q241" i="1" s="1"/>
  <c r="Q236" i="1" s="1"/>
  <c r="R239" i="1"/>
  <c r="Q239" i="1"/>
  <c r="P239" i="1"/>
  <c r="P238" i="1" s="1"/>
  <c r="O239" i="1"/>
  <c r="O238" i="1" s="1"/>
  <c r="R238" i="1"/>
  <c r="R237" i="1" s="1"/>
  <c r="Q238" i="1"/>
  <c r="Q237" i="1" s="1"/>
  <c r="R234" i="1"/>
  <c r="R233" i="1"/>
  <c r="R232" i="1" s="1"/>
  <c r="R231" i="1" s="1"/>
  <c r="Q234" i="1"/>
  <c r="Q233" i="1"/>
  <c r="Q232" i="1" s="1"/>
  <c r="Q231" i="1" s="1"/>
  <c r="P234" i="1"/>
  <c r="P233" i="1"/>
  <c r="P232" i="1" s="1"/>
  <c r="P231" i="1" s="1"/>
  <c r="O234" i="1"/>
  <c r="O233" i="1"/>
  <c r="O232" i="1" s="1"/>
  <c r="O231" i="1" s="1"/>
  <c r="R229" i="1"/>
  <c r="Q229" i="1"/>
  <c r="Q228" i="1" s="1"/>
  <c r="Q227" i="1" s="1"/>
  <c r="Q226" i="1" s="1"/>
  <c r="P229" i="1"/>
  <c r="P228" i="1"/>
  <c r="O229" i="1"/>
  <c r="O228" i="1"/>
  <c r="O227" i="1" s="1"/>
  <c r="O226" i="1" s="1"/>
  <c r="R228" i="1"/>
  <c r="R227" i="1"/>
  <c r="P227" i="1"/>
  <c r="P226" i="1" s="1"/>
  <c r="R226" i="1"/>
  <c r="R222" i="1"/>
  <c r="R221" i="1"/>
  <c r="R220" i="1" s="1"/>
  <c r="R219" i="1" s="1"/>
  <c r="R218" i="1" s="1"/>
  <c r="Q222" i="1"/>
  <c r="Q221" i="1" s="1"/>
  <c r="Q220" i="1" s="1"/>
  <c r="Q219" i="1" s="1"/>
  <c r="Q218" i="1" s="1"/>
  <c r="P222" i="1"/>
  <c r="P221" i="1"/>
  <c r="P220" i="1" s="1"/>
  <c r="P219" i="1" s="1"/>
  <c r="P218" i="1" s="1"/>
  <c r="O222" i="1"/>
  <c r="O221" i="1" s="1"/>
  <c r="O220" i="1" s="1"/>
  <c r="O219" i="1" s="1"/>
  <c r="O218" i="1" s="1"/>
  <c r="R215" i="1"/>
  <c r="Q215" i="1"/>
  <c r="P215" i="1"/>
  <c r="O215" i="1"/>
  <c r="R213" i="1"/>
  <c r="Q213" i="1"/>
  <c r="P213" i="1"/>
  <c r="O213" i="1"/>
  <c r="R211" i="1"/>
  <c r="Q211" i="1"/>
  <c r="Q210" i="1" s="1"/>
  <c r="Q209" i="1" s="1"/>
  <c r="Q208" i="1" s="1"/>
  <c r="Q207" i="1" s="1"/>
  <c r="P211" i="1"/>
  <c r="P210" i="1"/>
  <c r="P209" i="1" s="1"/>
  <c r="P208" i="1" s="1"/>
  <c r="P207" i="1" s="1"/>
  <c r="O211" i="1"/>
  <c r="O210" i="1" s="1"/>
  <c r="O209" i="1" s="1"/>
  <c r="O208" i="1" s="1"/>
  <c r="O207" i="1" s="1"/>
  <c r="R210" i="1"/>
  <c r="R209" i="1"/>
  <c r="R208" i="1" s="1"/>
  <c r="R207" i="1" s="1"/>
  <c r="Q202" i="1"/>
  <c r="Q201" i="1"/>
  <c r="Q198" i="1"/>
  <c r="Q197" i="1"/>
  <c r="Q196" i="1" s="1"/>
  <c r="Q195" i="1" s="1"/>
  <c r="Q166" i="1"/>
  <c r="Q168" i="1"/>
  <c r="Q165" i="1" s="1"/>
  <c r="Q164" i="1" s="1"/>
  <c r="Q163" i="1" s="1"/>
  <c r="Q162" i="1" s="1"/>
  <c r="Q171" i="1"/>
  <c r="Q170" i="1" s="1"/>
  <c r="Q185" i="1"/>
  <c r="Q184" i="1"/>
  <c r="Q183" i="1" s="1"/>
  <c r="Q182" i="1" s="1"/>
  <c r="Q181" i="1" s="1"/>
  <c r="Q192" i="1"/>
  <c r="Q191" i="1" s="1"/>
  <c r="Q190" i="1" s="1"/>
  <c r="Q189" i="1" s="1"/>
  <c r="Q188" i="1" s="1"/>
  <c r="Q178" i="1"/>
  <c r="Q177" i="1"/>
  <c r="Q176" i="1" s="1"/>
  <c r="Q175" i="1" s="1"/>
  <c r="Q174" i="1" s="1"/>
  <c r="R192" i="1"/>
  <c r="R191" i="1"/>
  <c r="R190" i="1" s="1"/>
  <c r="R189" i="1" s="1"/>
  <c r="R188" i="1" s="1"/>
  <c r="P192" i="1"/>
  <c r="P191" i="1" s="1"/>
  <c r="P190" i="1" s="1"/>
  <c r="P189" i="1" s="1"/>
  <c r="P188" i="1" s="1"/>
  <c r="O192" i="1"/>
  <c r="O191" i="1"/>
  <c r="O190" i="1" s="1"/>
  <c r="O189" i="1" s="1"/>
  <c r="O188" i="1" s="1"/>
  <c r="R185" i="1"/>
  <c r="R184" i="1" s="1"/>
  <c r="R183" i="1" s="1"/>
  <c r="R182" i="1" s="1"/>
  <c r="R181" i="1" s="1"/>
  <c r="P185" i="1"/>
  <c r="P184" i="1"/>
  <c r="P183" i="1" s="1"/>
  <c r="P182" i="1" s="1"/>
  <c r="P181" i="1" s="1"/>
  <c r="O185" i="1"/>
  <c r="O184" i="1" s="1"/>
  <c r="O183" i="1" s="1"/>
  <c r="O182" i="1" s="1"/>
  <c r="O181" i="1" s="1"/>
  <c r="R178" i="1"/>
  <c r="R177" i="1"/>
  <c r="R176" i="1" s="1"/>
  <c r="R175" i="1" s="1"/>
  <c r="R174" i="1" s="1"/>
  <c r="P178" i="1"/>
  <c r="P177" i="1" s="1"/>
  <c r="P176" i="1" s="1"/>
  <c r="P175" i="1" s="1"/>
  <c r="P174" i="1" s="1"/>
  <c r="O178" i="1"/>
  <c r="O177" i="1"/>
  <c r="O176" i="1" s="1"/>
  <c r="O175" i="1" s="1"/>
  <c r="O174" i="1" s="1"/>
  <c r="R171" i="1"/>
  <c r="R170" i="1" s="1"/>
  <c r="R164" i="1" s="1"/>
  <c r="R163" i="1" s="1"/>
  <c r="R162" i="1" s="1"/>
  <c r="R160" i="1" s="1"/>
  <c r="P171" i="1"/>
  <c r="P170" i="1" s="1"/>
  <c r="P164" i="1" s="1"/>
  <c r="P163" i="1" s="1"/>
  <c r="P162" i="1" s="1"/>
  <c r="P160" i="1" s="1"/>
  <c r="O171" i="1"/>
  <c r="O170" i="1" s="1"/>
  <c r="R168" i="1"/>
  <c r="P168" i="1"/>
  <c r="O168" i="1"/>
  <c r="R166" i="1"/>
  <c r="R165" i="1"/>
  <c r="P166" i="1"/>
  <c r="P165" i="1"/>
  <c r="O166" i="1"/>
  <c r="O165" i="1"/>
  <c r="O164" i="1" s="1"/>
  <c r="O163" i="1" s="1"/>
  <c r="O162" i="1" s="1"/>
  <c r="O160" i="1" s="1"/>
  <c r="R153" i="1"/>
  <c r="R152" i="1"/>
  <c r="R151" i="1" s="1"/>
  <c r="R148" i="1"/>
  <c r="R122" i="1"/>
  <c r="R124" i="1"/>
  <c r="R126" i="1"/>
  <c r="R121" i="1"/>
  <c r="R119" i="1" s="1"/>
  <c r="R118" i="1" s="1"/>
  <c r="R142" i="1"/>
  <c r="R140" i="1"/>
  <c r="R139" i="1" s="1"/>
  <c r="R138" i="1" s="1"/>
  <c r="R137" i="1" s="1"/>
  <c r="R136" i="1" s="1"/>
  <c r="R129" i="1"/>
  <c r="Q153" i="1"/>
  <c r="Q152" i="1"/>
  <c r="Q151" i="1" s="1"/>
  <c r="Q148" i="1"/>
  <c r="Q147" i="1" s="1"/>
  <c r="Q146" i="1" s="1"/>
  <c r="Q122" i="1"/>
  <c r="Q124" i="1"/>
  <c r="Q126" i="1"/>
  <c r="Q121" i="1"/>
  <c r="Q119" i="1" s="1"/>
  <c r="Q118" i="1" s="1"/>
  <c r="Q142" i="1"/>
  <c r="Q140" i="1"/>
  <c r="Q139" i="1" s="1"/>
  <c r="Q138" i="1" s="1"/>
  <c r="Q137" i="1" s="1"/>
  <c r="Q136" i="1" s="1"/>
  <c r="Q129" i="1"/>
  <c r="P153" i="1"/>
  <c r="P152" i="1"/>
  <c r="P151" i="1" s="1"/>
  <c r="O153" i="1"/>
  <c r="O152" i="1" s="1"/>
  <c r="O151" i="1" s="1"/>
  <c r="O147" i="1" s="1"/>
  <c r="O146" i="1" s="1"/>
  <c r="O148" i="1"/>
  <c r="O122" i="1"/>
  <c r="O121" i="1" s="1"/>
  <c r="O124" i="1"/>
  <c r="O126" i="1"/>
  <c r="O142" i="1"/>
  <c r="O140" i="1"/>
  <c r="O139" i="1"/>
  <c r="O138" i="1" s="1"/>
  <c r="O137" i="1" s="1"/>
  <c r="O136" i="1" s="1"/>
  <c r="O129" i="1"/>
  <c r="R149" i="1"/>
  <c r="Q149" i="1"/>
  <c r="P149" i="1"/>
  <c r="O149" i="1"/>
  <c r="P148" i="1"/>
  <c r="P142" i="1"/>
  <c r="P140" i="1"/>
  <c r="R133" i="1"/>
  <c r="Q133" i="1"/>
  <c r="P133" i="1"/>
  <c r="O133" i="1"/>
  <c r="R132" i="1"/>
  <c r="Q132" i="1"/>
  <c r="P132" i="1"/>
  <c r="O132" i="1"/>
  <c r="R131" i="1"/>
  <c r="Q131" i="1"/>
  <c r="P131" i="1"/>
  <c r="O131" i="1"/>
  <c r="R130" i="1"/>
  <c r="Q130" i="1"/>
  <c r="P130" i="1"/>
  <c r="O130" i="1"/>
  <c r="P129" i="1"/>
  <c r="P126" i="1"/>
  <c r="P124" i="1"/>
  <c r="P122" i="1"/>
  <c r="P121" i="1" s="1"/>
  <c r="R113" i="1"/>
  <c r="R112" i="1"/>
  <c r="R111" i="1" s="1"/>
  <c r="R110" i="1" s="1"/>
  <c r="R109" i="1" s="1"/>
  <c r="R108" i="1" s="1"/>
  <c r="Q113" i="1"/>
  <c r="Q112" i="1"/>
  <c r="Q111" i="1" s="1"/>
  <c r="Q110" i="1" s="1"/>
  <c r="Q109" i="1" s="1"/>
  <c r="Q108" i="1" s="1"/>
  <c r="P113" i="1"/>
  <c r="P112" i="1"/>
  <c r="P111" i="1" s="1"/>
  <c r="P110" i="1" s="1"/>
  <c r="P109" i="1" s="1"/>
  <c r="P108" i="1" s="1"/>
  <c r="O113" i="1"/>
  <c r="O112" i="1"/>
  <c r="O111" i="1" s="1"/>
  <c r="O110" i="1" s="1"/>
  <c r="O109" i="1" s="1"/>
  <c r="O108" i="1" s="1"/>
  <c r="R105" i="1"/>
  <c r="R104" i="1"/>
  <c r="Q105" i="1"/>
  <c r="Q104" i="1"/>
  <c r="P105" i="1"/>
  <c r="P104" i="1"/>
  <c r="O105" i="1"/>
  <c r="O104" i="1"/>
  <c r="R102" i="1"/>
  <c r="Q102" i="1"/>
  <c r="Q101" i="1" s="1"/>
  <c r="P102" i="1"/>
  <c r="P101" i="1" s="1"/>
  <c r="O102" i="1"/>
  <c r="O101" i="1" s="1"/>
  <c r="R101" i="1"/>
  <c r="R99" i="1"/>
  <c r="R98" i="1"/>
  <c r="Q99" i="1"/>
  <c r="Q98" i="1"/>
  <c r="P99" i="1"/>
  <c r="P98" i="1"/>
  <c r="O99" i="1"/>
  <c r="O98" i="1"/>
  <c r="R96" i="1"/>
  <c r="Q96" i="1"/>
  <c r="Q95" i="1" s="1"/>
  <c r="Q85" i="1" s="1"/>
  <c r="P96" i="1"/>
  <c r="P95" i="1" s="1"/>
  <c r="O96" i="1"/>
  <c r="O95" i="1" s="1"/>
  <c r="R95" i="1"/>
  <c r="R93" i="1"/>
  <c r="R92" i="1"/>
  <c r="Q93" i="1"/>
  <c r="Q92" i="1"/>
  <c r="P93" i="1"/>
  <c r="O93" i="1"/>
  <c r="O92" i="1" s="1"/>
  <c r="P92" i="1"/>
  <c r="R90" i="1"/>
  <c r="R89" i="1"/>
  <c r="Q90" i="1"/>
  <c r="Q89" i="1"/>
  <c r="P90" i="1"/>
  <c r="P89" i="1"/>
  <c r="O90" i="1"/>
  <c r="O89" i="1"/>
  <c r="R87" i="1"/>
  <c r="R86" i="1"/>
  <c r="Q87" i="1"/>
  <c r="Q86" i="1"/>
  <c r="P87" i="1"/>
  <c r="P86" i="1"/>
  <c r="P85" i="1" s="1"/>
  <c r="O87" i="1"/>
  <c r="O86" i="1"/>
  <c r="O85" i="1" s="1"/>
  <c r="R83" i="1"/>
  <c r="Q83" i="1"/>
  <c r="P83" i="1"/>
  <c r="O83" i="1"/>
  <c r="R79" i="1"/>
  <c r="Q79" i="1"/>
  <c r="P79" i="1"/>
  <c r="O79" i="1"/>
  <c r="R77" i="1"/>
  <c r="R76" i="1"/>
  <c r="R75" i="1" s="1"/>
  <c r="R74" i="1" s="1"/>
  <c r="R73" i="1" s="1"/>
  <c r="Q77" i="1"/>
  <c r="Q76" i="1"/>
  <c r="Q75" i="1" s="1"/>
  <c r="Q74" i="1" s="1"/>
  <c r="Q73" i="1" s="1"/>
  <c r="P77" i="1"/>
  <c r="P76" i="1" s="1"/>
  <c r="P75" i="1" s="1"/>
  <c r="O77" i="1"/>
  <c r="R70" i="1"/>
  <c r="R69" i="1" s="1"/>
  <c r="R68" i="1" s="1"/>
  <c r="R67" i="1" s="1"/>
  <c r="R66" i="1" s="1"/>
  <c r="Q70" i="1"/>
  <c r="Q69" i="1" s="1"/>
  <c r="Q68" i="1" s="1"/>
  <c r="Q67" i="1" s="1"/>
  <c r="Q66" i="1" s="1"/>
  <c r="Q64" i="1" s="1"/>
  <c r="P70" i="1"/>
  <c r="P69" i="1"/>
  <c r="P68" i="1" s="1"/>
  <c r="P67" i="1" s="1"/>
  <c r="P66" i="1" s="1"/>
  <c r="O70" i="1"/>
  <c r="O69" i="1" s="1"/>
  <c r="O68" i="1" s="1"/>
  <c r="O67" i="1" s="1"/>
  <c r="O66" i="1" s="1"/>
  <c r="R61" i="1"/>
  <c r="R60" i="1" s="1"/>
  <c r="Q61" i="1"/>
  <c r="Q60" i="1" s="1"/>
  <c r="P61" i="1"/>
  <c r="P60" i="1"/>
  <c r="O61" i="1"/>
  <c r="O60" i="1"/>
  <c r="R58" i="1"/>
  <c r="R55" i="1" s="1"/>
  <c r="R54" i="1" s="1"/>
  <c r="R53" i="1" s="1"/>
  <c r="Q58" i="1"/>
  <c r="P58" i="1"/>
  <c r="P55" i="1" s="1"/>
  <c r="P54" i="1" s="1"/>
  <c r="P53" i="1" s="1"/>
  <c r="P46" i="1" s="1"/>
  <c r="O58" i="1"/>
  <c r="R56" i="1"/>
  <c r="Q56" i="1"/>
  <c r="P56" i="1"/>
  <c r="O56" i="1"/>
  <c r="O55" i="1" s="1"/>
  <c r="O54" i="1" s="1"/>
  <c r="O53" i="1" s="1"/>
  <c r="R51" i="1"/>
  <c r="Q51" i="1"/>
  <c r="Q50" i="1"/>
  <c r="Q49" i="1" s="1"/>
  <c r="Q48" i="1" s="1"/>
  <c r="Q47" i="1" s="1"/>
  <c r="P51" i="1"/>
  <c r="P50" i="1" s="1"/>
  <c r="P49" i="1" s="1"/>
  <c r="P48" i="1" s="1"/>
  <c r="P47" i="1" s="1"/>
  <c r="O51" i="1"/>
  <c r="O50" i="1"/>
  <c r="O49" i="1" s="1"/>
  <c r="O48" i="1" s="1"/>
  <c r="O47" i="1" s="1"/>
  <c r="R50" i="1"/>
  <c r="R49" i="1" s="1"/>
  <c r="R48" i="1" s="1"/>
  <c r="R47" i="1" s="1"/>
  <c r="R40" i="1"/>
  <c r="Q40" i="1"/>
  <c r="P40" i="1"/>
  <c r="O40" i="1"/>
  <c r="R38" i="1"/>
  <c r="R37" i="1" s="1"/>
  <c r="R36" i="1" s="1"/>
  <c r="R35" i="1" s="1"/>
  <c r="R34" i="1" s="1"/>
  <c r="Q38" i="1"/>
  <c r="Q37" i="1"/>
  <c r="Q36" i="1" s="1"/>
  <c r="Q35" i="1" s="1"/>
  <c r="Q34" i="1" s="1"/>
  <c r="P38" i="1"/>
  <c r="P37" i="1" s="1"/>
  <c r="P36" i="1" s="1"/>
  <c r="P35" i="1" s="1"/>
  <c r="P34" i="1" s="1"/>
  <c r="O38" i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Q24" i="1"/>
  <c r="P25" i="1"/>
  <c r="P24" i="1"/>
  <c r="O25" i="1"/>
  <c r="R22" i="1"/>
  <c r="Q22" i="1"/>
  <c r="Q21" i="1"/>
  <c r="P22" i="1"/>
  <c r="P21" i="1"/>
  <c r="O22" i="1"/>
  <c r="R21" i="1"/>
  <c r="O21" i="1"/>
  <c r="R19" i="1"/>
  <c r="R18" i="1" s="1"/>
  <c r="R17" i="1" s="1"/>
  <c r="R16" i="1" s="1"/>
  <c r="R15" i="1" s="1"/>
  <c r="Q19" i="1"/>
  <c r="Q18" i="1" s="1"/>
  <c r="Q17" i="1" s="1"/>
  <c r="Q16" i="1" s="1"/>
  <c r="Q15" i="1" s="1"/>
  <c r="P19" i="1"/>
  <c r="P18" i="1"/>
  <c r="P17" i="1" s="1"/>
  <c r="P16" i="1" s="1"/>
  <c r="P15" i="1" s="1"/>
  <c r="P13" i="1" s="1"/>
  <c r="O19" i="1"/>
  <c r="O18" i="1"/>
  <c r="O17" i="1" s="1"/>
  <c r="O16" i="1" s="1"/>
  <c r="O15" i="1" s="1"/>
  <c r="T178" i="1"/>
  <c r="T177" i="1" s="1"/>
  <c r="T176" i="1" s="1"/>
  <c r="T175" i="1" s="1"/>
  <c r="T174" i="1" s="1"/>
  <c r="J178" i="1"/>
  <c r="J177" i="1"/>
  <c r="J176" i="1" s="1"/>
  <c r="J175" i="1" s="1"/>
  <c r="J174" i="1" s="1"/>
  <c r="K178" i="1"/>
  <c r="K177" i="1" s="1"/>
  <c r="K176" i="1" s="1"/>
  <c r="K175" i="1" s="1"/>
  <c r="K174" i="1" s="1"/>
  <c r="L178" i="1"/>
  <c r="L177" i="1"/>
  <c r="L176" i="1" s="1"/>
  <c r="L175" i="1" s="1"/>
  <c r="L174" i="1" s="1"/>
  <c r="I178" i="1"/>
  <c r="I177" i="1" s="1"/>
  <c r="I176" i="1" s="1"/>
  <c r="I175" i="1" s="1"/>
  <c r="I174" i="1" s="1"/>
  <c r="Q378" i="1"/>
  <c r="Q487" i="1"/>
  <c r="Q486" i="1" s="1"/>
  <c r="R1058" i="1"/>
  <c r="O1148" i="1"/>
  <c r="O1147" i="1"/>
  <c r="R635" i="1"/>
  <c r="R634" i="1"/>
  <c r="R633" i="1" s="1"/>
  <c r="Q811" i="1"/>
  <c r="P1153" i="1"/>
  <c r="N178" i="1"/>
  <c r="N177" i="1" s="1"/>
  <c r="N176" i="1" s="1"/>
  <c r="N175" i="1" s="1"/>
  <c r="N174" i="1" s="1"/>
  <c r="P602" i="1"/>
  <c r="P601" i="1"/>
  <c r="O811" i="1"/>
  <c r="O806" i="1"/>
  <c r="O805" i="1"/>
  <c r="P1058" i="1"/>
  <c r="P1057" i="1"/>
  <c r="P1056" i="1" s="1"/>
  <c r="O1226" i="1"/>
  <c r="O1058" i="1"/>
  <c r="O1233" i="1"/>
  <c r="P418" i="1"/>
  <c r="P417" i="1" s="1"/>
  <c r="R727" i="1"/>
  <c r="R726" i="1" s="1"/>
  <c r="R725" i="1" s="1"/>
  <c r="R723" i="1" s="1"/>
  <c r="P811" i="1"/>
  <c r="Q1058" i="1"/>
  <c r="O759" i="1"/>
  <c r="O758" i="1"/>
  <c r="O757" i="1"/>
  <c r="R1187" i="1"/>
  <c r="R1186" i="1"/>
  <c r="Q1202" i="1"/>
  <c r="P1280" i="1"/>
  <c r="P1279" i="1" s="1"/>
  <c r="P1273" i="1" s="1"/>
  <c r="P1260" i="1" s="1"/>
  <c r="P139" i="1"/>
  <c r="P138" i="1" s="1"/>
  <c r="P137" i="1" s="1"/>
  <c r="P136" i="1" s="1"/>
  <c r="Q727" i="1"/>
  <c r="Q726" i="1" s="1"/>
  <c r="Q725" i="1" s="1"/>
  <c r="O1195" i="1"/>
  <c r="Q1226" i="1"/>
  <c r="R1280" i="1"/>
  <c r="R1279" i="1" s="1"/>
  <c r="R1273" i="1" s="1"/>
  <c r="R1260" i="1" s="1"/>
  <c r="O378" i="1"/>
  <c r="O652" i="1"/>
  <c r="O651" i="1" s="1"/>
  <c r="Q806" i="1"/>
  <c r="Q805" i="1"/>
  <c r="M178" i="1"/>
  <c r="M177" i="1"/>
  <c r="M176" i="1" s="1"/>
  <c r="M175" i="1" s="1"/>
  <c r="M174" i="1" s="1"/>
  <c r="S178" i="1"/>
  <c r="S177" i="1" s="1"/>
  <c r="S176" i="1" s="1"/>
  <c r="S175" i="1" s="1"/>
  <c r="S174" i="1" s="1"/>
  <c r="P342" i="1"/>
  <c r="P341" i="1"/>
  <c r="O76" i="1"/>
  <c r="O75" i="1" s="1"/>
  <c r="O74" i="1" s="1"/>
  <c r="O73" i="1" s="1"/>
  <c r="O24" i="1"/>
  <c r="Q55" i="1"/>
  <c r="Q54" i="1" s="1"/>
  <c r="Q53" i="1" s="1"/>
  <c r="Q46" i="1" s="1"/>
  <c r="Q1280" i="1"/>
  <c r="Q1279" i="1" s="1"/>
  <c r="Q1273" i="1" s="1"/>
  <c r="Q1260" i="1" s="1"/>
  <c r="R448" i="1"/>
  <c r="O933" i="1"/>
  <c r="O932" i="1" s="1"/>
  <c r="O931" i="1" s="1"/>
  <c r="Q933" i="1"/>
  <c r="Q932" i="1"/>
  <c r="Q1233" i="1"/>
  <c r="O1280" i="1"/>
  <c r="O1279" i="1" s="1"/>
  <c r="O1273" i="1" s="1"/>
  <c r="R1296" i="1"/>
  <c r="R1294" i="1" s="1"/>
  <c r="R369" i="1"/>
  <c r="R368" i="1"/>
  <c r="Q652" i="1"/>
  <c r="Q651" i="1" s="1"/>
  <c r="O1296" i="1"/>
  <c r="O1294" i="1" s="1"/>
  <c r="Q835" i="1"/>
  <c r="P1233" i="1"/>
  <c r="O1265" i="1"/>
  <c r="O1264" i="1" s="1"/>
  <c r="O1263" i="1" s="1"/>
  <c r="O1262" i="1" s="1"/>
  <c r="O1260" i="1" s="1"/>
  <c r="P1296" i="1"/>
  <c r="P1294" i="1" s="1"/>
  <c r="O635" i="1"/>
  <c r="O634" i="1" s="1"/>
  <c r="O633" i="1" s="1"/>
  <c r="O1057" i="1"/>
  <c r="O1056" i="1"/>
  <c r="Q1153" i="1"/>
  <c r="Q1148" i="1"/>
  <c r="Q1147" i="1" s="1"/>
  <c r="Q1194" i="1"/>
  <c r="O1194" i="1"/>
  <c r="R1213" i="1"/>
  <c r="Q938" i="1"/>
  <c r="O309" i="1"/>
  <c r="O308" i="1" s="1"/>
  <c r="O302" i="1" s="1"/>
  <c r="R85" i="1"/>
  <c r="R342" i="1"/>
  <c r="P363" i="1"/>
  <c r="P362" i="1" s="1"/>
  <c r="P351" i="1" s="1"/>
  <c r="P349" i="1" s="1"/>
  <c r="Q342" i="1"/>
  <c r="R120" i="1"/>
  <c r="Q850" i="1"/>
  <c r="Q849" i="1" s="1"/>
  <c r="O342" i="1"/>
  <c r="R430" i="1"/>
  <c r="R418" i="1"/>
  <c r="R417" i="1" s="1"/>
  <c r="P448" i="1"/>
  <c r="O487" i="1"/>
  <c r="O486" i="1" s="1"/>
  <c r="Q759" i="1"/>
  <c r="Q758" i="1" s="1"/>
  <c r="Q757" i="1" s="1"/>
  <c r="P806" i="1"/>
  <c r="P805" i="1"/>
  <c r="P727" i="1"/>
  <c r="P726" i="1" s="1"/>
  <c r="P725" i="1" s="1"/>
  <c r="O835" i="1"/>
  <c r="O834" i="1"/>
  <c r="O833" i="1" s="1"/>
  <c r="O831" i="1" s="1"/>
  <c r="R623" i="1"/>
  <c r="R622" i="1"/>
  <c r="O727" i="1"/>
  <c r="O726" i="1" s="1"/>
  <c r="O725" i="1" s="1"/>
  <c r="O723" i="1" s="1"/>
  <c r="O850" i="1"/>
  <c r="O849" i="1" s="1"/>
  <c r="P759" i="1"/>
  <c r="P758" i="1" s="1"/>
  <c r="P757" i="1" s="1"/>
  <c r="P836" i="1"/>
  <c r="P834" i="1"/>
  <c r="P833" i="1" s="1"/>
  <c r="P831" i="1" s="1"/>
  <c r="O950" i="1"/>
  <c r="O949" i="1"/>
  <c r="R1229" i="1"/>
  <c r="R1226" i="1"/>
  <c r="R1153" i="1"/>
  <c r="R1148" i="1"/>
  <c r="R1147" i="1" s="1"/>
  <c r="R1202" i="1"/>
  <c r="R1194" i="1" s="1"/>
  <c r="R1185" i="1" s="1"/>
  <c r="R1174" i="1" s="1"/>
  <c r="P1213" i="1"/>
  <c r="P1209" i="1" s="1"/>
  <c r="P1185" i="1" s="1"/>
  <c r="P1174" i="1" s="1"/>
  <c r="P1145" i="1" s="1"/>
  <c r="R1057" i="1"/>
  <c r="R1056" i="1"/>
  <c r="P1195" i="1"/>
  <c r="P1194" i="1"/>
  <c r="Q1296" i="1"/>
  <c r="Q1294" i="1"/>
  <c r="R1236" i="1"/>
  <c r="R1233" i="1"/>
  <c r="Q1057" i="1"/>
  <c r="Q1056" i="1"/>
  <c r="P1148" i="1"/>
  <c r="P1147" i="1"/>
  <c r="P1187" i="1"/>
  <c r="P1186" i="1"/>
  <c r="J953" i="1"/>
  <c r="K953" i="1"/>
  <c r="L953" i="1"/>
  <c r="I953" i="1"/>
  <c r="J951" i="1"/>
  <c r="K951" i="1"/>
  <c r="L951" i="1"/>
  <c r="S953" i="1"/>
  <c r="S951" i="1"/>
  <c r="S950" i="1"/>
  <c r="S949" i="1" s="1"/>
  <c r="S929" i="1"/>
  <c r="S928" i="1" s="1"/>
  <c r="S927" i="1" s="1"/>
  <c r="S926" i="1" s="1"/>
  <c r="S924" i="1"/>
  <c r="S923" i="1" s="1"/>
  <c r="S922" i="1" s="1"/>
  <c r="S921" i="1" s="1"/>
  <c r="S919" i="1"/>
  <c r="S918" i="1"/>
  <c r="S917" i="1" s="1"/>
  <c r="S916" i="1" s="1"/>
  <c r="S958" i="1"/>
  <c r="S957" i="1"/>
  <c r="S956" i="1" s="1"/>
  <c r="S955" i="1" s="1"/>
  <c r="S934" i="1"/>
  <c r="S936" i="1"/>
  <c r="S933" i="1" s="1"/>
  <c r="S932" i="1" s="1"/>
  <c r="S931" i="1" s="1"/>
  <c r="S939" i="1"/>
  <c r="S941" i="1"/>
  <c r="S938" i="1"/>
  <c r="S944" i="1"/>
  <c r="S943" i="1"/>
  <c r="S947" i="1"/>
  <c r="S946" i="1"/>
  <c r="I951" i="1"/>
  <c r="I950" i="1"/>
  <c r="I949" i="1" s="1"/>
  <c r="O1209" i="1"/>
  <c r="O1185" i="1" s="1"/>
  <c r="O1174" i="1" s="1"/>
  <c r="O1145" i="1" s="1"/>
  <c r="Q1209" i="1"/>
  <c r="Q1185" i="1" s="1"/>
  <c r="Q1174" i="1" s="1"/>
  <c r="N953" i="1"/>
  <c r="T953" i="1"/>
  <c r="T951" i="1"/>
  <c r="T950" i="1"/>
  <c r="T949" i="1" s="1"/>
  <c r="T929" i="1"/>
  <c r="T928" i="1" s="1"/>
  <c r="T927" i="1" s="1"/>
  <c r="T926" i="1" s="1"/>
  <c r="T924" i="1"/>
  <c r="T923" i="1" s="1"/>
  <c r="T922" i="1" s="1"/>
  <c r="T921" i="1" s="1"/>
  <c r="T919" i="1"/>
  <c r="T918" i="1" s="1"/>
  <c r="T917" i="1" s="1"/>
  <c r="T916" i="1" s="1"/>
  <c r="T958" i="1"/>
  <c r="T957" i="1" s="1"/>
  <c r="T956" i="1" s="1"/>
  <c r="T955" i="1" s="1"/>
  <c r="T934" i="1"/>
  <c r="T933" i="1" s="1"/>
  <c r="T932" i="1" s="1"/>
  <c r="T931" i="1" s="1"/>
  <c r="T939" i="1"/>
  <c r="T938" i="1"/>
  <c r="T944" i="1"/>
  <c r="T943" i="1"/>
  <c r="T947" i="1"/>
  <c r="T946" i="1"/>
  <c r="T846" i="1"/>
  <c r="T845" i="1"/>
  <c r="T844" i="1" s="1"/>
  <c r="T843" i="1" s="1"/>
  <c r="T842" i="1" s="1"/>
  <c r="T853" i="1"/>
  <c r="T852" i="1" s="1"/>
  <c r="T851" i="1" s="1"/>
  <c r="T850" i="1" s="1"/>
  <c r="T849" i="1" s="1"/>
  <c r="T868" i="1"/>
  <c r="T867" i="1"/>
  <c r="T866" i="1" s="1"/>
  <c r="T865" i="1" s="1"/>
  <c r="T875" i="1"/>
  <c r="T874" i="1"/>
  <c r="T873" i="1" s="1"/>
  <c r="T872" i="1" s="1"/>
  <c r="T880" i="1"/>
  <c r="T879" i="1"/>
  <c r="T878" i="1" s="1"/>
  <c r="T877" i="1" s="1"/>
  <c r="T885" i="1"/>
  <c r="T884" i="1"/>
  <c r="T883" i="1" s="1"/>
  <c r="T882" i="1" s="1"/>
  <c r="T890" i="1"/>
  <c r="T889" i="1"/>
  <c r="T888" i="1" s="1"/>
  <c r="T887" i="1" s="1"/>
  <c r="T897" i="1"/>
  <c r="T896" i="1" s="1"/>
  <c r="T895" i="1" s="1"/>
  <c r="T894" i="1" s="1"/>
  <c r="T907" i="1"/>
  <c r="T906" i="1" s="1"/>
  <c r="T905" i="1" s="1"/>
  <c r="T904" i="1" s="1"/>
  <c r="T912" i="1"/>
  <c r="T911" i="1" s="1"/>
  <c r="T910" i="1" s="1"/>
  <c r="T909" i="1" s="1"/>
  <c r="T902" i="1"/>
  <c r="T901" i="1" s="1"/>
  <c r="T900" i="1" s="1"/>
  <c r="T899" i="1" s="1"/>
  <c r="T970" i="1"/>
  <c r="T969" i="1"/>
  <c r="T968" i="1" s="1"/>
  <c r="T974" i="1"/>
  <c r="T973" i="1" s="1"/>
  <c r="T972" i="1" s="1"/>
  <c r="T979" i="1"/>
  <c r="T978" i="1" s="1"/>
  <c r="T977" i="1" s="1"/>
  <c r="T976" i="1" s="1"/>
  <c r="T965" i="1"/>
  <c r="T964" i="1" s="1"/>
  <c r="T963" i="1" s="1"/>
  <c r="T962" i="1" s="1"/>
  <c r="T984" i="1"/>
  <c r="T983" i="1" s="1"/>
  <c r="T982" i="1" s="1"/>
  <c r="T981" i="1" s="1"/>
  <c r="T991" i="1"/>
  <c r="T990" i="1"/>
  <c r="T989" i="1" s="1"/>
  <c r="T988" i="1" s="1"/>
  <c r="T987" i="1" s="1"/>
  <c r="T998" i="1"/>
  <c r="T997" i="1" s="1"/>
  <c r="T996" i="1" s="1"/>
  <c r="T995" i="1" s="1"/>
  <c r="T994" i="1" s="1"/>
  <c r="N951" i="1"/>
  <c r="M951" i="1"/>
  <c r="M953" i="1"/>
  <c r="R1209" i="1"/>
  <c r="K950" i="1"/>
  <c r="K949" i="1" s="1"/>
  <c r="J950" i="1"/>
  <c r="J949" i="1" s="1"/>
  <c r="L950" i="1"/>
  <c r="L949" i="1" s="1"/>
  <c r="N950" i="1"/>
  <c r="N949" i="1" s="1"/>
  <c r="M950" i="1"/>
  <c r="M949" i="1" s="1"/>
  <c r="J1033" i="1"/>
  <c r="J1032" i="1" s="1"/>
  <c r="K1033" i="1"/>
  <c r="K1032" i="1" s="1"/>
  <c r="L1033" i="1"/>
  <c r="L1032" i="1" s="1"/>
  <c r="I1033" i="1"/>
  <c r="I1032" i="1" s="1"/>
  <c r="J1030" i="1"/>
  <c r="J1029" i="1" s="1"/>
  <c r="K1030" i="1"/>
  <c r="K1029" i="1" s="1"/>
  <c r="L1030" i="1"/>
  <c r="L1029" i="1" s="1"/>
  <c r="I1030" i="1"/>
  <c r="I1029" i="1" s="1"/>
  <c r="J1027" i="1"/>
  <c r="J1026" i="1" s="1"/>
  <c r="J1025" i="1" s="1"/>
  <c r="K1027" i="1"/>
  <c r="K1026" i="1" s="1"/>
  <c r="K1025" i="1" s="1"/>
  <c r="L1027" i="1"/>
  <c r="L1026" i="1" s="1"/>
  <c r="L1025" i="1" s="1"/>
  <c r="I1027" i="1"/>
  <c r="I1026" i="1" s="1"/>
  <c r="I1025" i="1" s="1"/>
  <c r="J754" i="1"/>
  <c r="J753" i="1" s="1"/>
  <c r="J752" i="1" s="1"/>
  <c r="J751" i="1" s="1"/>
  <c r="J750" i="1" s="1"/>
  <c r="K754" i="1"/>
  <c r="K753" i="1"/>
  <c r="K752" i="1" s="1"/>
  <c r="K751" i="1" s="1"/>
  <c r="K750" i="1" s="1"/>
  <c r="L754" i="1"/>
  <c r="L753" i="1" s="1"/>
  <c r="L752" i="1" s="1"/>
  <c r="L751" i="1" s="1"/>
  <c r="L750" i="1" s="1"/>
  <c r="I754" i="1"/>
  <c r="I753" i="1"/>
  <c r="I752" i="1" s="1"/>
  <c r="I751" i="1" s="1"/>
  <c r="I750" i="1" s="1"/>
  <c r="T1238" i="1"/>
  <c r="J1234" i="1"/>
  <c r="K1234" i="1"/>
  <c r="L1234" i="1"/>
  <c r="I1234" i="1"/>
  <c r="J1236" i="1"/>
  <c r="K1236" i="1"/>
  <c r="L1236" i="1"/>
  <c r="I1236" i="1"/>
  <c r="J1238" i="1"/>
  <c r="K1238" i="1"/>
  <c r="L1238" i="1"/>
  <c r="I1238" i="1"/>
  <c r="T1231" i="1"/>
  <c r="S1229" i="1"/>
  <c r="T1227" i="1"/>
  <c r="J1227" i="1"/>
  <c r="K1227" i="1"/>
  <c r="L1227" i="1"/>
  <c r="I1227" i="1"/>
  <c r="J1229" i="1"/>
  <c r="K1229" i="1"/>
  <c r="L1229" i="1"/>
  <c r="I1229" i="1"/>
  <c r="J1231" i="1"/>
  <c r="K1231" i="1"/>
  <c r="L1231" i="1"/>
  <c r="I1231" i="1"/>
  <c r="T1224" i="1"/>
  <c r="T1223" i="1" s="1"/>
  <c r="J1224" i="1"/>
  <c r="J1223" i="1" s="1"/>
  <c r="J1209" i="1" s="1"/>
  <c r="K1224" i="1"/>
  <c r="K1223" i="1" s="1"/>
  <c r="K1209" i="1" s="1"/>
  <c r="L1224" i="1"/>
  <c r="L1223" i="1" s="1"/>
  <c r="L1209" i="1" s="1"/>
  <c r="I1224" i="1"/>
  <c r="I1223" i="1" s="1"/>
  <c r="I1209" i="1" s="1"/>
  <c r="J1219" i="1"/>
  <c r="K1219" i="1"/>
  <c r="L1219" i="1"/>
  <c r="J1221" i="1"/>
  <c r="K1221" i="1"/>
  <c r="L1221" i="1"/>
  <c r="I1221" i="1"/>
  <c r="I1219" i="1"/>
  <c r="T1216" i="1"/>
  <c r="J1214" i="1"/>
  <c r="K1214" i="1"/>
  <c r="L1214" i="1"/>
  <c r="J1216" i="1"/>
  <c r="K1216" i="1"/>
  <c r="L1216" i="1"/>
  <c r="I1216" i="1"/>
  <c r="I1214" i="1"/>
  <c r="J1211" i="1"/>
  <c r="J1210" i="1"/>
  <c r="K1211" i="1"/>
  <c r="K1210" i="1"/>
  <c r="L1211" i="1"/>
  <c r="L1210" i="1"/>
  <c r="I1211" i="1"/>
  <c r="I1210" i="1"/>
  <c r="J1164" i="1"/>
  <c r="J1163" i="1"/>
  <c r="K1164" i="1"/>
  <c r="K1163" i="1"/>
  <c r="L1164" i="1"/>
  <c r="L1163" i="1"/>
  <c r="I1164" i="1"/>
  <c r="I1163" i="1"/>
  <c r="J1161" i="1"/>
  <c r="J1160" i="1"/>
  <c r="K1161" i="1"/>
  <c r="K1160" i="1"/>
  <c r="L1161" i="1"/>
  <c r="L1160" i="1"/>
  <c r="I1161" i="1"/>
  <c r="I1160" i="1"/>
  <c r="J1158" i="1"/>
  <c r="J1157" i="1"/>
  <c r="K1158" i="1"/>
  <c r="K1157" i="1"/>
  <c r="L1158" i="1"/>
  <c r="L1157" i="1"/>
  <c r="I1158" i="1"/>
  <c r="I1157" i="1"/>
  <c r="J1155" i="1"/>
  <c r="J1154" i="1"/>
  <c r="K1155" i="1"/>
  <c r="K1154" i="1"/>
  <c r="L1155" i="1"/>
  <c r="L1154" i="1"/>
  <c r="I1155" i="1"/>
  <c r="I1154" i="1"/>
  <c r="J1213" i="1"/>
  <c r="N1238" i="1"/>
  <c r="I1218" i="1"/>
  <c r="N1033" i="1"/>
  <c r="N1032" i="1"/>
  <c r="N1027" i="1"/>
  <c r="N1026" i="1"/>
  <c r="M1229" i="1"/>
  <c r="K1218" i="1"/>
  <c r="N1158" i="1"/>
  <c r="N1157" i="1"/>
  <c r="T1158" i="1"/>
  <c r="T1157" i="1"/>
  <c r="N1164" i="1"/>
  <c r="N1163" i="1"/>
  <c r="T1164" i="1"/>
  <c r="T1163" i="1"/>
  <c r="N1221" i="1"/>
  <c r="T1221" i="1"/>
  <c r="M1236" i="1"/>
  <c r="S1236" i="1"/>
  <c r="M754" i="1"/>
  <c r="M753" i="1" s="1"/>
  <c r="M752" i="1" s="1"/>
  <c r="M751" i="1" s="1"/>
  <c r="M750" i="1" s="1"/>
  <c r="S754" i="1"/>
  <c r="S753" i="1" s="1"/>
  <c r="S752" i="1" s="1"/>
  <c r="S751" i="1" s="1"/>
  <c r="S750" i="1" s="1"/>
  <c r="M1027" i="1"/>
  <c r="M1026" i="1"/>
  <c r="M1033" i="1"/>
  <c r="M1032" i="1"/>
  <c r="M1158" i="1"/>
  <c r="M1157" i="1"/>
  <c r="S1158" i="1"/>
  <c r="S1157" i="1"/>
  <c r="M1164" i="1"/>
  <c r="M1163" i="1"/>
  <c r="S1164" i="1"/>
  <c r="S1163" i="1"/>
  <c r="M1216" i="1"/>
  <c r="S1216" i="1"/>
  <c r="M1221" i="1"/>
  <c r="S1221" i="1"/>
  <c r="M1227" i="1"/>
  <c r="M1231" i="1"/>
  <c r="M1226" i="1" s="1"/>
  <c r="M1209" i="1" s="1"/>
  <c r="S1227" i="1"/>
  <c r="S1231" i="1"/>
  <c r="N1234" i="1"/>
  <c r="T1234" i="1"/>
  <c r="N1030" i="1"/>
  <c r="N1029" i="1" s="1"/>
  <c r="N1025" i="1" s="1"/>
  <c r="N1227" i="1"/>
  <c r="N1161" i="1"/>
  <c r="N1160" i="1"/>
  <c r="T1161" i="1"/>
  <c r="T1160" i="1"/>
  <c r="N1211" i="1"/>
  <c r="N1210" i="1"/>
  <c r="T1211" i="1"/>
  <c r="T1210" i="1"/>
  <c r="N1214" i="1"/>
  <c r="T1214" i="1"/>
  <c r="T1213" i="1" s="1"/>
  <c r="T1209" i="1" s="1"/>
  <c r="N1219" i="1"/>
  <c r="T1219" i="1"/>
  <c r="T1218" i="1"/>
  <c r="M1224" i="1"/>
  <c r="M1223" i="1"/>
  <c r="S1224" i="1"/>
  <c r="S1223" i="1"/>
  <c r="N1229" i="1"/>
  <c r="T1229" i="1"/>
  <c r="T1226" i="1" s="1"/>
  <c r="M1234" i="1"/>
  <c r="S1234" i="1"/>
  <c r="M1238" i="1"/>
  <c r="S1238" i="1"/>
  <c r="M1030" i="1"/>
  <c r="M1029" i="1" s="1"/>
  <c r="M1025" i="1" s="1"/>
  <c r="N1216" i="1"/>
  <c r="N1224" i="1"/>
  <c r="N1223" i="1"/>
  <c r="N1155" i="1"/>
  <c r="N1154" i="1"/>
  <c r="T1155" i="1"/>
  <c r="T1154" i="1"/>
  <c r="M1155" i="1"/>
  <c r="M1154" i="1"/>
  <c r="S1155" i="1"/>
  <c r="S1154" i="1"/>
  <c r="M1161" i="1"/>
  <c r="M1160" i="1"/>
  <c r="S1161" i="1"/>
  <c r="S1160" i="1"/>
  <c r="M1211" i="1"/>
  <c r="M1210" i="1"/>
  <c r="S1211" i="1"/>
  <c r="S1210" i="1"/>
  <c r="M1214" i="1"/>
  <c r="S1214" i="1"/>
  <c r="M1219" i="1"/>
  <c r="S1219" i="1"/>
  <c r="S1218" i="1" s="1"/>
  <c r="S1209" i="1" s="1"/>
  <c r="N1236" i="1"/>
  <c r="T1236" i="1"/>
  <c r="N754" i="1"/>
  <c r="N753" i="1" s="1"/>
  <c r="N752" i="1" s="1"/>
  <c r="N751" i="1" s="1"/>
  <c r="N750" i="1" s="1"/>
  <c r="T754" i="1"/>
  <c r="T753" i="1"/>
  <c r="T752" i="1" s="1"/>
  <c r="T751" i="1" s="1"/>
  <c r="T750" i="1" s="1"/>
  <c r="N1231" i="1"/>
  <c r="J1218" i="1"/>
  <c r="J1233" i="1"/>
  <c r="J1226" i="1"/>
  <c r="K1233" i="1"/>
  <c r="L1213" i="1"/>
  <c r="L1218" i="1"/>
  <c r="I1226" i="1"/>
  <c r="K1226" i="1"/>
  <c r="L1233" i="1"/>
  <c r="L1226" i="1"/>
  <c r="I1233" i="1"/>
  <c r="N1218" i="1"/>
  <c r="I1153" i="1"/>
  <c r="I1213" i="1"/>
  <c r="M1218" i="1"/>
  <c r="K1213" i="1"/>
  <c r="J1153" i="1"/>
  <c r="L1153" i="1"/>
  <c r="K1153" i="1"/>
  <c r="N1233" i="1"/>
  <c r="N1226" i="1"/>
  <c r="N1213" i="1"/>
  <c r="N1209" i="1" s="1"/>
  <c r="M1213" i="1"/>
  <c r="M1153" i="1"/>
  <c r="N1153" i="1"/>
  <c r="M1233" i="1"/>
  <c r="S1226" i="1"/>
  <c r="T1233" i="1"/>
  <c r="S1213" i="1"/>
  <c r="T1153" i="1"/>
  <c r="S1233" i="1"/>
  <c r="S1153" i="1"/>
  <c r="J105" i="1"/>
  <c r="J104" i="1" s="1"/>
  <c r="K105" i="1"/>
  <c r="K104" i="1" s="1"/>
  <c r="L105" i="1"/>
  <c r="L104" i="1" s="1"/>
  <c r="I105" i="1"/>
  <c r="I104" i="1" s="1"/>
  <c r="J102" i="1"/>
  <c r="J101" i="1" s="1"/>
  <c r="K102" i="1"/>
  <c r="K101" i="1" s="1"/>
  <c r="L102" i="1"/>
  <c r="L101" i="1" s="1"/>
  <c r="I102" i="1"/>
  <c r="I101" i="1" s="1"/>
  <c r="J99" i="1"/>
  <c r="J98" i="1" s="1"/>
  <c r="K99" i="1"/>
  <c r="K98" i="1" s="1"/>
  <c r="L99" i="1"/>
  <c r="L98" i="1" s="1"/>
  <c r="I99" i="1"/>
  <c r="I98" i="1" s="1"/>
  <c r="J96" i="1"/>
  <c r="J95" i="1" s="1"/>
  <c r="K96" i="1"/>
  <c r="K95" i="1" s="1"/>
  <c r="L96" i="1"/>
  <c r="L95" i="1" s="1"/>
  <c r="I96" i="1"/>
  <c r="I95" i="1" s="1"/>
  <c r="J93" i="1"/>
  <c r="J92" i="1" s="1"/>
  <c r="K93" i="1"/>
  <c r="K92" i="1" s="1"/>
  <c r="L93" i="1"/>
  <c r="L92" i="1" s="1"/>
  <c r="I93" i="1"/>
  <c r="I92" i="1" s="1"/>
  <c r="J90" i="1"/>
  <c r="J89" i="1" s="1"/>
  <c r="K90" i="1"/>
  <c r="K89" i="1" s="1"/>
  <c r="L90" i="1"/>
  <c r="L89" i="1" s="1"/>
  <c r="I90" i="1"/>
  <c r="I89" i="1" s="1"/>
  <c r="J87" i="1"/>
  <c r="J86" i="1" s="1"/>
  <c r="J85" i="1" s="1"/>
  <c r="K87" i="1"/>
  <c r="K86" i="1" s="1"/>
  <c r="K85" i="1" s="1"/>
  <c r="L87" i="1"/>
  <c r="L86" i="1" s="1"/>
  <c r="L85" i="1" s="1"/>
  <c r="I87" i="1"/>
  <c r="I86" i="1" s="1"/>
  <c r="I85" i="1" s="1"/>
  <c r="M90" i="1"/>
  <c r="M89" i="1" s="1"/>
  <c r="S90" i="1"/>
  <c r="S89" i="1" s="1"/>
  <c r="M96" i="1"/>
  <c r="M95" i="1" s="1"/>
  <c r="S96" i="1"/>
  <c r="S95" i="1" s="1"/>
  <c r="M102" i="1"/>
  <c r="M101" i="1" s="1"/>
  <c r="S102" i="1"/>
  <c r="S101" i="1" s="1"/>
  <c r="N87" i="1"/>
  <c r="N86" i="1" s="1"/>
  <c r="T87" i="1"/>
  <c r="T86" i="1" s="1"/>
  <c r="N93" i="1"/>
  <c r="N92" i="1" s="1"/>
  <c r="T93" i="1"/>
  <c r="T92" i="1" s="1"/>
  <c r="N99" i="1"/>
  <c r="N98" i="1" s="1"/>
  <c r="T99" i="1"/>
  <c r="T98" i="1" s="1"/>
  <c r="N105" i="1"/>
  <c r="N104" i="1" s="1"/>
  <c r="T105" i="1"/>
  <c r="T104" i="1" s="1"/>
  <c r="M87" i="1"/>
  <c r="M86" i="1" s="1"/>
  <c r="S87" i="1"/>
  <c r="S86" i="1" s="1"/>
  <c r="M93" i="1"/>
  <c r="M92" i="1" s="1"/>
  <c r="S93" i="1"/>
  <c r="S92" i="1" s="1"/>
  <c r="M99" i="1"/>
  <c r="M98" i="1" s="1"/>
  <c r="S99" i="1"/>
  <c r="S98" i="1" s="1"/>
  <c r="M105" i="1"/>
  <c r="M104" i="1" s="1"/>
  <c r="S105" i="1"/>
  <c r="S104" i="1" s="1"/>
  <c r="N90" i="1"/>
  <c r="N89" i="1" s="1"/>
  <c r="T90" i="1"/>
  <c r="T89" i="1" s="1"/>
  <c r="N96" i="1"/>
  <c r="N95" i="1" s="1"/>
  <c r="T96" i="1"/>
  <c r="T95" i="1" s="1"/>
  <c r="N102" i="1"/>
  <c r="N101" i="1" s="1"/>
  <c r="T102" i="1"/>
  <c r="T101" i="1" s="1"/>
  <c r="N397" i="1"/>
  <c r="T397" i="1" s="1"/>
  <c r="T396" i="1" s="1"/>
  <c r="T395" i="1" s="1"/>
  <c r="T394" i="1" s="1"/>
  <c r="M397" i="1"/>
  <c r="S397" i="1"/>
  <c r="S396" i="1" s="1"/>
  <c r="S395" i="1" s="1"/>
  <c r="S394" i="1" s="1"/>
  <c r="T1305" i="1"/>
  <c r="T1304" i="1"/>
  <c r="T1303" i="1"/>
  <c r="T1302" i="1"/>
  <c r="S1305" i="1"/>
  <c r="S1304" i="1"/>
  <c r="S1303" i="1" s="1"/>
  <c r="S1302" i="1" s="1"/>
  <c r="T1300" i="1"/>
  <c r="T1299" i="1"/>
  <c r="T1298" i="1" s="1"/>
  <c r="T1297" i="1" s="1"/>
  <c r="S1300" i="1"/>
  <c r="S1299" i="1"/>
  <c r="S1298" i="1" s="1"/>
  <c r="S1297" i="1" s="1"/>
  <c r="T1285" i="1"/>
  <c r="T1284" i="1" s="1"/>
  <c r="S1285" i="1"/>
  <c r="S1284" i="1" s="1"/>
  <c r="T1282" i="1"/>
  <c r="T1281" i="1" s="1"/>
  <c r="T1277" i="1"/>
  <c r="T1276" i="1" s="1"/>
  <c r="T1275" i="1" s="1"/>
  <c r="T1274" i="1" s="1"/>
  <c r="S1277" i="1"/>
  <c r="S1276" i="1"/>
  <c r="S1275" i="1" s="1"/>
  <c r="S1274" i="1" s="1"/>
  <c r="T1266" i="1"/>
  <c r="T1257" i="1"/>
  <c r="T1256" i="1" s="1"/>
  <c r="T1255" i="1" s="1"/>
  <c r="T1254" i="1" s="1"/>
  <c r="T1253" i="1" s="1"/>
  <c r="S1250" i="1"/>
  <c r="S1249" i="1"/>
  <c r="S1248" i="1" s="1"/>
  <c r="S1247" i="1" s="1"/>
  <c r="S1246" i="1" s="1"/>
  <c r="T1243" i="1"/>
  <c r="T1242" i="1"/>
  <c r="T1241" i="1" s="1"/>
  <c r="T1240" i="1" s="1"/>
  <c r="S1207" i="1"/>
  <c r="T1205" i="1"/>
  <c r="T1203" i="1"/>
  <c r="S1203" i="1"/>
  <c r="T1200" i="1"/>
  <c r="S1198" i="1"/>
  <c r="T1196" i="1"/>
  <c r="T1190" i="1"/>
  <c r="S1190" i="1"/>
  <c r="T1183" i="1"/>
  <c r="T1182" i="1" s="1"/>
  <c r="T1181" i="1" s="1"/>
  <c r="T1180" i="1" s="1"/>
  <c r="S1183" i="1"/>
  <c r="S1182" i="1" s="1"/>
  <c r="S1181" i="1" s="1"/>
  <c r="S1180" i="1" s="1"/>
  <c r="T1151" i="1"/>
  <c r="T1150" i="1"/>
  <c r="T1149" i="1" s="1"/>
  <c r="T1148" i="1" s="1"/>
  <c r="T1147" i="1" s="1"/>
  <c r="S1151" i="1"/>
  <c r="S1150" i="1" s="1"/>
  <c r="S1149" i="1" s="1"/>
  <c r="S1148" i="1" s="1"/>
  <c r="S1147" i="1" s="1"/>
  <c r="T1142" i="1"/>
  <c r="T1141" i="1"/>
  <c r="T1140" i="1" s="1"/>
  <c r="T1139" i="1" s="1"/>
  <c r="T1138" i="1" s="1"/>
  <c r="S1142" i="1"/>
  <c r="S1141" i="1" s="1"/>
  <c r="S1140" i="1" s="1"/>
  <c r="S1139" i="1" s="1"/>
  <c r="S1138" i="1" s="1"/>
  <c r="T1132" i="1"/>
  <c r="T1131" i="1"/>
  <c r="S1132" i="1"/>
  <c r="S1131" i="1"/>
  <c r="T1126" i="1"/>
  <c r="T1125" i="1" s="1"/>
  <c r="S1126" i="1"/>
  <c r="S1125" i="1" s="1"/>
  <c r="T1123" i="1"/>
  <c r="T1122" i="1" s="1"/>
  <c r="T1120" i="1"/>
  <c r="T1119" i="1" s="1"/>
  <c r="S1120" i="1"/>
  <c r="S1119" i="1" s="1"/>
  <c r="T1114" i="1"/>
  <c r="T1113" i="1" s="1"/>
  <c r="S1114" i="1"/>
  <c r="S1113" i="1" s="1"/>
  <c r="T1108" i="1"/>
  <c r="T1107" i="1" s="1"/>
  <c r="S1108" i="1"/>
  <c r="S1107" i="1" s="1"/>
  <c r="S1105" i="1"/>
  <c r="S1104" i="1" s="1"/>
  <c r="T1102" i="1"/>
  <c r="T1101" i="1" s="1"/>
  <c r="S1102" i="1"/>
  <c r="S1101" i="1" s="1"/>
  <c r="T1096" i="1"/>
  <c r="T1095" i="1" s="1"/>
  <c r="S1096" i="1"/>
  <c r="S1095" i="1" s="1"/>
  <c r="T1090" i="1"/>
  <c r="T1089" i="1" s="1"/>
  <c r="T1087" i="1"/>
  <c r="T1086" i="1" s="1"/>
  <c r="T1084" i="1"/>
  <c r="T1083" i="1"/>
  <c r="S1084" i="1"/>
  <c r="S1083" i="1"/>
  <c r="T1078" i="1"/>
  <c r="T1077" i="1"/>
  <c r="S1078" i="1"/>
  <c r="S1077" i="1"/>
  <c r="T1075" i="1"/>
  <c r="T1074" i="1"/>
  <c r="S1075" i="1"/>
  <c r="S1074" i="1"/>
  <c r="T1072" i="1"/>
  <c r="T1071" i="1"/>
  <c r="S1072" i="1"/>
  <c r="S1071" i="1"/>
  <c r="T1066" i="1"/>
  <c r="T1065" i="1"/>
  <c r="S1066" i="1"/>
  <c r="S1065" i="1"/>
  <c r="T1060" i="1"/>
  <c r="T1059" i="1"/>
  <c r="S1060" i="1"/>
  <c r="S1059" i="1"/>
  <c r="T1044" i="1"/>
  <c r="T1043" i="1"/>
  <c r="T1042" i="1"/>
  <c r="T1041" i="1"/>
  <c r="T1040" i="1" s="1"/>
  <c r="S1044" i="1"/>
  <c r="S1043" i="1" s="1"/>
  <c r="S1042" i="1" s="1"/>
  <c r="S1041" i="1" s="1"/>
  <c r="S1040" i="1" s="1"/>
  <c r="T1007" i="1"/>
  <c r="T1006" i="1" s="1"/>
  <c r="T1005" i="1" s="1"/>
  <c r="T1004" i="1" s="1"/>
  <c r="T1003" i="1" s="1"/>
  <c r="S998" i="1"/>
  <c r="S997" i="1"/>
  <c r="S996" i="1" s="1"/>
  <c r="S995" i="1" s="1"/>
  <c r="S994" i="1" s="1"/>
  <c r="S984" i="1"/>
  <c r="S983" i="1"/>
  <c r="S982" i="1"/>
  <c r="S981" i="1" s="1"/>
  <c r="S974" i="1"/>
  <c r="S973" i="1" s="1"/>
  <c r="S972" i="1" s="1"/>
  <c r="S970" i="1"/>
  <c r="S969" i="1"/>
  <c r="S968" i="1"/>
  <c r="S965" i="1"/>
  <c r="S964" i="1"/>
  <c r="S963" i="1"/>
  <c r="S962" i="1" s="1"/>
  <c r="S912" i="1"/>
  <c r="S911" i="1"/>
  <c r="S910" i="1"/>
  <c r="S909" i="1"/>
  <c r="S890" i="1"/>
  <c r="S889" i="1"/>
  <c r="S888" i="1" s="1"/>
  <c r="S887" i="1" s="1"/>
  <c r="S880" i="1"/>
  <c r="S879" i="1"/>
  <c r="S878" i="1" s="1"/>
  <c r="S877" i="1" s="1"/>
  <c r="S875" i="1"/>
  <c r="S874" i="1"/>
  <c r="S873" i="1" s="1"/>
  <c r="S872" i="1" s="1"/>
  <c r="S862" i="1"/>
  <c r="S861" i="1"/>
  <c r="S859" i="1"/>
  <c r="S858" i="1"/>
  <c r="S846" i="1"/>
  <c r="S845" i="1"/>
  <c r="S844" i="1" s="1"/>
  <c r="S843" i="1" s="1"/>
  <c r="S842" i="1" s="1"/>
  <c r="S837" i="1"/>
  <c r="T828" i="1"/>
  <c r="T827" i="1"/>
  <c r="T826" i="1"/>
  <c r="T825" i="1"/>
  <c r="T824" i="1"/>
  <c r="S828" i="1"/>
  <c r="S827" i="1"/>
  <c r="S826" i="1"/>
  <c r="S825" i="1"/>
  <c r="S824" i="1"/>
  <c r="S821" i="1"/>
  <c r="S820" i="1"/>
  <c r="S819" i="1"/>
  <c r="S818" i="1"/>
  <c r="T816" i="1"/>
  <c r="T815" i="1"/>
  <c r="S816" i="1"/>
  <c r="S815" i="1"/>
  <c r="T809" i="1"/>
  <c r="T808" i="1"/>
  <c r="T807" i="1"/>
  <c r="S809" i="1"/>
  <c r="S808" i="1"/>
  <c r="S807" i="1"/>
  <c r="T798" i="1"/>
  <c r="T797" i="1"/>
  <c r="T796" i="1"/>
  <c r="T795" i="1"/>
  <c r="S798" i="1"/>
  <c r="S797" i="1"/>
  <c r="S796" i="1"/>
  <c r="S795" i="1"/>
  <c r="M781" i="1"/>
  <c r="M780" i="1"/>
  <c r="M779" i="1"/>
  <c r="T777" i="1"/>
  <c r="T776" i="1"/>
  <c r="T775" i="1"/>
  <c r="T773" i="1"/>
  <c r="T772" i="1"/>
  <c r="T771" i="1"/>
  <c r="T764" i="1"/>
  <c r="T763" i="1"/>
  <c r="T747" i="1"/>
  <c r="T746" i="1"/>
  <c r="S747" i="1"/>
  <c r="S746" i="1"/>
  <c r="T741" i="1"/>
  <c r="T740" i="1"/>
  <c r="S741" i="1"/>
  <c r="S740" i="1"/>
  <c r="T738" i="1"/>
  <c r="T737" i="1"/>
  <c r="T735" i="1"/>
  <c r="T734" i="1"/>
  <c r="S735" i="1"/>
  <c r="S734" i="1"/>
  <c r="T732" i="1"/>
  <c r="T731" i="1" s="1"/>
  <c r="T729" i="1"/>
  <c r="T728" i="1" s="1"/>
  <c r="S720" i="1"/>
  <c r="S719" i="1"/>
  <c r="S718" i="1" s="1"/>
  <c r="S717" i="1" s="1"/>
  <c r="S716" i="1" s="1"/>
  <c r="T713" i="1"/>
  <c r="T712" i="1" s="1"/>
  <c r="T711" i="1" s="1"/>
  <c r="T710" i="1" s="1"/>
  <c r="T709" i="1" s="1"/>
  <c r="S713" i="1"/>
  <c r="S712" i="1"/>
  <c r="S711" i="1" s="1"/>
  <c r="S710" i="1" s="1"/>
  <c r="S709" i="1" s="1"/>
  <c r="T700" i="1"/>
  <c r="T699" i="1" s="1"/>
  <c r="T698" i="1" s="1"/>
  <c r="T697" i="1" s="1"/>
  <c r="S700" i="1"/>
  <c r="S699" i="1" s="1"/>
  <c r="S698" i="1" s="1"/>
  <c r="S697" i="1" s="1"/>
  <c r="N693" i="1"/>
  <c r="M693" i="1"/>
  <c r="S693" i="1" s="1"/>
  <c r="S692" i="1" s="1"/>
  <c r="S691" i="1" s="1"/>
  <c r="T682" i="1"/>
  <c r="T681" i="1" s="1"/>
  <c r="T680" i="1" s="1"/>
  <c r="T679" i="1" s="1"/>
  <c r="T678" i="1" s="1"/>
  <c r="S667" i="1"/>
  <c r="S666" i="1" s="1"/>
  <c r="N660" i="1"/>
  <c r="T660" i="1" s="1"/>
  <c r="Z660" i="1" s="1"/>
  <c r="N658" i="1"/>
  <c r="T658" i="1"/>
  <c r="Z658" i="1" s="1"/>
  <c r="M658" i="1"/>
  <c r="N656" i="1"/>
  <c r="T656" i="1"/>
  <c r="Z656" i="1" s="1"/>
  <c r="N654" i="1"/>
  <c r="T654" i="1" s="1"/>
  <c r="T644" i="1"/>
  <c r="T643" i="1" s="1"/>
  <c r="T642" i="1" s="1"/>
  <c r="S644" i="1"/>
  <c r="S643" i="1"/>
  <c r="S642" i="1" s="1"/>
  <c r="T640" i="1"/>
  <c r="T639" i="1" s="1"/>
  <c r="S637" i="1"/>
  <c r="S636" i="1" s="1"/>
  <c r="T630" i="1"/>
  <c r="T628" i="1"/>
  <c r="S628" i="1"/>
  <c r="T626" i="1"/>
  <c r="S624" i="1"/>
  <c r="T620" i="1"/>
  <c r="T619" i="1"/>
  <c r="T618" i="1" s="1"/>
  <c r="T616" i="1"/>
  <c r="T615" i="1" s="1"/>
  <c r="T614" i="1" s="1"/>
  <c r="S616" i="1"/>
  <c r="S615" i="1"/>
  <c r="S614" i="1" s="1"/>
  <c r="T609" i="1"/>
  <c r="T608" i="1" s="1"/>
  <c r="T607" i="1" s="1"/>
  <c r="S609" i="1"/>
  <c r="S608" i="1"/>
  <c r="S607" i="1" s="1"/>
  <c r="S605" i="1"/>
  <c r="S604" i="1" s="1"/>
  <c r="S603" i="1" s="1"/>
  <c r="S602" i="1" s="1"/>
  <c r="S601" i="1" s="1"/>
  <c r="T598" i="1"/>
  <c r="T597" i="1" s="1"/>
  <c r="T596" i="1" s="1"/>
  <c r="T595" i="1" s="1"/>
  <c r="N586" i="1"/>
  <c r="M586" i="1"/>
  <c r="S586" i="1" s="1"/>
  <c r="S585" i="1" s="1"/>
  <c r="S584" i="1" s="1"/>
  <c r="S583" i="1" s="1"/>
  <c r="N582" i="1"/>
  <c r="T582" i="1"/>
  <c r="M582" i="1"/>
  <c r="T570" i="1"/>
  <c r="T569" i="1" s="1"/>
  <c r="T568" i="1" s="1"/>
  <c r="T567" i="1" s="1"/>
  <c r="S570" i="1"/>
  <c r="S569" i="1" s="1"/>
  <c r="S568" i="1" s="1"/>
  <c r="S567" i="1" s="1"/>
  <c r="T547" i="1"/>
  <c r="T546" i="1" s="1"/>
  <c r="T545" i="1"/>
  <c r="S536" i="1"/>
  <c r="S535" i="1" s="1"/>
  <c r="S534" i="1" s="1"/>
  <c r="S533" i="1" s="1"/>
  <c r="T522" i="1"/>
  <c r="T521" i="1" s="1"/>
  <c r="T520" i="1" s="1"/>
  <c r="T512" i="1"/>
  <c r="T511" i="1"/>
  <c r="T510" i="1" s="1"/>
  <c r="T503" i="1"/>
  <c r="T502" i="1" s="1"/>
  <c r="T501" i="1" s="1"/>
  <c r="T500" i="1" s="1"/>
  <c r="T499" i="1" s="1"/>
  <c r="S492" i="1"/>
  <c r="S491" i="1" s="1"/>
  <c r="T489" i="1"/>
  <c r="T488" i="1" s="1"/>
  <c r="T487" i="1" s="1"/>
  <c r="T486" i="1" s="1"/>
  <c r="S489" i="1"/>
  <c r="S488" i="1" s="1"/>
  <c r="N474" i="1"/>
  <c r="M474" i="1"/>
  <c r="S474" i="1"/>
  <c r="Y474" i="1" s="1"/>
  <c r="N473" i="1"/>
  <c r="M473" i="1"/>
  <c r="S473" i="1"/>
  <c r="N469" i="1"/>
  <c r="M469" i="1"/>
  <c r="T460" i="1"/>
  <c r="T459" i="1" s="1"/>
  <c r="S460" i="1"/>
  <c r="S459" i="1" s="1"/>
  <c r="T450" i="1"/>
  <c r="T449" i="1" s="1"/>
  <c r="S450" i="1"/>
  <c r="S449" i="1" s="1"/>
  <c r="T445" i="1"/>
  <c r="T444" i="1" s="1"/>
  <c r="T442" i="1"/>
  <c r="T441" i="1" s="1"/>
  <c r="T439" i="1"/>
  <c r="T438" i="1" s="1"/>
  <c r="T432" i="1"/>
  <c r="T431" i="1" s="1"/>
  <c r="S432" i="1"/>
  <c r="S431" i="1" s="1"/>
  <c r="T425" i="1"/>
  <c r="T424" i="1" s="1"/>
  <c r="T423" i="1" s="1"/>
  <c r="S425" i="1"/>
  <c r="S424" i="1"/>
  <c r="S423" i="1" s="1"/>
  <c r="T421" i="1"/>
  <c r="T420" i="1" s="1"/>
  <c r="T419" i="1" s="1"/>
  <c r="T418" i="1" s="1"/>
  <c r="T417" i="1" s="1"/>
  <c r="S421" i="1"/>
  <c r="S420" i="1"/>
  <c r="S419" i="1" s="1"/>
  <c r="S418" i="1" s="1"/>
  <c r="S417" i="1" s="1"/>
  <c r="T414" i="1"/>
  <c r="T413" i="1" s="1"/>
  <c r="T412" i="1" s="1"/>
  <c r="T411" i="1" s="1"/>
  <c r="S409" i="1"/>
  <c r="S408" i="1" s="1"/>
  <c r="S407" i="1" s="1"/>
  <c r="S406" i="1" s="1"/>
  <c r="N401" i="1"/>
  <c r="T401" i="1" s="1"/>
  <c r="T400" i="1" s="1"/>
  <c r="T399" i="1" s="1"/>
  <c r="T398" i="1" s="1"/>
  <c r="M401" i="1"/>
  <c r="T392" i="1"/>
  <c r="T391" i="1" s="1"/>
  <c r="T390" i="1" s="1"/>
  <c r="S381" i="1"/>
  <c r="T372" i="1"/>
  <c r="T371" i="1" s="1"/>
  <c r="T370" i="1" s="1"/>
  <c r="S372" i="1"/>
  <c r="S371" i="1"/>
  <c r="S370" i="1" s="1"/>
  <c r="T360" i="1"/>
  <c r="T359" i="1" s="1"/>
  <c r="T358" i="1" s="1"/>
  <c r="T357" i="1" s="1"/>
  <c r="S360" i="1"/>
  <c r="S359" i="1" s="1"/>
  <c r="S358" i="1" s="1"/>
  <c r="S357" i="1" s="1"/>
  <c r="T346" i="1"/>
  <c r="T345" i="1" s="1"/>
  <c r="T344" i="1" s="1"/>
  <c r="T343" i="1" s="1"/>
  <c r="T341" i="1" s="1"/>
  <c r="S346" i="1"/>
  <c r="S345" i="1" s="1"/>
  <c r="S344" i="1" s="1"/>
  <c r="S343" i="1" s="1"/>
  <c r="T338" i="1"/>
  <c r="T337" i="1" s="1"/>
  <c r="T336" i="1" s="1"/>
  <c r="T335" i="1" s="1"/>
  <c r="T334" i="1" s="1"/>
  <c r="T333" i="1" s="1"/>
  <c r="T330" i="1"/>
  <c r="S330" i="1"/>
  <c r="T326" i="1"/>
  <c r="T325" i="1" s="1"/>
  <c r="T324" i="1" s="1"/>
  <c r="S326" i="1"/>
  <c r="S322" i="1"/>
  <c r="S321" i="1" s="1"/>
  <c r="S320" i="1" s="1"/>
  <c r="T317" i="1"/>
  <c r="T316" i="1"/>
  <c r="T311" i="1"/>
  <c r="T310" i="1"/>
  <c r="T309" i="1" s="1"/>
  <c r="T308" i="1" s="1"/>
  <c r="T314" i="1"/>
  <c r="T313" i="1"/>
  <c r="T322" i="1"/>
  <c r="T321" i="1"/>
  <c r="T320" i="1" s="1"/>
  <c r="T319" i="1" s="1"/>
  <c r="T328" i="1"/>
  <c r="T306" i="1"/>
  <c r="T305" i="1" s="1"/>
  <c r="T304" i="1" s="1"/>
  <c r="T303" i="1" s="1"/>
  <c r="T300" i="1"/>
  <c r="T299" i="1"/>
  <c r="T298" i="1" s="1"/>
  <c r="T297" i="1" s="1"/>
  <c r="T281" i="1"/>
  <c r="T280" i="1" s="1"/>
  <c r="T284" i="1"/>
  <c r="T283" i="1" s="1"/>
  <c r="T287" i="1"/>
  <c r="T286" i="1" s="1"/>
  <c r="T290" i="1"/>
  <c r="T289" i="1" s="1"/>
  <c r="T293" i="1"/>
  <c r="T292" i="1" s="1"/>
  <c r="S311" i="1"/>
  <c r="S310" i="1" s="1"/>
  <c r="S300" i="1"/>
  <c r="S299" i="1" s="1"/>
  <c r="S298" i="1" s="1"/>
  <c r="S297" i="1" s="1"/>
  <c r="S290" i="1"/>
  <c r="S289" i="1" s="1"/>
  <c r="S284" i="1"/>
  <c r="S283" i="1" s="1"/>
  <c r="S277" i="1"/>
  <c r="S276" i="1" s="1"/>
  <c r="S275" i="1" s="1"/>
  <c r="T267" i="1"/>
  <c r="T265" i="1"/>
  <c r="T264" i="1" s="1"/>
  <c r="T263" i="1" s="1"/>
  <c r="T261" i="1" s="1"/>
  <c r="T258" i="1"/>
  <c r="T257" i="1" s="1"/>
  <c r="T256" i="1" s="1"/>
  <c r="T255" i="1" s="1"/>
  <c r="T254" i="1"/>
  <c r="S258" i="1"/>
  <c r="S257" i="1"/>
  <c r="S256" i="1" s="1"/>
  <c r="S255" i="1" s="1"/>
  <c r="S254" i="1" s="1"/>
  <c r="T251" i="1"/>
  <c r="T249" i="1"/>
  <c r="S249" i="1"/>
  <c r="T247" i="1"/>
  <c r="T243" i="1"/>
  <c r="T242" i="1" s="1"/>
  <c r="T241" i="1" s="1"/>
  <c r="T239" i="1"/>
  <c r="T238" i="1"/>
  <c r="T234" i="1"/>
  <c r="T233" i="1"/>
  <c r="T232" i="1" s="1"/>
  <c r="T231" i="1"/>
  <c r="S234" i="1"/>
  <c r="S233" i="1"/>
  <c r="S232" i="1" s="1"/>
  <c r="S231" i="1" s="1"/>
  <c r="T229" i="1"/>
  <c r="T228" i="1"/>
  <c r="T227" i="1" s="1"/>
  <c r="T226" i="1"/>
  <c r="T222" i="1"/>
  <c r="T221" i="1"/>
  <c r="T220" i="1" s="1"/>
  <c r="T219" i="1" s="1"/>
  <c r="T218" i="1" s="1"/>
  <c r="S222" i="1"/>
  <c r="S221" i="1" s="1"/>
  <c r="S220" i="1" s="1"/>
  <c r="S219" i="1" s="1"/>
  <c r="S218" i="1" s="1"/>
  <c r="T215" i="1"/>
  <c r="T213" i="1"/>
  <c r="S213" i="1"/>
  <c r="T211" i="1"/>
  <c r="S202" i="1"/>
  <c r="S201" i="1"/>
  <c r="T192" i="1"/>
  <c r="T191" i="1"/>
  <c r="T190" i="1" s="1"/>
  <c r="T189" i="1" s="1"/>
  <c r="T188" i="1" s="1"/>
  <c r="S192" i="1"/>
  <c r="S191" i="1" s="1"/>
  <c r="S190" i="1" s="1"/>
  <c r="S189" i="1" s="1"/>
  <c r="S188" i="1" s="1"/>
  <c r="T185" i="1"/>
  <c r="T184" i="1"/>
  <c r="T183" i="1" s="1"/>
  <c r="T182" i="1" s="1"/>
  <c r="T181" i="1" s="1"/>
  <c r="T171" i="1"/>
  <c r="T170" i="1" s="1"/>
  <c r="L171" i="1"/>
  <c r="L170" i="1" s="1"/>
  <c r="T168" i="1"/>
  <c r="S168" i="1"/>
  <c r="S166" i="1"/>
  <c r="S165" i="1" s="1"/>
  <c r="N154" i="1"/>
  <c r="T154" i="1" s="1"/>
  <c r="T153" i="1"/>
  <c r="T152" i="1" s="1"/>
  <c r="T151" i="1" s="1"/>
  <c r="M154" i="1"/>
  <c r="S154" i="1"/>
  <c r="S153" i="1" s="1"/>
  <c r="S152" i="1"/>
  <c r="S151" i="1" s="1"/>
  <c r="N150" i="1"/>
  <c r="S140" i="1"/>
  <c r="S126" i="1"/>
  <c r="T124" i="1"/>
  <c r="T113" i="1"/>
  <c r="T112" i="1" s="1"/>
  <c r="T111" i="1"/>
  <c r="T110" i="1" s="1"/>
  <c r="T109" i="1" s="1"/>
  <c r="T108" i="1" s="1"/>
  <c r="S113" i="1"/>
  <c r="S112" i="1" s="1"/>
  <c r="S111" i="1" s="1"/>
  <c r="S110" i="1" s="1"/>
  <c r="S109" i="1" s="1"/>
  <c r="S108" i="1" s="1"/>
  <c r="T77" i="1"/>
  <c r="S79" i="1"/>
  <c r="T83" i="1"/>
  <c r="S83" i="1"/>
  <c r="T61" i="1"/>
  <c r="T60" i="1" s="1"/>
  <c r="S61" i="1"/>
  <c r="S60" i="1" s="1"/>
  <c r="T51" i="1"/>
  <c r="T50" i="1" s="1"/>
  <c r="T49" i="1"/>
  <c r="T48" i="1" s="1"/>
  <c r="T47" i="1" s="1"/>
  <c r="S51" i="1"/>
  <c r="S50" i="1"/>
  <c r="S49" i="1" s="1"/>
  <c r="S48" i="1"/>
  <c r="S47" i="1" s="1"/>
  <c r="T40" i="1"/>
  <c r="T38" i="1"/>
  <c r="T31" i="1"/>
  <c r="T25" i="1"/>
  <c r="T22" i="1"/>
  <c r="T21" i="1" s="1"/>
  <c r="T19" i="1"/>
  <c r="T18" i="1" s="1"/>
  <c r="S19" i="1"/>
  <c r="S18" i="1" s="1"/>
  <c r="N1305" i="1"/>
  <c r="N1304" i="1"/>
  <c r="N1303" i="1" s="1"/>
  <c r="N1302" i="1" s="1"/>
  <c r="M1305" i="1"/>
  <c r="M1304" i="1"/>
  <c r="M1303" i="1" s="1"/>
  <c r="M1302" i="1" s="1"/>
  <c r="L1305" i="1"/>
  <c r="L1304" i="1"/>
  <c r="L1303" i="1" s="1"/>
  <c r="L1302" i="1" s="1"/>
  <c r="K1305" i="1"/>
  <c r="K1304" i="1"/>
  <c r="K1303" i="1" s="1"/>
  <c r="K1302" i="1" s="1"/>
  <c r="J1305" i="1"/>
  <c r="J1304" i="1"/>
  <c r="J1303" i="1" s="1"/>
  <c r="J1302" i="1" s="1"/>
  <c r="I1305" i="1"/>
  <c r="I1304" i="1"/>
  <c r="I1303" i="1"/>
  <c r="I1302" i="1" s="1"/>
  <c r="N1300" i="1"/>
  <c r="N1299" i="1"/>
  <c r="N1298" i="1"/>
  <c r="N1297" i="1"/>
  <c r="M1300" i="1"/>
  <c r="M1299" i="1"/>
  <c r="M1298" i="1"/>
  <c r="M1297" i="1"/>
  <c r="L1300" i="1"/>
  <c r="L1299" i="1"/>
  <c r="L1298" i="1"/>
  <c r="L1297" i="1"/>
  <c r="K1300" i="1"/>
  <c r="K1299" i="1"/>
  <c r="K1298" i="1" s="1"/>
  <c r="K1297" i="1" s="1"/>
  <c r="J1300" i="1"/>
  <c r="J1299" i="1"/>
  <c r="J1298" i="1" s="1"/>
  <c r="J1297" i="1" s="1"/>
  <c r="I1300" i="1"/>
  <c r="I1299" i="1"/>
  <c r="I1298" i="1"/>
  <c r="I1297" i="1" s="1"/>
  <c r="K1291" i="1"/>
  <c r="K1290" i="1" s="1"/>
  <c r="I1291" i="1"/>
  <c r="I1290" i="1" s="1"/>
  <c r="K1288" i="1"/>
  <c r="K1287" i="1" s="1"/>
  <c r="L1288" i="1"/>
  <c r="L1287" i="1" s="1"/>
  <c r="J1288" i="1"/>
  <c r="J1287" i="1" s="1"/>
  <c r="I1288" i="1"/>
  <c r="I1287" i="1" s="1"/>
  <c r="M1285" i="1"/>
  <c r="M1284" i="1" s="1"/>
  <c r="L1285" i="1"/>
  <c r="L1284" i="1" s="1"/>
  <c r="K1285" i="1"/>
  <c r="K1284" i="1" s="1"/>
  <c r="J1285" i="1"/>
  <c r="J1284" i="1" s="1"/>
  <c r="I1285" i="1"/>
  <c r="I1284" i="1" s="1"/>
  <c r="K1282" i="1"/>
  <c r="K1281" i="1" s="1"/>
  <c r="I1282" i="1"/>
  <c r="I1281" i="1"/>
  <c r="M1277" i="1"/>
  <c r="M1276" i="1"/>
  <c r="M1275" i="1" s="1"/>
  <c r="M1274" i="1" s="1"/>
  <c r="L1277" i="1"/>
  <c r="K1277" i="1"/>
  <c r="J1277" i="1"/>
  <c r="J1276" i="1"/>
  <c r="J1275" i="1" s="1"/>
  <c r="J1274" i="1" s="1"/>
  <c r="I1277" i="1"/>
  <c r="I1276" i="1"/>
  <c r="I1275" i="1" s="1"/>
  <c r="I1274" i="1" s="1"/>
  <c r="L1276" i="1"/>
  <c r="L1275" i="1" s="1"/>
  <c r="L1274" i="1" s="1"/>
  <c r="K1276" i="1"/>
  <c r="K1275" i="1"/>
  <c r="K1274" i="1" s="1"/>
  <c r="K1270" i="1"/>
  <c r="I1270" i="1"/>
  <c r="L1270" i="1"/>
  <c r="J1270" i="1"/>
  <c r="K1268" i="1"/>
  <c r="I1268" i="1"/>
  <c r="L1268" i="1"/>
  <c r="J1268" i="1"/>
  <c r="K1266" i="1"/>
  <c r="L1266" i="1"/>
  <c r="J1266" i="1"/>
  <c r="I1266" i="1"/>
  <c r="N1257" i="1"/>
  <c r="N1256" i="1"/>
  <c r="N1255" i="1"/>
  <c r="N1254" i="1"/>
  <c r="N1253" i="1" s="1"/>
  <c r="L1257" i="1"/>
  <c r="L1256" i="1" s="1"/>
  <c r="L1255" i="1" s="1"/>
  <c r="L1254" i="1" s="1"/>
  <c r="L1253" i="1" s="1"/>
  <c r="K1257" i="1"/>
  <c r="K1256" i="1" s="1"/>
  <c r="K1255" i="1" s="1"/>
  <c r="K1254" i="1" s="1"/>
  <c r="K1253" i="1" s="1"/>
  <c r="J1257" i="1"/>
  <c r="J1256" i="1"/>
  <c r="J1255" i="1" s="1"/>
  <c r="J1254" i="1" s="1"/>
  <c r="J1253" i="1" s="1"/>
  <c r="I1257" i="1"/>
  <c r="I1256" i="1" s="1"/>
  <c r="I1255" i="1" s="1"/>
  <c r="I1254" i="1" s="1"/>
  <c r="I1253" i="1" s="1"/>
  <c r="L1250" i="1"/>
  <c r="L1249" i="1" s="1"/>
  <c r="L1248" i="1" s="1"/>
  <c r="L1247" i="1" s="1"/>
  <c r="L1246" i="1" s="1"/>
  <c r="K1250" i="1"/>
  <c r="K1249" i="1" s="1"/>
  <c r="K1248" i="1" s="1"/>
  <c r="K1247" i="1" s="1"/>
  <c r="K1246" i="1" s="1"/>
  <c r="J1250" i="1"/>
  <c r="J1249" i="1"/>
  <c r="J1248" i="1" s="1"/>
  <c r="J1247" i="1" s="1"/>
  <c r="J1246" i="1" s="1"/>
  <c r="I1250" i="1"/>
  <c r="I1249" i="1" s="1"/>
  <c r="I1248" i="1" s="1"/>
  <c r="I1247" i="1" s="1"/>
  <c r="I1246" i="1" s="1"/>
  <c r="N1243" i="1"/>
  <c r="N1242" i="1"/>
  <c r="N1241" i="1" s="1"/>
  <c r="N1240" i="1" s="1"/>
  <c r="L1243" i="1"/>
  <c r="L1242" i="1"/>
  <c r="L1241" i="1" s="1"/>
  <c r="L1240" i="1" s="1"/>
  <c r="K1243" i="1"/>
  <c r="K1242" i="1"/>
  <c r="K1241" i="1" s="1"/>
  <c r="K1240" i="1" s="1"/>
  <c r="J1243" i="1"/>
  <c r="J1242" i="1"/>
  <c r="J1241" i="1" s="1"/>
  <c r="J1240" i="1" s="1"/>
  <c r="I1243" i="1"/>
  <c r="I1242" i="1"/>
  <c r="I1241" i="1" s="1"/>
  <c r="I1240" i="1" s="1"/>
  <c r="M1207" i="1"/>
  <c r="L1207" i="1"/>
  <c r="K1207" i="1"/>
  <c r="J1207" i="1"/>
  <c r="I1207" i="1"/>
  <c r="N1205" i="1"/>
  <c r="L1205" i="1"/>
  <c r="K1205" i="1"/>
  <c r="J1205" i="1"/>
  <c r="I1205" i="1"/>
  <c r="N1203" i="1"/>
  <c r="L1203" i="1"/>
  <c r="K1203" i="1"/>
  <c r="J1203" i="1"/>
  <c r="I1203" i="1"/>
  <c r="N1200" i="1"/>
  <c r="L1200" i="1"/>
  <c r="K1200" i="1"/>
  <c r="J1200" i="1"/>
  <c r="I1200" i="1"/>
  <c r="L1198" i="1"/>
  <c r="K1198" i="1"/>
  <c r="J1198" i="1"/>
  <c r="I1198" i="1"/>
  <c r="K1196" i="1"/>
  <c r="I1196" i="1"/>
  <c r="N1196" i="1"/>
  <c r="L1196" i="1"/>
  <c r="J1196" i="1"/>
  <c r="L1192" i="1"/>
  <c r="K1192" i="1"/>
  <c r="J1192" i="1"/>
  <c r="I1192" i="1"/>
  <c r="M1190" i="1"/>
  <c r="L1190" i="1"/>
  <c r="K1190" i="1"/>
  <c r="J1190" i="1"/>
  <c r="I1190" i="1"/>
  <c r="L1188" i="1"/>
  <c r="K1188" i="1"/>
  <c r="J1188" i="1"/>
  <c r="I1188" i="1"/>
  <c r="M1183" i="1"/>
  <c r="M1182" i="1" s="1"/>
  <c r="M1181" i="1" s="1"/>
  <c r="M1180" i="1" s="1"/>
  <c r="L1183" i="1"/>
  <c r="L1182" i="1"/>
  <c r="L1181" i="1" s="1"/>
  <c r="L1180" i="1" s="1"/>
  <c r="K1183" i="1"/>
  <c r="K1182" i="1"/>
  <c r="K1181" i="1" s="1"/>
  <c r="K1180" i="1" s="1"/>
  <c r="J1183" i="1"/>
  <c r="J1182" i="1"/>
  <c r="J1181" i="1" s="1"/>
  <c r="J1180" i="1" s="1"/>
  <c r="I1183" i="1"/>
  <c r="I1182" i="1"/>
  <c r="I1181" i="1" s="1"/>
  <c r="I1180" i="1" s="1"/>
  <c r="K1171" i="1"/>
  <c r="K1170" i="1"/>
  <c r="K1169" i="1" s="1"/>
  <c r="K1168" i="1" s="1"/>
  <c r="K1167" i="1" s="1"/>
  <c r="I1171" i="1"/>
  <c r="I1170" i="1" s="1"/>
  <c r="I1169" i="1" s="1"/>
  <c r="I1168" i="1" s="1"/>
  <c r="I1167" i="1" s="1"/>
  <c r="M1151" i="1"/>
  <c r="M1150" i="1"/>
  <c r="M1149" i="1" s="1"/>
  <c r="L1151" i="1"/>
  <c r="L1150" i="1" s="1"/>
  <c r="L1149" i="1" s="1"/>
  <c r="K1151" i="1"/>
  <c r="K1150" i="1"/>
  <c r="K1149" i="1" s="1"/>
  <c r="J1151" i="1"/>
  <c r="J1150" i="1" s="1"/>
  <c r="J1149" i="1" s="1"/>
  <c r="I1151" i="1"/>
  <c r="I1150" i="1"/>
  <c r="I1149" i="1" s="1"/>
  <c r="N1142" i="1"/>
  <c r="N1141" i="1" s="1"/>
  <c r="N1140" i="1" s="1"/>
  <c r="N1139" i="1" s="1"/>
  <c r="N1138" i="1" s="1"/>
  <c r="M1142" i="1"/>
  <c r="M1141" i="1"/>
  <c r="M1140" i="1" s="1"/>
  <c r="M1139" i="1" s="1"/>
  <c r="M1138" i="1" s="1"/>
  <c r="L1142" i="1"/>
  <c r="K1142" i="1"/>
  <c r="K1141" i="1"/>
  <c r="K1140" i="1" s="1"/>
  <c r="K1139" i="1" s="1"/>
  <c r="K1138" i="1" s="1"/>
  <c r="J1142" i="1"/>
  <c r="J1141" i="1" s="1"/>
  <c r="J1140" i="1" s="1"/>
  <c r="J1139" i="1" s="1"/>
  <c r="J1138" i="1" s="1"/>
  <c r="I1142" i="1"/>
  <c r="I1141" i="1"/>
  <c r="I1140" i="1" s="1"/>
  <c r="I1139" i="1" s="1"/>
  <c r="I1138" i="1" s="1"/>
  <c r="L1141" i="1"/>
  <c r="L1140" i="1" s="1"/>
  <c r="L1139" i="1" s="1"/>
  <c r="L1138" i="1" s="1"/>
  <c r="M1132" i="1"/>
  <c r="M1131" i="1" s="1"/>
  <c r="L1132" i="1"/>
  <c r="L1131" i="1" s="1"/>
  <c r="K1132" i="1"/>
  <c r="K1131" i="1" s="1"/>
  <c r="J1132" i="1"/>
  <c r="J1131" i="1" s="1"/>
  <c r="I1132" i="1"/>
  <c r="I1131" i="1" s="1"/>
  <c r="L1129" i="1"/>
  <c r="L1128" i="1"/>
  <c r="K1129" i="1"/>
  <c r="K1128" i="1"/>
  <c r="J1129" i="1"/>
  <c r="J1128" i="1"/>
  <c r="I1129" i="1"/>
  <c r="I1128" i="1"/>
  <c r="N1126" i="1"/>
  <c r="N1125" i="1"/>
  <c r="M1126" i="1"/>
  <c r="M1125" i="1"/>
  <c r="L1126" i="1"/>
  <c r="K1126" i="1"/>
  <c r="J1126" i="1"/>
  <c r="J1125" i="1"/>
  <c r="I1126" i="1"/>
  <c r="I1125" i="1"/>
  <c r="L1125" i="1"/>
  <c r="K1125" i="1"/>
  <c r="N1123" i="1"/>
  <c r="N1122" i="1"/>
  <c r="L1123" i="1"/>
  <c r="L1122" i="1"/>
  <c r="K1123" i="1"/>
  <c r="K1122" i="1"/>
  <c r="J1123" i="1"/>
  <c r="J1122" i="1"/>
  <c r="I1123" i="1"/>
  <c r="I1122" i="1"/>
  <c r="M1120" i="1"/>
  <c r="M1119" i="1"/>
  <c r="L1120" i="1"/>
  <c r="L1119" i="1"/>
  <c r="K1120" i="1"/>
  <c r="K1119" i="1"/>
  <c r="J1120" i="1"/>
  <c r="J1119" i="1"/>
  <c r="I1120" i="1"/>
  <c r="I1119" i="1"/>
  <c r="L1117" i="1"/>
  <c r="L1116" i="1"/>
  <c r="K1117" i="1"/>
  <c r="K1116" i="1"/>
  <c r="J1117" i="1"/>
  <c r="J1116" i="1"/>
  <c r="I1117" i="1"/>
  <c r="I1116" i="1"/>
  <c r="M1114" i="1"/>
  <c r="M1113" i="1"/>
  <c r="L1114" i="1"/>
  <c r="K1114" i="1"/>
  <c r="J1114" i="1"/>
  <c r="J1113" i="1"/>
  <c r="I1114" i="1"/>
  <c r="I1113" i="1"/>
  <c r="L1113" i="1"/>
  <c r="K1113" i="1"/>
  <c r="L1111" i="1"/>
  <c r="L1110" i="1"/>
  <c r="K1111" i="1"/>
  <c r="K1110" i="1"/>
  <c r="J1111" i="1"/>
  <c r="J1110" i="1" s="1"/>
  <c r="I1111" i="1"/>
  <c r="I1110" i="1" s="1"/>
  <c r="M1108" i="1"/>
  <c r="M1107" i="1"/>
  <c r="L1108" i="1"/>
  <c r="K1108" i="1"/>
  <c r="J1108" i="1"/>
  <c r="J1107" i="1"/>
  <c r="I1108" i="1"/>
  <c r="I1107" i="1"/>
  <c r="L1107" i="1"/>
  <c r="K1107" i="1"/>
  <c r="M1105" i="1"/>
  <c r="M1104" i="1" s="1"/>
  <c r="L1105" i="1"/>
  <c r="L1104" i="1" s="1"/>
  <c r="K1105" i="1"/>
  <c r="K1104" i="1" s="1"/>
  <c r="J1105" i="1"/>
  <c r="J1104" i="1" s="1"/>
  <c r="I1105" i="1"/>
  <c r="I1104" i="1" s="1"/>
  <c r="N1102" i="1"/>
  <c r="N1101" i="1" s="1"/>
  <c r="M1102" i="1"/>
  <c r="M1101" i="1" s="1"/>
  <c r="L1102" i="1"/>
  <c r="K1102" i="1"/>
  <c r="K1101" i="1"/>
  <c r="J1102" i="1"/>
  <c r="J1101" i="1"/>
  <c r="I1102" i="1"/>
  <c r="I1101" i="1"/>
  <c r="L1101" i="1"/>
  <c r="L1099" i="1"/>
  <c r="L1098" i="1" s="1"/>
  <c r="K1099" i="1"/>
  <c r="K1098" i="1" s="1"/>
  <c r="J1099" i="1"/>
  <c r="J1098" i="1" s="1"/>
  <c r="I1099" i="1"/>
  <c r="I1098" i="1" s="1"/>
  <c r="M1096" i="1"/>
  <c r="M1095" i="1" s="1"/>
  <c r="L1096" i="1"/>
  <c r="L1095" i="1" s="1"/>
  <c r="K1096" i="1"/>
  <c r="K1095" i="1" s="1"/>
  <c r="J1096" i="1"/>
  <c r="J1095" i="1" s="1"/>
  <c r="I1096" i="1"/>
  <c r="I1095" i="1" s="1"/>
  <c r="L1093" i="1"/>
  <c r="L1092" i="1" s="1"/>
  <c r="K1093" i="1"/>
  <c r="K1092" i="1" s="1"/>
  <c r="J1093" i="1"/>
  <c r="J1092" i="1" s="1"/>
  <c r="I1093" i="1"/>
  <c r="I1092" i="1" s="1"/>
  <c r="L1090" i="1"/>
  <c r="K1090" i="1"/>
  <c r="J1090" i="1"/>
  <c r="J1089" i="1" s="1"/>
  <c r="I1090" i="1"/>
  <c r="I1089" i="1" s="1"/>
  <c r="L1089" i="1"/>
  <c r="K1089" i="1"/>
  <c r="N1087" i="1"/>
  <c r="N1086" i="1" s="1"/>
  <c r="L1087" i="1"/>
  <c r="L1086" i="1" s="1"/>
  <c r="K1087" i="1"/>
  <c r="K1086" i="1" s="1"/>
  <c r="J1087" i="1"/>
  <c r="J1086" i="1" s="1"/>
  <c r="I1087" i="1"/>
  <c r="I1086" i="1" s="1"/>
  <c r="M1084" i="1"/>
  <c r="M1083" i="1" s="1"/>
  <c r="L1084" i="1"/>
  <c r="L1083" i="1" s="1"/>
  <c r="K1084" i="1"/>
  <c r="K1083" i="1" s="1"/>
  <c r="J1084" i="1"/>
  <c r="J1083" i="1" s="1"/>
  <c r="I1084" i="1"/>
  <c r="I1083" i="1" s="1"/>
  <c r="L1081" i="1"/>
  <c r="L1080" i="1" s="1"/>
  <c r="K1081" i="1"/>
  <c r="K1080" i="1" s="1"/>
  <c r="J1081" i="1"/>
  <c r="J1080" i="1" s="1"/>
  <c r="I1081" i="1"/>
  <c r="I1080" i="1" s="1"/>
  <c r="M1078" i="1"/>
  <c r="M1077" i="1" s="1"/>
  <c r="L1078" i="1"/>
  <c r="K1078" i="1"/>
  <c r="J1078" i="1"/>
  <c r="J1077" i="1" s="1"/>
  <c r="I1078" i="1"/>
  <c r="I1077" i="1" s="1"/>
  <c r="L1077" i="1"/>
  <c r="K1077" i="1"/>
  <c r="N1075" i="1"/>
  <c r="N1074" i="1" s="1"/>
  <c r="M1075" i="1"/>
  <c r="M1074" i="1" s="1"/>
  <c r="L1075" i="1"/>
  <c r="L1074" i="1" s="1"/>
  <c r="K1075" i="1"/>
  <c r="K1074" i="1" s="1"/>
  <c r="J1075" i="1"/>
  <c r="J1074" i="1" s="1"/>
  <c r="I1075" i="1"/>
  <c r="I1074" i="1" s="1"/>
  <c r="M1072" i="1"/>
  <c r="M1071" i="1" s="1"/>
  <c r="L1072" i="1"/>
  <c r="K1072" i="1"/>
  <c r="J1072" i="1"/>
  <c r="J1071" i="1" s="1"/>
  <c r="I1072" i="1"/>
  <c r="I1071" i="1" s="1"/>
  <c r="L1071" i="1"/>
  <c r="K1071" i="1"/>
  <c r="L1069" i="1"/>
  <c r="L1068" i="1" s="1"/>
  <c r="K1069" i="1"/>
  <c r="K1068" i="1" s="1"/>
  <c r="J1069" i="1"/>
  <c r="J1068" i="1" s="1"/>
  <c r="I1069" i="1"/>
  <c r="I1068" i="1" s="1"/>
  <c r="M1066" i="1"/>
  <c r="M1065" i="1" s="1"/>
  <c r="L1066" i="1"/>
  <c r="K1066" i="1"/>
  <c r="J1066" i="1"/>
  <c r="J1065" i="1" s="1"/>
  <c r="I1066" i="1"/>
  <c r="I1065" i="1" s="1"/>
  <c r="L1065" i="1"/>
  <c r="K1065" i="1"/>
  <c r="L1063" i="1"/>
  <c r="L1062" i="1" s="1"/>
  <c r="K1063" i="1"/>
  <c r="K1062" i="1" s="1"/>
  <c r="J1063" i="1"/>
  <c r="J1062" i="1" s="1"/>
  <c r="I1063" i="1"/>
  <c r="I1062" i="1" s="1"/>
  <c r="M1060" i="1"/>
  <c r="M1059" i="1" s="1"/>
  <c r="L1060" i="1"/>
  <c r="K1060" i="1"/>
  <c r="K1059" i="1"/>
  <c r="J1060" i="1"/>
  <c r="J1059" i="1"/>
  <c r="I1060" i="1"/>
  <c r="I1059" i="1"/>
  <c r="L1059" i="1"/>
  <c r="L1053" i="1"/>
  <c r="K1053" i="1"/>
  <c r="K1050" i="1"/>
  <c r="K1049" i="1"/>
  <c r="K1048" i="1"/>
  <c r="K1047" i="1"/>
  <c r="J1053" i="1"/>
  <c r="J1050" i="1"/>
  <c r="J1049" i="1"/>
  <c r="J1048" i="1" s="1"/>
  <c r="J1047" i="1" s="1"/>
  <c r="I1053" i="1"/>
  <c r="I1050" i="1"/>
  <c r="I1049" i="1" s="1"/>
  <c r="I1048" i="1" s="1"/>
  <c r="I1047" i="1" s="1"/>
  <c r="L1050" i="1"/>
  <c r="L1049" i="1" s="1"/>
  <c r="L1048" i="1" s="1"/>
  <c r="L1047" i="1" s="1"/>
  <c r="M1044" i="1"/>
  <c r="M1043" i="1" s="1"/>
  <c r="M1042" i="1" s="1"/>
  <c r="M1041" i="1" s="1"/>
  <c r="M1040" i="1" s="1"/>
  <c r="L1044" i="1"/>
  <c r="K1044" i="1"/>
  <c r="K1043" i="1" s="1"/>
  <c r="K1042" i="1" s="1"/>
  <c r="K1041" i="1" s="1"/>
  <c r="K1040" i="1" s="1"/>
  <c r="J1044" i="1"/>
  <c r="J1043" i="1"/>
  <c r="J1042" i="1" s="1"/>
  <c r="J1041" i="1" s="1"/>
  <c r="J1040" i="1" s="1"/>
  <c r="I1044" i="1"/>
  <c r="I1043" i="1" s="1"/>
  <c r="I1042" i="1" s="1"/>
  <c r="I1041" i="1" s="1"/>
  <c r="I1040" i="1" s="1"/>
  <c r="L1043" i="1"/>
  <c r="L1042" i="1"/>
  <c r="L1041" i="1" s="1"/>
  <c r="L1040" i="1" s="1"/>
  <c r="N1023" i="1"/>
  <c r="N1022" i="1"/>
  <c r="L1023" i="1"/>
  <c r="K1023" i="1"/>
  <c r="K1022" i="1" s="1"/>
  <c r="J1023" i="1"/>
  <c r="J1022" i="1" s="1"/>
  <c r="I1023" i="1"/>
  <c r="I1022" i="1" s="1"/>
  <c r="L1022" i="1"/>
  <c r="L1020" i="1"/>
  <c r="K1020" i="1"/>
  <c r="J1020" i="1"/>
  <c r="I1020" i="1"/>
  <c r="M1018" i="1"/>
  <c r="L1018" i="1"/>
  <c r="K1018" i="1"/>
  <c r="J1018" i="1"/>
  <c r="I1018" i="1"/>
  <c r="M1014" i="1"/>
  <c r="M1013" i="1"/>
  <c r="M1012" i="1" s="1"/>
  <c r="L1014" i="1"/>
  <c r="L1013" i="1" s="1"/>
  <c r="L1012" i="1" s="1"/>
  <c r="K1014" i="1"/>
  <c r="K1013" i="1" s="1"/>
  <c r="K1012" i="1" s="1"/>
  <c r="J1014" i="1"/>
  <c r="J1013" i="1"/>
  <c r="J1012" i="1" s="1"/>
  <c r="I1014" i="1"/>
  <c r="I1013" i="1" s="1"/>
  <c r="I1012" i="1" s="1"/>
  <c r="N1007" i="1"/>
  <c r="N1006" i="1"/>
  <c r="N1005" i="1" s="1"/>
  <c r="N1004" i="1" s="1"/>
  <c r="N1003" i="1" s="1"/>
  <c r="L1007" i="1"/>
  <c r="K1007" i="1"/>
  <c r="J1007" i="1"/>
  <c r="J1006" i="1"/>
  <c r="J1005" i="1"/>
  <c r="J1004" i="1"/>
  <c r="J1003" i="1"/>
  <c r="I1007" i="1"/>
  <c r="I1006" i="1"/>
  <c r="I1005" i="1" s="1"/>
  <c r="I1004" i="1" s="1"/>
  <c r="I1003" i="1" s="1"/>
  <c r="L1006" i="1"/>
  <c r="L1005" i="1" s="1"/>
  <c r="L1004" i="1" s="1"/>
  <c r="L1003" i="1" s="1"/>
  <c r="K1006" i="1"/>
  <c r="K1005" i="1" s="1"/>
  <c r="K1004" i="1" s="1"/>
  <c r="K1003" i="1" s="1"/>
  <c r="M998" i="1"/>
  <c r="M997" i="1"/>
  <c r="M996" i="1"/>
  <c r="M995" i="1"/>
  <c r="M994" i="1" s="1"/>
  <c r="L998" i="1"/>
  <c r="L997" i="1" s="1"/>
  <c r="L996" i="1" s="1"/>
  <c r="L995" i="1" s="1"/>
  <c r="L994" i="1" s="1"/>
  <c r="K998" i="1"/>
  <c r="K997" i="1" s="1"/>
  <c r="K996" i="1" s="1"/>
  <c r="K995" i="1" s="1"/>
  <c r="K994" i="1" s="1"/>
  <c r="J998" i="1"/>
  <c r="J997" i="1"/>
  <c r="J996" i="1" s="1"/>
  <c r="J995" i="1" s="1"/>
  <c r="J994" i="1" s="1"/>
  <c r="I998" i="1"/>
  <c r="I997" i="1" s="1"/>
  <c r="I996" i="1" s="1"/>
  <c r="I995" i="1" s="1"/>
  <c r="I994" i="1" s="1"/>
  <c r="L991" i="1"/>
  <c r="L990" i="1"/>
  <c r="L989" i="1"/>
  <c r="L988" i="1"/>
  <c r="L987" i="1" s="1"/>
  <c r="K991" i="1"/>
  <c r="K990" i="1" s="1"/>
  <c r="K989" i="1" s="1"/>
  <c r="K988" i="1" s="1"/>
  <c r="K987" i="1" s="1"/>
  <c r="J991" i="1"/>
  <c r="J990" i="1"/>
  <c r="J989" i="1" s="1"/>
  <c r="J988" i="1" s="1"/>
  <c r="J987" i="1" s="1"/>
  <c r="I991" i="1"/>
  <c r="I990" i="1"/>
  <c r="I989" i="1"/>
  <c r="I988" i="1" s="1"/>
  <c r="I987" i="1" s="1"/>
  <c r="N984" i="1"/>
  <c r="N983" i="1"/>
  <c r="N982" i="1" s="1"/>
  <c r="N981" i="1" s="1"/>
  <c r="M984" i="1"/>
  <c r="M983" i="1"/>
  <c r="M982" i="1" s="1"/>
  <c r="M981" i="1" s="1"/>
  <c r="L984" i="1"/>
  <c r="L983" i="1"/>
  <c r="L982" i="1" s="1"/>
  <c r="L981" i="1" s="1"/>
  <c r="K984" i="1"/>
  <c r="K983" i="1"/>
  <c r="K982" i="1" s="1"/>
  <c r="K981" i="1" s="1"/>
  <c r="J984" i="1"/>
  <c r="J983" i="1"/>
  <c r="J982" i="1" s="1"/>
  <c r="J981" i="1" s="1"/>
  <c r="I984" i="1"/>
  <c r="I983" i="1"/>
  <c r="I982" i="1" s="1"/>
  <c r="I981" i="1" s="1"/>
  <c r="N979" i="1"/>
  <c r="N978" i="1"/>
  <c r="N977" i="1"/>
  <c r="N976" i="1"/>
  <c r="L979" i="1"/>
  <c r="K979" i="1"/>
  <c r="J979" i="1"/>
  <c r="J978" i="1" s="1"/>
  <c r="J977" i="1" s="1"/>
  <c r="J976" i="1" s="1"/>
  <c r="I979" i="1"/>
  <c r="I978" i="1"/>
  <c r="I977" i="1" s="1"/>
  <c r="I976" i="1" s="1"/>
  <c r="L978" i="1"/>
  <c r="L977" i="1"/>
  <c r="L976" i="1" s="1"/>
  <c r="K978" i="1"/>
  <c r="K977" i="1" s="1"/>
  <c r="K976" i="1" s="1"/>
  <c r="M974" i="1"/>
  <c r="M973" i="1"/>
  <c r="M972" i="1" s="1"/>
  <c r="L974" i="1"/>
  <c r="L973" i="1" s="1"/>
  <c r="L972" i="1" s="1"/>
  <c r="K974" i="1"/>
  <c r="K973" i="1"/>
  <c r="K972" i="1"/>
  <c r="J974" i="1"/>
  <c r="J973" i="1"/>
  <c r="J972" i="1"/>
  <c r="I974" i="1"/>
  <c r="I973" i="1"/>
  <c r="I972" i="1" s="1"/>
  <c r="M970" i="1"/>
  <c r="M969" i="1"/>
  <c r="M968" i="1"/>
  <c r="L970" i="1"/>
  <c r="L969" i="1"/>
  <c r="L968" i="1" s="1"/>
  <c r="K970" i="1"/>
  <c r="K969" i="1"/>
  <c r="K968" i="1" s="1"/>
  <c r="J970" i="1"/>
  <c r="J969" i="1"/>
  <c r="J968" i="1"/>
  <c r="I970" i="1"/>
  <c r="I969" i="1" s="1"/>
  <c r="I968" i="1" s="1"/>
  <c r="N965" i="1"/>
  <c r="N964" i="1"/>
  <c r="N963" i="1"/>
  <c r="N962" i="1" s="1"/>
  <c r="M965" i="1"/>
  <c r="M964" i="1" s="1"/>
  <c r="M963" i="1" s="1"/>
  <c r="M962" i="1" s="1"/>
  <c r="L965" i="1"/>
  <c r="L964" i="1"/>
  <c r="L963" i="1"/>
  <c r="L962" i="1"/>
  <c r="K965" i="1"/>
  <c r="K964" i="1"/>
  <c r="K963" i="1" s="1"/>
  <c r="K962" i="1" s="1"/>
  <c r="J965" i="1"/>
  <c r="J964" i="1"/>
  <c r="J963" i="1" s="1"/>
  <c r="J962" i="1" s="1"/>
  <c r="I965" i="1"/>
  <c r="I964" i="1"/>
  <c r="I963" i="1" s="1"/>
  <c r="I962" i="1" s="1"/>
  <c r="K958" i="1"/>
  <c r="K957" i="1"/>
  <c r="K956" i="1" s="1"/>
  <c r="K955" i="1" s="1"/>
  <c r="I958" i="1"/>
  <c r="I957" i="1"/>
  <c r="I956" i="1" s="1"/>
  <c r="I955" i="1" s="1"/>
  <c r="L958" i="1"/>
  <c r="L957" i="1"/>
  <c r="L956" i="1" s="1"/>
  <c r="L955" i="1" s="1"/>
  <c r="J958" i="1"/>
  <c r="J957" i="1"/>
  <c r="J956" i="1" s="1"/>
  <c r="J955" i="1" s="1"/>
  <c r="N947" i="1"/>
  <c r="N946" i="1"/>
  <c r="L947" i="1"/>
  <c r="L946" i="1"/>
  <c r="K947" i="1"/>
  <c r="K946" i="1"/>
  <c r="J947" i="1"/>
  <c r="J946" i="1"/>
  <c r="I947" i="1"/>
  <c r="I946" i="1"/>
  <c r="N944" i="1"/>
  <c r="N943" i="1"/>
  <c r="M944" i="1"/>
  <c r="M943" i="1"/>
  <c r="L944" i="1"/>
  <c r="L943" i="1"/>
  <c r="K944" i="1"/>
  <c r="K943" i="1"/>
  <c r="J944" i="1"/>
  <c r="J943" i="1"/>
  <c r="I944" i="1"/>
  <c r="I943" i="1"/>
  <c r="K941" i="1"/>
  <c r="I941" i="1"/>
  <c r="N939" i="1"/>
  <c r="N938" i="1" s="1"/>
  <c r="L939" i="1"/>
  <c r="L938" i="1"/>
  <c r="K939" i="1"/>
  <c r="J939" i="1"/>
  <c r="J938" i="1" s="1"/>
  <c r="I939" i="1"/>
  <c r="K936" i="1"/>
  <c r="I936" i="1"/>
  <c r="N934" i="1"/>
  <c r="N933" i="1" s="1"/>
  <c r="N932" i="1" s="1"/>
  <c r="M934" i="1"/>
  <c r="L934" i="1"/>
  <c r="K934" i="1"/>
  <c r="J934" i="1"/>
  <c r="J933" i="1" s="1"/>
  <c r="J932" i="1" s="1"/>
  <c r="I934" i="1"/>
  <c r="L933" i="1"/>
  <c r="L932" i="1" s="1"/>
  <c r="K929" i="1"/>
  <c r="K928" i="1" s="1"/>
  <c r="K927" i="1" s="1"/>
  <c r="K926" i="1" s="1"/>
  <c r="L929" i="1"/>
  <c r="L928" i="1" s="1"/>
  <c r="L927" i="1" s="1"/>
  <c r="L926" i="1" s="1"/>
  <c r="J929" i="1"/>
  <c r="J928" i="1" s="1"/>
  <c r="J927" i="1" s="1"/>
  <c r="J926" i="1" s="1"/>
  <c r="I929" i="1"/>
  <c r="I928" i="1" s="1"/>
  <c r="I927" i="1" s="1"/>
  <c r="I926" i="1" s="1"/>
  <c r="N924" i="1"/>
  <c r="N923" i="1" s="1"/>
  <c r="N922" i="1" s="1"/>
  <c r="N921" i="1" s="1"/>
  <c r="M924" i="1"/>
  <c r="M923" i="1" s="1"/>
  <c r="M922" i="1" s="1"/>
  <c r="M921" i="1" s="1"/>
  <c r="L924" i="1"/>
  <c r="K924" i="1"/>
  <c r="J924" i="1"/>
  <c r="I924" i="1"/>
  <c r="I923" i="1"/>
  <c r="I922" i="1" s="1"/>
  <c r="I921" i="1" s="1"/>
  <c r="L923" i="1"/>
  <c r="K923" i="1"/>
  <c r="K922" i="1" s="1"/>
  <c r="K921" i="1" s="1"/>
  <c r="J923" i="1"/>
  <c r="J922" i="1"/>
  <c r="J921" i="1" s="1"/>
  <c r="L922" i="1"/>
  <c r="L921" i="1" s="1"/>
  <c r="L919" i="1"/>
  <c r="L918" i="1" s="1"/>
  <c r="L917" i="1" s="1"/>
  <c r="L916" i="1" s="1"/>
  <c r="K919" i="1"/>
  <c r="K918" i="1"/>
  <c r="K917" i="1" s="1"/>
  <c r="K916" i="1" s="1"/>
  <c r="K915" i="1" s="1"/>
  <c r="J919" i="1"/>
  <c r="J918" i="1"/>
  <c r="J917" i="1" s="1"/>
  <c r="J916" i="1" s="1"/>
  <c r="J915" i="1" s="1"/>
  <c r="I919" i="1"/>
  <c r="I918" i="1"/>
  <c r="I917" i="1" s="1"/>
  <c r="I916" i="1" s="1"/>
  <c r="M912" i="1"/>
  <c r="M911" i="1"/>
  <c r="M910" i="1" s="1"/>
  <c r="M909" i="1" s="1"/>
  <c r="L912" i="1"/>
  <c r="L911" i="1"/>
  <c r="L910" i="1" s="1"/>
  <c r="L909" i="1" s="1"/>
  <c r="K912" i="1"/>
  <c r="K911" i="1"/>
  <c r="K910" i="1" s="1"/>
  <c r="K909" i="1" s="1"/>
  <c r="J912" i="1"/>
  <c r="J911" i="1"/>
  <c r="J910" i="1" s="1"/>
  <c r="J909" i="1" s="1"/>
  <c r="I912" i="1"/>
  <c r="I911" i="1"/>
  <c r="I910" i="1" s="1"/>
  <c r="I909" i="1" s="1"/>
  <c r="L907" i="1"/>
  <c r="K907" i="1"/>
  <c r="K906" i="1" s="1"/>
  <c r="K905" i="1" s="1"/>
  <c r="K904" i="1" s="1"/>
  <c r="J907" i="1"/>
  <c r="J906" i="1"/>
  <c r="J905" i="1" s="1"/>
  <c r="J904" i="1" s="1"/>
  <c r="I907" i="1"/>
  <c r="I906" i="1"/>
  <c r="I905" i="1" s="1"/>
  <c r="I904" i="1" s="1"/>
  <c r="L906" i="1"/>
  <c r="L905" i="1"/>
  <c r="L904" i="1" s="1"/>
  <c r="I902" i="1"/>
  <c r="I901" i="1" s="1"/>
  <c r="I900" i="1" s="1"/>
  <c r="I899" i="1" s="1"/>
  <c r="N902" i="1"/>
  <c r="N901" i="1" s="1"/>
  <c r="N900" i="1" s="1"/>
  <c r="N899" i="1" s="1"/>
  <c r="L902" i="1"/>
  <c r="L901" i="1" s="1"/>
  <c r="L900" i="1" s="1"/>
  <c r="L899" i="1" s="1"/>
  <c r="K902" i="1"/>
  <c r="K901" i="1" s="1"/>
  <c r="K900" i="1" s="1"/>
  <c r="K899" i="1" s="1"/>
  <c r="J902" i="1"/>
  <c r="J901" i="1" s="1"/>
  <c r="J900" i="1" s="1"/>
  <c r="J899" i="1" s="1"/>
  <c r="N897" i="1"/>
  <c r="N896" i="1" s="1"/>
  <c r="N895" i="1" s="1"/>
  <c r="N894" i="1" s="1"/>
  <c r="L897" i="1"/>
  <c r="K897" i="1"/>
  <c r="K896" i="1"/>
  <c r="K895" i="1" s="1"/>
  <c r="K894" i="1" s="1"/>
  <c r="J897" i="1"/>
  <c r="J896" i="1"/>
  <c r="J895" i="1" s="1"/>
  <c r="J894" i="1" s="1"/>
  <c r="I897" i="1"/>
  <c r="I896" i="1"/>
  <c r="I895" i="1" s="1"/>
  <c r="I894" i="1" s="1"/>
  <c r="L896" i="1"/>
  <c r="L895" i="1"/>
  <c r="L894" i="1" s="1"/>
  <c r="L890" i="1"/>
  <c r="L889" i="1" s="1"/>
  <c r="L888" i="1" s="1"/>
  <c r="L887" i="1" s="1"/>
  <c r="K890" i="1"/>
  <c r="K889" i="1" s="1"/>
  <c r="K888" i="1" s="1"/>
  <c r="K887" i="1" s="1"/>
  <c r="J890" i="1"/>
  <c r="J889" i="1" s="1"/>
  <c r="J888" i="1" s="1"/>
  <c r="J887" i="1" s="1"/>
  <c r="I890" i="1"/>
  <c r="I889" i="1" s="1"/>
  <c r="I888" i="1" s="1"/>
  <c r="I887" i="1" s="1"/>
  <c r="I885" i="1"/>
  <c r="I884" i="1" s="1"/>
  <c r="I883" i="1" s="1"/>
  <c r="I882" i="1" s="1"/>
  <c r="N885" i="1"/>
  <c r="L885" i="1"/>
  <c r="K885" i="1"/>
  <c r="K884" i="1" s="1"/>
  <c r="K883" i="1" s="1"/>
  <c r="K882" i="1" s="1"/>
  <c r="J885" i="1"/>
  <c r="J884" i="1" s="1"/>
  <c r="J883" i="1" s="1"/>
  <c r="J882" i="1" s="1"/>
  <c r="N884" i="1"/>
  <c r="N883" i="1"/>
  <c r="N882" i="1"/>
  <c r="L884" i="1"/>
  <c r="L883" i="1"/>
  <c r="L882" i="1"/>
  <c r="M880" i="1"/>
  <c r="M879" i="1"/>
  <c r="M878" i="1" s="1"/>
  <c r="M877" i="1" s="1"/>
  <c r="L880" i="1"/>
  <c r="L879" i="1"/>
  <c r="L878" i="1"/>
  <c r="L877" i="1" s="1"/>
  <c r="K880" i="1"/>
  <c r="K879" i="1" s="1"/>
  <c r="K878" i="1" s="1"/>
  <c r="K877" i="1" s="1"/>
  <c r="J880" i="1"/>
  <c r="J879" i="1" s="1"/>
  <c r="J878" i="1" s="1"/>
  <c r="J877" i="1" s="1"/>
  <c r="I880" i="1"/>
  <c r="I879" i="1"/>
  <c r="I878" i="1" s="1"/>
  <c r="I877" i="1" s="1"/>
  <c r="M875" i="1"/>
  <c r="M874" i="1" s="1"/>
  <c r="M873" i="1" s="1"/>
  <c r="M872" i="1" s="1"/>
  <c r="L875" i="1"/>
  <c r="L874" i="1" s="1"/>
  <c r="L873" i="1" s="1"/>
  <c r="L872" i="1" s="1"/>
  <c r="K875" i="1"/>
  <c r="K874" i="1" s="1"/>
  <c r="K873" i="1" s="1"/>
  <c r="K872" i="1" s="1"/>
  <c r="K871" i="1" s="1"/>
  <c r="J875" i="1"/>
  <c r="J874" i="1" s="1"/>
  <c r="J873" i="1" s="1"/>
  <c r="J872" i="1" s="1"/>
  <c r="I875" i="1"/>
  <c r="I874" i="1" s="1"/>
  <c r="I873" i="1" s="1"/>
  <c r="I872" i="1" s="1"/>
  <c r="I871" i="1" s="1"/>
  <c r="L868" i="1"/>
  <c r="L867" i="1" s="1"/>
  <c r="L866" i="1" s="1"/>
  <c r="L865" i="1" s="1"/>
  <c r="K868" i="1"/>
  <c r="K867" i="1" s="1"/>
  <c r="K866" i="1" s="1"/>
  <c r="K865" i="1" s="1"/>
  <c r="J868" i="1"/>
  <c r="J867" i="1" s="1"/>
  <c r="J866" i="1" s="1"/>
  <c r="J865" i="1" s="1"/>
  <c r="I868" i="1"/>
  <c r="I867" i="1" s="1"/>
  <c r="I866" i="1" s="1"/>
  <c r="I865" i="1" s="1"/>
  <c r="M862" i="1"/>
  <c r="M861" i="1" s="1"/>
  <c r="K862" i="1"/>
  <c r="K861" i="1" s="1"/>
  <c r="I862" i="1"/>
  <c r="I861" i="1" s="1"/>
  <c r="M859" i="1"/>
  <c r="M858" i="1" s="1"/>
  <c r="K859" i="1"/>
  <c r="K858" i="1" s="1"/>
  <c r="I859" i="1"/>
  <c r="I858" i="1" s="1"/>
  <c r="K856" i="1"/>
  <c r="K855" i="1" s="1"/>
  <c r="I856" i="1"/>
  <c r="I855" i="1" s="1"/>
  <c r="L853" i="1"/>
  <c r="L852" i="1" s="1"/>
  <c r="L851" i="1" s="1"/>
  <c r="L850" i="1" s="1"/>
  <c r="L849" i="1" s="1"/>
  <c r="K853" i="1"/>
  <c r="K852" i="1"/>
  <c r="K851" i="1" s="1"/>
  <c r="J853" i="1"/>
  <c r="J852" i="1" s="1"/>
  <c r="J851" i="1" s="1"/>
  <c r="J850" i="1" s="1"/>
  <c r="J849" i="1" s="1"/>
  <c r="I853" i="1"/>
  <c r="I852" i="1"/>
  <c r="I851" i="1" s="1"/>
  <c r="I850" i="1" s="1"/>
  <c r="I849" i="1" s="1"/>
  <c r="M846" i="1"/>
  <c r="M845" i="1" s="1"/>
  <c r="M844" i="1" s="1"/>
  <c r="M843" i="1" s="1"/>
  <c r="M842" i="1" s="1"/>
  <c r="L846" i="1"/>
  <c r="L845" i="1" s="1"/>
  <c r="L844" i="1" s="1"/>
  <c r="L843" i="1" s="1"/>
  <c r="L842" i="1" s="1"/>
  <c r="K846" i="1"/>
  <c r="K845" i="1"/>
  <c r="K844" i="1" s="1"/>
  <c r="K843" i="1" s="1"/>
  <c r="K842" i="1" s="1"/>
  <c r="J846" i="1"/>
  <c r="J845" i="1" s="1"/>
  <c r="J844" i="1" s="1"/>
  <c r="J843" i="1" s="1"/>
  <c r="J842" i="1" s="1"/>
  <c r="I846" i="1"/>
  <c r="I845" i="1"/>
  <c r="I844" i="1"/>
  <c r="I843" i="1" s="1"/>
  <c r="I842" i="1" s="1"/>
  <c r="M837" i="1"/>
  <c r="M834" i="1"/>
  <c r="M833" i="1" s="1"/>
  <c r="M831" i="1" s="1"/>
  <c r="L837" i="1"/>
  <c r="L834" i="1"/>
  <c r="L833" i="1" s="1"/>
  <c r="L831" i="1" s="1"/>
  <c r="K837" i="1"/>
  <c r="K834" i="1"/>
  <c r="K833" i="1"/>
  <c r="K831" i="1" s="1"/>
  <c r="J837" i="1"/>
  <c r="J835" i="1" s="1"/>
  <c r="I837" i="1"/>
  <c r="I836" i="1" s="1"/>
  <c r="L835" i="1"/>
  <c r="M828" i="1"/>
  <c r="M827" i="1"/>
  <c r="M826" i="1"/>
  <c r="M825" i="1"/>
  <c r="M824" i="1"/>
  <c r="L828" i="1"/>
  <c r="L827" i="1"/>
  <c r="L826" i="1"/>
  <c r="L825" i="1"/>
  <c r="L824" i="1"/>
  <c r="K828" i="1"/>
  <c r="K827" i="1"/>
  <c r="K826" i="1"/>
  <c r="K825" i="1"/>
  <c r="K824" i="1"/>
  <c r="J828" i="1"/>
  <c r="J827" i="1"/>
  <c r="J826" i="1"/>
  <c r="J825" i="1"/>
  <c r="J824" i="1"/>
  <c r="I828" i="1"/>
  <c r="I827" i="1"/>
  <c r="I826" i="1"/>
  <c r="I825" i="1"/>
  <c r="I824" i="1"/>
  <c r="M821" i="1"/>
  <c r="M820" i="1"/>
  <c r="M819" i="1"/>
  <c r="M818" i="1"/>
  <c r="L821" i="1"/>
  <c r="L820" i="1"/>
  <c r="L819" i="1"/>
  <c r="L818" i="1"/>
  <c r="K821" i="1"/>
  <c r="K820" i="1"/>
  <c r="K819" i="1"/>
  <c r="K818" i="1"/>
  <c r="J821" i="1"/>
  <c r="J820" i="1"/>
  <c r="J819" i="1"/>
  <c r="J818" i="1"/>
  <c r="I821" i="1"/>
  <c r="I820" i="1"/>
  <c r="I819" i="1"/>
  <c r="I818" i="1"/>
  <c r="N816" i="1"/>
  <c r="N815" i="1"/>
  <c r="M816" i="1"/>
  <c r="M815" i="1"/>
  <c r="L816" i="1"/>
  <c r="L815" i="1"/>
  <c r="K816" i="1"/>
  <c r="K815" i="1"/>
  <c r="J816" i="1"/>
  <c r="J815" i="1"/>
  <c r="I816" i="1"/>
  <c r="I815" i="1"/>
  <c r="L813" i="1"/>
  <c r="L812" i="1"/>
  <c r="K813" i="1"/>
  <c r="K812" i="1"/>
  <c r="J813" i="1"/>
  <c r="J812" i="1"/>
  <c r="I813" i="1"/>
  <c r="I812" i="1"/>
  <c r="M809" i="1"/>
  <c r="M808" i="1"/>
  <c r="M807" i="1"/>
  <c r="L809" i="1"/>
  <c r="K809" i="1"/>
  <c r="K808" i="1"/>
  <c r="K807" i="1"/>
  <c r="J809" i="1"/>
  <c r="J808" i="1"/>
  <c r="J807" i="1"/>
  <c r="I809" i="1"/>
  <c r="I808" i="1"/>
  <c r="I807" i="1"/>
  <c r="L808" i="1"/>
  <c r="L807" i="1"/>
  <c r="L802" i="1"/>
  <c r="L801" i="1"/>
  <c r="L800" i="1"/>
  <c r="K802" i="1"/>
  <c r="K801" i="1"/>
  <c r="K800" i="1"/>
  <c r="J802" i="1"/>
  <c r="J801" i="1"/>
  <c r="J800" i="1"/>
  <c r="I802" i="1"/>
  <c r="I801" i="1"/>
  <c r="I800" i="1"/>
  <c r="M798" i="1"/>
  <c r="M797" i="1"/>
  <c r="M796" i="1"/>
  <c r="M795" i="1"/>
  <c r="L798" i="1"/>
  <c r="K798" i="1"/>
  <c r="J798" i="1"/>
  <c r="J797" i="1"/>
  <c r="I798" i="1"/>
  <c r="I797" i="1"/>
  <c r="I796" i="1"/>
  <c r="I795" i="1"/>
  <c r="L797" i="1"/>
  <c r="L796" i="1"/>
  <c r="L795" i="1"/>
  <c r="K797" i="1"/>
  <c r="K796" i="1"/>
  <c r="K795" i="1"/>
  <c r="J796" i="1"/>
  <c r="J795" i="1"/>
  <c r="L793" i="1"/>
  <c r="K793" i="1"/>
  <c r="J793" i="1"/>
  <c r="J792" i="1"/>
  <c r="J791" i="1"/>
  <c r="J790" i="1"/>
  <c r="I793" i="1"/>
  <c r="I792" i="1"/>
  <c r="I791" i="1"/>
  <c r="I790" i="1"/>
  <c r="L792" i="1"/>
  <c r="L791" i="1"/>
  <c r="L790" i="1"/>
  <c r="K792" i="1"/>
  <c r="K791" i="1"/>
  <c r="K790" i="1"/>
  <c r="N781" i="1"/>
  <c r="N780" i="1"/>
  <c r="N779" i="1"/>
  <c r="L781" i="1"/>
  <c r="L780" i="1"/>
  <c r="L779" i="1"/>
  <c r="K781" i="1"/>
  <c r="K780" i="1"/>
  <c r="K779" i="1"/>
  <c r="J781" i="1"/>
  <c r="J780" i="1"/>
  <c r="J779" i="1"/>
  <c r="I781" i="1"/>
  <c r="I780" i="1"/>
  <c r="I779" i="1"/>
  <c r="I773" i="1"/>
  <c r="I772" i="1"/>
  <c r="I771" i="1"/>
  <c r="I777" i="1"/>
  <c r="I776" i="1"/>
  <c r="I775" i="1"/>
  <c r="I770" i="1"/>
  <c r="I769" i="1"/>
  <c r="I811" i="1"/>
  <c r="I806" i="1"/>
  <c r="I805" i="1"/>
  <c r="I767" i="1"/>
  <c r="N777" i="1"/>
  <c r="N776" i="1"/>
  <c r="N775" i="1"/>
  <c r="L777" i="1"/>
  <c r="L776" i="1"/>
  <c r="L775" i="1"/>
  <c r="K777" i="1"/>
  <c r="K776" i="1"/>
  <c r="K775" i="1"/>
  <c r="J777" i="1"/>
  <c r="J776" i="1"/>
  <c r="J775" i="1"/>
  <c r="K773" i="1"/>
  <c r="K772" i="1"/>
  <c r="K771" i="1"/>
  <c r="N773" i="1"/>
  <c r="N772" i="1"/>
  <c r="N771" i="1"/>
  <c r="L773" i="1"/>
  <c r="L772" i="1"/>
  <c r="L771" i="1"/>
  <c r="J773" i="1"/>
  <c r="J772" i="1"/>
  <c r="J771" i="1"/>
  <c r="I764" i="1"/>
  <c r="I763" i="1" s="1"/>
  <c r="N764" i="1"/>
  <c r="L764" i="1"/>
  <c r="L763" i="1"/>
  <c r="K764" i="1"/>
  <c r="K763" i="1"/>
  <c r="J764" i="1"/>
  <c r="J763" i="1"/>
  <c r="N763" i="1"/>
  <c r="L761" i="1"/>
  <c r="L760" i="1" s="1"/>
  <c r="K761" i="1"/>
  <c r="K760" i="1" s="1"/>
  <c r="J761" i="1"/>
  <c r="J760" i="1" s="1"/>
  <c r="I761" i="1"/>
  <c r="I760" i="1" s="1"/>
  <c r="M747" i="1"/>
  <c r="M746" i="1" s="1"/>
  <c r="L747" i="1"/>
  <c r="L746" i="1" s="1"/>
  <c r="K747" i="1"/>
  <c r="K746" i="1" s="1"/>
  <c r="J747" i="1"/>
  <c r="J746" i="1"/>
  <c r="I747" i="1"/>
  <c r="I746" i="1"/>
  <c r="L744" i="1"/>
  <c r="L743" i="1"/>
  <c r="K744" i="1"/>
  <c r="K743" i="1"/>
  <c r="J744" i="1"/>
  <c r="J743" i="1"/>
  <c r="I744" i="1"/>
  <c r="I743" i="1"/>
  <c r="N741" i="1"/>
  <c r="N740" i="1"/>
  <c r="M741" i="1"/>
  <c r="M740" i="1"/>
  <c r="L741" i="1"/>
  <c r="L740" i="1"/>
  <c r="K741" i="1"/>
  <c r="K740" i="1"/>
  <c r="J741" i="1"/>
  <c r="J740" i="1"/>
  <c r="I741" i="1"/>
  <c r="I740" i="1"/>
  <c r="N738" i="1"/>
  <c r="N737" i="1"/>
  <c r="L738" i="1"/>
  <c r="L737" i="1"/>
  <c r="K738" i="1"/>
  <c r="K737" i="1"/>
  <c r="J738" i="1"/>
  <c r="J737" i="1"/>
  <c r="I738" i="1"/>
  <c r="I737" i="1"/>
  <c r="M735" i="1"/>
  <c r="M734" i="1"/>
  <c r="L735" i="1"/>
  <c r="L734" i="1"/>
  <c r="K735" i="1"/>
  <c r="K734" i="1"/>
  <c r="J735" i="1"/>
  <c r="J734" i="1"/>
  <c r="I735" i="1"/>
  <c r="I734" i="1"/>
  <c r="N732" i="1"/>
  <c r="N731" i="1"/>
  <c r="L732" i="1"/>
  <c r="L731" i="1"/>
  <c r="K732" i="1"/>
  <c r="K731" i="1"/>
  <c r="J732" i="1"/>
  <c r="J731" i="1"/>
  <c r="I732" i="1"/>
  <c r="I731" i="1"/>
  <c r="L729" i="1"/>
  <c r="L728" i="1"/>
  <c r="K729" i="1"/>
  <c r="K728" i="1"/>
  <c r="J729" i="1"/>
  <c r="J728" i="1"/>
  <c r="I729" i="1"/>
  <c r="I728" i="1"/>
  <c r="M720" i="1"/>
  <c r="M719" i="1"/>
  <c r="M718" i="1" s="1"/>
  <c r="M717" i="1" s="1"/>
  <c r="M716" i="1" s="1"/>
  <c r="L720" i="1"/>
  <c r="L719" i="1"/>
  <c r="L718" i="1"/>
  <c r="L717" i="1"/>
  <c r="L716" i="1"/>
  <c r="K720" i="1"/>
  <c r="K719" i="1"/>
  <c r="K718" i="1" s="1"/>
  <c r="K717" i="1" s="1"/>
  <c r="K716" i="1" s="1"/>
  <c r="J720" i="1"/>
  <c r="J719" i="1" s="1"/>
  <c r="J718" i="1" s="1"/>
  <c r="J717" i="1" s="1"/>
  <c r="J716" i="1" s="1"/>
  <c r="I720" i="1"/>
  <c r="I719" i="1"/>
  <c r="I718" i="1" s="1"/>
  <c r="I717" i="1" s="1"/>
  <c r="I716" i="1" s="1"/>
  <c r="N713" i="1"/>
  <c r="N712" i="1" s="1"/>
  <c r="N711" i="1" s="1"/>
  <c r="N710" i="1" s="1"/>
  <c r="N709" i="1" s="1"/>
  <c r="M713" i="1"/>
  <c r="M712" i="1"/>
  <c r="M711" i="1"/>
  <c r="M710" i="1"/>
  <c r="M709" i="1" s="1"/>
  <c r="L713" i="1"/>
  <c r="K713" i="1"/>
  <c r="J713" i="1"/>
  <c r="J712" i="1" s="1"/>
  <c r="J711" i="1" s="1"/>
  <c r="J710" i="1" s="1"/>
  <c r="J709" i="1" s="1"/>
  <c r="I713" i="1"/>
  <c r="I712" i="1"/>
  <c r="I711" i="1" s="1"/>
  <c r="I710" i="1" s="1"/>
  <c r="I709" i="1" s="1"/>
  <c r="L712" i="1"/>
  <c r="L711" i="1" s="1"/>
  <c r="L710" i="1" s="1"/>
  <c r="L709" i="1" s="1"/>
  <c r="K712" i="1"/>
  <c r="K711" i="1" s="1"/>
  <c r="K710" i="1" s="1"/>
  <c r="K709" i="1" s="1"/>
  <c r="L706" i="1"/>
  <c r="L705" i="1" s="1"/>
  <c r="L704" i="1" s="1"/>
  <c r="L703" i="1" s="1"/>
  <c r="K706" i="1"/>
  <c r="K705" i="1" s="1"/>
  <c r="K704" i="1" s="1"/>
  <c r="K703" i="1" s="1"/>
  <c r="J706" i="1"/>
  <c r="J705" i="1"/>
  <c r="J704" i="1" s="1"/>
  <c r="J703" i="1" s="1"/>
  <c r="I706" i="1"/>
  <c r="I705" i="1"/>
  <c r="I704" i="1"/>
  <c r="I703" i="1" s="1"/>
  <c r="N700" i="1"/>
  <c r="N699" i="1" s="1"/>
  <c r="N698" i="1" s="1"/>
  <c r="N697" i="1" s="1"/>
  <c r="M700" i="1"/>
  <c r="M699" i="1" s="1"/>
  <c r="M698" i="1" s="1"/>
  <c r="M697" i="1" s="1"/>
  <c r="L700" i="1"/>
  <c r="L699" i="1" s="1"/>
  <c r="L698" i="1" s="1"/>
  <c r="L697" i="1" s="1"/>
  <c r="K700" i="1"/>
  <c r="K699" i="1" s="1"/>
  <c r="K698" i="1" s="1"/>
  <c r="K697" i="1" s="1"/>
  <c r="J700" i="1"/>
  <c r="J699" i="1" s="1"/>
  <c r="J698" i="1" s="1"/>
  <c r="J697" i="1" s="1"/>
  <c r="I700" i="1"/>
  <c r="I699" i="1" s="1"/>
  <c r="I698" i="1" s="1"/>
  <c r="I697" i="1" s="1"/>
  <c r="M692" i="1"/>
  <c r="M691" i="1" s="1"/>
  <c r="M686" i="1" s="1"/>
  <c r="L692" i="1"/>
  <c r="L691" i="1" s="1"/>
  <c r="L686" i="1" s="1"/>
  <c r="K692" i="1"/>
  <c r="K691" i="1" s="1"/>
  <c r="K686" i="1" s="1"/>
  <c r="J692" i="1"/>
  <c r="J691" i="1" s="1"/>
  <c r="J686" i="1" s="1"/>
  <c r="I692" i="1"/>
  <c r="I691" i="1" s="1"/>
  <c r="I686" i="1" s="1"/>
  <c r="L682" i="1"/>
  <c r="L681" i="1" s="1"/>
  <c r="L680" i="1" s="1"/>
  <c r="L679" i="1" s="1"/>
  <c r="L678" i="1" s="1"/>
  <c r="K682" i="1"/>
  <c r="K681" i="1"/>
  <c r="K680" i="1" s="1"/>
  <c r="K679" i="1" s="1"/>
  <c r="K678" i="1" s="1"/>
  <c r="J682" i="1"/>
  <c r="J681" i="1" s="1"/>
  <c r="J680" i="1" s="1"/>
  <c r="J679" i="1" s="1"/>
  <c r="J678" i="1" s="1"/>
  <c r="I682" i="1"/>
  <c r="I681" i="1"/>
  <c r="I680" i="1" s="1"/>
  <c r="I679" i="1" s="1"/>
  <c r="I678" i="1" s="1"/>
  <c r="L675" i="1"/>
  <c r="K675" i="1"/>
  <c r="J675" i="1"/>
  <c r="J674" i="1" s="1"/>
  <c r="J673" i="1" s="1"/>
  <c r="J672" i="1" s="1"/>
  <c r="I675" i="1"/>
  <c r="I674" i="1" s="1"/>
  <c r="I673" i="1" s="1"/>
  <c r="I672" i="1" s="1"/>
  <c r="L674" i="1"/>
  <c r="L673" i="1" s="1"/>
  <c r="L672" i="1" s="1"/>
  <c r="K674" i="1"/>
  <c r="K673" i="1"/>
  <c r="K672" i="1" s="1"/>
  <c r="M667" i="1"/>
  <c r="M666" i="1" s="1"/>
  <c r="M665" i="1" s="1"/>
  <c r="L667" i="1"/>
  <c r="K667" i="1"/>
  <c r="J667" i="1"/>
  <c r="J666" i="1"/>
  <c r="J665" i="1" s="1"/>
  <c r="I667" i="1"/>
  <c r="I666" i="1" s="1"/>
  <c r="I665" i="1" s="1"/>
  <c r="L666" i="1"/>
  <c r="L665" i="1"/>
  <c r="K666" i="1"/>
  <c r="K665" i="1"/>
  <c r="K659" i="1"/>
  <c r="I659" i="1"/>
  <c r="K657" i="1"/>
  <c r="I657" i="1"/>
  <c r="K655" i="1"/>
  <c r="I655" i="1"/>
  <c r="N653" i="1"/>
  <c r="N652" i="1"/>
  <c r="N651" i="1" s="1"/>
  <c r="L653" i="1"/>
  <c r="K653" i="1"/>
  <c r="J653" i="1"/>
  <c r="J652" i="1" s="1"/>
  <c r="J651" i="1" s="1"/>
  <c r="I653" i="1"/>
  <c r="L652" i="1"/>
  <c r="L651" i="1" s="1"/>
  <c r="N644" i="1"/>
  <c r="N643" i="1" s="1"/>
  <c r="N642" i="1" s="1"/>
  <c r="L644" i="1"/>
  <c r="K644" i="1"/>
  <c r="J644" i="1"/>
  <c r="J643" i="1"/>
  <c r="J642" i="1"/>
  <c r="I644" i="1"/>
  <c r="I643" i="1"/>
  <c r="I642" i="1" s="1"/>
  <c r="L643" i="1"/>
  <c r="L642" i="1" s="1"/>
  <c r="K643" i="1"/>
  <c r="K642" i="1" s="1"/>
  <c r="N640" i="1"/>
  <c r="N639" i="1" s="1"/>
  <c r="L640" i="1"/>
  <c r="L639" i="1" s="1"/>
  <c r="K640" i="1"/>
  <c r="K639" i="1" s="1"/>
  <c r="J640" i="1"/>
  <c r="J639" i="1"/>
  <c r="I640" i="1"/>
  <c r="I639" i="1"/>
  <c r="L637" i="1"/>
  <c r="L636" i="1"/>
  <c r="K637" i="1"/>
  <c r="K636" i="1"/>
  <c r="J637" i="1"/>
  <c r="J636" i="1"/>
  <c r="I637" i="1"/>
  <c r="I636" i="1"/>
  <c r="N630" i="1"/>
  <c r="L630" i="1"/>
  <c r="K630" i="1"/>
  <c r="J630" i="1"/>
  <c r="I630" i="1"/>
  <c r="N628" i="1"/>
  <c r="L628" i="1"/>
  <c r="K628" i="1"/>
  <c r="J628" i="1"/>
  <c r="I628" i="1"/>
  <c r="N626" i="1"/>
  <c r="L626" i="1"/>
  <c r="K626" i="1"/>
  <c r="J626" i="1"/>
  <c r="I626" i="1"/>
  <c r="L624" i="1"/>
  <c r="K624" i="1"/>
  <c r="J624" i="1"/>
  <c r="I624" i="1"/>
  <c r="N620" i="1"/>
  <c r="N619" i="1" s="1"/>
  <c r="N618" i="1" s="1"/>
  <c r="L620" i="1"/>
  <c r="K620" i="1"/>
  <c r="J620" i="1"/>
  <c r="J619" i="1"/>
  <c r="J618" i="1" s="1"/>
  <c r="I620" i="1"/>
  <c r="I619" i="1" s="1"/>
  <c r="I618" i="1" s="1"/>
  <c r="L619" i="1"/>
  <c r="L618" i="1"/>
  <c r="K619" i="1"/>
  <c r="K618" i="1"/>
  <c r="N616" i="1"/>
  <c r="N615" i="1"/>
  <c r="N614" i="1" s="1"/>
  <c r="M616" i="1"/>
  <c r="M615" i="1" s="1"/>
  <c r="M614" i="1" s="1"/>
  <c r="L616" i="1"/>
  <c r="L615" i="1"/>
  <c r="L614" i="1" s="1"/>
  <c r="K616" i="1"/>
  <c r="K615" i="1" s="1"/>
  <c r="K614" i="1" s="1"/>
  <c r="J616" i="1"/>
  <c r="J615" i="1"/>
  <c r="J614" i="1" s="1"/>
  <c r="I616" i="1"/>
  <c r="I615" i="1" s="1"/>
  <c r="I614" i="1" s="1"/>
  <c r="N609" i="1"/>
  <c r="N608" i="1"/>
  <c r="N607" i="1" s="1"/>
  <c r="M609" i="1"/>
  <c r="M608" i="1" s="1"/>
  <c r="M607" i="1" s="1"/>
  <c r="L609" i="1"/>
  <c r="K609" i="1"/>
  <c r="J609" i="1"/>
  <c r="J608" i="1"/>
  <c r="J607" i="1" s="1"/>
  <c r="I609" i="1"/>
  <c r="I608" i="1" s="1"/>
  <c r="I607" i="1" s="1"/>
  <c r="L608" i="1"/>
  <c r="L607" i="1"/>
  <c r="K608" i="1"/>
  <c r="K607" i="1"/>
  <c r="L605" i="1"/>
  <c r="L604" i="1"/>
  <c r="L603" i="1"/>
  <c r="K605" i="1"/>
  <c r="K604" i="1"/>
  <c r="K603" i="1"/>
  <c r="J605" i="1"/>
  <c r="J604" i="1"/>
  <c r="J603" i="1" s="1"/>
  <c r="I605" i="1"/>
  <c r="I604" i="1" s="1"/>
  <c r="I603" i="1" s="1"/>
  <c r="N598" i="1"/>
  <c r="N597" i="1"/>
  <c r="N596" i="1"/>
  <c r="N595" i="1" s="1"/>
  <c r="L598" i="1"/>
  <c r="L597" i="1" s="1"/>
  <c r="L596" i="1" s="1"/>
  <c r="L595" i="1" s="1"/>
  <c r="K598" i="1"/>
  <c r="K597" i="1" s="1"/>
  <c r="K596" i="1" s="1"/>
  <c r="K595" i="1" s="1"/>
  <c r="J598" i="1"/>
  <c r="J597" i="1"/>
  <c r="J596" i="1" s="1"/>
  <c r="J595" i="1"/>
  <c r="I598" i="1"/>
  <c r="I597" i="1" s="1"/>
  <c r="I596" i="1" s="1"/>
  <c r="I595" i="1" s="1"/>
  <c r="L585" i="1"/>
  <c r="L584" i="1" s="1"/>
  <c r="L583" i="1" s="1"/>
  <c r="K585" i="1"/>
  <c r="K584" i="1"/>
  <c r="K583" i="1" s="1"/>
  <c r="J585" i="1"/>
  <c r="J584" i="1"/>
  <c r="J583" i="1"/>
  <c r="I585" i="1"/>
  <c r="I584" i="1"/>
  <c r="I583" i="1"/>
  <c r="N581" i="1"/>
  <c r="N580" i="1"/>
  <c r="N579" i="1"/>
  <c r="L581" i="1"/>
  <c r="L580" i="1"/>
  <c r="L579" i="1" s="1"/>
  <c r="K581" i="1"/>
  <c r="K580" i="1" s="1"/>
  <c r="K579" i="1" s="1"/>
  <c r="J581" i="1"/>
  <c r="J580" i="1"/>
  <c r="J579" i="1" s="1"/>
  <c r="I581" i="1"/>
  <c r="I580" i="1" s="1"/>
  <c r="I579" i="1" s="1"/>
  <c r="I574" i="1" s="1"/>
  <c r="I573" i="1" s="1"/>
  <c r="K577" i="1"/>
  <c r="K576" i="1" s="1"/>
  <c r="K575" i="1" s="1"/>
  <c r="K574" i="1" s="1"/>
  <c r="K573" i="1" s="1"/>
  <c r="L577" i="1"/>
  <c r="L576" i="1"/>
  <c r="L575" i="1" s="1"/>
  <c r="J577" i="1"/>
  <c r="J576" i="1" s="1"/>
  <c r="J575" i="1" s="1"/>
  <c r="J574" i="1" s="1"/>
  <c r="J573" i="1" s="1"/>
  <c r="I577" i="1"/>
  <c r="I576" i="1"/>
  <c r="I575" i="1"/>
  <c r="M570" i="1"/>
  <c r="M569" i="1"/>
  <c r="M568" i="1" s="1"/>
  <c r="M567" i="1" s="1"/>
  <c r="L570" i="1"/>
  <c r="L569" i="1"/>
  <c r="L568" i="1" s="1"/>
  <c r="L567" i="1" s="1"/>
  <c r="K570" i="1"/>
  <c r="K569" i="1"/>
  <c r="K568" i="1" s="1"/>
  <c r="K567" i="1" s="1"/>
  <c r="J570" i="1"/>
  <c r="J569" i="1"/>
  <c r="J568" i="1" s="1"/>
  <c r="J567" i="1" s="1"/>
  <c r="I570" i="1"/>
  <c r="I569" i="1"/>
  <c r="I568" i="1" s="1"/>
  <c r="I567" i="1" s="1"/>
  <c r="I539" i="1" s="1"/>
  <c r="L551" i="1"/>
  <c r="L550" i="1" s="1"/>
  <c r="L549" i="1" s="1"/>
  <c r="K551" i="1"/>
  <c r="K550" i="1"/>
  <c r="K549" i="1" s="1"/>
  <c r="J551" i="1"/>
  <c r="J550" i="1" s="1"/>
  <c r="J549" i="1"/>
  <c r="I551" i="1"/>
  <c r="I550" i="1"/>
  <c r="I549" i="1" s="1"/>
  <c r="I547" i="1"/>
  <c r="I546" i="1" s="1"/>
  <c r="I545" i="1"/>
  <c r="L547" i="1"/>
  <c r="L546" i="1"/>
  <c r="L545" i="1" s="1"/>
  <c r="K547" i="1"/>
  <c r="K546" i="1" s="1"/>
  <c r="K545" i="1"/>
  <c r="J547" i="1"/>
  <c r="J546" i="1"/>
  <c r="J545" i="1" s="1"/>
  <c r="L543" i="1"/>
  <c r="L542" i="1"/>
  <c r="L541" i="1" s="1"/>
  <c r="K543" i="1"/>
  <c r="K542" i="1" s="1"/>
  <c r="K541" i="1"/>
  <c r="J543" i="1"/>
  <c r="J542" i="1"/>
  <c r="J541" i="1" s="1"/>
  <c r="I543" i="1"/>
  <c r="I542" i="1" s="1"/>
  <c r="I541" i="1"/>
  <c r="I540" i="1" s="1"/>
  <c r="M536" i="1"/>
  <c r="M535" i="1"/>
  <c r="M534" i="1" s="1"/>
  <c r="M533" i="1" s="1"/>
  <c r="K536" i="1"/>
  <c r="K535" i="1"/>
  <c r="K534" i="1" s="1"/>
  <c r="K533" i="1"/>
  <c r="I536" i="1"/>
  <c r="I535" i="1"/>
  <c r="I534" i="1" s="1"/>
  <c r="I533" i="1" s="1"/>
  <c r="I522" i="1"/>
  <c r="I521" i="1"/>
  <c r="I520" i="1" s="1"/>
  <c r="N522" i="1"/>
  <c r="N521" i="1" s="1"/>
  <c r="N520" i="1" s="1"/>
  <c r="L522" i="1"/>
  <c r="L521" i="1"/>
  <c r="L520" i="1" s="1"/>
  <c r="K522" i="1"/>
  <c r="K521" i="1" s="1"/>
  <c r="K520" i="1" s="1"/>
  <c r="J522" i="1"/>
  <c r="J521" i="1"/>
  <c r="J520" i="1" s="1"/>
  <c r="L517" i="1"/>
  <c r="L516" i="1" s="1"/>
  <c r="L515" i="1" s="1"/>
  <c r="L509" i="1" s="1"/>
  <c r="L508" i="1" s="1"/>
  <c r="K517" i="1"/>
  <c r="K516" i="1"/>
  <c r="K515" i="1" s="1"/>
  <c r="J517" i="1"/>
  <c r="J516" i="1" s="1"/>
  <c r="J515" i="1" s="1"/>
  <c r="I517" i="1"/>
  <c r="I516" i="1"/>
  <c r="I515" i="1" s="1"/>
  <c r="K512" i="1"/>
  <c r="K511" i="1" s="1"/>
  <c r="K510" i="1" s="1"/>
  <c r="K509" i="1" s="1"/>
  <c r="K508" i="1" s="1"/>
  <c r="L512" i="1"/>
  <c r="L511" i="1"/>
  <c r="L510" i="1" s="1"/>
  <c r="J512" i="1"/>
  <c r="J511" i="1" s="1"/>
  <c r="J510" i="1" s="1"/>
  <c r="J509" i="1" s="1"/>
  <c r="J508" i="1" s="1"/>
  <c r="I512" i="1"/>
  <c r="I511" i="1"/>
  <c r="I510" i="1" s="1"/>
  <c r="N503" i="1"/>
  <c r="N502" i="1" s="1"/>
  <c r="N501" i="1" s="1"/>
  <c r="N500" i="1" s="1"/>
  <c r="N499" i="1" s="1"/>
  <c r="L503" i="1"/>
  <c r="L502" i="1" s="1"/>
  <c r="L501" i="1"/>
  <c r="L500" i="1" s="1"/>
  <c r="L499" i="1" s="1"/>
  <c r="K503" i="1"/>
  <c r="K502" i="1"/>
  <c r="K501" i="1" s="1"/>
  <c r="K500" i="1"/>
  <c r="K499" i="1" s="1"/>
  <c r="J503" i="1"/>
  <c r="J502" i="1" s="1"/>
  <c r="J501" i="1"/>
  <c r="J500" i="1" s="1"/>
  <c r="J499" i="1" s="1"/>
  <c r="I503" i="1"/>
  <c r="I502" i="1"/>
  <c r="I501" i="1" s="1"/>
  <c r="I500" i="1"/>
  <c r="I499" i="1" s="1"/>
  <c r="K495" i="1"/>
  <c r="K494" i="1" s="1"/>
  <c r="I495" i="1"/>
  <c r="I494" i="1" s="1"/>
  <c r="M492" i="1"/>
  <c r="M491" i="1" s="1"/>
  <c r="K492" i="1"/>
  <c r="K491" i="1" s="1"/>
  <c r="I492" i="1"/>
  <c r="I491" i="1" s="1"/>
  <c r="M489" i="1"/>
  <c r="M488" i="1" s="1"/>
  <c r="L489" i="1"/>
  <c r="L488" i="1" s="1"/>
  <c r="L487" i="1"/>
  <c r="L486" i="1" s="1"/>
  <c r="K489" i="1"/>
  <c r="K488" i="1" s="1"/>
  <c r="J489" i="1"/>
  <c r="J488" i="1" s="1"/>
  <c r="J487" i="1" s="1"/>
  <c r="J486" i="1" s="1"/>
  <c r="I489" i="1"/>
  <c r="I488" i="1" s="1"/>
  <c r="I487" i="1" s="1"/>
  <c r="I486" i="1" s="1"/>
  <c r="L483" i="1"/>
  <c r="L482" i="1" s="1"/>
  <c r="L481" i="1"/>
  <c r="L480" i="1" s="1"/>
  <c r="K483" i="1"/>
  <c r="K482" i="1" s="1"/>
  <c r="K481" i="1"/>
  <c r="K480" i="1" s="1"/>
  <c r="J483" i="1"/>
  <c r="J482" i="1" s="1"/>
  <c r="J481" i="1"/>
  <c r="J480" i="1" s="1"/>
  <c r="I483" i="1"/>
  <c r="I482" i="1" s="1"/>
  <c r="I481" i="1"/>
  <c r="I480" i="1" s="1"/>
  <c r="L472" i="1"/>
  <c r="L471" i="1" s="1"/>
  <c r="K472" i="1"/>
  <c r="K471" i="1"/>
  <c r="K470" i="1" s="1"/>
  <c r="J472" i="1"/>
  <c r="J471" i="1" s="1"/>
  <c r="J470" i="1" s="1"/>
  <c r="J435" i="1"/>
  <c r="J434" i="1"/>
  <c r="J439" i="1"/>
  <c r="J438" i="1"/>
  <c r="J442" i="1"/>
  <c r="J441" i="1"/>
  <c r="J445" i="1"/>
  <c r="J444" i="1"/>
  <c r="J432" i="1"/>
  <c r="J431" i="1"/>
  <c r="J453" i="1"/>
  <c r="J452" i="1" s="1"/>
  <c r="J448" i="1" s="1"/>
  <c r="J457" i="1"/>
  <c r="J456" i="1" s="1"/>
  <c r="J460" i="1"/>
  <c r="J459" i="1" s="1"/>
  <c r="J463" i="1"/>
  <c r="J462" i="1" s="1"/>
  <c r="J450" i="1"/>
  <c r="J449" i="1" s="1"/>
  <c r="J468" i="1"/>
  <c r="J467" i="1"/>
  <c r="J466" i="1" s="1"/>
  <c r="I472" i="1"/>
  <c r="I471" i="1" s="1"/>
  <c r="I470" i="1" s="1"/>
  <c r="L470" i="1"/>
  <c r="L468" i="1"/>
  <c r="L467" i="1" s="1"/>
  <c r="L466" i="1" s="1"/>
  <c r="K468" i="1"/>
  <c r="K467" i="1"/>
  <c r="K466" i="1" s="1"/>
  <c r="I468" i="1"/>
  <c r="I467" i="1" s="1"/>
  <c r="I466" i="1" s="1"/>
  <c r="L463" i="1"/>
  <c r="L462" i="1"/>
  <c r="K463" i="1"/>
  <c r="K462" i="1"/>
  <c r="I463" i="1"/>
  <c r="I462" i="1"/>
  <c r="N460" i="1"/>
  <c r="N459" i="1"/>
  <c r="M460" i="1"/>
  <c r="M459" i="1"/>
  <c r="L460" i="1"/>
  <c r="K460" i="1"/>
  <c r="K459" i="1" s="1"/>
  <c r="I460" i="1"/>
  <c r="I459" i="1" s="1"/>
  <c r="L459" i="1"/>
  <c r="L457" i="1"/>
  <c r="K457" i="1"/>
  <c r="K456" i="1" s="1"/>
  <c r="I457" i="1"/>
  <c r="I456" i="1" s="1"/>
  <c r="L456" i="1"/>
  <c r="L453" i="1"/>
  <c r="L452" i="1"/>
  <c r="K453" i="1"/>
  <c r="K452" i="1"/>
  <c r="I453" i="1"/>
  <c r="I452" i="1"/>
  <c r="N450" i="1"/>
  <c r="N449" i="1"/>
  <c r="M450" i="1"/>
  <c r="M449" i="1"/>
  <c r="L450" i="1"/>
  <c r="L449" i="1"/>
  <c r="K450" i="1"/>
  <c r="K449" i="1"/>
  <c r="I450" i="1"/>
  <c r="I449" i="1"/>
  <c r="L445" i="1"/>
  <c r="L444" i="1"/>
  <c r="K445" i="1"/>
  <c r="K444" i="1"/>
  <c r="L442" i="1"/>
  <c r="K442" i="1"/>
  <c r="I442" i="1"/>
  <c r="I441" i="1"/>
  <c r="L441" i="1"/>
  <c r="K441" i="1"/>
  <c r="K439" i="1"/>
  <c r="K438" i="1"/>
  <c r="N439" i="1"/>
  <c r="N438" i="1"/>
  <c r="L439" i="1"/>
  <c r="L438" i="1"/>
  <c r="I439" i="1"/>
  <c r="I438" i="1"/>
  <c r="L435" i="1"/>
  <c r="L434" i="1"/>
  <c r="K435" i="1"/>
  <c r="K434" i="1"/>
  <c r="N432" i="1"/>
  <c r="N431" i="1"/>
  <c r="M432" i="1"/>
  <c r="M431" i="1"/>
  <c r="L432" i="1"/>
  <c r="L431" i="1"/>
  <c r="K432" i="1"/>
  <c r="K431" i="1"/>
  <c r="I432" i="1"/>
  <c r="I431" i="1"/>
  <c r="N425" i="1"/>
  <c r="N424" i="1" s="1"/>
  <c r="N423" i="1"/>
  <c r="M425" i="1"/>
  <c r="M424" i="1"/>
  <c r="M423" i="1" s="1"/>
  <c r="L425" i="1"/>
  <c r="K425" i="1"/>
  <c r="J425" i="1"/>
  <c r="I425" i="1"/>
  <c r="I424" i="1"/>
  <c r="I423" i="1" s="1"/>
  <c r="L424" i="1"/>
  <c r="L423" i="1" s="1"/>
  <c r="K424" i="1"/>
  <c r="K423" i="1" s="1"/>
  <c r="J424" i="1"/>
  <c r="J423" i="1" s="1"/>
  <c r="M421" i="1"/>
  <c r="M420" i="1" s="1"/>
  <c r="M419" i="1" s="1"/>
  <c r="M418" i="1" s="1"/>
  <c r="M417" i="1" s="1"/>
  <c r="L421" i="1"/>
  <c r="L420" i="1"/>
  <c r="L419" i="1" s="1"/>
  <c r="K421" i="1"/>
  <c r="K420" i="1" s="1"/>
  <c r="K419" i="1"/>
  <c r="J421" i="1"/>
  <c r="J420" i="1"/>
  <c r="J419" i="1" s="1"/>
  <c r="I421" i="1"/>
  <c r="I420" i="1" s="1"/>
  <c r="I419" i="1"/>
  <c r="N414" i="1"/>
  <c r="N413" i="1"/>
  <c r="N412" i="1" s="1"/>
  <c r="N411" i="1" s="1"/>
  <c r="L414" i="1"/>
  <c r="L413" i="1"/>
  <c r="L412" i="1" s="1"/>
  <c r="L411" i="1"/>
  <c r="K414" i="1"/>
  <c r="K413" i="1"/>
  <c r="K412" i="1" s="1"/>
  <c r="K411" i="1" s="1"/>
  <c r="J414" i="1"/>
  <c r="J413" i="1"/>
  <c r="J412" i="1" s="1"/>
  <c r="J411" i="1" s="1"/>
  <c r="I414" i="1"/>
  <c r="I413" i="1"/>
  <c r="I412" i="1" s="1"/>
  <c r="I411" i="1" s="1"/>
  <c r="M409" i="1"/>
  <c r="M408" i="1"/>
  <c r="M407" i="1" s="1"/>
  <c r="M406" i="1" s="1"/>
  <c r="K409" i="1"/>
  <c r="K408" i="1"/>
  <c r="K407" i="1" s="1"/>
  <c r="K406" i="1" s="1"/>
  <c r="I409" i="1"/>
  <c r="I408" i="1"/>
  <c r="I407" i="1" s="1"/>
  <c r="I406" i="1" s="1"/>
  <c r="N406" i="1"/>
  <c r="L406" i="1"/>
  <c r="J406" i="1"/>
  <c r="N400" i="1"/>
  <c r="N399" i="1" s="1"/>
  <c r="N398" i="1" s="1"/>
  <c r="L400" i="1"/>
  <c r="L399" i="1"/>
  <c r="L398" i="1" s="1"/>
  <c r="K400" i="1"/>
  <c r="K399" i="1" s="1"/>
  <c r="K398" i="1"/>
  <c r="J400" i="1"/>
  <c r="J399" i="1"/>
  <c r="J398" i="1" s="1"/>
  <c r="I400" i="1"/>
  <c r="I399" i="1" s="1"/>
  <c r="I398" i="1"/>
  <c r="I392" i="1"/>
  <c r="I391" i="1"/>
  <c r="I390" i="1" s="1"/>
  <c r="I396" i="1"/>
  <c r="I395" i="1" s="1"/>
  <c r="I394" i="1"/>
  <c r="L396" i="1"/>
  <c r="L395" i="1" s="1"/>
  <c r="K396" i="1"/>
  <c r="K395" i="1"/>
  <c r="K394" i="1" s="1"/>
  <c r="J396" i="1"/>
  <c r="J395" i="1" s="1"/>
  <c r="J394" i="1" s="1"/>
  <c r="L394" i="1"/>
  <c r="L392" i="1"/>
  <c r="L391" i="1"/>
  <c r="L390" i="1" s="1"/>
  <c r="K392" i="1"/>
  <c r="K391" i="1" s="1"/>
  <c r="K390" i="1"/>
  <c r="J392" i="1"/>
  <c r="J391" i="1"/>
  <c r="J390" i="1" s="1"/>
  <c r="K383" i="1"/>
  <c r="I383" i="1"/>
  <c r="K381" i="1"/>
  <c r="I381" i="1"/>
  <c r="K379" i="1"/>
  <c r="I379" i="1"/>
  <c r="N378" i="1"/>
  <c r="L378" i="1"/>
  <c r="J378" i="1"/>
  <c r="K376" i="1"/>
  <c r="K375" i="1"/>
  <c r="K374" i="1" s="1"/>
  <c r="L376" i="1"/>
  <c r="L375" i="1" s="1"/>
  <c r="L374" i="1"/>
  <c r="J376" i="1"/>
  <c r="J375" i="1"/>
  <c r="J374" i="1" s="1"/>
  <c r="I376" i="1"/>
  <c r="I375" i="1" s="1"/>
  <c r="I374" i="1"/>
  <c r="M372" i="1"/>
  <c r="M371" i="1"/>
  <c r="M370" i="1" s="1"/>
  <c r="L372" i="1"/>
  <c r="L371" i="1" s="1"/>
  <c r="L370" i="1"/>
  <c r="K372" i="1"/>
  <c r="K371" i="1"/>
  <c r="K370" i="1" s="1"/>
  <c r="J372" i="1"/>
  <c r="J371" i="1" s="1"/>
  <c r="J370" i="1"/>
  <c r="I372" i="1"/>
  <c r="I371" i="1"/>
  <c r="I370" i="1" s="1"/>
  <c r="L365" i="1"/>
  <c r="L363" i="1" s="1"/>
  <c r="L362" i="1"/>
  <c r="K365" i="1"/>
  <c r="K364" i="1"/>
  <c r="K363" i="1" s="1"/>
  <c r="K362" i="1" s="1"/>
  <c r="J365" i="1"/>
  <c r="J363" i="1"/>
  <c r="J362" i="1" s="1"/>
  <c r="I365" i="1"/>
  <c r="I364" i="1" s="1"/>
  <c r="I363" i="1" s="1"/>
  <c r="I362" i="1" s="1"/>
  <c r="M360" i="1"/>
  <c r="M359" i="1" s="1"/>
  <c r="M358" i="1" s="1"/>
  <c r="M357" i="1" s="1"/>
  <c r="L360" i="1"/>
  <c r="L359" i="1" s="1"/>
  <c r="L358" i="1" s="1"/>
  <c r="L357" i="1" s="1"/>
  <c r="K360" i="1"/>
  <c r="K359" i="1" s="1"/>
  <c r="K358" i="1" s="1"/>
  <c r="K357" i="1" s="1"/>
  <c r="J360" i="1"/>
  <c r="J359" i="1" s="1"/>
  <c r="J358" i="1" s="1"/>
  <c r="J357" i="1" s="1"/>
  <c r="I360" i="1"/>
  <c r="I359" i="1" s="1"/>
  <c r="I358" i="1" s="1"/>
  <c r="I357" i="1" s="1"/>
  <c r="L355" i="1"/>
  <c r="L354" i="1" s="1"/>
  <c r="L353" i="1" s="1"/>
  <c r="L352" i="1" s="1"/>
  <c r="L351" i="1" s="1"/>
  <c r="K355" i="1"/>
  <c r="K354" i="1" s="1"/>
  <c r="K353" i="1" s="1"/>
  <c r="K352" i="1" s="1"/>
  <c r="K351" i="1" s="1"/>
  <c r="J355" i="1"/>
  <c r="J354" i="1" s="1"/>
  <c r="J353" i="1" s="1"/>
  <c r="J352" i="1" s="1"/>
  <c r="J351" i="1" s="1"/>
  <c r="I355" i="1"/>
  <c r="I354" i="1" s="1"/>
  <c r="I353" i="1" s="1"/>
  <c r="I352" i="1" s="1"/>
  <c r="I351" i="1" s="1"/>
  <c r="M346" i="1"/>
  <c r="M345" i="1" s="1"/>
  <c r="M344" i="1" s="1"/>
  <c r="M343" i="1" s="1"/>
  <c r="L346" i="1"/>
  <c r="K346" i="1"/>
  <c r="K345" i="1" s="1"/>
  <c r="K344" i="1" s="1"/>
  <c r="K343" i="1" s="1"/>
  <c r="J346" i="1"/>
  <c r="J345" i="1"/>
  <c r="J344" i="1" s="1"/>
  <c r="J343" i="1" s="1"/>
  <c r="I346" i="1"/>
  <c r="I345" i="1"/>
  <c r="I344" i="1" s="1"/>
  <c r="I343" i="1"/>
  <c r="L345" i="1"/>
  <c r="L344" i="1"/>
  <c r="L343" i="1" s="1"/>
  <c r="N338" i="1"/>
  <c r="N337" i="1" s="1"/>
  <c r="N336" i="1"/>
  <c r="N335" i="1" s="1"/>
  <c r="N334" i="1" s="1"/>
  <c r="N333" i="1" s="1"/>
  <c r="L338" i="1"/>
  <c r="L337" i="1" s="1"/>
  <c r="L336" i="1" s="1"/>
  <c r="L335" i="1" s="1"/>
  <c r="L334" i="1" s="1"/>
  <c r="L333" i="1" s="1"/>
  <c r="K338" i="1"/>
  <c r="K337" i="1"/>
  <c r="K336" i="1" s="1"/>
  <c r="K335" i="1" s="1"/>
  <c r="K334" i="1" s="1"/>
  <c r="K333" i="1" s="1"/>
  <c r="J338" i="1"/>
  <c r="J337" i="1"/>
  <c r="J336" i="1" s="1"/>
  <c r="J335" i="1" s="1"/>
  <c r="J334" i="1" s="1"/>
  <c r="J333" i="1" s="1"/>
  <c r="I338" i="1"/>
  <c r="I337" i="1"/>
  <c r="I336" i="1" s="1"/>
  <c r="I335" i="1" s="1"/>
  <c r="I334" i="1" s="1"/>
  <c r="I333" i="1" s="1"/>
  <c r="M330" i="1"/>
  <c r="L330" i="1"/>
  <c r="K330" i="1"/>
  <c r="J330" i="1"/>
  <c r="I330" i="1"/>
  <c r="L328" i="1"/>
  <c r="K328" i="1"/>
  <c r="J328" i="1"/>
  <c r="I328" i="1"/>
  <c r="M326" i="1"/>
  <c r="L326" i="1"/>
  <c r="K326" i="1"/>
  <c r="J326" i="1"/>
  <c r="I326" i="1"/>
  <c r="M322" i="1"/>
  <c r="M321" i="1" s="1"/>
  <c r="M320" i="1"/>
  <c r="L322" i="1"/>
  <c r="L321" i="1"/>
  <c r="L320" i="1" s="1"/>
  <c r="K322" i="1"/>
  <c r="K321" i="1" s="1"/>
  <c r="K320" i="1"/>
  <c r="J322" i="1"/>
  <c r="J321" i="1"/>
  <c r="J320" i="1" s="1"/>
  <c r="I322" i="1"/>
  <c r="I321" i="1" s="1"/>
  <c r="I320" i="1"/>
  <c r="N317" i="1"/>
  <c r="N316" i="1"/>
  <c r="L317" i="1"/>
  <c r="L316" i="1"/>
  <c r="K317" i="1"/>
  <c r="K316" i="1"/>
  <c r="J317" i="1"/>
  <c r="J316" i="1"/>
  <c r="I317" i="1"/>
  <c r="I316" i="1"/>
  <c r="N314" i="1"/>
  <c r="N313" i="1"/>
  <c r="L314" i="1"/>
  <c r="L313" i="1"/>
  <c r="K314" i="1"/>
  <c r="K313" i="1"/>
  <c r="J314" i="1"/>
  <c r="J313" i="1"/>
  <c r="I314" i="1"/>
  <c r="I313" i="1"/>
  <c r="M311" i="1"/>
  <c r="M310" i="1"/>
  <c r="L311" i="1"/>
  <c r="L310" i="1"/>
  <c r="K311" i="1"/>
  <c r="K310" i="1"/>
  <c r="J311" i="1"/>
  <c r="J310" i="1"/>
  <c r="I311" i="1"/>
  <c r="I310" i="1"/>
  <c r="L306" i="1"/>
  <c r="L305" i="1"/>
  <c r="L304" i="1" s="1"/>
  <c r="L303" i="1" s="1"/>
  <c r="K306" i="1"/>
  <c r="K305" i="1"/>
  <c r="K304" i="1" s="1"/>
  <c r="K303" i="1"/>
  <c r="J306" i="1"/>
  <c r="J305" i="1"/>
  <c r="J304" i="1" s="1"/>
  <c r="J303" i="1" s="1"/>
  <c r="J302" i="1" s="1"/>
  <c r="I306" i="1"/>
  <c r="I305" i="1"/>
  <c r="I304" i="1" s="1"/>
  <c r="I303" i="1"/>
  <c r="N300" i="1"/>
  <c r="N299" i="1"/>
  <c r="N298" i="1" s="1"/>
  <c r="N297" i="1" s="1"/>
  <c r="M300" i="1"/>
  <c r="M299" i="1"/>
  <c r="M298" i="1" s="1"/>
  <c r="M297" i="1"/>
  <c r="L300" i="1"/>
  <c r="L299" i="1"/>
  <c r="L298" i="1" s="1"/>
  <c r="L297" i="1" s="1"/>
  <c r="K300" i="1"/>
  <c r="K299" i="1"/>
  <c r="K298" i="1" s="1"/>
  <c r="K297" i="1"/>
  <c r="J300" i="1"/>
  <c r="J299" i="1"/>
  <c r="J298" i="1" s="1"/>
  <c r="J297" i="1" s="1"/>
  <c r="J296" i="1" s="1"/>
  <c r="I300" i="1"/>
  <c r="I299" i="1"/>
  <c r="I298" i="1" s="1"/>
  <c r="I297" i="1"/>
  <c r="L293" i="1"/>
  <c r="K293" i="1"/>
  <c r="K292" i="1" s="1"/>
  <c r="J293" i="1"/>
  <c r="J292" i="1" s="1"/>
  <c r="I293" i="1"/>
  <c r="I292" i="1" s="1"/>
  <c r="L292" i="1"/>
  <c r="M290" i="1"/>
  <c r="M289" i="1"/>
  <c r="L290" i="1"/>
  <c r="L289" i="1"/>
  <c r="K290" i="1"/>
  <c r="K289" i="1"/>
  <c r="J290" i="1"/>
  <c r="J289" i="1"/>
  <c r="I290" i="1"/>
  <c r="I289" i="1"/>
  <c r="L287" i="1"/>
  <c r="L286" i="1"/>
  <c r="K287" i="1"/>
  <c r="K286" i="1"/>
  <c r="J287" i="1"/>
  <c r="J286" i="1"/>
  <c r="I287" i="1"/>
  <c r="I286" i="1"/>
  <c r="M284" i="1"/>
  <c r="M283" i="1"/>
  <c r="L284" i="1"/>
  <c r="L283" i="1"/>
  <c r="K284" i="1"/>
  <c r="K283" i="1"/>
  <c r="J284" i="1"/>
  <c r="J283" i="1"/>
  <c r="I284" i="1"/>
  <c r="I283" i="1"/>
  <c r="L281" i="1"/>
  <c r="L280" i="1"/>
  <c r="K281" i="1"/>
  <c r="K280" i="1"/>
  <c r="J281" i="1"/>
  <c r="J280" i="1"/>
  <c r="I281" i="1"/>
  <c r="I280" i="1"/>
  <c r="M277" i="1"/>
  <c r="M276" i="1"/>
  <c r="M275" i="1" s="1"/>
  <c r="K277" i="1"/>
  <c r="K276" i="1" s="1"/>
  <c r="K275" i="1"/>
  <c r="I277" i="1"/>
  <c r="I276" i="1"/>
  <c r="I275" i="1" s="1"/>
  <c r="N267" i="1"/>
  <c r="N265" i="1" s="1"/>
  <c r="N264" i="1"/>
  <c r="N263" i="1" s="1"/>
  <c r="N261" i="1" s="1"/>
  <c r="L267" i="1"/>
  <c r="L265" i="1"/>
  <c r="L264" i="1" s="1"/>
  <c r="L263" i="1" s="1"/>
  <c r="L261" i="1" s="1"/>
  <c r="K267" i="1"/>
  <c r="K266" i="1" s="1"/>
  <c r="K265" i="1" s="1"/>
  <c r="K264" i="1" s="1"/>
  <c r="K263" i="1" s="1"/>
  <c r="K261" i="1" s="1"/>
  <c r="J267" i="1"/>
  <c r="J265" i="1" s="1"/>
  <c r="J264" i="1"/>
  <c r="J263" i="1" s="1"/>
  <c r="J261" i="1" s="1"/>
  <c r="I267" i="1"/>
  <c r="I266" i="1"/>
  <c r="I265" i="1" s="1"/>
  <c r="I264" i="1" s="1"/>
  <c r="I263" i="1" s="1"/>
  <c r="I261" i="1" s="1"/>
  <c r="M258" i="1"/>
  <c r="M257" i="1"/>
  <c r="M256" i="1" s="1"/>
  <c r="M255" i="1" s="1"/>
  <c r="M254" i="1" s="1"/>
  <c r="L258" i="1"/>
  <c r="L257" i="1" s="1"/>
  <c r="L256" i="1" s="1"/>
  <c r="L255" i="1" s="1"/>
  <c r="L254" i="1" s="1"/>
  <c r="K258" i="1"/>
  <c r="K257" i="1"/>
  <c r="K256" i="1" s="1"/>
  <c r="K255" i="1" s="1"/>
  <c r="K254" i="1" s="1"/>
  <c r="J258" i="1"/>
  <c r="J257" i="1" s="1"/>
  <c r="J256" i="1" s="1"/>
  <c r="J255" i="1" s="1"/>
  <c r="J254" i="1" s="1"/>
  <c r="I258" i="1"/>
  <c r="I257" i="1"/>
  <c r="I256" i="1" s="1"/>
  <c r="I255" i="1" s="1"/>
  <c r="I254" i="1" s="1"/>
  <c r="N251" i="1"/>
  <c r="L251" i="1"/>
  <c r="K251" i="1"/>
  <c r="J251" i="1"/>
  <c r="I251" i="1"/>
  <c r="M249" i="1"/>
  <c r="L249" i="1"/>
  <c r="K249" i="1"/>
  <c r="J249" i="1"/>
  <c r="I249" i="1"/>
  <c r="N247" i="1"/>
  <c r="L247" i="1"/>
  <c r="K247" i="1"/>
  <c r="J247" i="1"/>
  <c r="I247" i="1"/>
  <c r="L243" i="1"/>
  <c r="K243" i="1"/>
  <c r="K242" i="1" s="1"/>
  <c r="K241" i="1" s="1"/>
  <c r="K236" i="1" s="1"/>
  <c r="J243" i="1"/>
  <c r="J242" i="1"/>
  <c r="J241" i="1" s="1"/>
  <c r="I243" i="1"/>
  <c r="I242" i="1" s="1"/>
  <c r="I241" i="1" s="1"/>
  <c r="L242" i="1"/>
  <c r="L241" i="1"/>
  <c r="N239" i="1"/>
  <c r="N238" i="1"/>
  <c r="L239" i="1"/>
  <c r="L238" i="1"/>
  <c r="K239" i="1"/>
  <c r="K238" i="1"/>
  <c r="K237" i="1" s="1"/>
  <c r="J239" i="1"/>
  <c r="J238" i="1" s="1"/>
  <c r="I239" i="1"/>
  <c r="I238" i="1" s="1"/>
  <c r="I237" i="1" s="1"/>
  <c r="N234" i="1"/>
  <c r="N233" i="1"/>
  <c r="N232" i="1" s="1"/>
  <c r="N231" i="1" s="1"/>
  <c r="M234" i="1"/>
  <c r="M233" i="1"/>
  <c r="M232" i="1" s="1"/>
  <c r="M231" i="1"/>
  <c r="L234" i="1"/>
  <c r="L233" i="1"/>
  <c r="L232" i="1" s="1"/>
  <c r="L231" i="1" s="1"/>
  <c r="K234" i="1"/>
  <c r="K233" i="1"/>
  <c r="K232" i="1" s="1"/>
  <c r="K231" i="1" s="1"/>
  <c r="J234" i="1"/>
  <c r="J233" i="1"/>
  <c r="J232" i="1" s="1"/>
  <c r="J231" i="1" s="1"/>
  <c r="I234" i="1"/>
  <c r="I233" i="1"/>
  <c r="I232" i="1" s="1"/>
  <c r="I231" i="1"/>
  <c r="N229" i="1"/>
  <c r="N228" i="1"/>
  <c r="N227" i="1" s="1"/>
  <c r="N226" i="1" s="1"/>
  <c r="L229" i="1"/>
  <c r="L228" i="1"/>
  <c r="L227" i="1" s="1"/>
  <c r="L226" i="1"/>
  <c r="K229" i="1"/>
  <c r="K228" i="1"/>
  <c r="K227" i="1" s="1"/>
  <c r="K226" i="1" s="1"/>
  <c r="J229" i="1"/>
  <c r="J228" i="1"/>
  <c r="J227" i="1" s="1"/>
  <c r="J226" i="1"/>
  <c r="I229" i="1"/>
  <c r="I228" i="1"/>
  <c r="I227" i="1" s="1"/>
  <c r="I226" i="1" s="1"/>
  <c r="M222" i="1"/>
  <c r="M221" i="1"/>
  <c r="M220" i="1" s="1"/>
  <c r="M219" i="1"/>
  <c r="M218" i="1" s="1"/>
  <c r="L222" i="1"/>
  <c r="L221" i="1" s="1"/>
  <c r="L220" i="1"/>
  <c r="L219" i="1" s="1"/>
  <c r="L218" i="1" s="1"/>
  <c r="K222" i="1"/>
  <c r="K221" i="1"/>
  <c r="K220" i="1" s="1"/>
  <c r="K219" i="1" s="1"/>
  <c r="K218" i="1" s="1"/>
  <c r="J222" i="1"/>
  <c r="J221" i="1" s="1"/>
  <c r="J220" i="1" s="1"/>
  <c r="J219" i="1" s="1"/>
  <c r="J218" i="1" s="1"/>
  <c r="I222" i="1"/>
  <c r="I221" i="1"/>
  <c r="I220" i="1" s="1"/>
  <c r="I219" i="1" s="1"/>
  <c r="I218" i="1" s="1"/>
  <c r="N215" i="1"/>
  <c r="L215" i="1"/>
  <c r="K215" i="1"/>
  <c r="J215" i="1"/>
  <c r="I215" i="1"/>
  <c r="M213" i="1"/>
  <c r="L213" i="1"/>
  <c r="K213" i="1"/>
  <c r="J213" i="1"/>
  <c r="I213" i="1"/>
  <c r="N211" i="1"/>
  <c r="L211" i="1"/>
  <c r="K211" i="1"/>
  <c r="J211" i="1"/>
  <c r="I211" i="1"/>
  <c r="M202" i="1"/>
  <c r="M201" i="1"/>
  <c r="K202" i="1"/>
  <c r="K201" i="1"/>
  <c r="I202" i="1"/>
  <c r="I201" i="1"/>
  <c r="I199" i="1"/>
  <c r="I198" i="1"/>
  <c r="K199" i="1"/>
  <c r="K198" i="1"/>
  <c r="N192" i="1"/>
  <c r="N191" i="1"/>
  <c r="N190" i="1" s="1"/>
  <c r="N189" i="1" s="1"/>
  <c r="N188" i="1" s="1"/>
  <c r="L192" i="1"/>
  <c r="L191" i="1" s="1"/>
  <c r="L190" i="1" s="1"/>
  <c r="L189" i="1" s="1"/>
  <c r="L188" i="1" s="1"/>
  <c r="K192" i="1"/>
  <c r="K191" i="1"/>
  <c r="K190" i="1" s="1"/>
  <c r="K189" i="1" s="1"/>
  <c r="K188" i="1" s="1"/>
  <c r="J192" i="1"/>
  <c r="J191" i="1" s="1"/>
  <c r="J190" i="1" s="1"/>
  <c r="J189" i="1" s="1"/>
  <c r="J188" i="1" s="1"/>
  <c r="I192" i="1"/>
  <c r="I191" i="1"/>
  <c r="I190" i="1" s="1"/>
  <c r="I189" i="1" s="1"/>
  <c r="I188" i="1" s="1"/>
  <c r="N185" i="1"/>
  <c r="N184" i="1" s="1"/>
  <c r="N183" i="1" s="1"/>
  <c r="N182" i="1" s="1"/>
  <c r="N181" i="1" s="1"/>
  <c r="L185" i="1"/>
  <c r="L184" i="1"/>
  <c r="L183" i="1" s="1"/>
  <c r="L182" i="1" s="1"/>
  <c r="L181" i="1" s="1"/>
  <c r="K185" i="1"/>
  <c r="K184" i="1" s="1"/>
  <c r="K183" i="1" s="1"/>
  <c r="K182" i="1" s="1"/>
  <c r="K181" i="1" s="1"/>
  <c r="J185" i="1"/>
  <c r="J184" i="1"/>
  <c r="J183" i="1" s="1"/>
  <c r="J182" i="1" s="1"/>
  <c r="J181" i="1" s="1"/>
  <c r="I185" i="1"/>
  <c r="I184" i="1" s="1"/>
  <c r="I183" i="1" s="1"/>
  <c r="I182" i="1" s="1"/>
  <c r="I181" i="1" s="1"/>
  <c r="N171" i="1"/>
  <c r="N170" i="1"/>
  <c r="K171" i="1"/>
  <c r="K170" i="1"/>
  <c r="J171" i="1"/>
  <c r="J170" i="1"/>
  <c r="I171" i="1"/>
  <c r="I170" i="1"/>
  <c r="N168" i="1"/>
  <c r="M168" i="1"/>
  <c r="L168" i="1"/>
  <c r="K168" i="1"/>
  <c r="J168" i="1"/>
  <c r="I168" i="1"/>
  <c r="M166" i="1"/>
  <c r="L166" i="1"/>
  <c r="K166" i="1"/>
  <c r="J166" i="1"/>
  <c r="I166" i="1"/>
  <c r="N153" i="1"/>
  <c r="N152" i="1" s="1"/>
  <c r="N151" i="1" s="1"/>
  <c r="M153" i="1"/>
  <c r="M152" i="1"/>
  <c r="M151" i="1" s="1"/>
  <c r="G150" i="1"/>
  <c r="M150" i="1"/>
  <c r="M148" i="1"/>
  <c r="M147" i="1" s="1"/>
  <c r="M146" i="1" s="1"/>
  <c r="M122" i="1"/>
  <c r="M124" i="1"/>
  <c r="M126" i="1"/>
  <c r="M121" i="1"/>
  <c r="M119" i="1" s="1"/>
  <c r="M118" i="1" s="1"/>
  <c r="M142" i="1"/>
  <c r="M140" i="1"/>
  <c r="M139" i="1" s="1"/>
  <c r="M138" i="1" s="1"/>
  <c r="M137" i="1" s="1"/>
  <c r="M136" i="1" s="1"/>
  <c r="M129" i="1"/>
  <c r="L153" i="1"/>
  <c r="L152" i="1"/>
  <c r="L151" i="1" s="1"/>
  <c r="K153" i="1"/>
  <c r="K152" i="1" s="1"/>
  <c r="K151" i="1" s="1"/>
  <c r="J153" i="1"/>
  <c r="J152" i="1"/>
  <c r="J151" i="1" s="1"/>
  <c r="I153" i="1"/>
  <c r="I152" i="1"/>
  <c r="I151" i="1"/>
  <c r="I148" i="1"/>
  <c r="I147" i="1"/>
  <c r="I146" i="1" s="1"/>
  <c r="I122" i="1"/>
  <c r="I124" i="1"/>
  <c r="I126" i="1"/>
  <c r="I121" i="1"/>
  <c r="I119" i="1"/>
  <c r="I118" i="1"/>
  <c r="I142" i="1"/>
  <c r="I140" i="1"/>
  <c r="I139" i="1"/>
  <c r="I138" i="1" s="1"/>
  <c r="I137" i="1" s="1"/>
  <c r="I136" i="1" s="1"/>
  <c r="I116" i="1" s="1"/>
  <c r="I129" i="1"/>
  <c r="K148" i="1"/>
  <c r="I149" i="1"/>
  <c r="L149" i="1"/>
  <c r="J149" i="1"/>
  <c r="L148" i="1"/>
  <c r="J148" i="1"/>
  <c r="L142" i="1"/>
  <c r="K142" i="1"/>
  <c r="J142" i="1"/>
  <c r="L140" i="1"/>
  <c r="K140" i="1"/>
  <c r="J140" i="1"/>
  <c r="N133" i="1"/>
  <c r="L133" i="1"/>
  <c r="K133" i="1"/>
  <c r="J133" i="1"/>
  <c r="I133" i="1"/>
  <c r="N132" i="1"/>
  <c r="L132" i="1"/>
  <c r="K132" i="1"/>
  <c r="J132" i="1"/>
  <c r="I132" i="1"/>
  <c r="N131" i="1"/>
  <c r="L131" i="1"/>
  <c r="K131" i="1"/>
  <c r="J131" i="1"/>
  <c r="I131" i="1"/>
  <c r="N130" i="1"/>
  <c r="L130" i="1"/>
  <c r="K130" i="1"/>
  <c r="J130" i="1"/>
  <c r="I130" i="1"/>
  <c r="N129" i="1"/>
  <c r="L129" i="1"/>
  <c r="K129" i="1"/>
  <c r="J129" i="1"/>
  <c r="L126" i="1"/>
  <c r="K126" i="1"/>
  <c r="J126" i="1"/>
  <c r="N124" i="1"/>
  <c r="L124" i="1"/>
  <c r="K124" i="1"/>
  <c r="J124" i="1"/>
  <c r="K122" i="1"/>
  <c r="L122" i="1"/>
  <c r="J122" i="1"/>
  <c r="M113" i="1"/>
  <c r="M112" i="1" s="1"/>
  <c r="M111" i="1" s="1"/>
  <c r="M110" i="1" s="1"/>
  <c r="M109" i="1" s="1"/>
  <c r="M108" i="1" s="1"/>
  <c r="L113" i="1"/>
  <c r="L112" i="1" s="1"/>
  <c r="L111" i="1" s="1"/>
  <c r="L110" i="1" s="1"/>
  <c r="L109" i="1" s="1"/>
  <c r="L108" i="1" s="1"/>
  <c r="K113" i="1"/>
  <c r="K112" i="1" s="1"/>
  <c r="K111" i="1" s="1"/>
  <c r="K110" i="1" s="1"/>
  <c r="K109" i="1" s="1"/>
  <c r="K108" i="1" s="1"/>
  <c r="J113" i="1"/>
  <c r="J112" i="1" s="1"/>
  <c r="J111" i="1" s="1"/>
  <c r="J110" i="1" s="1"/>
  <c r="J109" i="1" s="1"/>
  <c r="J108" i="1" s="1"/>
  <c r="I113" i="1"/>
  <c r="I112" i="1" s="1"/>
  <c r="I111" i="1" s="1"/>
  <c r="I110" i="1" s="1"/>
  <c r="I109" i="1" s="1"/>
  <c r="I108" i="1" s="1"/>
  <c r="N83" i="1"/>
  <c r="M83" i="1"/>
  <c r="L83" i="1"/>
  <c r="K83" i="1"/>
  <c r="J83" i="1"/>
  <c r="I83" i="1"/>
  <c r="L79" i="1"/>
  <c r="K79" i="1"/>
  <c r="J79" i="1"/>
  <c r="I79" i="1"/>
  <c r="I77" i="1"/>
  <c r="N77" i="1"/>
  <c r="L77" i="1"/>
  <c r="K77" i="1"/>
  <c r="J77" i="1"/>
  <c r="K70" i="1"/>
  <c r="K69" i="1"/>
  <c r="K68" i="1" s="1"/>
  <c r="K67" i="1" s="1"/>
  <c r="K66" i="1" s="1"/>
  <c r="I70" i="1"/>
  <c r="I69" i="1" s="1"/>
  <c r="I68" i="1" s="1"/>
  <c r="I67" i="1" s="1"/>
  <c r="I66" i="1" s="1"/>
  <c r="L70" i="1"/>
  <c r="L69" i="1"/>
  <c r="L68" i="1" s="1"/>
  <c r="L67" i="1" s="1"/>
  <c r="L66" i="1" s="1"/>
  <c r="J70" i="1"/>
  <c r="J69" i="1" s="1"/>
  <c r="J68" i="1" s="1"/>
  <c r="J67" i="1" s="1"/>
  <c r="J66" i="1" s="1"/>
  <c r="M61" i="1"/>
  <c r="M60" i="1"/>
  <c r="L61" i="1"/>
  <c r="L60" i="1"/>
  <c r="K61" i="1"/>
  <c r="K60" i="1"/>
  <c r="J61" i="1"/>
  <c r="J60" i="1"/>
  <c r="I61" i="1"/>
  <c r="I60" i="1"/>
  <c r="I58" i="1"/>
  <c r="L58" i="1"/>
  <c r="K58" i="1"/>
  <c r="J58" i="1"/>
  <c r="K56" i="1"/>
  <c r="I56" i="1"/>
  <c r="L56" i="1"/>
  <c r="J56" i="1"/>
  <c r="M51" i="1"/>
  <c r="M50" i="1" s="1"/>
  <c r="M49" i="1" s="1"/>
  <c r="M48" i="1" s="1"/>
  <c r="M47" i="1" s="1"/>
  <c r="L51" i="1"/>
  <c r="L50" i="1"/>
  <c r="L49" i="1" s="1"/>
  <c r="L48" i="1" s="1"/>
  <c r="L47" i="1" s="1"/>
  <c r="K51" i="1"/>
  <c r="K50" i="1" s="1"/>
  <c r="K49" i="1" s="1"/>
  <c r="K48" i="1" s="1"/>
  <c r="K47" i="1" s="1"/>
  <c r="J51" i="1"/>
  <c r="J50" i="1"/>
  <c r="J49" i="1" s="1"/>
  <c r="J48" i="1" s="1"/>
  <c r="J47" i="1" s="1"/>
  <c r="I51" i="1"/>
  <c r="I50" i="1" s="1"/>
  <c r="I49" i="1" s="1"/>
  <c r="I48" i="1" s="1"/>
  <c r="I47" i="1" s="1"/>
  <c r="I42" i="1"/>
  <c r="L42" i="1"/>
  <c r="K42" i="1"/>
  <c r="J42" i="1"/>
  <c r="K40" i="1"/>
  <c r="I40" i="1"/>
  <c r="N40" i="1"/>
  <c r="L40" i="1"/>
  <c r="J40" i="1"/>
  <c r="K38" i="1"/>
  <c r="L38" i="1"/>
  <c r="J38" i="1"/>
  <c r="I38" i="1"/>
  <c r="K31" i="1"/>
  <c r="N31" i="1"/>
  <c r="L31" i="1"/>
  <c r="J31" i="1"/>
  <c r="I31" i="1"/>
  <c r="I29" i="1"/>
  <c r="L29" i="1"/>
  <c r="K29" i="1"/>
  <c r="J29" i="1"/>
  <c r="K27" i="1"/>
  <c r="I27" i="1"/>
  <c r="L27" i="1"/>
  <c r="J27" i="1"/>
  <c r="K25" i="1"/>
  <c r="L25" i="1"/>
  <c r="J25" i="1"/>
  <c r="I25" i="1"/>
  <c r="N22" i="1"/>
  <c r="N21" i="1" s="1"/>
  <c r="L22" i="1"/>
  <c r="L21" i="1" s="1"/>
  <c r="K22" i="1"/>
  <c r="K21" i="1" s="1"/>
  <c r="J22" i="1"/>
  <c r="J21" i="1" s="1"/>
  <c r="I22" i="1"/>
  <c r="I21" i="1" s="1"/>
  <c r="N19" i="1"/>
  <c r="N18" i="1" s="1"/>
  <c r="N17" i="1" s="1"/>
  <c r="N16" i="1" s="1"/>
  <c r="N15" i="1" s="1"/>
  <c r="L19" i="1"/>
  <c r="L18" i="1" s="1"/>
  <c r="L17" i="1" s="1"/>
  <c r="L16" i="1" s="1"/>
  <c r="L15" i="1" s="1"/>
  <c r="K19" i="1"/>
  <c r="K18" i="1" s="1"/>
  <c r="K17" i="1" s="1"/>
  <c r="K16" i="1" s="1"/>
  <c r="K15" i="1" s="1"/>
  <c r="J19" i="1"/>
  <c r="J18" i="1" s="1"/>
  <c r="J17" i="1" s="1"/>
  <c r="J16" i="1" s="1"/>
  <c r="J15" i="1" s="1"/>
  <c r="I19" i="1"/>
  <c r="I18" i="1" s="1"/>
  <c r="I17" i="1" s="1"/>
  <c r="I16" i="1" s="1"/>
  <c r="I15" i="1" s="1"/>
  <c r="G1291" i="1"/>
  <c r="G1290" i="1" s="1"/>
  <c r="G1280" i="1" s="1"/>
  <c r="G1279" i="1" s="1"/>
  <c r="N25" i="1"/>
  <c r="N61" i="1"/>
  <c r="N60" i="1"/>
  <c r="M19" i="1"/>
  <c r="M18" i="1"/>
  <c r="N38" i="1"/>
  <c r="N51" i="1"/>
  <c r="N50" i="1" s="1"/>
  <c r="N49" i="1" s="1"/>
  <c r="N48" i="1" s="1"/>
  <c r="N47" i="1" s="1"/>
  <c r="M79" i="1"/>
  <c r="N113" i="1"/>
  <c r="N112" i="1" s="1"/>
  <c r="N111" i="1" s="1"/>
  <c r="N110" i="1" s="1"/>
  <c r="N109" i="1" s="1"/>
  <c r="N108" i="1" s="1"/>
  <c r="N142" i="1"/>
  <c r="M192" i="1"/>
  <c r="M191" i="1"/>
  <c r="M190" i="1" s="1"/>
  <c r="M189" i="1" s="1"/>
  <c r="M188" i="1" s="1"/>
  <c r="N222" i="1"/>
  <c r="N221" i="1" s="1"/>
  <c r="N220" i="1" s="1"/>
  <c r="N219" i="1" s="1"/>
  <c r="N218" i="1" s="1"/>
  <c r="N258" i="1"/>
  <c r="N257" i="1"/>
  <c r="N256" i="1" s="1"/>
  <c r="N255" i="1" s="1"/>
  <c r="N254" i="1" s="1"/>
  <c r="N290" i="1"/>
  <c r="N289" i="1" s="1"/>
  <c r="N279" i="1" s="1"/>
  <c r="N274" i="1" s="1"/>
  <c r="N273" i="1" s="1"/>
  <c r="N272" i="1" s="1"/>
  <c r="N330" i="1"/>
  <c r="N360" i="1"/>
  <c r="N359" i="1"/>
  <c r="N358" i="1" s="1"/>
  <c r="N357" i="1" s="1"/>
  <c r="N372" i="1"/>
  <c r="N371" i="1"/>
  <c r="N370" i="1" s="1"/>
  <c r="M381" i="1"/>
  <c r="N421" i="1"/>
  <c r="N420" i="1"/>
  <c r="N419" i="1" s="1"/>
  <c r="N418" i="1" s="1"/>
  <c r="N417" i="1" s="1"/>
  <c r="N489" i="1"/>
  <c r="N488" i="1" s="1"/>
  <c r="N487" i="1"/>
  <c r="N486" i="1" s="1"/>
  <c r="N547" i="1"/>
  <c r="N546" i="1" s="1"/>
  <c r="N545" i="1"/>
  <c r="N570" i="1"/>
  <c r="N569" i="1"/>
  <c r="N568" i="1" s="1"/>
  <c r="N567" i="1" s="1"/>
  <c r="M585" i="1"/>
  <c r="M584" i="1"/>
  <c r="M583" i="1" s="1"/>
  <c r="M624" i="1"/>
  <c r="N682" i="1"/>
  <c r="N681" i="1"/>
  <c r="N680" i="1" s="1"/>
  <c r="N679" i="1" s="1"/>
  <c r="N678" i="1" s="1"/>
  <c r="N735" i="1"/>
  <c r="N734" i="1" s="1"/>
  <c r="N875" i="1"/>
  <c r="N874" i="1" s="1"/>
  <c r="N873" i="1" s="1"/>
  <c r="N872" i="1" s="1"/>
  <c r="N912" i="1"/>
  <c r="N911" i="1" s="1"/>
  <c r="N910" i="1" s="1"/>
  <c r="N909" i="1" s="1"/>
  <c r="M947" i="1"/>
  <c r="M946" i="1" s="1"/>
  <c r="N1018" i="1"/>
  <c r="N1078" i="1"/>
  <c r="N1077" i="1"/>
  <c r="N1096" i="1"/>
  <c r="N1095" i="1"/>
  <c r="N1108" i="1"/>
  <c r="N1107" i="1" s="1"/>
  <c r="N1114" i="1"/>
  <c r="N1113" i="1" s="1"/>
  <c r="N1190" i="1"/>
  <c r="M1203" i="1"/>
  <c r="N1277" i="1"/>
  <c r="N1276" i="1" s="1"/>
  <c r="N1275" i="1" s="1"/>
  <c r="N1274" i="1" s="1"/>
  <c r="N1285" i="1"/>
  <c r="N1284" i="1" s="1"/>
  <c r="N284" i="1"/>
  <c r="N283" i="1"/>
  <c r="N346" i="1"/>
  <c r="N345" i="1"/>
  <c r="N344" i="1" s="1"/>
  <c r="N343" i="1" s="1"/>
  <c r="L364" i="1"/>
  <c r="N392" i="1"/>
  <c r="N391" i="1" s="1"/>
  <c r="N390" i="1" s="1"/>
  <c r="N442" i="1"/>
  <c r="N441" i="1"/>
  <c r="N483" i="1"/>
  <c r="N482" i="1"/>
  <c r="N481" i="1" s="1"/>
  <c r="N480" i="1" s="1"/>
  <c r="M605" i="1"/>
  <c r="M604" i="1"/>
  <c r="M603" i="1"/>
  <c r="M628" i="1"/>
  <c r="N798" i="1"/>
  <c r="N797" i="1"/>
  <c r="N796" i="1"/>
  <c r="N795" i="1"/>
  <c r="N828" i="1"/>
  <c r="N827" i="1"/>
  <c r="N826" i="1"/>
  <c r="N825" i="1"/>
  <c r="N824" i="1"/>
  <c r="N846" i="1"/>
  <c r="N845" i="1" s="1"/>
  <c r="N844" i="1" s="1"/>
  <c r="N843" i="1" s="1"/>
  <c r="N842" i="1" s="1"/>
  <c r="N974" i="1"/>
  <c r="N973" i="1"/>
  <c r="N972" i="1" s="1"/>
  <c r="N1014" i="1"/>
  <c r="N1013" i="1"/>
  <c r="N1012" i="1" s="1"/>
  <c r="N1011" i="1" s="1"/>
  <c r="N1010" i="1" s="1"/>
  <c r="N1044" i="1"/>
  <c r="N1043" i="1" s="1"/>
  <c r="N1042" i="1" s="1"/>
  <c r="N1041" i="1" s="1"/>
  <c r="N1040" i="1" s="1"/>
  <c r="N1060" i="1"/>
  <c r="N1059" i="1"/>
  <c r="N1066" i="1"/>
  <c r="N1065" i="1"/>
  <c r="N1072" i="1"/>
  <c r="N1071" i="1"/>
  <c r="N1084" i="1"/>
  <c r="N1083" i="1"/>
  <c r="N1090" i="1"/>
  <c r="N1089" i="1"/>
  <c r="N1120" i="1"/>
  <c r="N1119" i="1" s="1"/>
  <c r="N1151" i="1"/>
  <c r="N1150" i="1" s="1"/>
  <c r="N1149" i="1" s="1"/>
  <c r="N1148" i="1" s="1"/>
  <c r="N1147" i="1" s="1"/>
  <c r="N1183" i="1"/>
  <c r="N1182" i="1" s="1"/>
  <c r="N1181" i="1" s="1"/>
  <c r="N1180" i="1" s="1"/>
  <c r="M1198" i="1"/>
  <c r="N1266" i="1"/>
  <c r="N243" i="1"/>
  <c r="N242" i="1" s="1"/>
  <c r="N241" i="1" s="1"/>
  <c r="N326" i="1"/>
  <c r="N213" i="1"/>
  <c r="N249" i="1"/>
  <c r="N311" i="1"/>
  <c r="N310" i="1" s="1"/>
  <c r="N309" i="1" s="1"/>
  <c r="N308" i="1" s="1"/>
  <c r="M396" i="1"/>
  <c r="M395" i="1" s="1"/>
  <c r="M394" i="1" s="1"/>
  <c r="M637" i="1"/>
  <c r="M636" i="1" s="1"/>
  <c r="M635" i="1" s="1"/>
  <c r="M644" i="1"/>
  <c r="M643" i="1" s="1"/>
  <c r="M642" i="1" s="1"/>
  <c r="N729" i="1"/>
  <c r="N728" i="1"/>
  <c r="N747" i="1"/>
  <c r="N746" i="1"/>
  <c r="N809" i="1"/>
  <c r="N808" i="1"/>
  <c r="N807" i="1"/>
  <c r="M890" i="1"/>
  <c r="M889" i="1"/>
  <c r="M888" i="1" s="1"/>
  <c r="M887" i="1" s="1"/>
  <c r="M936" i="1"/>
  <c r="M933" i="1"/>
  <c r="M932" i="1" s="1"/>
  <c r="M931" i="1" s="1"/>
  <c r="M941" i="1"/>
  <c r="N998" i="1"/>
  <c r="N997" i="1"/>
  <c r="N996" i="1" s="1"/>
  <c r="N995" i="1" s="1"/>
  <c r="N994" i="1" s="1"/>
  <c r="N1132" i="1"/>
  <c r="N1131" i="1" s="1"/>
  <c r="M1250" i="1"/>
  <c r="M1249" i="1" s="1"/>
  <c r="M1248" i="1" s="1"/>
  <c r="M1247" i="1" s="1"/>
  <c r="M1246" i="1" s="1"/>
  <c r="K602" i="1"/>
  <c r="K601" i="1" s="1"/>
  <c r="M31" i="1"/>
  <c r="S31" i="1"/>
  <c r="M42" i="1"/>
  <c r="S42" i="1"/>
  <c r="M25" i="1"/>
  <c r="S25" i="1"/>
  <c r="M38" i="1"/>
  <c r="S38" i="1"/>
  <c r="M58" i="1"/>
  <c r="S58" i="1"/>
  <c r="N27" i="1"/>
  <c r="T27" i="1"/>
  <c r="N56" i="1"/>
  <c r="T56" i="1"/>
  <c r="N70" i="1"/>
  <c r="N69" i="1" s="1"/>
  <c r="N68" i="1" s="1"/>
  <c r="N67" i="1" s="1"/>
  <c r="N66" i="1" s="1"/>
  <c r="T70" i="1"/>
  <c r="T69" i="1" s="1"/>
  <c r="T68" i="1" s="1"/>
  <c r="T67" i="1" s="1"/>
  <c r="T66" i="1" s="1"/>
  <c r="N79" i="1"/>
  <c r="T79" i="1"/>
  <c r="N122" i="1"/>
  <c r="T122" i="1"/>
  <c r="N126" i="1"/>
  <c r="T126" i="1"/>
  <c r="N140" i="1"/>
  <c r="T140" i="1"/>
  <c r="N149" i="1"/>
  <c r="T150" i="1"/>
  <c r="Z150" i="1" s="1"/>
  <c r="N166" i="1"/>
  <c r="T166" i="1"/>
  <c r="T165" i="1"/>
  <c r="T164" i="1" s="1"/>
  <c r="T163" i="1" s="1"/>
  <c r="T162" i="1" s="1"/>
  <c r="T160" i="1" s="1"/>
  <c r="M171" i="1"/>
  <c r="M170" i="1"/>
  <c r="S171" i="1"/>
  <c r="S170" i="1"/>
  <c r="M211" i="1"/>
  <c r="S211" i="1"/>
  <c r="M215" i="1"/>
  <c r="S215" i="1"/>
  <c r="M229" i="1"/>
  <c r="M228" i="1"/>
  <c r="M227" i="1" s="1"/>
  <c r="M226" i="1" s="1"/>
  <c r="S229" i="1"/>
  <c r="S228" i="1"/>
  <c r="S227" i="1" s="1"/>
  <c r="S226" i="1" s="1"/>
  <c r="M239" i="1"/>
  <c r="M238" i="1"/>
  <c r="M237" i="1" s="1"/>
  <c r="S239" i="1"/>
  <c r="S238" i="1" s="1"/>
  <c r="M247" i="1"/>
  <c r="S247" i="1"/>
  <c r="S251" i="1"/>
  <c r="S246" i="1" s="1"/>
  <c r="S245" i="1" s="1"/>
  <c r="M251" i="1"/>
  <c r="M267" i="1"/>
  <c r="M266" i="1" s="1"/>
  <c r="M265" i="1" s="1"/>
  <c r="M264" i="1" s="1"/>
  <c r="M263" i="1" s="1"/>
  <c r="M261" i="1" s="1"/>
  <c r="S267" i="1"/>
  <c r="S266" i="1" s="1"/>
  <c r="S265" i="1" s="1"/>
  <c r="S264" i="1" s="1"/>
  <c r="S263" i="1" s="1"/>
  <c r="S261" i="1" s="1"/>
  <c r="M281" i="1"/>
  <c r="M280" i="1" s="1"/>
  <c r="S281" i="1"/>
  <c r="S280" i="1" s="1"/>
  <c r="M287" i="1"/>
  <c r="M286" i="1" s="1"/>
  <c r="S287" i="1"/>
  <c r="S286" i="1" s="1"/>
  <c r="M293" i="1"/>
  <c r="M292" i="1" s="1"/>
  <c r="S293" i="1"/>
  <c r="S292" i="1" s="1"/>
  <c r="M306" i="1"/>
  <c r="M305" i="1" s="1"/>
  <c r="M304" i="1" s="1"/>
  <c r="M303" i="1" s="1"/>
  <c r="S306" i="1"/>
  <c r="S305" i="1" s="1"/>
  <c r="S304" i="1" s="1"/>
  <c r="S303" i="1" s="1"/>
  <c r="M314" i="1"/>
  <c r="M313" i="1" s="1"/>
  <c r="M309" i="1" s="1"/>
  <c r="S314" i="1"/>
  <c r="S313" i="1" s="1"/>
  <c r="S309" i="1" s="1"/>
  <c r="M328" i="1"/>
  <c r="S328" i="1"/>
  <c r="M338" i="1"/>
  <c r="M337" i="1" s="1"/>
  <c r="M336" i="1" s="1"/>
  <c r="M335" i="1" s="1"/>
  <c r="M334" i="1" s="1"/>
  <c r="M333" i="1" s="1"/>
  <c r="S338" i="1"/>
  <c r="S337" i="1" s="1"/>
  <c r="S336" i="1" s="1"/>
  <c r="S335" i="1" s="1"/>
  <c r="S334" i="1" s="1"/>
  <c r="S333" i="1" s="1"/>
  <c r="M355" i="1"/>
  <c r="M354" i="1" s="1"/>
  <c r="M353" i="1" s="1"/>
  <c r="M352" i="1" s="1"/>
  <c r="S355" i="1"/>
  <c r="S354" i="1" s="1"/>
  <c r="S353" i="1" s="1"/>
  <c r="S352" i="1" s="1"/>
  <c r="S365" i="1"/>
  <c r="S364" i="1" s="1"/>
  <c r="S363" i="1" s="1"/>
  <c r="S362" i="1" s="1"/>
  <c r="M365" i="1"/>
  <c r="M364" i="1"/>
  <c r="M363" i="1" s="1"/>
  <c r="M362" i="1" s="1"/>
  <c r="N376" i="1"/>
  <c r="N375" i="1"/>
  <c r="N374" i="1" s="1"/>
  <c r="T376" i="1"/>
  <c r="T375" i="1" s="1"/>
  <c r="T374" i="1" s="1"/>
  <c r="T369" i="1" s="1"/>
  <c r="T368" i="1" s="1"/>
  <c r="M400" i="1"/>
  <c r="M399" i="1"/>
  <c r="M398" i="1" s="1"/>
  <c r="S401" i="1"/>
  <c r="S400" i="1" s="1"/>
  <c r="S399" i="1" s="1"/>
  <c r="S398" i="1" s="1"/>
  <c r="M414" i="1"/>
  <c r="M413" i="1" s="1"/>
  <c r="M412" i="1" s="1"/>
  <c r="M411" i="1" s="1"/>
  <c r="S414" i="1"/>
  <c r="S413" i="1" s="1"/>
  <c r="S412" i="1" s="1"/>
  <c r="S411" i="1" s="1"/>
  <c r="N435" i="1"/>
  <c r="N434" i="1" s="1"/>
  <c r="T435" i="1"/>
  <c r="T434" i="1" s="1"/>
  <c r="T430" i="1" s="1"/>
  <c r="M453" i="1"/>
  <c r="M452" i="1"/>
  <c r="S453" i="1"/>
  <c r="S452" i="1"/>
  <c r="M457" i="1"/>
  <c r="M456" i="1"/>
  <c r="M483" i="1"/>
  <c r="M482" i="1"/>
  <c r="M481" i="1" s="1"/>
  <c r="M480" i="1" s="1"/>
  <c r="M517" i="1"/>
  <c r="M516" i="1"/>
  <c r="M515" i="1" s="1"/>
  <c r="M551" i="1"/>
  <c r="M550" i="1" s="1"/>
  <c r="M549" i="1" s="1"/>
  <c r="S551" i="1"/>
  <c r="S550" i="1" s="1"/>
  <c r="S549" i="1" s="1"/>
  <c r="N577" i="1"/>
  <c r="N576" i="1" s="1"/>
  <c r="N575" i="1" s="1"/>
  <c r="N574" i="1" s="1"/>
  <c r="N573" i="1" s="1"/>
  <c r="T577" i="1"/>
  <c r="T576" i="1"/>
  <c r="T575" i="1" s="1"/>
  <c r="N585" i="1"/>
  <c r="N584" i="1" s="1"/>
  <c r="N583" i="1" s="1"/>
  <c r="T586" i="1"/>
  <c r="T585" i="1" s="1"/>
  <c r="T584" i="1" s="1"/>
  <c r="T583" i="1" s="1"/>
  <c r="N605" i="1"/>
  <c r="N604" i="1" s="1"/>
  <c r="N603" i="1" s="1"/>
  <c r="N602" i="1" s="1"/>
  <c r="N601" i="1" s="1"/>
  <c r="T605" i="1"/>
  <c r="T604" i="1"/>
  <c r="T603" i="1"/>
  <c r="T602" i="1"/>
  <c r="T601" i="1" s="1"/>
  <c r="N624" i="1"/>
  <c r="T624" i="1"/>
  <c r="T623" i="1"/>
  <c r="T622" i="1" s="1"/>
  <c r="T613" i="1" s="1"/>
  <c r="T612" i="1" s="1"/>
  <c r="N637" i="1"/>
  <c r="N636" i="1" s="1"/>
  <c r="N635" i="1" s="1"/>
  <c r="N634" i="1" s="1"/>
  <c r="N633" i="1" s="1"/>
  <c r="T637" i="1"/>
  <c r="T636" i="1" s="1"/>
  <c r="T635" i="1" s="1"/>
  <c r="T634" i="1" s="1"/>
  <c r="T633" i="1" s="1"/>
  <c r="M675" i="1"/>
  <c r="M674" i="1"/>
  <c r="M673" i="1" s="1"/>
  <c r="M672" i="1" s="1"/>
  <c r="S675" i="1"/>
  <c r="S674" i="1"/>
  <c r="S673" i="1" s="1"/>
  <c r="S672" i="1" s="1"/>
  <c r="M706" i="1"/>
  <c r="M705" i="1" s="1"/>
  <c r="M704" i="1" s="1"/>
  <c r="M703" i="1" s="1"/>
  <c r="S706" i="1"/>
  <c r="S705" i="1" s="1"/>
  <c r="S704" i="1" s="1"/>
  <c r="S703" i="1" s="1"/>
  <c r="M732" i="1"/>
  <c r="M731" i="1"/>
  <c r="S732" i="1"/>
  <c r="S731" i="1"/>
  <c r="M738" i="1"/>
  <c r="M737" i="1"/>
  <c r="S738" i="1"/>
  <c r="S737" i="1"/>
  <c r="M744" i="1"/>
  <c r="M743" i="1"/>
  <c r="S744" i="1"/>
  <c r="S743" i="1"/>
  <c r="M761" i="1"/>
  <c r="M760" i="1"/>
  <c r="S761" i="1"/>
  <c r="S760" i="1"/>
  <c r="M777" i="1"/>
  <c r="M776" i="1"/>
  <c r="M775" i="1"/>
  <c r="M793" i="1"/>
  <c r="M792" i="1"/>
  <c r="M791" i="1"/>
  <c r="M790" i="1"/>
  <c r="S793" i="1"/>
  <c r="S792" i="1"/>
  <c r="S791" i="1"/>
  <c r="S790" i="1"/>
  <c r="M802" i="1"/>
  <c r="M801" i="1"/>
  <c r="M800" i="1"/>
  <c r="S802" i="1"/>
  <c r="S801" i="1"/>
  <c r="S800" i="1"/>
  <c r="M813" i="1"/>
  <c r="M812" i="1"/>
  <c r="S813" i="1"/>
  <c r="S812" i="1"/>
  <c r="S811" i="1"/>
  <c r="S834" i="1"/>
  <c r="S833" i="1" s="1"/>
  <c r="S831" i="1" s="1"/>
  <c r="S836" i="1"/>
  <c r="S835" i="1"/>
  <c r="M853" i="1"/>
  <c r="M852" i="1"/>
  <c r="M851" i="1" s="1"/>
  <c r="S853" i="1"/>
  <c r="S852" i="1" s="1"/>
  <c r="S851" i="1" s="1"/>
  <c r="S850" i="1" s="1"/>
  <c r="S849" i="1" s="1"/>
  <c r="M868" i="1"/>
  <c r="M867" i="1"/>
  <c r="M866" i="1" s="1"/>
  <c r="M865" i="1" s="1"/>
  <c r="S868" i="1"/>
  <c r="S867" i="1"/>
  <c r="S866" i="1" s="1"/>
  <c r="S865" i="1" s="1"/>
  <c r="N890" i="1"/>
  <c r="N889" i="1"/>
  <c r="N888" i="1" s="1"/>
  <c r="N887" i="1" s="1"/>
  <c r="M907" i="1"/>
  <c r="M906" i="1"/>
  <c r="M905" i="1" s="1"/>
  <c r="M904" i="1" s="1"/>
  <c r="S907" i="1"/>
  <c r="S906" i="1"/>
  <c r="S905" i="1" s="1"/>
  <c r="S904" i="1" s="1"/>
  <c r="M919" i="1"/>
  <c r="M918" i="1"/>
  <c r="M917" i="1" s="1"/>
  <c r="M916" i="1" s="1"/>
  <c r="N929" i="1"/>
  <c r="N928" i="1"/>
  <c r="N927" i="1" s="1"/>
  <c r="N926" i="1" s="1"/>
  <c r="M979" i="1"/>
  <c r="M978" i="1"/>
  <c r="M977" i="1" s="1"/>
  <c r="M976" i="1" s="1"/>
  <c r="S979" i="1"/>
  <c r="S978" i="1"/>
  <c r="S977" i="1" s="1"/>
  <c r="S976" i="1" s="1"/>
  <c r="S961" i="1" s="1"/>
  <c r="M991" i="1"/>
  <c r="M990" i="1"/>
  <c r="M989" i="1" s="1"/>
  <c r="M988" i="1" s="1"/>
  <c r="M987" i="1" s="1"/>
  <c r="S991" i="1"/>
  <c r="S990" i="1" s="1"/>
  <c r="S989" i="1" s="1"/>
  <c r="S988" i="1" s="1"/>
  <c r="S987" i="1" s="1"/>
  <c r="M1007" i="1"/>
  <c r="M1006" i="1"/>
  <c r="M1005" i="1" s="1"/>
  <c r="M1004" i="1" s="1"/>
  <c r="M1003" i="1" s="1"/>
  <c r="S1007" i="1"/>
  <c r="S1006" i="1" s="1"/>
  <c r="S1005" i="1" s="1"/>
  <c r="S1004" i="1" s="1"/>
  <c r="S1003" i="1" s="1"/>
  <c r="M1020" i="1"/>
  <c r="M1017" i="1" s="1"/>
  <c r="M1023" i="1"/>
  <c r="M1022" i="1" s="1"/>
  <c r="M1053" i="1"/>
  <c r="M1050" i="1"/>
  <c r="M1049" i="1" s="1"/>
  <c r="M1048" i="1" s="1"/>
  <c r="M1047" i="1" s="1"/>
  <c r="S1049" i="1"/>
  <c r="S1048" i="1" s="1"/>
  <c r="S1047" i="1" s="1"/>
  <c r="M1063" i="1"/>
  <c r="M1062" i="1"/>
  <c r="S1063" i="1"/>
  <c r="S1062" i="1"/>
  <c r="M1069" i="1"/>
  <c r="M1068" i="1"/>
  <c r="S1069" i="1"/>
  <c r="S1068" i="1"/>
  <c r="M1081" i="1"/>
  <c r="M1080" i="1"/>
  <c r="S1081" i="1"/>
  <c r="S1080" i="1"/>
  <c r="M1087" i="1"/>
  <c r="M1086" i="1"/>
  <c r="S1087" i="1"/>
  <c r="S1086" i="1"/>
  <c r="M1093" i="1"/>
  <c r="M1092" i="1" s="1"/>
  <c r="S1093" i="1"/>
  <c r="S1092" i="1" s="1"/>
  <c r="M1099" i="1"/>
  <c r="M1098" i="1" s="1"/>
  <c r="S1099" i="1"/>
  <c r="S1098" i="1" s="1"/>
  <c r="M1111" i="1"/>
  <c r="M1110" i="1" s="1"/>
  <c r="S1111" i="1"/>
  <c r="S1110" i="1" s="1"/>
  <c r="M1117" i="1"/>
  <c r="M1116" i="1" s="1"/>
  <c r="S1117" i="1"/>
  <c r="S1116" i="1" s="1"/>
  <c r="M1123" i="1"/>
  <c r="M1122" i="1" s="1"/>
  <c r="S1123" i="1"/>
  <c r="S1122" i="1" s="1"/>
  <c r="M1129" i="1"/>
  <c r="M1128" i="1" s="1"/>
  <c r="S1129" i="1"/>
  <c r="S1128" i="1" s="1"/>
  <c r="M1171" i="1"/>
  <c r="M1170" i="1"/>
  <c r="M1169" i="1" s="1"/>
  <c r="M1168" i="1" s="1"/>
  <c r="M1167" i="1" s="1"/>
  <c r="S1171" i="1"/>
  <c r="S1170" i="1"/>
  <c r="S1169" i="1" s="1"/>
  <c r="S1168" i="1" s="1"/>
  <c r="S1167" i="1" s="1"/>
  <c r="M1188" i="1"/>
  <c r="S1188" i="1"/>
  <c r="M1192" i="1"/>
  <c r="S1192" i="1"/>
  <c r="N1198" i="1"/>
  <c r="N1195" i="1"/>
  <c r="T1198" i="1"/>
  <c r="N1207" i="1"/>
  <c r="T1207" i="1"/>
  <c r="N1250" i="1"/>
  <c r="N1249" i="1" s="1"/>
  <c r="N1248" i="1" s="1"/>
  <c r="N1247" i="1" s="1"/>
  <c r="N1246" i="1" s="1"/>
  <c r="T1250" i="1"/>
  <c r="T1249" i="1"/>
  <c r="T1248" i="1" s="1"/>
  <c r="T1247" i="1" s="1"/>
  <c r="T1246" i="1" s="1"/>
  <c r="N1268" i="1"/>
  <c r="T1268" i="1"/>
  <c r="M1282" i="1"/>
  <c r="M1281" i="1" s="1"/>
  <c r="S1282" i="1"/>
  <c r="S1281" i="1" s="1"/>
  <c r="N1288" i="1"/>
  <c r="N1287" i="1" s="1"/>
  <c r="T1288" i="1"/>
  <c r="T1287" i="1" s="1"/>
  <c r="T1280" i="1" s="1"/>
  <c r="T1279" i="1" s="1"/>
  <c r="T1273" i="1" s="1"/>
  <c r="I602" i="1"/>
  <c r="I601" i="1" s="1"/>
  <c r="S967" i="1"/>
  <c r="T1202" i="1"/>
  <c r="T342" i="1"/>
  <c r="M657" i="1"/>
  <c r="S658" i="1"/>
  <c r="S657" i="1" s="1"/>
  <c r="N667" i="1"/>
  <c r="N666" i="1" s="1"/>
  <c r="N665" i="1" s="1"/>
  <c r="N650" i="1" s="1"/>
  <c r="T667" i="1"/>
  <c r="T666" i="1"/>
  <c r="L602" i="1"/>
  <c r="L601" i="1"/>
  <c r="S164" i="1"/>
  <c r="S163" i="1" s="1"/>
  <c r="S162" i="1" s="1"/>
  <c r="M56" i="1"/>
  <c r="M55" i="1"/>
  <c r="M54" i="1" s="1"/>
  <c r="M53" i="1" s="1"/>
  <c r="M46" i="1" s="1"/>
  <c r="S56" i="1"/>
  <c r="M29" i="1"/>
  <c r="S29" i="1"/>
  <c r="T132" i="1"/>
  <c r="T130" i="1"/>
  <c r="T129" i="1"/>
  <c r="T131" i="1"/>
  <c r="T133" i="1"/>
  <c r="M243" i="1"/>
  <c r="M242" i="1" s="1"/>
  <c r="M241" i="1" s="1"/>
  <c r="M236" i="1" s="1"/>
  <c r="M225" i="1" s="1"/>
  <c r="S243" i="1"/>
  <c r="S242" i="1"/>
  <c r="S241" i="1" s="1"/>
  <c r="M317" i="1"/>
  <c r="M316" i="1" s="1"/>
  <c r="S317" i="1"/>
  <c r="S316" i="1" s="1"/>
  <c r="S325" i="1"/>
  <c r="S324" i="1" s="1"/>
  <c r="S319" i="1" s="1"/>
  <c r="S341" i="1"/>
  <c r="S342" i="1"/>
  <c r="M682" i="1"/>
  <c r="M681" i="1" s="1"/>
  <c r="M680" i="1" s="1"/>
  <c r="M679" i="1" s="1"/>
  <c r="M678" i="1" s="1"/>
  <c r="S682" i="1"/>
  <c r="S681" i="1"/>
  <c r="S680" i="1" s="1"/>
  <c r="S679" i="1" s="1"/>
  <c r="S678" i="1" s="1"/>
  <c r="M729" i="1"/>
  <c r="M728" i="1" s="1"/>
  <c r="M727" i="1" s="1"/>
  <c r="M726" i="1" s="1"/>
  <c r="M725" i="1" s="1"/>
  <c r="S729" i="1"/>
  <c r="S728" i="1" s="1"/>
  <c r="S727" i="1" s="1"/>
  <c r="S726" i="1" s="1"/>
  <c r="S725" i="1" s="1"/>
  <c r="M856" i="1"/>
  <c r="M855" i="1" s="1"/>
  <c r="S856" i="1"/>
  <c r="S855" i="1"/>
  <c r="M1090" i="1"/>
  <c r="M1089" i="1"/>
  <c r="S1090" i="1"/>
  <c r="S1089" i="1"/>
  <c r="S483" i="1"/>
  <c r="S482" i="1" s="1"/>
  <c r="S481" i="1"/>
  <c r="S480" i="1" s="1"/>
  <c r="S517" i="1"/>
  <c r="S516" i="1" s="1"/>
  <c r="S515" i="1"/>
  <c r="S806" i="1"/>
  <c r="S805" i="1"/>
  <c r="T1195" i="1"/>
  <c r="T1296" i="1"/>
  <c r="T1294" i="1" s="1"/>
  <c r="M27" i="1"/>
  <c r="S27" i="1"/>
  <c r="M40" i="1"/>
  <c r="S40" i="1"/>
  <c r="M22" i="1"/>
  <c r="M21" i="1" s="1"/>
  <c r="M17" i="1" s="1"/>
  <c r="M16" i="1" s="1"/>
  <c r="M15" i="1" s="1"/>
  <c r="S22" i="1"/>
  <c r="S21" i="1" s="1"/>
  <c r="S17" i="1" s="1"/>
  <c r="S16" i="1" s="1"/>
  <c r="S15" i="1" s="1"/>
  <c r="N29" i="1"/>
  <c r="T29" i="1"/>
  <c r="N42" i="1"/>
  <c r="T42" i="1"/>
  <c r="T37" i="1"/>
  <c r="T36" i="1" s="1"/>
  <c r="T35" i="1" s="1"/>
  <c r="T34" i="1" s="1"/>
  <c r="N58" i="1"/>
  <c r="T58" i="1"/>
  <c r="T55" i="1"/>
  <c r="T54" i="1" s="1"/>
  <c r="T53" i="1" s="1"/>
  <c r="T46" i="1" s="1"/>
  <c r="S124" i="1"/>
  <c r="M133" i="1"/>
  <c r="T237" i="1"/>
  <c r="N281" i="1"/>
  <c r="N280" i="1"/>
  <c r="N287" i="1"/>
  <c r="N286" i="1"/>
  <c r="N293" i="1"/>
  <c r="N292" i="1"/>
  <c r="N306" i="1"/>
  <c r="N305" i="1"/>
  <c r="N304" i="1" s="1"/>
  <c r="N303" i="1" s="1"/>
  <c r="N322" i="1"/>
  <c r="N321" i="1"/>
  <c r="N320" i="1" s="1"/>
  <c r="N319" i="1" s="1"/>
  <c r="N328" i="1"/>
  <c r="N355" i="1"/>
  <c r="N354" i="1"/>
  <c r="N353" i="1" s="1"/>
  <c r="N352" i="1" s="1"/>
  <c r="N351" i="1" s="1"/>
  <c r="T355" i="1"/>
  <c r="T354" i="1"/>
  <c r="T353" i="1" s="1"/>
  <c r="T352" i="1" s="1"/>
  <c r="T351" i="1" s="1"/>
  <c r="T349" i="1" s="1"/>
  <c r="N365" i="1"/>
  <c r="N364" i="1"/>
  <c r="T365" i="1"/>
  <c r="M379" i="1"/>
  <c r="M383" i="1"/>
  <c r="M378" i="1"/>
  <c r="S379" i="1"/>
  <c r="S383" i="1"/>
  <c r="N457" i="1"/>
  <c r="N456" i="1"/>
  <c r="T457" i="1"/>
  <c r="T456" i="1"/>
  <c r="N468" i="1"/>
  <c r="N467" i="1"/>
  <c r="N466" i="1" s="1"/>
  <c r="T469" i="1"/>
  <c r="Z469" i="1" s="1"/>
  <c r="Z468" i="1"/>
  <c r="Z467" i="1" s="1"/>
  <c r="Z466" i="1" s="1"/>
  <c r="T474" i="1"/>
  <c r="Z474" i="1" s="1"/>
  <c r="N517" i="1"/>
  <c r="N516" i="1" s="1"/>
  <c r="N515" i="1" s="1"/>
  <c r="M543" i="1"/>
  <c r="M542" i="1" s="1"/>
  <c r="M541" i="1" s="1"/>
  <c r="S543" i="1"/>
  <c r="S542" i="1"/>
  <c r="S541" i="1" s="1"/>
  <c r="N551" i="1"/>
  <c r="N550" i="1" s="1"/>
  <c r="N549" i="1" s="1"/>
  <c r="T551" i="1"/>
  <c r="T550" i="1"/>
  <c r="T549" i="1" s="1"/>
  <c r="M581" i="1"/>
  <c r="M580" i="1"/>
  <c r="M579" i="1" s="1"/>
  <c r="S582" i="1"/>
  <c r="Y582" i="1" s="1"/>
  <c r="Y581" i="1" s="1"/>
  <c r="Y580" i="1" s="1"/>
  <c r="Y579" i="1" s="1"/>
  <c r="M598" i="1"/>
  <c r="M597" i="1"/>
  <c r="M596" i="1" s="1"/>
  <c r="M595" i="1" s="1"/>
  <c r="S598" i="1"/>
  <c r="S597" i="1"/>
  <c r="S596" i="1" s="1"/>
  <c r="S595" i="1" s="1"/>
  <c r="M620" i="1"/>
  <c r="M619" i="1"/>
  <c r="M618" i="1" s="1"/>
  <c r="S620" i="1"/>
  <c r="S619" i="1" s="1"/>
  <c r="S618" i="1" s="1"/>
  <c r="M626" i="1"/>
  <c r="S626" i="1"/>
  <c r="M630" i="1"/>
  <c r="S630" i="1"/>
  <c r="M640" i="1"/>
  <c r="M639" i="1"/>
  <c r="S640" i="1"/>
  <c r="S639" i="1" s="1"/>
  <c r="S635" i="1" s="1"/>
  <c r="S634" i="1" s="1"/>
  <c r="S633" i="1" s="1"/>
  <c r="N675" i="1"/>
  <c r="N674" i="1"/>
  <c r="N673" i="1" s="1"/>
  <c r="N672" i="1" s="1"/>
  <c r="T675" i="1"/>
  <c r="T674" i="1"/>
  <c r="T673" i="1" s="1"/>
  <c r="T672" i="1" s="1"/>
  <c r="N692" i="1"/>
  <c r="N691" i="1"/>
  <c r="N686" i="1" s="1"/>
  <c r="N685" i="1" s="1"/>
  <c r="T693" i="1"/>
  <c r="T692" i="1"/>
  <c r="T691" i="1" s="1"/>
  <c r="T686" i="1" s="1"/>
  <c r="T685" i="1" s="1"/>
  <c r="N706" i="1"/>
  <c r="N705" i="1" s="1"/>
  <c r="N704" i="1" s="1"/>
  <c r="N703" i="1" s="1"/>
  <c r="T706" i="1"/>
  <c r="T705" i="1" s="1"/>
  <c r="T704" i="1" s="1"/>
  <c r="T703" i="1" s="1"/>
  <c r="N720" i="1"/>
  <c r="N719" i="1" s="1"/>
  <c r="N718" i="1" s="1"/>
  <c r="N717" i="1" s="1"/>
  <c r="N716" i="1" s="1"/>
  <c r="T720" i="1"/>
  <c r="T719" i="1"/>
  <c r="T718" i="1" s="1"/>
  <c r="T717" i="1" s="1"/>
  <c r="T716" i="1" s="1"/>
  <c r="N744" i="1"/>
  <c r="N743" i="1" s="1"/>
  <c r="T744" i="1"/>
  <c r="T743" i="1" s="1"/>
  <c r="T727" i="1" s="1"/>
  <c r="T726" i="1" s="1"/>
  <c r="T725" i="1" s="1"/>
  <c r="N761" i="1"/>
  <c r="N760" i="1"/>
  <c r="N759" i="1" s="1"/>
  <c r="N758" i="1" s="1"/>
  <c r="N757" i="1" s="1"/>
  <c r="T761" i="1"/>
  <c r="T760" i="1" s="1"/>
  <c r="T759" i="1" s="1"/>
  <c r="T758" i="1" s="1"/>
  <c r="T757" i="1" s="1"/>
  <c r="N793" i="1"/>
  <c r="N792" i="1"/>
  <c r="N791" i="1"/>
  <c r="N790" i="1"/>
  <c r="T793" i="1"/>
  <c r="T792" i="1"/>
  <c r="T791" i="1"/>
  <c r="T790" i="1"/>
  <c r="N802" i="1"/>
  <c r="N801" i="1"/>
  <c r="N800" i="1"/>
  <c r="T802" i="1"/>
  <c r="T801" i="1"/>
  <c r="T800" i="1"/>
  <c r="N813" i="1"/>
  <c r="N812" i="1"/>
  <c r="T813" i="1"/>
  <c r="T812" i="1"/>
  <c r="T811" i="1"/>
  <c r="T806" i="1"/>
  <c r="N821" i="1"/>
  <c r="N820" i="1"/>
  <c r="N819" i="1"/>
  <c r="N818" i="1"/>
  <c r="T821" i="1"/>
  <c r="T820" i="1"/>
  <c r="T819" i="1"/>
  <c r="T818" i="1"/>
  <c r="N837" i="1"/>
  <c r="N835" i="1"/>
  <c r="T837" i="1"/>
  <c r="N853" i="1"/>
  <c r="N852" i="1" s="1"/>
  <c r="N851" i="1" s="1"/>
  <c r="N850" i="1" s="1"/>
  <c r="N849" i="1" s="1"/>
  <c r="N868" i="1"/>
  <c r="N867" i="1"/>
  <c r="N866" i="1" s="1"/>
  <c r="N865" i="1" s="1"/>
  <c r="N880" i="1"/>
  <c r="N879" i="1" s="1"/>
  <c r="N878" i="1" s="1"/>
  <c r="N877" i="1" s="1"/>
  <c r="M897" i="1"/>
  <c r="M896" i="1"/>
  <c r="M895" i="1" s="1"/>
  <c r="M894" i="1" s="1"/>
  <c r="S897" i="1"/>
  <c r="S896" i="1"/>
  <c r="S895" i="1" s="1"/>
  <c r="S894" i="1" s="1"/>
  <c r="N907" i="1"/>
  <c r="N906" i="1"/>
  <c r="N905" i="1" s="1"/>
  <c r="N904" i="1" s="1"/>
  <c r="N919" i="1"/>
  <c r="N918" i="1" s="1"/>
  <c r="N917" i="1" s="1"/>
  <c r="N916" i="1" s="1"/>
  <c r="N958" i="1"/>
  <c r="N957" i="1" s="1"/>
  <c r="N956" i="1" s="1"/>
  <c r="N955" i="1" s="1"/>
  <c r="N970" i="1"/>
  <c r="N969" i="1" s="1"/>
  <c r="N968" i="1" s="1"/>
  <c r="N967" i="1" s="1"/>
  <c r="N961" i="1" s="1"/>
  <c r="N991" i="1"/>
  <c r="N990" i="1"/>
  <c r="N989" i="1" s="1"/>
  <c r="N988" i="1" s="1"/>
  <c r="N987" i="1" s="1"/>
  <c r="N1020" i="1"/>
  <c r="N1053" i="1"/>
  <c r="N1050" i="1"/>
  <c r="N1049" i="1" s="1"/>
  <c r="N1048" i="1" s="1"/>
  <c r="N1047" i="1" s="1"/>
  <c r="T1049" i="1"/>
  <c r="T1048" i="1" s="1"/>
  <c r="T1047" i="1" s="1"/>
  <c r="N1063" i="1"/>
  <c r="N1062" i="1"/>
  <c r="T1063" i="1"/>
  <c r="T1062" i="1"/>
  <c r="N1069" i="1"/>
  <c r="N1068" i="1"/>
  <c r="T1069" i="1"/>
  <c r="T1068" i="1"/>
  <c r="N1081" i="1"/>
  <c r="N1080" i="1"/>
  <c r="T1081" i="1"/>
  <c r="T1080" i="1"/>
  <c r="N1093" i="1"/>
  <c r="N1092" i="1"/>
  <c r="T1093" i="1"/>
  <c r="T1092" i="1"/>
  <c r="N1099" i="1"/>
  <c r="N1098" i="1"/>
  <c r="T1099" i="1"/>
  <c r="T1098" i="1"/>
  <c r="N1105" i="1"/>
  <c r="N1104" i="1"/>
  <c r="T1105" i="1"/>
  <c r="T1104" i="1"/>
  <c r="N1111" i="1"/>
  <c r="N1110" i="1"/>
  <c r="T1111" i="1"/>
  <c r="T1110" i="1"/>
  <c r="N1117" i="1"/>
  <c r="N1116" i="1"/>
  <c r="T1117" i="1"/>
  <c r="T1116" i="1"/>
  <c r="N1129" i="1"/>
  <c r="N1128" i="1"/>
  <c r="T1129" i="1"/>
  <c r="T1128" i="1"/>
  <c r="N1188" i="1"/>
  <c r="N1192" i="1"/>
  <c r="N1187" i="1" s="1"/>
  <c r="N1186" i="1" s="1"/>
  <c r="N1185" i="1" s="1"/>
  <c r="N1174" i="1" s="1"/>
  <c r="T1188" i="1"/>
  <c r="T1192" i="1"/>
  <c r="M1200" i="1"/>
  <c r="S1200" i="1"/>
  <c r="M1205" i="1"/>
  <c r="S1205" i="1"/>
  <c r="S1202" i="1"/>
  <c r="M1243" i="1"/>
  <c r="M1242" i="1"/>
  <c r="M1241" i="1" s="1"/>
  <c r="M1240" i="1" s="1"/>
  <c r="S1243" i="1"/>
  <c r="S1242" i="1"/>
  <c r="S1241" i="1" s="1"/>
  <c r="S1240" i="1" s="1"/>
  <c r="M1257" i="1"/>
  <c r="M1256" i="1"/>
  <c r="M1255" i="1"/>
  <c r="M1254" i="1"/>
  <c r="M1253" i="1"/>
  <c r="S1257" i="1"/>
  <c r="S1256" i="1"/>
  <c r="S1255" i="1"/>
  <c r="S1254" i="1"/>
  <c r="S1253" i="1" s="1"/>
  <c r="N1270" i="1"/>
  <c r="T1270" i="1"/>
  <c r="T1265" i="1"/>
  <c r="T1264" i="1" s="1"/>
  <c r="T1263" i="1" s="1"/>
  <c r="T1262" i="1" s="1"/>
  <c r="T1260" i="1" s="1"/>
  <c r="M1291" i="1"/>
  <c r="M1290" i="1" s="1"/>
  <c r="S1291" i="1"/>
  <c r="S1290" i="1" s="1"/>
  <c r="J602" i="1"/>
  <c r="J601" i="1"/>
  <c r="T76" i="1"/>
  <c r="T142" i="1"/>
  <c r="T210" i="1"/>
  <c r="T209" i="1" s="1"/>
  <c r="T208" i="1" s="1"/>
  <c r="T207" i="1" s="1"/>
  <c r="T246" i="1"/>
  <c r="T245" i="1" s="1"/>
  <c r="T463" i="1"/>
  <c r="T462" i="1" s="1"/>
  <c r="S1296" i="1"/>
  <c r="S1294" i="1"/>
  <c r="S85" i="1"/>
  <c r="T85" i="1"/>
  <c r="M939" i="1"/>
  <c r="N148" i="1"/>
  <c r="J364" i="1"/>
  <c r="N445" i="1"/>
  <c r="N444" i="1" s="1"/>
  <c r="N512" i="1"/>
  <c r="N511" i="1" s="1"/>
  <c r="N510" i="1"/>
  <c r="J369" i="1"/>
  <c r="J368" i="1" s="1"/>
  <c r="L55" i="1"/>
  <c r="J55" i="1"/>
  <c r="J54" i="1"/>
  <c r="J53" i="1" s="1"/>
  <c r="J46" i="1" s="1"/>
  <c r="K1148" i="1"/>
  <c r="K1147" i="1" s="1"/>
  <c r="J1148" i="1"/>
  <c r="J1147" i="1" s="1"/>
  <c r="I1148" i="1"/>
  <c r="I1147" i="1" s="1"/>
  <c r="M1148" i="1"/>
  <c r="M1147" i="1" s="1"/>
  <c r="L1148" i="1"/>
  <c r="L1147" i="1" s="1"/>
  <c r="L1145" i="1" s="1"/>
  <c r="L1017" i="1"/>
  <c r="L1016" i="1" s="1"/>
  <c r="L1011" i="1" s="1"/>
  <c r="L1010" i="1" s="1"/>
  <c r="I1202" i="1"/>
  <c r="M130" i="1"/>
  <c r="M132" i="1"/>
  <c r="L165" i="1"/>
  <c r="L164" i="1" s="1"/>
  <c r="L163" i="1" s="1"/>
  <c r="L162" i="1" s="1"/>
  <c r="L160" i="1" s="1"/>
  <c r="M836" i="1"/>
  <c r="K933" i="1"/>
  <c r="K932" i="1"/>
  <c r="L1195" i="1"/>
  <c r="M1202" i="1"/>
  <c r="I967" i="1"/>
  <c r="L1202" i="1"/>
  <c r="M131" i="1"/>
  <c r="M835" i="1"/>
  <c r="J1017" i="1"/>
  <c r="L836" i="1"/>
  <c r="K37" i="1"/>
  <c r="K36" i="1" s="1"/>
  <c r="K35" i="1" s="1"/>
  <c r="K34" i="1" s="1"/>
  <c r="K121" i="1"/>
  <c r="K119" i="1" s="1"/>
  <c r="K118" i="1" s="1"/>
  <c r="I834" i="1"/>
  <c r="I833" i="1"/>
  <c r="I831" i="1" s="1"/>
  <c r="I938" i="1"/>
  <c r="N37" i="1"/>
  <c r="N36" i="1"/>
  <c r="N35" i="1" s="1"/>
  <c r="N34" i="1" s="1"/>
  <c r="L623" i="1"/>
  <c r="L622" i="1" s="1"/>
  <c r="L613" i="1" s="1"/>
  <c r="L612" i="1" s="1"/>
  <c r="L37" i="1"/>
  <c r="L36" i="1"/>
  <c r="L35" i="1" s="1"/>
  <c r="L34" i="1" s="1"/>
  <c r="N210" i="1"/>
  <c r="N209" i="1" s="1"/>
  <c r="N208" i="1" s="1"/>
  <c r="N207" i="1" s="1"/>
  <c r="K623" i="1"/>
  <c r="K622" i="1"/>
  <c r="K613" i="1" s="1"/>
  <c r="K612" i="1" s="1"/>
  <c r="I623" i="1"/>
  <c r="I622" i="1"/>
  <c r="I613" i="1" s="1"/>
  <c r="I612" i="1" s="1"/>
  <c r="K759" i="1"/>
  <c r="K758" i="1"/>
  <c r="K757" i="1" s="1"/>
  <c r="L967" i="1"/>
  <c r="L961" i="1"/>
  <c r="L121" i="1"/>
  <c r="J635" i="1"/>
  <c r="J634" i="1"/>
  <c r="J633" i="1" s="1"/>
  <c r="L759" i="1"/>
  <c r="L758" i="1" s="1"/>
  <c r="L757" i="1" s="1"/>
  <c r="I1017" i="1"/>
  <c r="I1016" i="1"/>
  <c r="I1011" i="1" s="1"/>
  <c r="I1010" i="1" s="1"/>
  <c r="J1187" i="1"/>
  <c r="J1186" i="1"/>
  <c r="L1187" i="1"/>
  <c r="L1186" i="1"/>
  <c r="J121" i="1"/>
  <c r="J120" i="1" s="1"/>
  <c r="K938" i="1"/>
  <c r="K1265" i="1"/>
  <c r="K1264" i="1"/>
  <c r="K1263" i="1" s="1"/>
  <c r="K1262" i="1" s="1"/>
  <c r="I76" i="1"/>
  <c r="I75" i="1" s="1"/>
  <c r="I74" i="1" s="1"/>
  <c r="I73" i="1" s="1"/>
  <c r="L139" i="1"/>
  <c r="L138" i="1" s="1"/>
  <c r="L137" i="1" s="1"/>
  <c r="L136" i="1" s="1"/>
  <c r="K139" i="1"/>
  <c r="K138" i="1" s="1"/>
  <c r="K137" i="1" s="1"/>
  <c r="K136" i="1" s="1"/>
  <c r="I210" i="1"/>
  <c r="I209" i="1" s="1"/>
  <c r="I208" i="1" s="1"/>
  <c r="I207" i="1" s="1"/>
  <c r="M210" i="1"/>
  <c r="M209" i="1" s="1"/>
  <c r="M208" i="1" s="1"/>
  <c r="M207" i="1" s="1"/>
  <c r="M205" i="1" s="1"/>
  <c r="I246" i="1"/>
  <c r="I245" i="1" s="1"/>
  <c r="I378" i="1"/>
  <c r="I369" i="1" s="1"/>
  <c r="I368" i="1" s="1"/>
  <c r="L635" i="1"/>
  <c r="L634" i="1" s="1"/>
  <c r="L633" i="1" s="1"/>
  <c r="L811" i="1"/>
  <c r="L806" i="1"/>
  <c r="L805" i="1"/>
  <c r="I835" i="1"/>
  <c r="I933" i="1"/>
  <c r="I932" i="1" s="1"/>
  <c r="I931" i="1" s="1"/>
  <c r="I1195" i="1"/>
  <c r="J1280" i="1"/>
  <c r="J1279" i="1"/>
  <c r="J1273" i="1" s="1"/>
  <c r="K1296" i="1"/>
  <c r="K1294" i="1" s="1"/>
  <c r="N463" i="1"/>
  <c r="N462" i="1"/>
  <c r="J139" i="1"/>
  <c r="J138" i="1"/>
  <c r="J137" i="1" s="1"/>
  <c r="J136" i="1" s="1"/>
  <c r="L210" i="1"/>
  <c r="L209" i="1"/>
  <c r="L208" i="1" s="1"/>
  <c r="L207" i="1" s="1"/>
  <c r="L246" i="1"/>
  <c r="L245" i="1"/>
  <c r="L236" i="1" s="1"/>
  <c r="L225" i="1" s="1"/>
  <c r="J325" i="1"/>
  <c r="J324" i="1"/>
  <c r="J319" i="1"/>
  <c r="K418" i="1"/>
  <c r="K417" i="1" s="1"/>
  <c r="I759" i="1"/>
  <c r="I758" i="1" s="1"/>
  <c r="I757" i="1" s="1"/>
  <c r="K811" i="1"/>
  <c r="K806" i="1"/>
  <c r="K805" i="1"/>
  <c r="L931" i="1"/>
  <c r="L915" i="1" s="1"/>
  <c r="M938" i="1"/>
  <c r="J1202" i="1"/>
  <c r="N1202" i="1"/>
  <c r="J1265" i="1"/>
  <c r="J1264" i="1"/>
  <c r="J1263" i="1" s="1"/>
  <c r="J1262" i="1" s="1"/>
  <c r="J1260" i="1" s="1"/>
  <c r="L309" i="1"/>
  <c r="L308" i="1" s="1"/>
  <c r="L302" i="1" s="1"/>
  <c r="J1296" i="1"/>
  <c r="J1294" i="1" s="1"/>
  <c r="K197" i="1"/>
  <c r="K196" i="1" s="1"/>
  <c r="K195" i="1" s="1"/>
  <c r="K309" i="1"/>
  <c r="K308" i="1"/>
  <c r="L325" i="1"/>
  <c r="L324" i="1"/>
  <c r="L319" i="1" s="1"/>
  <c r="J623" i="1"/>
  <c r="J622" i="1" s="1"/>
  <c r="J613" i="1" s="1"/>
  <c r="J612" i="1" s="1"/>
  <c r="M472" i="1"/>
  <c r="M471" i="1"/>
  <c r="M470" i="1" s="1"/>
  <c r="K540" i="1"/>
  <c r="N623" i="1"/>
  <c r="N622" i="1" s="1"/>
  <c r="N613" i="1" s="1"/>
  <c r="N612" i="1" s="1"/>
  <c r="M623" i="1"/>
  <c r="M622" i="1" s="1"/>
  <c r="N325" i="1"/>
  <c r="N324" i="1"/>
  <c r="N246" i="1"/>
  <c r="N245" i="1" s="1"/>
  <c r="M246" i="1"/>
  <c r="M245" i="1"/>
  <c r="M165" i="1"/>
  <c r="M164" i="1" s="1"/>
  <c r="M163" i="1" s="1"/>
  <c r="M162" i="1" s="1"/>
  <c r="N55" i="1"/>
  <c r="N54" i="1" s="1"/>
  <c r="N53" i="1" s="1"/>
  <c r="N46" i="1" s="1"/>
  <c r="M1296" i="1"/>
  <c r="M1294" i="1"/>
  <c r="N1296" i="1"/>
  <c r="N1294" i="1"/>
  <c r="L1280" i="1"/>
  <c r="L1279" i="1"/>
  <c r="L1273" i="1" s="1"/>
  <c r="K1280" i="1"/>
  <c r="K1279" i="1" s="1"/>
  <c r="K1273" i="1" s="1"/>
  <c r="L1265" i="1"/>
  <c r="L1264" i="1"/>
  <c r="L1263" i="1" s="1"/>
  <c r="L1262" i="1" s="1"/>
  <c r="L1260" i="1" s="1"/>
  <c r="K1202" i="1"/>
  <c r="K1195" i="1"/>
  <c r="J1195" i="1"/>
  <c r="K1187" i="1"/>
  <c r="K1186" i="1" s="1"/>
  <c r="K1185" i="1" s="1"/>
  <c r="K1174" i="1" s="1"/>
  <c r="I1187" i="1"/>
  <c r="I1186" i="1" s="1"/>
  <c r="I1185" i="1" s="1"/>
  <c r="I1174" i="1" s="1"/>
  <c r="M1187" i="1"/>
  <c r="M1186" i="1" s="1"/>
  <c r="L1058" i="1"/>
  <c r="L1057" i="1" s="1"/>
  <c r="L1056" i="1" s="1"/>
  <c r="J1058" i="1"/>
  <c r="J1057" i="1"/>
  <c r="J1056" i="1" s="1"/>
  <c r="I1058" i="1"/>
  <c r="I1057" i="1" s="1"/>
  <c r="I1056" i="1" s="1"/>
  <c r="K1058" i="1"/>
  <c r="K1057" i="1"/>
  <c r="K1056" i="1" s="1"/>
  <c r="J1016" i="1"/>
  <c r="K1017" i="1"/>
  <c r="K1016" i="1"/>
  <c r="K1011" i="1" s="1"/>
  <c r="K1010" i="1" s="1"/>
  <c r="K1001" i="1" s="1"/>
  <c r="J967" i="1"/>
  <c r="J961" i="1" s="1"/>
  <c r="J931" i="1"/>
  <c r="N931" i="1"/>
  <c r="M811" i="1"/>
  <c r="M806" i="1"/>
  <c r="M805" i="1"/>
  <c r="L727" i="1"/>
  <c r="L726" i="1"/>
  <c r="L725" i="1" s="1"/>
  <c r="L723" i="1" s="1"/>
  <c r="I727" i="1"/>
  <c r="I726" i="1"/>
  <c r="I725" i="1" s="1"/>
  <c r="I723" i="1" s="1"/>
  <c r="J727" i="1"/>
  <c r="J726" i="1"/>
  <c r="J725" i="1" s="1"/>
  <c r="K727" i="1"/>
  <c r="K726" i="1" s="1"/>
  <c r="K725" i="1" s="1"/>
  <c r="K723" i="1" s="1"/>
  <c r="I652" i="1"/>
  <c r="I651" i="1" s="1"/>
  <c r="I650" i="1" s="1"/>
  <c r="I649" i="1" s="1"/>
  <c r="K652" i="1"/>
  <c r="K651" i="1" s="1"/>
  <c r="K650" i="1" s="1"/>
  <c r="K649" i="1" s="1"/>
  <c r="I635" i="1"/>
  <c r="I634" i="1"/>
  <c r="I633" i="1" s="1"/>
  <c r="I509" i="1"/>
  <c r="K487" i="1"/>
  <c r="K486" i="1" s="1"/>
  <c r="K448" i="1"/>
  <c r="J418" i="1"/>
  <c r="J417" i="1"/>
  <c r="K378" i="1"/>
  <c r="K369" i="1"/>
  <c r="K368" i="1" s="1"/>
  <c r="L369" i="1"/>
  <c r="L368" i="1" s="1"/>
  <c r="I325" i="1"/>
  <c r="I324" i="1" s="1"/>
  <c r="I319" i="1" s="1"/>
  <c r="I302" i="1" s="1"/>
  <c r="I296" i="1" s="1"/>
  <c r="M325" i="1"/>
  <c r="M324" i="1"/>
  <c r="M319" i="1" s="1"/>
  <c r="K325" i="1"/>
  <c r="K324" i="1" s="1"/>
  <c r="K319" i="1" s="1"/>
  <c r="K302" i="1" s="1"/>
  <c r="K296" i="1" s="1"/>
  <c r="J309" i="1"/>
  <c r="J308" i="1"/>
  <c r="I309" i="1"/>
  <c r="I308" i="1"/>
  <c r="K279" i="1"/>
  <c r="K274" i="1"/>
  <c r="K273" i="1" s="1"/>
  <c r="K272" i="1" s="1"/>
  <c r="K246" i="1"/>
  <c r="K245" i="1"/>
  <c r="J246" i="1"/>
  <c r="J245" i="1" s="1"/>
  <c r="J236" i="1" s="1"/>
  <c r="J225" i="1" s="1"/>
  <c r="K210" i="1"/>
  <c r="K209" i="1" s="1"/>
  <c r="K208" i="1" s="1"/>
  <c r="K207" i="1" s="1"/>
  <c r="J210" i="1"/>
  <c r="J209" i="1" s="1"/>
  <c r="J208" i="1" s="1"/>
  <c r="J207" i="1" s="1"/>
  <c r="J205" i="1" s="1"/>
  <c r="I197" i="1"/>
  <c r="I196" i="1" s="1"/>
  <c r="I195" i="1" s="1"/>
  <c r="K165" i="1"/>
  <c r="K164" i="1"/>
  <c r="K163" i="1" s="1"/>
  <c r="K162" i="1" s="1"/>
  <c r="K160" i="1" s="1"/>
  <c r="J165" i="1"/>
  <c r="J164" i="1" s="1"/>
  <c r="J163" i="1" s="1"/>
  <c r="J162" i="1" s="1"/>
  <c r="J160" i="1" s="1"/>
  <c r="N165" i="1"/>
  <c r="N164" i="1"/>
  <c r="N163" i="1" s="1"/>
  <c r="N162" i="1" s="1"/>
  <c r="N160" i="1" s="1"/>
  <c r="I165" i="1"/>
  <c r="I164" i="1" s="1"/>
  <c r="I163" i="1" s="1"/>
  <c r="I162" i="1" s="1"/>
  <c r="I160" i="1" s="1"/>
  <c r="N121" i="1"/>
  <c r="N120" i="1"/>
  <c r="L76" i="1"/>
  <c r="L75" i="1"/>
  <c r="J76" i="1"/>
  <c r="J75" i="1"/>
  <c r="N76" i="1"/>
  <c r="N75" i="1" s="1"/>
  <c r="K76" i="1"/>
  <c r="K75" i="1" s="1"/>
  <c r="K74" i="1" s="1"/>
  <c r="K73" i="1" s="1"/>
  <c r="K55" i="1"/>
  <c r="K54" i="1" s="1"/>
  <c r="K53" i="1" s="1"/>
  <c r="K46" i="1" s="1"/>
  <c r="J37" i="1"/>
  <c r="J36" i="1" s="1"/>
  <c r="J35" i="1" s="1"/>
  <c r="J34" i="1" s="1"/>
  <c r="M37" i="1"/>
  <c r="M36" i="1" s="1"/>
  <c r="M35" i="1" s="1"/>
  <c r="M34" i="1" s="1"/>
  <c r="L24" i="1"/>
  <c r="K24" i="1"/>
  <c r="M24" i="1"/>
  <c r="J24" i="1"/>
  <c r="J237" i="1"/>
  <c r="N237" i="1"/>
  <c r="L119" i="1"/>
  <c r="L118" i="1" s="1"/>
  <c r="L120" i="1"/>
  <c r="L342" i="1"/>
  <c r="L341" i="1"/>
  <c r="L279" i="1"/>
  <c r="L274" i="1"/>
  <c r="L273" i="1" s="1"/>
  <c r="L272" i="1" s="1"/>
  <c r="I24" i="1"/>
  <c r="I37" i="1"/>
  <c r="I36" i="1" s="1"/>
  <c r="I35" i="1" s="1"/>
  <c r="I34" i="1" s="1"/>
  <c r="L54" i="1"/>
  <c r="L53" i="1" s="1"/>
  <c r="L46" i="1" s="1"/>
  <c r="J279" i="1"/>
  <c r="J274" i="1"/>
  <c r="J273" i="1" s="1"/>
  <c r="J272" i="1" s="1"/>
  <c r="L418" i="1"/>
  <c r="L417" i="1"/>
  <c r="L237" i="1"/>
  <c r="I55" i="1"/>
  <c r="I54" i="1" s="1"/>
  <c r="I53" i="1" s="1"/>
  <c r="I46" i="1" s="1"/>
  <c r="I341" i="1"/>
  <c r="I342" i="1"/>
  <c r="I418" i="1"/>
  <c r="I417" i="1" s="1"/>
  <c r="K149" i="1"/>
  <c r="I279" i="1"/>
  <c r="I274" i="1" s="1"/>
  <c r="I273" i="1" s="1"/>
  <c r="I272" i="1" s="1"/>
  <c r="I270" i="1" s="1"/>
  <c r="N363" i="1"/>
  <c r="N362" i="1"/>
  <c r="I435" i="1"/>
  <c r="I434" i="1" s="1"/>
  <c r="I430" i="1" s="1"/>
  <c r="I445" i="1"/>
  <c r="I444" i="1" s="1"/>
  <c r="M602" i="1"/>
  <c r="M601" i="1" s="1"/>
  <c r="K635" i="1"/>
  <c r="K634" i="1" s="1"/>
  <c r="K633" i="1" s="1"/>
  <c r="J119" i="1"/>
  <c r="J118" i="1" s="1"/>
  <c r="J540" i="1"/>
  <c r="I961" i="1"/>
  <c r="J836" i="1"/>
  <c r="J834" i="1"/>
  <c r="J833" i="1" s="1"/>
  <c r="J831" i="1" s="1"/>
  <c r="N836" i="1"/>
  <c r="N834" i="1"/>
  <c r="N833" i="1" s="1"/>
  <c r="N831" i="1" s="1"/>
  <c r="J759" i="1"/>
  <c r="J758" i="1"/>
  <c r="J757" i="1" s="1"/>
  <c r="K836" i="1"/>
  <c r="K967" i="1"/>
  <c r="K961" i="1" s="1"/>
  <c r="M967" i="1"/>
  <c r="M961" i="1" s="1"/>
  <c r="I1280" i="1"/>
  <c r="I1279" i="1" s="1"/>
  <c r="I1273" i="1" s="1"/>
  <c r="J811" i="1"/>
  <c r="J806" i="1"/>
  <c r="J805" i="1"/>
  <c r="K835" i="1"/>
  <c r="N811" i="1"/>
  <c r="N806" i="1"/>
  <c r="L1296" i="1"/>
  <c r="L1294" i="1" s="1"/>
  <c r="I1265" i="1"/>
  <c r="I1264" i="1"/>
  <c r="I1263" i="1" s="1"/>
  <c r="I1262" i="1" s="1"/>
  <c r="I1296" i="1"/>
  <c r="I1294" i="1"/>
  <c r="G941" i="1"/>
  <c r="G936" i="1"/>
  <c r="G862" i="1"/>
  <c r="G861" i="1"/>
  <c r="G859" i="1"/>
  <c r="G858" i="1"/>
  <c r="G856" i="1"/>
  <c r="G855" i="1"/>
  <c r="I1194" i="1"/>
  <c r="T1058" i="1"/>
  <c r="N1265" i="1"/>
  <c r="N1264" i="1"/>
  <c r="N1263" i="1" s="1"/>
  <c r="N1262" i="1" s="1"/>
  <c r="N1017" i="1"/>
  <c r="N1016" i="1"/>
  <c r="N139" i="1"/>
  <c r="N138" i="1" s="1"/>
  <c r="N137" i="1" s="1"/>
  <c r="N136" i="1" s="1"/>
  <c r="N24" i="1"/>
  <c r="N805" i="1"/>
  <c r="T1187" i="1"/>
  <c r="T1186" i="1"/>
  <c r="S623" i="1"/>
  <c r="S622" i="1" s="1"/>
  <c r="T139" i="1"/>
  <c r="T138" i="1" s="1"/>
  <c r="T137" i="1" s="1"/>
  <c r="T136" i="1" s="1"/>
  <c r="T24" i="1"/>
  <c r="T17" i="1" s="1"/>
  <c r="T16" i="1" s="1"/>
  <c r="T15" i="1" s="1"/>
  <c r="T13" i="1" s="1"/>
  <c r="S378" i="1"/>
  <c r="T1057" i="1"/>
  <c r="T1056" i="1"/>
  <c r="T805" i="1"/>
  <c r="S210" i="1"/>
  <c r="S209" i="1"/>
  <c r="S208" i="1" s="1"/>
  <c r="S207" i="1" s="1"/>
  <c r="M902" i="1"/>
  <c r="M901" i="1"/>
  <c r="M900" i="1" s="1"/>
  <c r="M899" i="1" s="1"/>
  <c r="S902" i="1"/>
  <c r="S901" i="1" s="1"/>
  <c r="S900" i="1" s="1"/>
  <c r="S899" i="1" s="1"/>
  <c r="M958" i="1"/>
  <c r="M957" i="1"/>
  <c r="M956" i="1" s="1"/>
  <c r="M955" i="1" s="1"/>
  <c r="M439" i="1"/>
  <c r="M438" i="1" s="1"/>
  <c r="S439" i="1"/>
  <c r="S438" i="1" s="1"/>
  <c r="S1187" i="1"/>
  <c r="S1186" i="1"/>
  <c r="M442" i="1"/>
  <c r="M441" i="1" s="1"/>
  <c r="S442" i="1"/>
  <c r="S441" i="1" s="1"/>
  <c r="M885" i="1"/>
  <c r="M884" i="1"/>
  <c r="M883" i="1" s="1"/>
  <c r="M882" i="1" s="1"/>
  <c r="S885" i="1"/>
  <c r="S884" i="1" s="1"/>
  <c r="S883" i="1" s="1"/>
  <c r="S882" i="1" s="1"/>
  <c r="S871" i="1" s="1"/>
  <c r="T835" i="1"/>
  <c r="T834" i="1"/>
  <c r="T833" i="1" s="1"/>
  <c r="T831" i="1" s="1"/>
  <c r="T836" i="1"/>
  <c r="T364" i="1"/>
  <c r="T363" i="1"/>
  <c r="T362" i="1"/>
  <c r="T149" i="1"/>
  <c r="T148" i="1"/>
  <c r="T75" i="1"/>
  <c r="T74" i="1"/>
  <c r="T73" i="1" s="1"/>
  <c r="S55" i="1"/>
  <c r="S54" i="1"/>
  <c r="S53" i="1" s="1"/>
  <c r="S46" i="1" s="1"/>
  <c r="S24" i="1"/>
  <c r="M929" i="1"/>
  <c r="M928" i="1" s="1"/>
  <c r="M927" i="1" s="1"/>
  <c r="M926" i="1" s="1"/>
  <c r="M915" i="1" s="1"/>
  <c r="M392" i="1"/>
  <c r="M391" i="1"/>
  <c r="M390" i="1" s="1"/>
  <c r="S392" i="1"/>
  <c r="S391" i="1" s="1"/>
  <c r="S390" i="1" s="1"/>
  <c r="S133" i="1"/>
  <c r="S130" i="1"/>
  <c r="S131" i="1"/>
  <c r="S132" i="1"/>
  <c r="S129" i="1"/>
  <c r="T1194" i="1"/>
  <c r="T1185" i="1" s="1"/>
  <c r="T1174" i="1" s="1"/>
  <c r="T1145" i="1" s="1"/>
  <c r="T121" i="1"/>
  <c r="S37" i="1"/>
  <c r="S36" i="1"/>
  <c r="S35" i="1" s="1"/>
  <c r="S34" i="1" s="1"/>
  <c r="K120" i="1"/>
  <c r="J1011" i="1"/>
  <c r="J1010" i="1"/>
  <c r="J1001" i="1" s="1"/>
  <c r="N1194" i="1"/>
  <c r="L74" i="1"/>
  <c r="L73" i="1" s="1"/>
  <c r="K1194" i="1"/>
  <c r="J74" i="1"/>
  <c r="J73" i="1" s="1"/>
  <c r="L1194" i="1"/>
  <c r="L1185" i="1"/>
  <c r="K931" i="1"/>
  <c r="M435" i="1"/>
  <c r="M434" i="1" s="1"/>
  <c r="M445" i="1"/>
  <c r="M444" i="1" s="1"/>
  <c r="J1194" i="1"/>
  <c r="N119" i="1"/>
  <c r="N118" i="1"/>
  <c r="I120" i="1"/>
  <c r="H148" i="1"/>
  <c r="H153" i="1"/>
  <c r="H152" i="1"/>
  <c r="H151" i="1"/>
  <c r="H147" i="1"/>
  <c r="H146" i="1"/>
  <c r="H122" i="1"/>
  <c r="H124" i="1"/>
  <c r="H126" i="1"/>
  <c r="H121" i="1"/>
  <c r="H119" i="1" s="1"/>
  <c r="H118" i="1" s="1"/>
  <c r="H116" i="1" s="1"/>
  <c r="H142" i="1"/>
  <c r="H140" i="1"/>
  <c r="H139" i="1"/>
  <c r="H138" i="1" s="1"/>
  <c r="H137" i="1" s="1"/>
  <c r="H136" i="1" s="1"/>
  <c r="H129" i="1"/>
  <c r="T120" i="1"/>
  <c r="T119" i="1"/>
  <c r="T118" i="1" s="1"/>
  <c r="L1174" i="1"/>
  <c r="J1185" i="1"/>
  <c r="J1174" i="1" s="1"/>
  <c r="M430" i="1"/>
  <c r="S150" i="1"/>
  <c r="S148" i="1"/>
  <c r="G153" i="1"/>
  <c r="G152" i="1"/>
  <c r="G151" i="1" s="1"/>
  <c r="G202" i="1"/>
  <c r="G201" i="1" s="1"/>
  <c r="G656" i="1"/>
  <c r="M656" i="1"/>
  <c r="S656" i="1" s="1"/>
  <c r="G654" i="1"/>
  <c r="M654" i="1"/>
  <c r="M653" i="1" s="1"/>
  <c r="M652" i="1" s="1"/>
  <c r="M651" i="1" s="1"/>
  <c r="M650" i="1" s="1"/>
  <c r="M649" i="1" s="1"/>
  <c r="M199" i="1"/>
  <c r="M198" i="1"/>
  <c r="M197" i="1" s="1"/>
  <c r="M196" i="1" s="1"/>
  <c r="M195" i="1" s="1"/>
  <c r="S185" i="1"/>
  <c r="S184" i="1" s="1"/>
  <c r="S183" i="1" s="1"/>
  <c r="S182" i="1" s="1"/>
  <c r="S181" i="1" s="1"/>
  <c r="M70" i="1"/>
  <c r="M69" i="1" s="1"/>
  <c r="M68" i="1" s="1"/>
  <c r="M67" i="1" s="1"/>
  <c r="M66" i="1" s="1"/>
  <c r="S70" i="1"/>
  <c r="S69" i="1"/>
  <c r="S68" i="1" s="1"/>
  <c r="S67" i="1" s="1"/>
  <c r="S66" i="1" s="1"/>
  <c r="M185" i="1"/>
  <c r="M184" i="1" s="1"/>
  <c r="M183" i="1" s="1"/>
  <c r="M182" i="1" s="1"/>
  <c r="M181" i="1" s="1"/>
  <c r="M160" i="1" s="1"/>
  <c r="M1288" i="1"/>
  <c r="M1287" i="1" s="1"/>
  <c r="S1288" i="1"/>
  <c r="S1287" i="1"/>
  <c r="S122" i="1"/>
  <c r="S121" i="1" s="1"/>
  <c r="M655" i="1"/>
  <c r="M77" i="1"/>
  <c r="M76" i="1"/>
  <c r="M75" i="1" s="1"/>
  <c r="S77" i="1"/>
  <c r="M149" i="1"/>
  <c r="M120" i="1"/>
  <c r="G1282" i="1"/>
  <c r="G1281" i="1"/>
  <c r="G660" i="1"/>
  <c r="M660" i="1"/>
  <c r="S660" i="1"/>
  <c r="G657" i="1"/>
  <c r="M1270" i="1"/>
  <c r="S1270" i="1"/>
  <c r="M659" i="1"/>
  <c r="M1268" i="1"/>
  <c r="S1268" i="1"/>
  <c r="M1266" i="1"/>
  <c r="S1266" i="1"/>
  <c r="S1265" i="1"/>
  <c r="S1264" i="1" s="1"/>
  <c r="S1263" i="1" s="1"/>
  <c r="S1262" i="1" s="1"/>
  <c r="M764" i="1"/>
  <c r="M763" i="1" s="1"/>
  <c r="M759" i="1" s="1"/>
  <c r="M758" i="1" s="1"/>
  <c r="M757" i="1" s="1"/>
  <c r="S764" i="1"/>
  <c r="S763" i="1" s="1"/>
  <c r="S759" i="1" s="1"/>
  <c r="S758" i="1" s="1"/>
  <c r="S757" i="1" s="1"/>
  <c r="M1265" i="1"/>
  <c r="M1264" i="1"/>
  <c r="M1263" i="1" s="1"/>
  <c r="M1262" i="1" s="1"/>
  <c r="M522" i="1"/>
  <c r="M521" i="1" s="1"/>
  <c r="M520" i="1" s="1"/>
  <c r="S522" i="1"/>
  <c r="S521" i="1"/>
  <c r="S520" i="1" s="1"/>
  <c r="M773" i="1"/>
  <c r="M772" i="1"/>
  <c r="M771" i="1"/>
  <c r="S773" i="1"/>
  <c r="S772" i="1"/>
  <c r="S771" i="1"/>
  <c r="M577" i="1"/>
  <c r="M576" i="1" s="1"/>
  <c r="M575" i="1" s="1"/>
  <c r="M574" i="1" s="1"/>
  <c r="M573" i="1" s="1"/>
  <c r="S577" i="1"/>
  <c r="S576" i="1"/>
  <c r="S575" i="1" s="1"/>
  <c r="M1196" i="1"/>
  <c r="M1195" i="1" s="1"/>
  <c r="M1194" i="1" s="1"/>
  <c r="S1196" i="1"/>
  <c r="S1195" i="1" s="1"/>
  <c r="S1194" i="1" s="1"/>
  <c r="S1185" i="1" s="1"/>
  <c r="S1174" i="1" s="1"/>
  <c r="M547" i="1"/>
  <c r="M546" i="1" s="1"/>
  <c r="M545" i="1" s="1"/>
  <c r="S547" i="1"/>
  <c r="S546" i="1"/>
  <c r="S545" i="1" s="1"/>
  <c r="S512" i="1"/>
  <c r="S511" i="1" s="1"/>
  <c r="S510" i="1" s="1"/>
  <c r="M512" i="1"/>
  <c r="M511" i="1"/>
  <c r="M510" i="1" s="1"/>
  <c r="H400" i="1"/>
  <c r="H399" i="1" s="1"/>
  <c r="H398" i="1" s="1"/>
  <c r="G400" i="1"/>
  <c r="G399" i="1"/>
  <c r="G398" i="1" s="1"/>
  <c r="H1007" i="1"/>
  <c r="H1006" i="1"/>
  <c r="H1005" i="1" s="1"/>
  <c r="H1004" i="1" s="1"/>
  <c r="H1003" i="1" s="1"/>
  <c r="G1007" i="1"/>
  <c r="G1006" i="1" s="1"/>
  <c r="G1005" i="1" s="1"/>
  <c r="G1004" i="1" s="1"/>
  <c r="G1003" i="1" s="1"/>
  <c r="H1207" i="1"/>
  <c r="G1207" i="1"/>
  <c r="H330" i="1"/>
  <c r="G330" i="1"/>
  <c r="H31" i="1"/>
  <c r="G31" i="1"/>
  <c r="H1270" i="1"/>
  <c r="G1270" i="1"/>
  <c r="H483" i="1"/>
  <c r="H482" i="1"/>
  <c r="H481" i="1" s="1"/>
  <c r="H480" i="1" s="1"/>
  <c r="G483" i="1"/>
  <c r="G482" i="1"/>
  <c r="G481" i="1" s="1"/>
  <c r="G480" i="1" s="1"/>
  <c r="G495" i="1"/>
  <c r="G494" i="1"/>
  <c r="G492" i="1"/>
  <c r="G491" i="1"/>
  <c r="B488" i="1"/>
  <c r="B489" i="1"/>
  <c r="B490" i="1" s="1"/>
  <c r="B491" i="1" s="1"/>
  <c r="B492" i="1" s="1"/>
  <c r="B493" i="1" s="1"/>
  <c r="B494" i="1" s="1"/>
  <c r="B495" i="1" s="1"/>
  <c r="B496" i="1" s="1"/>
  <c r="B497" i="1" s="1"/>
  <c r="H406" i="1"/>
  <c r="G409" i="1"/>
  <c r="G408" i="1" s="1"/>
  <c r="G407" i="1" s="1"/>
  <c r="G406" i="1" s="1"/>
  <c r="H414" i="1"/>
  <c r="H413" i="1" s="1"/>
  <c r="H412" i="1" s="1"/>
  <c r="H411" i="1" s="1"/>
  <c r="G414" i="1"/>
  <c r="G413" i="1" s="1"/>
  <c r="G412" i="1" s="1"/>
  <c r="G411" i="1" s="1"/>
  <c r="H1288" i="1"/>
  <c r="H1287" i="1"/>
  <c r="G1288" i="1"/>
  <c r="G1287" i="1"/>
  <c r="H628" i="1"/>
  <c r="G628" i="1"/>
  <c r="H598" i="1"/>
  <c r="H597" i="1"/>
  <c r="H596" i="1" s="1"/>
  <c r="H595" i="1" s="1"/>
  <c r="G598" i="1"/>
  <c r="G597" i="1"/>
  <c r="G596" i="1" s="1"/>
  <c r="G595" i="1" s="1"/>
  <c r="G536" i="1"/>
  <c r="G535" i="1"/>
  <c r="G534" i="1" s="1"/>
  <c r="G533" i="1" s="1"/>
  <c r="M376" i="1"/>
  <c r="M375" i="1" s="1"/>
  <c r="M374" i="1" s="1"/>
  <c r="M369" i="1" s="1"/>
  <c r="M368" i="1" s="1"/>
  <c r="S376" i="1"/>
  <c r="S375" i="1"/>
  <c r="S374" i="1" s="1"/>
  <c r="S369" i="1" s="1"/>
  <c r="S368" i="1" s="1"/>
  <c r="S142" i="1"/>
  <c r="S139" i="1"/>
  <c r="S138" i="1" s="1"/>
  <c r="S137" i="1" s="1"/>
  <c r="S136" i="1" s="1"/>
  <c r="G659" i="1"/>
  <c r="G655" i="1"/>
  <c r="H692" i="1"/>
  <c r="H691" i="1" s="1"/>
  <c r="H686" i="1" s="1"/>
  <c r="H700" i="1"/>
  <c r="H699" i="1"/>
  <c r="H698" i="1" s="1"/>
  <c r="H697" i="1" s="1"/>
  <c r="H685" i="1" s="1"/>
  <c r="G692" i="1"/>
  <c r="G691" i="1" s="1"/>
  <c r="G686" i="1" s="1"/>
  <c r="G700" i="1"/>
  <c r="G699" i="1"/>
  <c r="G698" i="1" s="1"/>
  <c r="G697" i="1" s="1"/>
  <c r="G685" i="1" s="1"/>
  <c r="H761" i="1"/>
  <c r="H760" i="1" s="1"/>
  <c r="H759" i="1" s="1"/>
  <c r="H758" i="1" s="1"/>
  <c r="H757" i="1" s="1"/>
  <c r="G761" i="1"/>
  <c r="G760" i="1" s="1"/>
  <c r="H267" i="1"/>
  <c r="H265" i="1" s="1"/>
  <c r="H264" i="1" s="1"/>
  <c r="H263" i="1" s="1"/>
  <c r="H261" i="1" s="1"/>
  <c r="G267" i="1"/>
  <c r="G266" i="1"/>
  <c r="G265" i="1" s="1"/>
  <c r="G264" i="1" s="1"/>
  <c r="G263" i="1" s="1"/>
  <c r="G261" i="1" s="1"/>
  <c r="H802" i="1"/>
  <c r="H801" i="1"/>
  <c r="H800" i="1"/>
  <c r="G802" i="1"/>
  <c r="G801" i="1"/>
  <c r="G800" i="1"/>
  <c r="H793" i="1"/>
  <c r="H792" i="1"/>
  <c r="H791" i="1"/>
  <c r="H790" i="1"/>
  <c r="G793" i="1"/>
  <c r="G792" i="1"/>
  <c r="G791" i="1"/>
  <c r="G790" i="1"/>
  <c r="H317" i="1"/>
  <c r="H316" i="1" s="1"/>
  <c r="G317" i="1"/>
  <c r="G316" i="1" s="1"/>
  <c r="G277" i="1"/>
  <c r="G276" i="1" s="1"/>
  <c r="G275" i="1" s="1"/>
  <c r="H378" i="1"/>
  <c r="G383" i="1"/>
  <c r="G381" i="1"/>
  <c r="G379" i="1"/>
  <c r="G1171" i="1"/>
  <c r="G199" i="1"/>
  <c r="G198" i="1"/>
  <c r="G197" i="1" s="1"/>
  <c r="G196" i="1" s="1"/>
  <c r="G195" i="1" s="1"/>
  <c r="G1170" i="1"/>
  <c r="G1169" i="1"/>
  <c r="G1168" i="1"/>
  <c r="G1167" i="1"/>
  <c r="G378" i="1"/>
  <c r="H947" i="1"/>
  <c r="H946" i="1" s="1"/>
  <c r="G947" i="1"/>
  <c r="G946" i="1" s="1"/>
  <c r="H944" i="1"/>
  <c r="H943" i="1" s="1"/>
  <c r="G944" i="1"/>
  <c r="G943" i="1" s="1"/>
  <c r="H939" i="1"/>
  <c r="H938" i="1" s="1"/>
  <c r="G939" i="1"/>
  <c r="G938" i="1" s="1"/>
  <c r="H1063" i="1"/>
  <c r="H1062" i="1" s="1"/>
  <c r="G1063" i="1"/>
  <c r="G1062" i="1" s="1"/>
  <c r="H1268" i="1"/>
  <c r="H1266" i="1"/>
  <c r="H640" i="1"/>
  <c r="H639" i="1" s="1"/>
  <c r="G640" i="1"/>
  <c r="G639" i="1" s="1"/>
  <c r="G1268" i="1"/>
  <c r="H1277" i="1"/>
  <c r="H1276" i="1"/>
  <c r="H1275" i="1"/>
  <c r="H1274" i="1"/>
  <c r="H1285" i="1"/>
  <c r="H1284" i="1" s="1"/>
  <c r="H1280" i="1" s="1"/>
  <c r="H1279" i="1" s="1"/>
  <c r="H1273" i="1" s="1"/>
  <c r="G1266" i="1"/>
  <c r="G1277" i="1"/>
  <c r="G1276" i="1" s="1"/>
  <c r="G1275" i="1" s="1"/>
  <c r="G1274" i="1" s="1"/>
  <c r="G1273" i="1" s="1"/>
  <c r="G1285" i="1"/>
  <c r="G1284" i="1"/>
  <c r="H1265" i="1"/>
  <c r="H1264" i="1" s="1"/>
  <c r="H1263" i="1" s="1"/>
  <c r="H1262" i="1" s="1"/>
  <c r="H1260" i="1" s="1"/>
  <c r="G1265" i="1"/>
  <c r="G1264" i="1"/>
  <c r="G1263" i="1" s="1"/>
  <c r="G1262" i="1" s="1"/>
  <c r="G83" i="1"/>
  <c r="H83" i="1"/>
  <c r="B344" i="1"/>
  <c r="B346" i="1"/>
  <c r="B363" i="1"/>
  <c r="B364" i="1"/>
  <c r="B365" i="1" s="1"/>
  <c r="B366" i="1" s="1"/>
  <c r="B576" i="1"/>
  <c r="B577" i="1" s="1"/>
  <c r="B578" i="1" s="1"/>
  <c r="B575" i="1"/>
  <c r="B297" i="1"/>
  <c r="B288" i="1"/>
  <c r="B287" i="1"/>
  <c r="B289" i="1"/>
  <c r="B290" i="1" s="1"/>
  <c r="B272" i="1"/>
  <c r="B273" i="1"/>
  <c r="B274" i="1" s="1"/>
  <c r="B370" i="1"/>
  <c r="B354" i="1"/>
  <c r="B353" i="1"/>
  <c r="B352" i="1"/>
  <c r="B351" i="1"/>
  <c r="B834" i="1"/>
  <c r="B833" i="1"/>
  <c r="B835" i="1"/>
  <c r="B836" i="1" s="1"/>
  <c r="B837" i="1" s="1"/>
  <c r="B838" i="1" s="1"/>
  <c r="B552" i="1"/>
  <c r="B541" i="1"/>
  <c r="B542" i="1" s="1"/>
  <c r="B543" i="1" s="1"/>
  <c r="B544" i="1" s="1"/>
  <c r="B523" i="1"/>
  <c r="B522" i="1"/>
  <c r="B509" i="1"/>
  <c r="B510" i="1" s="1"/>
  <c r="B511" i="1" s="1"/>
  <c r="B512" i="1" s="1"/>
  <c r="B1296" i="1"/>
  <c r="B680" i="1"/>
  <c r="B681" i="1"/>
  <c r="B682" i="1" s="1"/>
  <c r="B683" i="1" s="1"/>
  <c r="B245" i="1"/>
  <c r="B246" i="1"/>
  <c r="B247" i="1" s="1"/>
  <c r="B236" i="1"/>
  <c r="B222" i="1"/>
  <c r="B223" i="1" s="1"/>
  <c r="B220" i="1"/>
  <c r="B221" i="1" s="1"/>
  <c r="B207" i="1"/>
  <c r="B66" i="1"/>
  <c r="B67" i="1"/>
  <c r="B46" i="1"/>
  <c r="B47" i="1"/>
  <c r="B48" i="1" s="1"/>
  <c r="B49" i="1" s="1"/>
  <c r="B50" i="1" s="1"/>
  <c r="B51" i="1" s="1"/>
  <c r="B52" i="1" s="1"/>
  <c r="B34" i="1"/>
  <c r="B35" i="1" s="1"/>
  <c r="B36" i="1" s="1"/>
  <c r="B37" i="1" s="1"/>
  <c r="B38" i="1" s="1"/>
  <c r="B15" i="1"/>
  <c r="B16" i="1" s="1"/>
  <c r="B17" i="1" s="1"/>
  <c r="B18" i="1" s="1"/>
  <c r="B19" i="1" s="1"/>
  <c r="B429" i="1"/>
  <c r="B431" i="1" s="1"/>
  <c r="B418" i="1"/>
  <c r="B419" i="1"/>
  <c r="B420" i="1" s="1"/>
  <c r="B421" i="1" s="1"/>
  <c r="B388" i="1"/>
  <c r="B389" i="1"/>
  <c r="B390" i="1" s="1"/>
  <c r="B391" i="1" s="1"/>
  <c r="B392" i="1" s="1"/>
  <c r="B322" i="1"/>
  <c r="B324" i="1" s="1"/>
  <c r="B326" i="1" s="1"/>
  <c r="B328" i="1" s="1"/>
  <c r="B330" i="1" s="1"/>
  <c r="B336" i="1"/>
  <c r="B338" i="1"/>
  <c r="B342" i="1" s="1"/>
  <c r="B321" i="1"/>
  <c r="B323" i="1" s="1"/>
  <c r="B325" i="1" s="1"/>
  <c r="B327" i="1" s="1"/>
  <c r="B329" i="1" s="1"/>
  <c r="B331" i="1" s="1"/>
  <c r="B335" i="1"/>
  <c r="B337" i="1"/>
  <c r="B339" i="1" s="1"/>
  <c r="B343" i="1" s="1"/>
  <c r="B345" i="1" s="1"/>
  <c r="B347" i="1" s="1"/>
  <c r="B68" i="1"/>
  <c r="B69" i="1"/>
  <c r="B70" i="1" s="1"/>
  <c r="B371" i="1"/>
  <c r="B355" i="1"/>
  <c r="B53" i="1"/>
  <c r="B54" i="1" s="1"/>
  <c r="B55" i="1" s="1"/>
  <c r="B299" i="1"/>
  <c r="B430" i="1"/>
  <c r="B434" i="1" s="1"/>
  <c r="B435" i="1" s="1"/>
  <c r="B436" i="1" s="1"/>
  <c r="G453" i="1"/>
  <c r="G452" i="1" s="1"/>
  <c r="B298" i="1"/>
  <c r="B279" i="1"/>
  <c r="B372" i="1"/>
  <c r="B356" i="1" s="1"/>
  <c r="B357" i="1" s="1"/>
  <c r="B358" i="1" s="1"/>
  <c r="B359" i="1" s="1"/>
  <c r="B360" i="1" s="1"/>
  <c r="B361" i="1" s="1"/>
  <c r="B432" i="1"/>
  <c r="B433" i="1" s="1"/>
  <c r="G133" i="1"/>
  <c r="G132" i="1"/>
  <c r="G129" i="1"/>
  <c r="G131" i="1"/>
  <c r="G130" i="1"/>
  <c r="G570" i="1"/>
  <c r="G569" i="1"/>
  <c r="G568" i="1" s="1"/>
  <c r="G567" i="1" s="1"/>
  <c r="H133" i="1"/>
  <c r="H130" i="1"/>
  <c r="H131" i="1"/>
  <c r="H132" i="1"/>
  <c r="H570" i="1"/>
  <c r="H569" i="1"/>
  <c r="H568" i="1" s="1"/>
  <c r="H567" i="1" s="1"/>
  <c r="H998" i="1"/>
  <c r="H997" i="1"/>
  <c r="H996" i="1" s="1"/>
  <c r="H995" i="1" s="1"/>
  <c r="H994" i="1" s="1"/>
  <c r="H616" i="1"/>
  <c r="H615" i="1" s="1"/>
  <c r="H614" i="1" s="1"/>
  <c r="G1200" i="1"/>
  <c r="H675" i="1"/>
  <c r="H674" i="1" s="1"/>
  <c r="H673" i="1" s="1"/>
  <c r="H672" i="1" s="1"/>
  <c r="H813" i="1"/>
  <c r="H812" i="1"/>
  <c r="G460" i="1"/>
  <c r="G459" i="1"/>
  <c r="G706" i="1"/>
  <c r="G705" i="1"/>
  <c r="G704" i="1" s="1"/>
  <c r="G703" i="1" s="1"/>
  <c r="H732" i="1"/>
  <c r="H731" i="1"/>
  <c r="G1123" i="1"/>
  <c r="G1122" i="1"/>
  <c r="G637" i="1"/>
  <c r="G636" i="1"/>
  <c r="H503" i="1"/>
  <c r="H502" i="1"/>
  <c r="H501" i="1" s="1"/>
  <c r="H500" i="1" s="1"/>
  <c r="H499" i="1" s="1"/>
  <c r="G773" i="1"/>
  <c r="G772" i="1"/>
  <c r="G771" i="1"/>
  <c r="G56" i="1"/>
  <c r="H902" i="1"/>
  <c r="H901" i="1"/>
  <c r="H900" i="1" s="1"/>
  <c r="H899" i="1" s="1"/>
  <c r="H907" i="1"/>
  <c r="H906" i="1"/>
  <c r="H905" i="1" s="1"/>
  <c r="H904" i="1" s="1"/>
  <c r="G991" i="1"/>
  <c r="G990" i="1"/>
  <c r="G989" i="1" s="1"/>
  <c r="G988" i="1" s="1"/>
  <c r="G987" i="1" s="1"/>
  <c r="H249" i="1"/>
  <c r="G732" i="1"/>
  <c r="G731" i="1" s="1"/>
  <c r="H1132" i="1"/>
  <c r="H1131" i="1" s="1"/>
  <c r="G463" i="1"/>
  <c r="G462" i="1" s="1"/>
  <c r="H29" i="1"/>
  <c r="G1114" i="1"/>
  <c r="G1113" i="1" s="1"/>
  <c r="G396" i="1"/>
  <c r="G395" i="1"/>
  <c r="G394" i="1" s="1"/>
  <c r="G605" i="1"/>
  <c r="G604" i="1" s="1"/>
  <c r="G603" i="1" s="1"/>
  <c r="G148" i="1"/>
  <c r="G149" i="1"/>
  <c r="G1190" i="1"/>
  <c r="H22" i="1"/>
  <c r="H21" i="1" s="1"/>
  <c r="H17" i="1" s="1"/>
  <c r="H16" i="1" s="1"/>
  <c r="H15" i="1" s="1"/>
  <c r="H609" i="1"/>
  <c r="H608" i="1"/>
  <c r="H607" i="1"/>
  <c r="H547" i="1"/>
  <c r="H546" i="1"/>
  <c r="H545" i="1" s="1"/>
  <c r="G934" i="1"/>
  <c r="G933" i="1" s="1"/>
  <c r="G932" i="1" s="1"/>
  <c r="G931" i="1" s="1"/>
  <c r="G457" i="1"/>
  <c r="G456" i="1"/>
  <c r="H543" i="1"/>
  <c r="H542" i="1"/>
  <c r="H541" i="1" s="1"/>
  <c r="H720" i="1"/>
  <c r="H719" i="1"/>
  <c r="H718" i="1"/>
  <c r="H717" i="1" s="1"/>
  <c r="H716" i="1" s="1"/>
  <c r="G234" i="1"/>
  <c r="G233" i="1" s="1"/>
  <c r="G232" i="1" s="1"/>
  <c r="G231" i="1" s="1"/>
  <c r="H284" i="1"/>
  <c r="H283" i="1" s="1"/>
  <c r="G837" i="1"/>
  <c r="G432" i="1"/>
  <c r="G431" i="1"/>
  <c r="G27" i="1"/>
  <c r="H468" i="1"/>
  <c r="H467" i="1" s="1"/>
  <c r="H466" i="1" s="1"/>
  <c r="H738" i="1"/>
  <c r="H737" i="1" s="1"/>
  <c r="H1081" i="1"/>
  <c r="H1080" i="1" s="1"/>
  <c r="H234" i="1"/>
  <c r="H233" i="1"/>
  <c r="H232" i="1" s="1"/>
  <c r="H231" i="1" s="1"/>
  <c r="H79" i="1"/>
  <c r="H425" i="1"/>
  <c r="H424" i="1" s="1"/>
  <c r="H423" i="1" s="1"/>
  <c r="H457" i="1"/>
  <c r="H456" i="1"/>
  <c r="H77" i="1"/>
  <c r="H42" i="1"/>
  <c r="G1108" i="1"/>
  <c r="G1107" i="1" s="1"/>
  <c r="H346" i="1"/>
  <c r="H345" i="1"/>
  <c r="H344" i="1" s="1"/>
  <c r="H343" i="1" s="1"/>
  <c r="H991" i="1"/>
  <c r="H990" i="1" s="1"/>
  <c r="H989" i="1" s="1"/>
  <c r="H988" i="1" s="1"/>
  <c r="H987" i="1" s="1"/>
  <c r="G290" i="1"/>
  <c r="G289" i="1" s="1"/>
  <c r="G360" i="1"/>
  <c r="G359" i="1" s="1"/>
  <c r="G358" i="1" s="1"/>
  <c r="G357" i="1" s="1"/>
  <c r="H251" i="1"/>
  <c r="H168" i="1"/>
  <c r="H919" i="1"/>
  <c r="H918" i="1"/>
  <c r="H917" i="1" s="1"/>
  <c r="H916" i="1" s="1"/>
  <c r="G1205" i="1"/>
  <c r="H1257" i="1"/>
  <c r="H1256" i="1" s="1"/>
  <c r="H1255" i="1" s="1"/>
  <c r="H1254" i="1" s="1"/>
  <c r="H1253" i="1" s="1"/>
  <c r="G741" i="1"/>
  <c r="G740" i="1" s="1"/>
  <c r="G890" i="1"/>
  <c r="G889" i="1" s="1"/>
  <c r="G888" i="1" s="1"/>
  <c r="G887" i="1" s="1"/>
  <c r="H56" i="1"/>
  <c r="G919" i="1"/>
  <c r="G918" i="1"/>
  <c r="G917" i="1" s="1"/>
  <c r="G916" i="1" s="1"/>
  <c r="H489" i="1"/>
  <c r="H488" i="1"/>
  <c r="H487" i="1" s="1"/>
  <c r="H486" i="1" s="1"/>
  <c r="H1305" i="1"/>
  <c r="H1304" i="1"/>
  <c r="G551" i="1"/>
  <c r="G550" i="1"/>
  <c r="G549" i="1" s="1"/>
  <c r="H40" i="1"/>
  <c r="H38" i="1"/>
  <c r="H281" i="1"/>
  <c r="H280" i="1" s="1"/>
  <c r="G355" i="1"/>
  <c r="G354" i="1" s="1"/>
  <c r="G353" i="1" s="1"/>
  <c r="G352" i="1" s="1"/>
  <c r="G472" i="1"/>
  <c r="G471" i="1" s="1"/>
  <c r="G470" i="1" s="1"/>
  <c r="H713" i="1"/>
  <c r="H712" i="1" s="1"/>
  <c r="H711" i="1" s="1"/>
  <c r="H710" i="1" s="1"/>
  <c r="H709" i="1" s="1"/>
  <c r="G1023" i="1"/>
  <c r="G1022" i="1"/>
  <c r="H1111" i="1"/>
  <c r="H1110" i="1"/>
  <c r="G503" i="1"/>
  <c r="G502" i="1" s="1"/>
  <c r="G501" i="1" s="1"/>
  <c r="G500" i="1" s="1"/>
  <c r="G499" i="1" s="1"/>
  <c r="G735" i="1"/>
  <c r="G734" i="1" s="1"/>
  <c r="G29" i="1"/>
  <c r="G258" i="1"/>
  <c r="G257" i="1" s="1"/>
  <c r="G256" i="1" s="1"/>
  <c r="G255" i="1" s="1"/>
  <c r="G254" i="1" s="1"/>
  <c r="H460" i="1"/>
  <c r="H459" i="1"/>
  <c r="H1200" i="1"/>
  <c r="G720" i="1"/>
  <c r="G719" i="1" s="1"/>
  <c r="G718" i="1" s="1"/>
  <c r="G717" i="1" s="1"/>
  <c r="G716" i="1" s="1"/>
  <c r="G77" i="1"/>
  <c r="H1243" i="1"/>
  <c r="H1242" i="1" s="1"/>
  <c r="H1241" i="1" s="1"/>
  <c r="H1240" i="1" s="1"/>
  <c r="H113" i="1"/>
  <c r="H112" i="1" s="1"/>
  <c r="H111" i="1" s="1"/>
  <c r="H110" i="1" s="1"/>
  <c r="H109" i="1" s="1"/>
  <c r="H108" i="1" s="1"/>
  <c r="H70" i="1"/>
  <c r="H69" i="1" s="1"/>
  <c r="H68" i="1" s="1"/>
  <c r="H67" i="1" s="1"/>
  <c r="H66" i="1" s="1"/>
  <c r="G293" i="1"/>
  <c r="G292" i="1"/>
  <c r="H1123" i="1"/>
  <c r="H1122" i="1" s="1"/>
  <c r="G284" i="1"/>
  <c r="G283" i="1"/>
  <c r="H287" i="1"/>
  <c r="H286" i="1"/>
  <c r="G314" i="1"/>
  <c r="G313" i="1"/>
  <c r="G1120" i="1"/>
  <c r="G1119" i="1" s="1"/>
  <c r="G40" i="1"/>
  <c r="H1192" i="1"/>
  <c r="G140" i="1"/>
  <c r="G713" i="1"/>
  <c r="G712" i="1" s="1"/>
  <c r="G711" i="1" s="1"/>
  <c r="G710" i="1" s="1"/>
  <c r="G709" i="1" s="1"/>
  <c r="G974" i="1"/>
  <c r="G973" i="1" s="1"/>
  <c r="G972" i="1" s="1"/>
  <c r="G124" i="1"/>
  <c r="H372" i="1"/>
  <c r="H371" i="1"/>
  <c r="H370" i="1" s="1"/>
  <c r="G1257" i="1"/>
  <c r="G1256" i="1" s="1"/>
  <c r="G1255" i="1" s="1"/>
  <c r="G1254" i="1" s="1"/>
  <c r="G1253" i="1" s="1"/>
  <c r="H421" i="1"/>
  <c r="H420" i="1"/>
  <c r="H419" i="1" s="1"/>
  <c r="H418" i="1" s="1"/>
  <c r="H417" i="1" s="1"/>
  <c r="H1190" i="1"/>
  <c r="G875" i="1"/>
  <c r="G874" i="1" s="1"/>
  <c r="G873" i="1" s="1"/>
  <c r="G872" i="1" s="1"/>
  <c r="H624" i="1"/>
  <c r="G902" i="1"/>
  <c r="G901" i="1"/>
  <c r="G900" i="1" s="1"/>
  <c r="G899" i="1" s="1"/>
  <c r="H435" i="1"/>
  <c r="H434" i="1" s="1"/>
  <c r="G1243" i="1"/>
  <c r="G1242" i="1" s="1"/>
  <c r="G1241" i="1" s="1"/>
  <c r="G1240" i="1" s="1"/>
  <c r="G1102" i="1"/>
  <c r="G1101" i="1" s="1"/>
  <c r="G185" i="1"/>
  <c r="G184" i="1" s="1"/>
  <c r="G183" i="1" s="1"/>
  <c r="G182" i="1" s="1"/>
  <c r="G181" i="1" s="1"/>
  <c r="G880" i="1"/>
  <c r="G879" i="1"/>
  <c r="G878" i="1" s="1"/>
  <c r="G877" i="1" s="1"/>
  <c r="G425" i="1"/>
  <c r="G424" i="1" s="1"/>
  <c r="G423" i="1" s="1"/>
  <c r="G984" i="1"/>
  <c r="G983" i="1" s="1"/>
  <c r="G982" i="1" s="1"/>
  <c r="G981" i="1" s="1"/>
  <c r="H706" i="1"/>
  <c r="H705" i="1" s="1"/>
  <c r="H704" i="1" s="1"/>
  <c r="H703" i="1" s="1"/>
  <c r="H1120" i="1"/>
  <c r="H1119" i="1"/>
  <c r="H653" i="1"/>
  <c r="H652" i="1" s="1"/>
  <c r="H651" i="1" s="1"/>
  <c r="G468" i="1"/>
  <c r="G467" i="1" s="1"/>
  <c r="G466" i="1" s="1"/>
  <c r="H326" i="1"/>
  <c r="H325" i="1" s="1"/>
  <c r="H324" i="1" s="1"/>
  <c r="G1142" i="1"/>
  <c r="G1141" i="1" s="1"/>
  <c r="G1140" i="1" s="1"/>
  <c r="G1139" i="1" s="1"/>
  <c r="G1138" i="1" s="1"/>
  <c r="G821" i="1"/>
  <c r="G820" i="1"/>
  <c r="G819" i="1"/>
  <c r="G818" i="1"/>
  <c r="G1132" i="1"/>
  <c r="G1131" i="1"/>
  <c r="H1075" i="1"/>
  <c r="H1074" i="1"/>
  <c r="G192" i="1"/>
  <c r="G191" i="1" s="1"/>
  <c r="G190" i="1" s="1"/>
  <c r="G189" i="1" s="1"/>
  <c r="G188" i="1" s="1"/>
  <c r="G251" i="1"/>
  <c r="H1093" i="1"/>
  <c r="H1092" i="1"/>
  <c r="G42" i="1"/>
  <c r="G1198" i="1"/>
  <c r="G489" i="1"/>
  <c r="G488" i="1"/>
  <c r="G487" i="1" s="1"/>
  <c r="G486" i="1" s="1"/>
  <c r="H396" i="1"/>
  <c r="H395" i="1" s="1"/>
  <c r="H394" i="1" s="1"/>
  <c r="H897" i="1"/>
  <c r="H896" i="1" s="1"/>
  <c r="H895" i="1" s="1"/>
  <c r="H894" i="1" s="1"/>
  <c r="G1072" i="1"/>
  <c r="G1071" i="1" s="1"/>
  <c r="H392" i="1"/>
  <c r="H391" i="1"/>
  <c r="H390" i="1" s="1"/>
  <c r="H389" i="1" s="1"/>
  <c r="H388" i="1" s="1"/>
  <c r="H581" i="1"/>
  <c r="H580" i="1"/>
  <c r="H579" i="1" s="1"/>
  <c r="H472" i="1"/>
  <c r="H471" i="1"/>
  <c r="H470" i="1" s="1"/>
  <c r="G1300" i="1"/>
  <c r="G1299" i="1" s="1"/>
  <c r="G1298" i="1" s="1"/>
  <c r="G1297" i="1" s="1"/>
  <c r="H1183" i="1"/>
  <c r="H1182" i="1" s="1"/>
  <c r="H1181" i="1" s="1"/>
  <c r="H1180" i="1" s="1"/>
  <c r="H512" i="1"/>
  <c r="H511" i="1" s="1"/>
  <c r="H510" i="1" s="1"/>
  <c r="G644" i="1"/>
  <c r="G643" i="1" s="1"/>
  <c r="G642" i="1" s="1"/>
  <c r="H239" i="1"/>
  <c r="H238" i="1" s="1"/>
  <c r="H432" i="1"/>
  <c r="H431" i="1"/>
  <c r="G585" i="1"/>
  <c r="G584" i="1" s="1"/>
  <c r="G583" i="1" s="1"/>
  <c r="G998" i="1"/>
  <c r="G997" i="1" s="1"/>
  <c r="G996" i="1" s="1"/>
  <c r="G995" i="1" s="1"/>
  <c r="G994" i="1" s="1"/>
  <c r="G450" i="1"/>
  <c r="G449" i="1"/>
  <c r="H1069" i="1"/>
  <c r="H1068" i="1"/>
  <c r="G744" i="1"/>
  <c r="G743" i="1" s="1"/>
  <c r="G667" i="1"/>
  <c r="G666" i="1" s="1"/>
  <c r="G665" i="1" s="1"/>
  <c r="H360" i="1"/>
  <c r="H359" i="1"/>
  <c r="H358" i="1" s="1"/>
  <c r="H357" i="1" s="1"/>
  <c r="G126" i="1"/>
  <c r="H777" i="1"/>
  <c r="H776" i="1"/>
  <c r="H775" i="1"/>
  <c r="G168" i="1"/>
  <c r="G1099" i="1"/>
  <c r="G1098" i="1" s="1"/>
  <c r="H853" i="1"/>
  <c r="H852" i="1" s="1"/>
  <c r="H851" i="1" s="1"/>
  <c r="H850" i="1" s="1"/>
  <c r="H849" i="1" s="1"/>
  <c r="G113" i="1"/>
  <c r="G112" i="1" s="1"/>
  <c r="G111" i="1" s="1"/>
  <c r="G110" i="1" s="1"/>
  <c r="G109" i="1" s="1"/>
  <c r="G108" i="1" s="1"/>
  <c r="H1078" i="1"/>
  <c r="H1077" i="1"/>
  <c r="G1084" i="1"/>
  <c r="G1083" i="1"/>
  <c r="H605" i="1"/>
  <c r="H604" i="1"/>
  <c r="H603" i="1" s="1"/>
  <c r="H602" i="1" s="1"/>
  <c r="H601" i="1" s="1"/>
  <c r="H1205" i="1"/>
  <c r="G171" i="1"/>
  <c r="G170" i="1" s="1"/>
  <c r="H729" i="1"/>
  <c r="H728" i="1" s="1"/>
  <c r="G912" i="1"/>
  <c r="G911" i="1" s="1"/>
  <c r="G910" i="1" s="1"/>
  <c r="G909" i="1" s="1"/>
  <c r="H306" i="1"/>
  <c r="H305" i="1" s="1"/>
  <c r="H304" i="1" s="1"/>
  <c r="H303" i="1" s="1"/>
  <c r="G1081" i="1"/>
  <c r="G1080" i="1"/>
  <c r="H522" i="1"/>
  <c r="H521" i="1" s="1"/>
  <c r="H520" i="1" s="1"/>
  <c r="H620" i="1"/>
  <c r="H619" i="1" s="1"/>
  <c r="H618" i="1" s="1"/>
  <c r="H445" i="1"/>
  <c r="H444" i="1" s="1"/>
  <c r="H58" i="1"/>
  <c r="G249" i="1"/>
  <c r="H890" i="1"/>
  <c r="H889" i="1" s="1"/>
  <c r="H888" i="1" s="1"/>
  <c r="H887" i="1" s="1"/>
  <c r="G222" i="1"/>
  <c r="G221" i="1" s="1"/>
  <c r="G220" i="1" s="1"/>
  <c r="G219" i="1" s="1"/>
  <c r="G218" i="1" s="1"/>
  <c r="G813" i="1"/>
  <c r="G812" i="1"/>
  <c r="H764" i="1"/>
  <c r="H763" i="1"/>
  <c r="G376" i="1"/>
  <c r="G375" i="1"/>
  <c r="G374" i="1" s="1"/>
  <c r="H76" i="1"/>
  <c r="H75" i="1"/>
  <c r="H74" i="1" s="1"/>
  <c r="H73" i="1" s="1"/>
  <c r="H55" i="1"/>
  <c r="H54" i="1" s="1"/>
  <c r="H53" i="1" s="1"/>
  <c r="H37" i="1"/>
  <c r="H36" i="1" s="1"/>
  <c r="H35" i="1" s="1"/>
  <c r="H34" i="1" s="1"/>
  <c r="H924" i="1"/>
  <c r="H923" i="1" s="1"/>
  <c r="H922" i="1" s="1"/>
  <c r="H921" i="1" s="1"/>
  <c r="H837" i="1"/>
  <c r="H453" i="1"/>
  <c r="H452" i="1"/>
  <c r="G781" i="1"/>
  <c r="G780" i="1"/>
  <c r="G779" i="1"/>
  <c r="G846" i="1"/>
  <c r="G845" i="1" s="1"/>
  <c r="G844" i="1" s="1"/>
  <c r="G843" i="1" s="1"/>
  <c r="G842" i="1" s="1"/>
  <c r="H958" i="1"/>
  <c r="H957" i="1"/>
  <c r="H956" i="1" s="1"/>
  <c r="H955" i="1" s="1"/>
  <c r="G243" i="1"/>
  <c r="G242" i="1" s="1"/>
  <c r="G241" i="1" s="1"/>
  <c r="G122" i="1"/>
  <c r="G121" i="1"/>
  <c r="G675" i="1"/>
  <c r="G674" i="1"/>
  <c r="G673" i="1" s="1"/>
  <c r="G672" i="1" s="1"/>
  <c r="H1151" i="1"/>
  <c r="H1150" i="1" s="1"/>
  <c r="H1149" i="1" s="1"/>
  <c r="H1148" i="1" s="1"/>
  <c r="H1147" i="1" s="1"/>
  <c r="H222" i="1"/>
  <c r="H221" i="1"/>
  <c r="H220" i="1" s="1"/>
  <c r="H219" i="1" s="1"/>
  <c r="H218" i="1" s="1"/>
  <c r="H355" i="1"/>
  <c r="H354" i="1" s="1"/>
  <c r="H353" i="1" s="1"/>
  <c r="H352" i="1" s="1"/>
  <c r="H1250" i="1"/>
  <c r="H1249" i="1"/>
  <c r="H1248" i="1" s="1"/>
  <c r="H1247" i="1" s="1"/>
  <c r="H1246" i="1" s="1"/>
  <c r="G836" i="1"/>
  <c r="G835" i="1"/>
  <c r="G834" i="1"/>
  <c r="G833" i="1" s="1"/>
  <c r="G831" i="1" s="1"/>
  <c r="G1020" i="1"/>
  <c r="G738" i="1"/>
  <c r="G737" i="1" s="1"/>
  <c r="H1060" i="1"/>
  <c r="H1059" i="1"/>
  <c r="H1087" i="1"/>
  <c r="H1086" i="1"/>
  <c r="H577" i="1"/>
  <c r="H576" i="1" s="1"/>
  <c r="H575" i="1" s="1"/>
  <c r="G630" i="1"/>
  <c r="G777" i="1"/>
  <c r="G776" i="1"/>
  <c r="G775" i="1"/>
  <c r="H630" i="1"/>
  <c r="G346" i="1"/>
  <c r="G345" i="1" s="1"/>
  <c r="G344" i="1" s="1"/>
  <c r="G343" i="1" s="1"/>
  <c r="G338" i="1"/>
  <c r="G337" i="1" s="1"/>
  <c r="G336" i="1" s="1"/>
  <c r="G335" i="1" s="1"/>
  <c r="G334" i="1" s="1"/>
  <c r="G333" i="1" s="1"/>
  <c r="G1044" i="1"/>
  <c r="G1043" i="1"/>
  <c r="G1042" i="1" s="1"/>
  <c r="G1041" i="1" s="1"/>
  <c r="G1040" i="1" s="1"/>
  <c r="G328" i="1"/>
  <c r="H667" i="1"/>
  <c r="H666" i="1"/>
  <c r="H665" i="1" s="1"/>
  <c r="H463" i="1"/>
  <c r="H462" i="1" s="1"/>
  <c r="H934" i="1"/>
  <c r="H933" i="1" s="1"/>
  <c r="H932" i="1" s="1"/>
  <c r="H931" i="1" s="1"/>
  <c r="H1188" i="1"/>
  <c r="H1187" i="1" s="1"/>
  <c r="H1186" i="1" s="1"/>
  <c r="H25" i="1"/>
  <c r="G322" i="1"/>
  <c r="G321" i="1"/>
  <c r="G320" i="1" s="1"/>
  <c r="H149" i="1"/>
  <c r="H1066" i="1"/>
  <c r="H1065" i="1"/>
  <c r="H1020" i="1"/>
  <c r="H293" i="1"/>
  <c r="H292" i="1" s="1"/>
  <c r="G1203" i="1"/>
  <c r="G1202" i="1"/>
  <c r="H328" i="1"/>
  <c r="H816" i="1"/>
  <c r="H815" i="1"/>
  <c r="H811" i="1"/>
  <c r="B487" i="1"/>
  <c r="G868" i="1"/>
  <c r="G300" i="1"/>
  <c r="G299" i="1" s="1"/>
  <c r="G298" i="1" s="1"/>
  <c r="G297" i="1" s="1"/>
  <c r="G61" i="1"/>
  <c r="G60" i="1" s="1"/>
  <c r="G326" i="1"/>
  <c r="G325" i="1" s="1"/>
  <c r="G324" i="1" s="1"/>
  <c r="G229" i="1"/>
  <c r="G228" i="1" s="1"/>
  <c r="G227" i="1" s="1"/>
  <c r="G226" i="1" s="1"/>
  <c r="H1300" i="1"/>
  <c r="H1299" i="1"/>
  <c r="H1298" i="1" s="1"/>
  <c r="H1297" i="1" s="1"/>
  <c r="G25" i="1"/>
  <c r="G24" i="1" s="1"/>
  <c r="G19" i="1"/>
  <c r="G18" i="1"/>
  <c r="G624" i="1"/>
  <c r="G1188" i="1"/>
  <c r="H192" i="1"/>
  <c r="H191" i="1" s="1"/>
  <c r="H190" i="1" s="1"/>
  <c r="H189" i="1" s="1"/>
  <c r="H188" i="1" s="1"/>
  <c r="H1014" i="1"/>
  <c r="H1013" i="1"/>
  <c r="H1012" i="1" s="1"/>
  <c r="H213" i="1"/>
  <c r="H965" i="1"/>
  <c r="H964" i="1"/>
  <c r="H963" i="1" s="1"/>
  <c r="H962" i="1" s="1"/>
  <c r="H974" i="1"/>
  <c r="H973" i="1"/>
  <c r="H972" i="1" s="1"/>
  <c r="G1078" i="1"/>
  <c r="G1077" i="1" s="1"/>
  <c r="H1072" i="1"/>
  <c r="H1071" i="1" s="1"/>
  <c r="G445" i="1"/>
  <c r="G444" i="1"/>
  <c r="H258" i="1"/>
  <c r="H257" i="1" s="1"/>
  <c r="H256" i="1" s="1"/>
  <c r="H255" i="1" s="1"/>
  <c r="H254" i="1" s="1"/>
  <c r="G58" i="1"/>
  <c r="G55" i="1" s="1"/>
  <c r="G54" i="1" s="1"/>
  <c r="G53" i="1" s="1"/>
  <c r="G609" i="1"/>
  <c r="G608" i="1" s="1"/>
  <c r="G607" i="1" s="1"/>
  <c r="H450" i="1"/>
  <c r="H449" i="1" s="1"/>
  <c r="H1053" i="1"/>
  <c r="H1050" i="1" s="1"/>
  <c r="H1049" i="1" s="1"/>
  <c r="H1048" i="1" s="1"/>
  <c r="H1047" i="1" s="1"/>
  <c r="H1018" i="1"/>
  <c r="H1017" i="1"/>
  <c r="G729" i="1"/>
  <c r="G728" i="1" s="1"/>
  <c r="G727" i="1" s="1"/>
  <c r="G726" i="1" s="1"/>
  <c r="G725" i="1" s="1"/>
  <c r="H1198" i="1"/>
  <c r="G239" i="1"/>
  <c r="G238" i="1" s="1"/>
  <c r="H1023" i="1"/>
  <c r="H1022" i="1" s="1"/>
  <c r="H1016" i="1" s="1"/>
  <c r="G119" i="1"/>
  <c r="G118" i="1" s="1"/>
  <c r="G120" i="1"/>
  <c r="G365" i="1"/>
  <c r="G364" i="1" s="1"/>
  <c r="G363" i="1" s="1"/>
  <c r="G362" i="1" s="1"/>
  <c r="H1044" i="1"/>
  <c r="H1043" i="1" s="1"/>
  <c r="H1042" i="1" s="1"/>
  <c r="H1041" i="1" s="1"/>
  <c r="H1040" i="1" s="1"/>
  <c r="H1105" i="1"/>
  <c r="H1104" i="1"/>
  <c r="G166" i="1"/>
  <c r="G165" i="1" s="1"/>
  <c r="G164" i="1" s="1"/>
  <c r="G163" i="1" s="1"/>
  <c r="G162" i="1" s="1"/>
  <c r="G160" i="1" s="1"/>
  <c r="G626" i="1"/>
  <c r="G885" i="1"/>
  <c r="G884" i="1"/>
  <c r="G883" i="1" s="1"/>
  <c r="G882" i="1" s="1"/>
  <c r="H243" i="1"/>
  <c r="H242" i="1"/>
  <c r="H241" i="1" s="1"/>
  <c r="G22" i="1"/>
  <c r="G21" i="1" s="1"/>
  <c r="G17" i="1" s="1"/>
  <c r="G16" i="1" s="1"/>
  <c r="G15" i="1" s="1"/>
  <c r="G1117" i="1"/>
  <c r="G1116" i="1"/>
  <c r="H211" i="1"/>
  <c r="G965" i="1"/>
  <c r="G964" i="1" s="1"/>
  <c r="G963" i="1" s="1"/>
  <c r="G962" i="1" s="1"/>
  <c r="H1303" i="1"/>
  <c r="H1302" i="1" s="1"/>
  <c r="H1296" i="1" s="1"/>
  <c r="H1294" i="1" s="1"/>
  <c r="H1096" i="1"/>
  <c r="H1095" i="1" s="1"/>
  <c r="G1305" i="1"/>
  <c r="G1304" i="1" s="1"/>
  <c r="G1303" i="1" s="1"/>
  <c r="G1302" i="1" s="1"/>
  <c r="G1296" i="1" s="1"/>
  <c r="G1294" i="1" s="1"/>
  <c r="H27" i="1"/>
  <c r="H984" i="1"/>
  <c r="H983" i="1"/>
  <c r="H982" i="1" s="1"/>
  <c r="H981" i="1" s="1"/>
  <c r="G1183" i="1"/>
  <c r="G1182" i="1"/>
  <c r="G1181" i="1" s="1"/>
  <c r="G1180" i="1" s="1"/>
  <c r="G38" i="1"/>
  <c r="G37" i="1" s="1"/>
  <c r="G36" i="1" s="1"/>
  <c r="G35" i="1" s="1"/>
  <c r="G34" i="1" s="1"/>
  <c r="H682" i="1"/>
  <c r="H681" i="1" s="1"/>
  <c r="H680" i="1" s="1"/>
  <c r="H679" i="1" s="1"/>
  <c r="H678" i="1" s="1"/>
  <c r="G512" i="1"/>
  <c r="G511" i="1"/>
  <c r="G510" i="1" s="1"/>
  <c r="H1129" i="1"/>
  <c r="H1128" i="1"/>
  <c r="G682" i="1"/>
  <c r="G681" i="1"/>
  <c r="G680" i="1" s="1"/>
  <c r="G679" i="1" s="1"/>
  <c r="G678" i="1" s="1"/>
  <c r="H247" i="1"/>
  <c r="H246" i="1" s="1"/>
  <c r="H245" i="1" s="1"/>
  <c r="G247" i="1"/>
  <c r="G246" i="1"/>
  <c r="G245" i="1" s="1"/>
  <c r="G543" i="1"/>
  <c r="G542" i="1" s="1"/>
  <c r="G541" i="1" s="1"/>
  <c r="G853" i="1"/>
  <c r="G852" i="1"/>
  <c r="G851" i="1" s="1"/>
  <c r="G850" i="1" s="1"/>
  <c r="G849" i="1" s="1"/>
  <c r="G1066" i="1"/>
  <c r="G1065" i="1"/>
  <c r="H215" i="1"/>
  <c r="G70" i="1"/>
  <c r="G69" i="1" s="1"/>
  <c r="G68" i="1" s="1"/>
  <c r="G67" i="1" s="1"/>
  <c r="G66" i="1" s="1"/>
  <c r="H442" i="1"/>
  <c r="H441" i="1"/>
  <c r="G435" i="1"/>
  <c r="G434" i="1"/>
  <c r="H835" i="1"/>
  <c r="H834" i="1"/>
  <c r="H833" i="1" s="1"/>
  <c r="H831" i="1" s="1"/>
  <c r="H836" i="1"/>
  <c r="H51" i="1"/>
  <c r="H50" i="1" s="1"/>
  <c r="H49" i="1" s="1"/>
  <c r="H48" i="1" s="1"/>
  <c r="H47" i="1" s="1"/>
  <c r="H439" i="1"/>
  <c r="H438" i="1"/>
  <c r="H644" i="1"/>
  <c r="H643" i="1"/>
  <c r="H642" i="1" s="1"/>
  <c r="G764" i="1"/>
  <c r="G763" i="1" s="1"/>
  <c r="G759" i="1" s="1"/>
  <c r="G758" i="1" s="1"/>
  <c r="G757" i="1" s="1"/>
  <c r="G867" i="1"/>
  <c r="G866" i="1" s="1"/>
  <c r="G865" i="1" s="1"/>
  <c r="G623" i="1"/>
  <c r="G622" i="1" s="1"/>
  <c r="H24" i="1"/>
  <c r="H229" i="1"/>
  <c r="H228" i="1"/>
  <c r="H227" i="1" s="1"/>
  <c r="H226" i="1" s="1"/>
  <c r="G372" i="1"/>
  <c r="G371" i="1"/>
  <c r="G370" i="1" s="1"/>
  <c r="G369" i="1" s="1"/>
  <c r="G368" i="1" s="1"/>
  <c r="H19" i="1"/>
  <c r="H18" i="1"/>
  <c r="H912" i="1"/>
  <c r="H911" i="1" s="1"/>
  <c r="H910" i="1" s="1"/>
  <c r="H909" i="1" s="1"/>
  <c r="G897" i="1"/>
  <c r="G896" i="1"/>
  <c r="G895" i="1" s="1"/>
  <c r="G894" i="1" s="1"/>
  <c r="H551" i="1"/>
  <c r="H550" i="1" s="1"/>
  <c r="H549" i="1" s="1"/>
  <c r="G979" i="1"/>
  <c r="G978" i="1"/>
  <c r="G977" i="1"/>
  <c r="G976" i="1"/>
  <c r="H637" i="1"/>
  <c r="H636" i="1"/>
  <c r="H635" i="1" s="1"/>
  <c r="H634" i="1" s="1"/>
  <c r="H633" i="1" s="1"/>
  <c r="H626" i="1"/>
  <c r="H311" i="1"/>
  <c r="H310" i="1"/>
  <c r="G1196" i="1"/>
  <c r="G1195" i="1" s="1"/>
  <c r="G1194" i="1" s="1"/>
  <c r="H166" i="1"/>
  <c r="H165" i="1" s="1"/>
  <c r="H164" i="1" s="1"/>
  <c r="H163" i="1" s="1"/>
  <c r="H162" i="1" s="1"/>
  <c r="H1126" i="1"/>
  <c r="H1125" i="1" s="1"/>
  <c r="G798" i="1"/>
  <c r="G797" i="1"/>
  <c r="G796" i="1"/>
  <c r="G795" i="1"/>
  <c r="H868" i="1"/>
  <c r="H61" i="1"/>
  <c r="H60" i="1"/>
  <c r="G211" i="1"/>
  <c r="G1151" i="1"/>
  <c r="G1150" i="1" s="1"/>
  <c r="G1149" i="1" s="1"/>
  <c r="G1148" i="1" s="1"/>
  <c r="G1147" i="1" s="1"/>
  <c r="H979" i="1"/>
  <c r="H978" i="1" s="1"/>
  <c r="H977" i="1" s="1"/>
  <c r="H976" i="1" s="1"/>
  <c r="H741" i="1"/>
  <c r="H740" i="1" s="1"/>
  <c r="G747" i="1"/>
  <c r="G746" i="1"/>
  <c r="H290" i="1"/>
  <c r="H289" i="1"/>
  <c r="H744" i="1"/>
  <c r="H743" i="1"/>
  <c r="G653" i="1"/>
  <c r="G652" i="1"/>
  <c r="G651" i="1" s="1"/>
  <c r="G650" i="1" s="1"/>
  <c r="G649" i="1" s="1"/>
  <c r="G647" i="1" s="1"/>
  <c r="G1069" i="1"/>
  <c r="G1068" i="1"/>
  <c r="G1087" i="1"/>
  <c r="G1086" i="1"/>
  <c r="G79" i="1"/>
  <c r="G51" i="1"/>
  <c r="G50" i="1"/>
  <c r="G49" i="1" s="1"/>
  <c r="G48" i="1" s="1"/>
  <c r="G47" i="1" s="1"/>
  <c r="G1018" i="1"/>
  <c r="G1017" i="1" s="1"/>
  <c r="G1016" i="1" s="1"/>
  <c r="H821" i="1"/>
  <c r="H820" i="1"/>
  <c r="H819" i="1"/>
  <c r="H818" i="1"/>
  <c r="H970" i="1"/>
  <c r="H969" i="1" s="1"/>
  <c r="H968" i="1" s="1"/>
  <c r="H967" i="1" s="1"/>
  <c r="H961" i="1" s="1"/>
  <c r="H185" i="1"/>
  <c r="H184" i="1" s="1"/>
  <c r="H183" i="1" s="1"/>
  <c r="H182" i="1" s="1"/>
  <c r="H181" i="1" s="1"/>
  <c r="G1105" i="1"/>
  <c r="G1104" i="1"/>
  <c r="H365" i="1"/>
  <c r="H364" i="1"/>
  <c r="H585" i="1"/>
  <c r="H584" i="1" s="1"/>
  <c r="H583" i="1" s="1"/>
  <c r="G1090" i="1"/>
  <c r="G1089" i="1" s="1"/>
  <c r="H1084" i="1"/>
  <c r="H1083" i="1" s="1"/>
  <c r="G306" i="1"/>
  <c r="G305" i="1" s="1"/>
  <c r="G304" i="1" s="1"/>
  <c r="G303" i="1" s="1"/>
  <c r="G924" i="1"/>
  <c r="G923" i="1"/>
  <c r="G922" i="1" s="1"/>
  <c r="G921" i="1" s="1"/>
  <c r="H338" i="1"/>
  <c r="H337" i="1" s="1"/>
  <c r="H336" i="1" s="1"/>
  <c r="H335" i="1" s="1"/>
  <c r="H334" i="1" s="1"/>
  <c r="H333" i="1" s="1"/>
  <c r="H735" i="1"/>
  <c r="H734" i="1"/>
  <c r="H1196" i="1"/>
  <c r="H1195" i="1" s="1"/>
  <c r="H300" i="1"/>
  <c r="H299" i="1" s="1"/>
  <c r="H298" i="1" s="1"/>
  <c r="H297" i="1" s="1"/>
  <c r="H929" i="1"/>
  <c r="H928" i="1"/>
  <c r="H927" i="1" s="1"/>
  <c r="H926" i="1" s="1"/>
  <c r="H915" i="1" s="1"/>
  <c r="G1192" i="1"/>
  <c r="G1187" i="1" s="1"/>
  <c r="G1186" i="1" s="1"/>
  <c r="G616" i="1"/>
  <c r="G615" i="1"/>
  <c r="G614" i="1" s="1"/>
  <c r="H875" i="1"/>
  <c r="H874" i="1"/>
  <c r="H873" i="1" s="1"/>
  <c r="H872" i="1" s="1"/>
  <c r="H171" i="1"/>
  <c r="H170" i="1"/>
  <c r="G1053" i="1"/>
  <c r="G1050" i="1"/>
  <c r="G1049" i="1" s="1"/>
  <c r="G1048" i="1" s="1"/>
  <c r="G1047" i="1" s="1"/>
  <c r="H1117" i="1"/>
  <c r="H1116" i="1" s="1"/>
  <c r="G958" i="1"/>
  <c r="G957" i="1" s="1"/>
  <c r="G956" i="1" s="1"/>
  <c r="G955" i="1" s="1"/>
  <c r="H314" i="1"/>
  <c r="H313" i="1" s="1"/>
  <c r="G1096" i="1"/>
  <c r="G1095" i="1"/>
  <c r="G929" i="1"/>
  <c r="G928" i="1"/>
  <c r="G927" i="1" s="1"/>
  <c r="G926" i="1" s="1"/>
  <c r="G915" i="1" s="1"/>
  <c r="H517" i="1"/>
  <c r="H516" i="1"/>
  <c r="H515" i="1" s="1"/>
  <c r="H798" i="1"/>
  <c r="H797" i="1"/>
  <c r="H796" i="1"/>
  <c r="H795" i="1"/>
  <c r="G392" i="1"/>
  <c r="G391" i="1" s="1"/>
  <c r="G390" i="1" s="1"/>
  <c r="G389" i="1" s="1"/>
  <c r="G388" i="1" s="1"/>
  <c r="H120" i="1"/>
  <c r="H210" i="1"/>
  <c r="H209" i="1" s="1"/>
  <c r="H208" i="1" s="1"/>
  <c r="H207" i="1" s="1"/>
  <c r="H885" i="1"/>
  <c r="H884" i="1" s="1"/>
  <c r="H883" i="1" s="1"/>
  <c r="H882" i="1" s="1"/>
  <c r="H880" i="1"/>
  <c r="H879" i="1" s="1"/>
  <c r="H878" i="1" s="1"/>
  <c r="H877" i="1" s="1"/>
  <c r="G311" i="1"/>
  <c r="G310" i="1"/>
  <c r="G309" i="1" s="1"/>
  <c r="G308" i="1" s="1"/>
  <c r="G1126" i="1"/>
  <c r="G1125" i="1" s="1"/>
  <c r="H322" i="1"/>
  <c r="H321" i="1" s="1"/>
  <c r="H320" i="1" s="1"/>
  <c r="H319" i="1" s="1"/>
  <c r="H1099" i="1"/>
  <c r="H1098" i="1"/>
  <c r="G1093" i="1"/>
  <c r="G1092" i="1"/>
  <c r="H846" i="1"/>
  <c r="H845" i="1"/>
  <c r="H844" i="1"/>
  <c r="H843" i="1" s="1"/>
  <c r="H842" i="1" s="1"/>
  <c r="G281" i="1"/>
  <c r="G280" i="1"/>
  <c r="G1060" i="1"/>
  <c r="G1059" i="1"/>
  <c r="G1014" i="1"/>
  <c r="G1013" i="1"/>
  <c r="G1012" i="1" s="1"/>
  <c r="G1011" i="1" s="1"/>
  <c r="G1010" i="1" s="1"/>
  <c r="G215" i="1"/>
  <c r="G1111" i="1"/>
  <c r="G1110" i="1" s="1"/>
  <c r="G828" i="1"/>
  <c r="G827" i="1"/>
  <c r="G826" i="1"/>
  <c r="G825" i="1"/>
  <c r="G824" i="1"/>
  <c r="G287" i="1"/>
  <c r="G286" i="1" s="1"/>
  <c r="G1075" i="1"/>
  <c r="G1074" i="1" s="1"/>
  <c r="G816" i="1"/>
  <c r="G815" i="1"/>
  <c r="G811" i="1"/>
  <c r="H376" i="1"/>
  <c r="H375" i="1" s="1"/>
  <c r="H374" i="1" s="1"/>
  <c r="H867" i="1"/>
  <c r="H866" i="1"/>
  <c r="H865" i="1" s="1"/>
  <c r="G76" i="1"/>
  <c r="G75" i="1" s="1"/>
  <c r="G74" i="1" s="1"/>
  <c r="G73" i="1" s="1"/>
  <c r="H623" i="1"/>
  <c r="H622" i="1" s="1"/>
  <c r="H1108" i="1"/>
  <c r="H1107" i="1"/>
  <c r="G439" i="1"/>
  <c r="G438" i="1"/>
  <c r="H1102" i="1"/>
  <c r="H1101" i="1"/>
  <c r="H773" i="1"/>
  <c r="H772" i="1"/>
  <c r="H771" i="1"/>
  <c r="G421" i="1"/>
  <c r="G420" i="1"/>
  <c r="G419" i="1" s="1"/>
  <c r="G418" i="1" s="1"/>
  <c r="G417" i="1" s="1"/>
  <c r="H781" i="1"/>
  <c r="H780" i="1"/>
  <c r="H779" i="1"/>
  <c r="G517" i="1"/>
  <c r="G516" i="1"/>
  <c r="G515" i="1" s="1"/>
  <c r="H809" i="1"/>
  <c r="H808" i="1"/>
  <c r="H807" i="1"/>
  <c r="H806" i="1"/>
  <c r="H805" i="1"/>
  <c r="G970" i="1"/>
  <c r="G969" i="1" s="1"/>
  <c r="G968" i="1" s="1"/>
  <c r="G967" i="1" s="1"/>
  <c r="G961" i="1" s="1"/>
  <c r="G1250" i="1"/>
  <c r="G1249" i="1"/>
  <c r="G1248" i="1"/>
  <c r="G1247" i="1"/>
  <c r="G1246" i="1" s="1"/>
  <c r="G547" i="1"/>
  <c r="G546" i="1"/>
  <c r="G545" i="1" s="1"/>
  <c r="H1090" i="1"/>
  <c r="H1089" i="1"/>
  <c r="H1142" i="1"/>
  <c r="H1141" i="1"/>
  <c r="H1140" i="1" s="1"/>
  <c r="H1139" i="1" s="1"/>
  <c r="H1138" i="1" s="1"/>
  <c r="G213" i="1"/>
  <c r="G210" i="1"/>
  <c r="G209" i="1" s="1"/>
  <c r="G208" i="1" s="1"/>
  <c r="G207" i="1" s="1"/>
  <c r="H1203" i="1"/>
  <c r="H1202" i="1" s="1"/>
  <c r="H1194" i="1" s="1"/>
  <c r="H1114" i="1"/>
  <c r="H1113" i="1"/>
  <c r="H747" i="1"/>
  <c r="H746" i="1"/>
  <c r="G581" i="1"/>
  <c r="G580" i="1" s="1"/>
  <c r="G579" i="1" s="1"/>
  <c r="G142" i="1"/>
  <c r="G907" i="1"/>
  <c r="G906" i="1"/>
  <c r="G905" i="1" s="1"/>
  <c r="G904" i="1" s="1"/>
  <c r="H828" i="1"/>
  <c r="H827" i="1"/>
  <c r="H826" i="1"/>
  <c r="H825" i="1"/>
  <c r="H824" i="1"/>
  <c r="H363" i="1"/>
  <c r="H362" i="1" s="1"/>
  <c r="G139" i="1"/>
  <c r="G138" i="1" s="1"/>
  <c r="G137" i="1" s="1"/>
  <c r="G136" i="1" s="1"/>
  <c r="G1129" i="1"/>
  <c r="G1128" i="1" s="1"/>
  <c r="G522" i="1"/>
  <c r="G521" i="1"/>
  <c r="G520" i="1" s="1"/>
  <c r="G809" i="1"/>
  <c r="G808" i="1"/>
  <c r="G807" i="1"/>
  <c r="G806" i="1"/>
  <c r="G805" i="1"/>
  <c r="G577" i="1"/>
  <c r="G576" i="1"/>
  <c r="G575" i="1" s="1"/>
  <c r="G574" i="1" s="1"/>
  <c r="G573" i="1" s="1"/>
  <c r="G620" i="1"/>
  <c r="G619" i="1" s="1"/>
  <c r="G618" i="1" s="1"/>
  <c r="G442" i="1"/>
  <c r="G441" i="1" s="1"/>
  <c r="G430" i="1" s="1"/>
  <c r="G1312" i="1"/>
  <c r="N770" i="1"/>
  <c r="N769" i="1"/>
  <c r="N767" i="1"/>
  <c r="T781" i="1"/>
  <c r="T780" i="1"/>
  <c r="T779" i="1"/>
  <c r="T770" i="1"/>
  <c r="T769" i="1"/>
  <c r="T767" i="1"/>
  <c r="J770" i="1"/>
  <c r="J769" i="1"/>
  <c r="J767" i="1"/>
  <c r="H770" i="1"/>
  <c r="H769" i="1"/>
  <c r="H767" i="1"/>
  <c r="K770" i="1"/>
  <c r="K769" i="1"/>
  <c r="K767" i="1"/>
  <c r="S777" i="1"/>
  <c r="S776" i="1"/>
  <c r="S775" i="1"/>
  <c r="Q770" i="1"/>
  <c r="Q769" i="1"/>
  <c r="Q767" i="1"/>
  <c r="G770" i="1"/>
  <c r="G769" i="1"/>
  <c r="G767" i="1"/>
  <c r="M770" i="1"/>
  <c r="M769" i="1"/>
  <c r="M767" i="1"/>
  <c r="P770" i="1"/>
  <c r="P769" i="1"/>
  <c r="P767" i="1"/>
  <c r="V769" i="1"/>
  <c r="V767" i="1"/>
  <c r="Z769" i="1"/>
  <c r="L770" i="1"/>
  <c r="L769" i="1"/>
  <c r="L767" i="1"/>
  <c r="O770" i="1"/>
  <c r="O769" i="1"/>
  <c r="O767" i="1"/>
  <c r="V1058" i="1"/>
  <c r="V1057" i="1" s="1"/>
  <c r="V1056" i="1" s="1"/>
  <c r="Y1058" i="1"/>
  <c r="Y1057" i="1"/>
  <c r="Y1056" i="1" s="1"/>
  <c r="V1011" i="1"/>
  <c r="V1010" i="1" s="1"/>
  <c r="Y950" i="1"/>
  <c r="Y949" i="1" s="1"/>
  <c r="U759" i="1"/>
  <c r="U758" i="1" s="1"/>
  <c r="U757" i="1" s="1"/>
  <c r="U723" i="1" s="1"/>
  <c r="Q686" i="1"/>
  <c r="U686" i="1"/>
  <c r="R686" i="1"/>
  <c r="R685" i="1"/>
  <c r="Z693" i="1"/>
  <c r="Z692" i="1"/>
  <c r="Z691" i="1" s="1"/>
  <c r="W686" i="1"/>
  <c r="Z690" i="1"/>
  <c r="Z689" i="1"/>
  <c r="Z688" i="1"/>
  <c r="Z687" i="1"/>
  <c r="Z686" i="1" s="1"/>
  <c r="Z685" i="1" s="1"/>
  <c r="Y693" i="1"/>
  <c r="Y692" i="1" s="1"/>
  <c r="Y691" i="1" s="1"/>
  <c r="Y686" i="1" s="1"/>
  <c r="Y685" i="1" s="1"/>
  <c r="W685" i="1"/>
  <c r="X686" i="1"/>
  <c r="X685" i="1"/>
  <c r="U685" i="1"/>
  <c r="U652" i="1"/>
  <c r="U651" i="1" s="1"/>
  <c r="U650" i="1" s="1"/>
  <c r="U649" i="1" s="1"/>
  <c r="U647" i="1" s="1"/>
  <c r="T653" i="1"/>
  <c r="T652" i="1" s="1"/>
  <c r="T651" i="1" s="1"/>
  <c r="T650" i="1" s="1"/>
  <c r="T649" i="1" s="1"/>
  <c r="T647" i="1" s="1"/>
  <c r="Z654" i="1"/>
  <c r="Z653" i="1"/>
  <c r="Z652" i="1" s="1"/>
  <c r="Z651" i="1" s="1"/>
  <c r="Z650" i="1" s="1"/>
  <c r="Z649" i="1" s="1"/>
  <c r="Z647" i="1" s="1"/>
  <c r="S659" i="1"/>
  <c r="Y660" i="1"/>
  <c r="Y659" i="1" s="1"/>
  <c r="W652" i="1"/>
  <c r="W651" i="1" s="1"/>
  <c r="W650" i="1" s="1"/>
  <c r="W649" i="1" s="1"/>
  <c r="W647" i="1" s="1"/>
  <c r="Y658" i="1"/>
  <c r="Y657" i="1"/>
  <c r="U665" i="1"/>
  <c r="Y665" i="1"/>
  <c r="U574" i="1"/>
  <c r="U573" i="1" s="1"/>
  <c r="O574" i="1"/>
  <c r="O573" i="1" s="1"/>
  <c r="Z582" i="1"/>
  <c r="Z581" i="1" s="1"/>
  <c r="Z580" i="1" s="1"/>
  <c r="Z579" i="1" s="1"/>
  <c r="T581" i="1"/>
  <c r="T580" i="1" s="1"/>
  <c r="T579" i="1" s="1"/>
  <c r="S581" i="1"/>
  <c r="S580" i="1"/>
  <c r="S579" i="1" s="1"/>
  <c r="P574" i="1"/>
  <c r="P573" i="1" s="1"/>
  <c r="R574" i="1"/>
  <c r="R573" i="1" s="1"/>
  <c r="Z586" i="1"/>
  <c r="Z585" i="1" s="1"/>
  <c r="Z584" i="1" s="1"/>
  <c r="Z583" i="1" s="1"/>
  <c r="Y586" i="1"/>
  <c r="Y585" i="1" s="1"/>
  <c r="Y584" i="1" s="1"/>
  <c r="Y583" i="1" s="1"/>
  <c r="X574" i="1"/>
  <c r="X573" i="1" s="1"/>
  <c r="Z524" i="1"/>
  <c r="S472" i="1"/>
  <c r="S471" i="1" s="1"/>
  <c r="S470" i="1" s="1"/>
  <c r="Y473" i="1"/>
  <c r="Y472" i="1" s="1"/>
  <c r="Y471" i="1" s="1"/>
  <c r="Y470" i="1" s="1"/>
  <c r="R389" i="1"/>
  <c r="R388" i="1" s="1"/>
  <c r="O389" i="1"/>
  <c r="O388" i="1"/>
  <c r="T468" i="1"/>
  <c r="T467" i="1" s="1"/>
  <c r="T466" i="1" s="1"/>
  <c r="Y477" i="1"/>
  <c r="Y476" i="1"/>
  <c r="Y475" i="1" s="1"/>
  <c r="Z477" i="1"/>
  <c r="Z476" i="1" s="1"/>
  <c r="Z475" i="1" s="1"/>
  <c r="Y401" i="1"/>
  <c r="Y400" i="1" s="1"/>
  <c r="Y399" i="1" s="1"/>
  <c r="Y398" i="1" s="1"/>
  <c r="W389" i="1"/>
  <c r="W388" i="1" s="1"/>
  <c r="J389" i="1"/>
  <c r="J388" i="1" s="1"/>
  <c r="V389" i="1"/>
  <c r="Y397" i="1"/>
  <c r="Y396" i="1"/>
  <c r="Y395" i="1" s="1"/>
  <c r="Y394" i="1" s="1"/>
  <c r="Y389" i="1" s="1"/>
  <c r="Y388" i="1" s="1"/>
  <c r="Z401" i="1"/>
  <c r="Z400" i="1"/>
  <c r="Z399" i="1" s="1"/>
  <c r="Z398" i="1" s="1"/>
  <c r="L389" i="1"/>
  <c r="L388" i="1"/>
  <c r="P389" i="1"/>
  <c r="P388" i="1"/>
  <c r="U389" i="1"/>
  <c r="U388" i="1"/>
  <c r="K389" i="1"/>
  <c r="K388" i="1"/>
  <c r="Q389" i="1"/>
  <c r="Q388" i="1"/>
  <c r="Z397" i="1"/>
  <c r="Z396" i="1"/>
  <c r="Z395" i="1" s="1"/>
  <c r="Z394" i="1" s="1"/>
  <c r="Z389" i="1" s="1"/>
  <c r="Z388" i="1" s="1"/>
  <c r="X389" i="1"/>
  <c r="Z148" i="1"/>
  <c r="Z149" i="1"/>
  <c r="S149" i="1"/>
  <c r="L147" i="1"/>
  <c r="L146" i="1" s="1"/>
  <c r="L116" i="1" s="1"/>
  <c r="S147" i="1"/>
  <c r="S146" i="1"/>
  <c r="Y150" i="1"/>
  <c r="V147" i="1"/>
  <c r="V146" i="1" s="1"/>
  <c r="V116" i="1" s="1"/>
  <c r="Y154" i="1"/>
  <c r="Y153" i="1" s="1"/>
  <c r="Y152" i="1" s="1"/>
  <c r="Y151" i="1" s="1"/>
  <c r="K147" i="1"/>
  <c r="K146" i="1" s="1"/>
  <c r="K116" i="1" s="1"/>
  <c r="N147" i="1"/>
  <c r="N146" i="1"/>
  <c r="N116" i="1" s="1"/>
  <c r="G147" i="1"/>
  <c r="G146" i="1" s="1"/>
  <c r="J147" i="1"/>
  <c r="J146" i="1"/>
  <c r="J116" i="1" s="1"/>
  <c r="P147" i="1"/>
  <c r="P146" i="1" s="1"/>
  <c r="T147" i="1"/>
  <c r="T146" i="1" s="1"/>
  <c r="T116" i="1" s="1"/>
  <c r="Z154" i="1"/>
  <c r="Z153" i="1"/>
  <c r="Z152" i="1" s="1"/>
  <c r="Z151" i="1" s="1"/>
  <c r="Z147" i="1" s="1"/>
  <c r="Z146" i="1" s="1"/>
  <c r="U76" i="1"/>
  <c r="U75" i="1"/>
  <c r="V120" i="1"/>
  <c r="V119" i="1"/>
  <c r="V118" i="1"/>
  <c r="Y246" i="1"/>
  <c r="Y245" i="1"/>
  <c r="Y236" i="1" s="1"/>
  <c r="Y225" i="1" s="1"/>
  <c r="Y205" i="1" s="1"/>
  <c r="Y237" i="1"/>
  <c r="V54" i="1"/>
  <c r="V53" i="1" s="1"/>
  <c r="V46" i="1" s="1"/>
  <c r="X46" i="1"/>
  <c r="X13" i="1" s="1"/>
  <c r="U74" i="1"/>
  <c r="U73" i="1" s="1"/>
  <c r="U64" i="1" s="1"/>
  <c r="V85" i="1"/>
  <c r="V74" i="1"/>
  <c r="V73" i="1" s="1"/>
  <c r="V64" i="1" s="1"/>
  <c r="Z85" i="1"/>
  <c r="Z120" i="1"/>
  <c r="Z119" i="1"/>
  <c r="Z118" i="1" s="1"/>
  <c r="Y24" i="1"/>
  <c r="W74" i="1"/>
  <c r="W73" i="1" s="1"/>
  <c r="W64" i="1" s="1"/>
  <c r="X74" i="1"/>
  <c r="X73" i="1" s="1"/>
  <c r="X64" i="1" s="1"/>
  <c r="U147" i="1"/>
  <c r="U146" i="1"/>
  <c r="U116" i="1" s="1"/>
  <c r="W160" i="1"/>
  <c r="U17" i="1"/>
  <c r="U16" i="1" s="1"/>
  <c r="U15" i="1" s="1"/>
  <c r="Z76" i="1"/>
  <c r="Z75" i="1"/>
  <c r="Z74" i="1" s="1"/>
  <c r="Z73" i="1" s="1"/>
  <c r="Z64" i="1" s="1"/>
  <c r="X119" i="1"/>
  <c r="X118" i="1"/>
  <c r="X120" i="1"/>
  <c r="Y17" i="1"/>
  <c r="Y16" i="1" s="1"/>
  <c r="Y15" i="1" s="1"/>
  <c r="Y13" i="1" s="1"/>
  <c r="U341" i="1"/>
  <c r="U342" i="1"/>
  <c r="Y341" i="1"/>
  <c r="Y342" i="1"/>
  <c r="Y119" i="1"/>
  <c r="Y118" i="1"/>
  <c r="W139" i="1"/>
  <c r="W138" i="1"/>
  <c r="W137" i="1" s="1"/>
  <c r="W136" i="1" s="1"/>
  <c r="X147" i="1"/>
  <c r="X146" i="1" s="1"/>
  <c r="X116" i="1" s="1"/>
  <c r="V164" i="1"/>
  <c r="V163" i="1" s="1"/>
  <c r="V162" i="1" s="1"/>
  <c r="V160" i="1" s="1"/>
  <c r="W279" i="1"/>
  <c r="W274" i="1" s="1"/>
  <c r="W273" i="1" s="1"/>
  <c r="W272" i="1" s="1"/>
  <c r="X279" i="1"/>
  <c r="X274" i="1" s="1"/>
  <c r="X273" i="1" s="1"/>
  <c r="X272" i="1" s="1"/>
  <c r="Z309" i="1"/>
  <c r="Z308" i="1" s="1"/>
  <c r="Z302" i="1" s="1"/>
  <c r="Z296" i="1" s="1"/>
  <c r="X351" i="1"/>
  <c r="X349" i="1" s="1"/>
  <c r="Z369" i="1"/>
  <c r="Z368" i="1" s="1"/>
  <c r="X418" i="1"/>
  <c r="X417" i="1" s="1"/>
  <c r="Z430" i="1"/>
  <c r="V524" i="1"/>
  <c r="V509" i="1"/>
  <c r="V508" i="1" s="1"/>
  <c r="W524" i="1"/>
  <c r="V574" i="1"/>
  <c r="V573" i="1" s="1"/>
  <c r="Y635" i="1"/>
  <c r="Y634" i="1" s="1"/>
  <c r="Y633" i="1" s="1"/>
  <c r="V685" i="1"/>
  <c r="Y133" i="1"/>
  <c r="Y131" i="1"/>
  <c r="Y129" i="1"/>
  <c r="W342" i="1"/>
  <c r="W341" i="1"/>
  <c r="X342" i="1"/>
  <c r="X341" i="1"/>
  <c r="W120" i="1"/>
  <c r="X165" i="1"/>
  <c r="X164" i="1"/>
  <c r="X163" i="1" s="1"/>
  <c r="X162" i="1" s="1"/>
  <c r="X160" i="1" s="1"/>
  <c r="V279" i="1"/>
  <c r="V274" i="1" s="1"/>
  <c r="V273" i="1" s="1"/>
  <c r="V272" i="1" s="1"/>
  <c r="Z279" i="1"/>
  <c r="Z274" i="1" s="1"/>
  <c r="Z273" i="1" s="1"/>
  <c r="Z272" i="1" s="1"/>
  <c r="Z270" i="1" s="1"/>
  <c r="X302" i="1"/>
  <c r="X296" i="1" s="1"/>
  <c r="U351" i="1"/>
  <c r="U349" i="1" s="1"/>
  <c r="W351" i="1"/>
  <c r="W349" i="1" s="1"/>
  <c r="V388" i="1"/>
  <c r="X388" i="1"/>
  <c r="W448" i="1"/>
  <c r="W574" i="1"/>
  <c r="W573" i="1"/>
  <c r="U613" i="1"/>
  <c r="U612" i="1"/>
  <c r="W613" i="1"/>
  <c r="W612" i="1"/>
  <c r="X650" i="1"/>
  <c r="X649" i="1" s="1"/>
  <c r="X647" i="1" s="1"/>
  <c r="X727" i="1"/>
  <c r="X726" i="1" s="1"/>
  <c r="X725" i="1" s="1"/>
  <c r="X723" i="1" s="1"/>
  <c r="U769" i="1"/>
  <c r="U767" i="1"/>
  <c r="V237" i="1"/>
  <c r="V236" i="1"/>
  <c r="V225" i="1" s="1"/>
  <c r="V205" i="1" s="1"/>
  <c r="Z237" i="1"/>
  <c r="Z236" i="1"/>
  <c r="Z225" i="1" s="1"/>
  <c r="Z205" i="1" s="1"/>
  <c r="V341" i="1"/>
  <c r="V342" i="1"/>
  <c r="Z341" i="1"/>
  <c r="Z342" i="1"/>
  <c r="X236" i="1"/>
  <c r="X225" i="1"/>
  <c r="X205" i="1" s="1"/>
  <c r="W302" i="1"/>
  <c r="W296" i="1" s="1"/>
  <c r="V369" i="1"/>
  <c r="V368" i="1"/>
  <c r="V349" i="1" s="1"/>
  <c r="Y369" i="1"/>
  <c r="Y368" i="1" s="1"/>
  <c r="Y349" i="1" s="1"/>
  <c r="V319" i="1"/>
  <c r="V302" i="1" s="1"/>
  <c r="V296" i="1" s="1"/>
  <c r="Z319" i="1"/>
  <c r="W509" i="1"/>
  <c r="W508" i="1" s="1"/>
  <c r="W506" i="1" s="1"/>
  <c r="V759" i="1"/>
  <c r="V758" i="1"/>
  <c r="V757" i="1" s="1"/>
  <c r="V723" i="1" s="1"/>
  <c r="Y836" i="1"/>
  <c r="Y834" i="1"/>
  <c r="Y833" i="1"/>
  <c r="Y831" i="1" s="1"/>
  <c r="Y835" i="1"/>
  <c r="X769" i="1"/>
  <c r="Y811" i="1"/>
  <c r="Y806" i="1"/>
  <c r="Y805" i="1"/>
  <c r="W849" i="1"/>
  <c r="X871" i="1"/>
  <c r="W893" i="1"/>
  <c r="W871" i="1"/>
  <c r="W915" i="1"/>
  <c r="W961" i="1"/>
  <c r="W840" i="1"/>
  <c r="X893" i="1"/>
  <c r="U931" i="1"/>
  <c r="U915" i="1" s="1"/>
  <c r="U871" i="1"/>
  <c r="U961" i="1"/>
  <c r="Y933" i="1"/>
  <c r="Y932" i="1"/>
  <c r="Y931" i="1" s="1"/>
  <c r="Y961" i="1"/>
  <c r="Z950" i="1"/>
  <c r="Z949" i="1"/>
  <c r="X1058" i="1"/>
  <c r="X1057" i="1" s="1"/>
  <c r="X1056" i="1" s="1"/>
  <c r="Z1058" i="1"/>
  <c r="Z1057" i="1" s="1"/>
  <c r="Z1056" i="1" s="1"/>
  <c r="V650" i="1"/>
  <c r="V649" i="1" s="1"/>
  <c r="V647" i="1" s="1"/>
  <c r="W727" i="1"/>
  <c r="W726" i="1" s="1"/>
  <c r="W725" i="1" s="1"/>
  <c r="W723" i="1" s="1"/>
  <c r="Z759" i="1"/>
  <c r="Z758" i="1" s="1"/>
  <c r="Z757" i="1" s="1"/>
  <c r="Z723" i="1" s="1"/>
  <c r="V893" i="1"/>
  <c r="V840" i="1" s="1"/>
  <c r="Z893" i="1"/>
  <c r="Z961" i="1"/>
  <c r="W806" i="1"/>
  <c r="W805" i="1"/>
  <c r="W767" i="1"/>
  <c r="X806" i="1"/>
  <c r="X805" i="1"/>
  <c r="Z811" i="1"/>
  <c r="Z806" i="1"/>
  <c r="Z805" i="1"/>
  <c r="X915" i="1"/>
  <c r="X840" i="1"/>
  <c r="V931" i="1"/>
  <c r="V915" i="1"/>
  <c r="Z931" i="1"/>
  <c r="Z915" i="1" s="1"/>
  <c r="Z840" i="1" s="1"/>
  <c r="Z1050" i="1"/>
  <c r="Z1049" i="1" s="1"/>
  <c r="Z1048" i="1" s="1"/>
  <c r="Z1047" i="1" s="1"/>
  <c r="V613" i="1"/>
  <c r="V612" i="1"/>
  <c r="W834" i="1"/>
  <c r="W833" i="1" s="1"/>
  <c r="W831" i="1" s="1"/>
  <c r="V1050" i="1"/>
  <c r="V1049" i="1"/>
  <c r="V1048" i="1" s="1"/>
  <c r="V1047" i="1" s="1"/>
  <c r="U1153" i="1"/>
  <c r="U1148" i="1" s="1"/>
  <c r="U1147" i="1" s="1"/>
  <c r="W1153" i="1"/>
  <c r="W1148" i="1" s="1"/>
  <c r="W1147" i="1" s="1"/>
  <c r="U1260" i="1"/>
  <c r="W1273" i="1"/>
  <c r="W1260" i="1"/>
  <c r="X1273" i="1"/>
  <c r="X1260" i="1"/>
  <c r="Z1280" i="1"/>
  <c r="Z1279" i="1"/>
  <c r="Z1296" i="1"/>
  <c r="Z1294" i="1"/>
  <c r="V834" i="1"/>
  <c r="V833" i="1"/>
  <c r="V831" i="1" s="1"/>
  <c r="Z834" i="1"/>
  <c r="Z833" i="1" s="1"/>
  <c r="Z831" i="1" s="1"/>
  <c r="U1011" i="1"/>
  <c r="U1010" i="1"/>
  <c r="U1001" i="1" s="1"/>
  <c r="Y1265" i="1"/>
  <c r="Y1264" i="1" s="1"/>
  <c r="Y1263" i="1" s="1"/>
  <c r="Y1262" i="1" s="1"/>
  <c r="Y1280" i="1"/>
  <c r="Y1279" i="1" s="1"/>
  <c r="Y1273" i="1" s="1"/>
  <c r="Y1296" i="1"/>
  <c r="Y1294" i="1"/>
  <c r="Z1273" i="1"/>
  <c r="Z1260" i="1" s="1"/>
  <c r="V1296" i="1"/>
  <c r="V1294" i="1" s="1"/>
  <c r="U1296" i="1"/>
  <c r="U1294" i="1" s="1"/>
  <c r="W1296" i="1"/>
  <c r="W1294" i="1" s="1"/>
  <c r="Q685" i="1"/>
  <c r="L650" i="1"/>
  <c r="L649" i="1" s="1"/>
  <c r="J650" i="1"/>
  <c r="J649" i="1" s="1"/>
  <c r="M389" i="1"/>
  <c r="M388" i="1" s="1"/>
  <c r="T389" i="1"/>
  <c r="T388" i="1"/>
  <c r="S389" i="1"/>
  <c r="S388" i="1" s="1"/>
  <c r="O686" i="1"/>
  <c r="O685" i="1" s="1"/>
  <c r="P686" i="1"/>
  <c r="P685" i="1" s="1"/>
  <c r="S686" i="1"/>
  <c r="S685" i="1"/>
  <c r="T665" i="1"/>
  <c r="P665" i="1"/>
  <c r="P650" i="1" s="1"/>
  <c r="P649" i="1" s="1"/>
  <c r="P647" i="1" s="1"/>
  <c r="Q665" i="1"/>
  <c r="Q650" i="1"/>
  <c r="Q649" i="1" s="1"/>
  <c r="Q647" i="1" s="1"/>
  <c r="O665" i="1"/>
  <c r="O650" i="1" s="1"/>
  <c r="O649" i="1" s="1"/>
  <c r="O647" i="1" s="1"/>
  <c r="R665" i="1"/>
  <c r="R650" i="1"/>
  <c r="R649" i="1" s="1"/>
  <c r="R647" i="1" s="1"/>
  <c r="S665" i="1"/>
  <c r="Z767" i="1"/>
  <c r="S781" i="1"/>
  <c r="S780" i="1"/>
  <c r="S779" i="1"/>
  <c r="S770" i="1"/>
  <c r="S769" i="1"/>
  <c r="S767" i="1"/>
  <c r="Y769" i="1"/>
  <c r="Y149" i="1"/>
  <c r="Y148" i="1"/>
  <c r="Y147" i="1" s="1"/>
  <c r="Y146" i="1" s="1"/>
  <c r="Y767" i="1"/>
  <c r="X767" i="1"/>
  <c r="Y1260" i="1" l="1"/>
  <c r="Y915" i="1"/>
  <c r="H871" i="1"/>
  <c r="G1185" i="1"/>
  <c r="G1174" i="1" s="1"/>
  <c r="G1145" i="1"/>
  <c r="G893" i="1"/>
  <c r="H1011" i="1"/>
  <c r="H1010" i="1" s="1"/>
  <c r="H1185" i="1"/>
  <c r="H1174" i="1" s="1"/>
  <c r="H1145" i="1"/>
  <c r="H893" i="1"/>
  <c r="G871" i="1"/>
  <c r="G840" i="1" s="1"/>
  <c r="G1260" i="1"/>
  <c r="H1058" i="1"/>
  <c r="H1057" i="1" s="1"/>
  <c r="H1056" i="1" s="1"/>
  <c r="M1185" i="1"/>
  <c r="M1174" i="1" s="1"/>
  <c r="K1260" i="1"/>
  <c r="I1001" i="1"/>
  <c r="L1001" i="1"/>
  <c r="M1145" i="1"/>
  <c r="J1145" i="1"/>
  <c r="M1280" i="1"/>
  <c r="M1279" i="1" s="1"/>
  <c r="M1273" i="1" s="1"/>
  <c r="M1260" i="1" s="1"/>
  <c r="M1058" i="1"/>
  <c r="M1057" i="1" s="1"/>
  <c r="M1056" i="1" s="1"/>
  <c r="N915" i="1"/>
  <c r="N1145" i="1"/>
  <c r="N1058" i="1"/>
  <c r="N1057" i="1" s="1"/>
  <c r="N1056" i="1" s="1"/>
  <c r="N871" i="1"/>
  <c r="J840" i="1"/>
  <c r="K850" i="1"/>
  <c r="K849" i="1" s="1"/>
  <c r="J871" i="1"/>
  <c r="L871" i="1"/>
  <c r="L893" i="1"/>
  <c r="I893" i="1"/>
  <c r="J893" i="1"/>
  <c r="K893" i="1"/>
  <c r="V1001" i="1"/>
  <c r="H840" i="1"/>
  <c r="G1058" i="1"/>
  <c r="G1057" i="1" s="1"/>
  <c r="G1056" i="1" s="1"/>
  <c r="G1001" i="1" s="1"/>
  <c r="H1001" i="1"/>
  <c r="I1260" i="1"/>
  <c r="I1145" i="1"/>
  <c r="K1145" i="1"/>
  <c r="S893" i="1"/>
  <c r="S840" i="1" s="1"/>
  <c r="M893" i="1"/>
  <c r="S1280" i="1"/>
  <c r="S1279" i="1" s="1"/>
  <c r="S1273" i="1" s="1"/>
  <c r="S1260" i="1" s="1"/>
  <c r="S1145" i="1"/>
  <c r="S1058" i="1"/>
  <c r="S1057" i="1" s="1"/>
  <c r="S1056" i="1" s="1"/>
  <c r="M1016" i="1"/>
  <c r="M1011" i="1" s="1"/>
  <c r="M1010" i="1" s="1"/>
  <c r="M1001" i="1"/>
  <c r="M850" i="1"/>
  <c r="M849" i="1" s="1"/>
  <c r="M840" i="1" s="1"/>
  <c r="N1001" i="1"/>
  <c r="N1280" i="1"/>
  <c r="N1279" i="1" s="1"/>
  <c r="N1273" i="1" s="1"/>
  <c r="N1260" i="1" s="1"/>
  <c r="K840" i="1"/>
  <c r="L840" i="1"/>
  <c r="M871" i="1"/>
  <c r="N893" i="1"/>
  <c r="N840" i="1" s="1"/>
  <c r="I915" i="1"/>
  <c r="I840" i="1" s="1"/>
  <c r="T893" i="1"/>
  <c r="T915" i="1"/>
  <c r="R1145" i="1"/>
  <c r="O871" i="1"/>
  <c r="O840" i="1" s="1"/>
  <c r="Q893" i="1"/>
  <c r="Q840" i="1" s="1"/>
  <c r="R915" i="1"/>
  <c r="P961" i="1"/>
  <c r="Q961" i="1"/>
  <c r="T967" i="1"/>
  <c r="T961" i="1" s="1"/>
  <c r="T871" i="1"/>
  <c r="T840" i="1" s="1"/>
  <c r="S915" i="1"/>
  <c r="Q1145" i="1"/>
  <c r="O915" i="1"/>
  <c r="P915" i="1"/>
  <c r="P840" i="1" s="1"/>
  <c r="Q915" i="1"/>
  <c r="R893" i="1"/>
  <c r="R840" i="1" s="1"/>
  <c r="R871" i="1"/>
  <c r="O961" i="1"/>
  <c r="U893" i="1"/>
  <c r="U840" i="1" s="1"/>
  <c r="O1025" i="1"/>
  <c r="O1011" i="1"/>
  <c r="O1010" i="1" s="1"/>
  <c r="O1001" i="1" s="1"/>
  <c r="T1025" i="1"/>
  <c r="T1011" i="1"/>
  <c r="T1010" i="1" s="1"/>
  <c r="T1001" i="1" s="1"/>
  <c r="S1025" i="1"/>
  <c r="S1011" i="1"/>
  <c r="S1010" i="1" s="1"/>
  <c r="S1001" i="1" s="1"/>
  <c r="R1025" i="1"/>
  <c r="R1011" i="1"/>
  <c r="R1010" i="1" s="1"/>
  <c r="R1001" i="1" s="1"/>
  <c r="Q1025" i="1"/>
  <c r="Q1011" i="1"/>
  <c r="Q1010" i="1" s="1"/>
  <c r="Q1001" i="1" s="1"/>
  <c r="P1016" i="1"/>
  <c r="P1011" i="1"/>
  <c r="P1010" i="1" s="1"/>
  <c r="P1001" i="1" s="1"/>
  <c r="Z836" i="1"/>
  <c r="Z835" i="1"/>
  <c r="Y871" i="1"/>
  <c r="Y840" i="1" s="1"/>
  <c r="Y1016" i="1"/>
  <c r="Y1011" i="1" s="1"/>
  <c r="Y1010" i="1" s="1"/>
  <c r="Y1001" i="1" s="1"/>
  <c r="Z1017" i="1"/>
  <c r="Z1016" i="1" s="1"/>
  <c r="Z1011" i="1" s="1"/>
  <c r="Z1010" i="1" s="1"/>
  <c r="Z1001" i="1" s="1"/>
  <c r="X1011" i="1"/>
  <c r="X1010" i="1" s="1"/>
  <c r="X1001" i="1" s="1"/>
  <c r="Y1153" i="1"/>
  <c r="Y1148" i="1" s="1"/>
  <c r="Y1147" i="1" s="1"/>
  <c r="Z1153" i="1"/>
  <c r="Z1148" i="1" s="1"/>
  <c r="Z1147" i="1" s="1"/>
  <c r="V1273" i="1"/>
  <c r="V1260" i="1"/>
  <c r="U1209" i="1"/>
  <c r="U1185" i="1"/>
  <c r="U1174" i="1" s="1"/>
  <c r="U1145" i="1" s="1"/>
  <c r="Z1233" i="1"/>
  <c r="Z1218" i="1"/>
  <c r="Z1202" i="1"/>
  <c r="Z1187" i="1"/>
  <c r="Z1186" i="1" s="1"/>
  <c r="X1296" i="1"/>
  <c r="X1294" i="1" s="1"/>
  <c r="U1194" i="1"/>
  <c r="Z1226" i="1"/>
  <c r="Z1213" i="1"/>
  <c r="Z1209" i="1" s="1"/>
  <c r="Z1195" i="1"/>
  <c r="Y1233" i="1"/>
  <c r="Y1218" i="1"/>
  <c r="Y1209" i="1" s="1"/>
  <c r="X1209" i="1"/>
  <c r="X1185" i="1"/>
  <c r="X1174" i="1" s="1"/>
  <c r="X1145" i="1" s="1"/>
  <c r="W1185" i="1"/>
  <c r="V1185" i="1"/>
  <c r="V1174" i="1" s="1"/>
  <c r="V1145" i="1" s="1"/>
  <c r="Y1195" i="1"/>
  <c r="Y1202" i="1"/>
  <c r="Y1187" i="1"/>
  <c r="Y1186" i="1" s="1"/>
  <c r="W1174" i="1"/>
  <c r="W1145" i="1" s="1"/>
  <c r="G613" i="1"/>
  <c r="G612" i="1" s="1"/>
  <c r="G723" i="1"/>
  <c r="H574" i="1"/>
  <c r="H573" i="1" s="1"/>
  <c r="H727" i="1"/>
  <c r="H726" i="1" s="1"/>
  <c r="H725" i="1" s="1"/>
  <c r="H723" i="1" s="1"/>
  <c r="H650" i="1"/>
  <c r="H649" i="1" s="1"/>
  <c r="H647" i="1" s="1"/>
  <c r="S574" i="1"/>
  <c r="S573" i="1" s="1"/>
  <c r="M613" i="1"/>
  <c r="M612" i="1" s="1"/>
  <c r="Y574" i="1"/>
  <c r="Y573" i="1" s="1"/>
  <c r="M723" i="1"/>
  <c r="T574" i="1"/>
  <c r="T573" i="1" s="1"/>
  <c r="Z574" i="1"/>
  <c r="Z573" i="1" s="1"/>
  <c r="G602" i="1"/>
  <c r="G601" i="1" s="1"/>
  <c r="G635" i="1"/>
  <c r="G634" i="1" s="1"/>
  <c r="G633" i="1" s="1"/>
  <c r="H613" i="1"/>
  <c r="H612" i="1" s="1"/>
  <c r="Y656" i="1"/>
  <c r="Y655" i="1" s="1"/>
  <c r="S655" i="1"/>
  <c r="J723" i="1"/>
  <c r="T723" i="1"/>
  <c r="S613" i="1"/>
  <c r="S612" i="1" s="1"/>
  <c r="S723" i="1"/>
  <c r="N649" i="1"/>
  <c r="N647" i="1" s="1"/>
  <c r="M634" i="1"/>
  <c r="M633" i="1" s="1"/>
  <c r="N727" i="1"/>
  <c r="N726" i="1" s="1"/>
  <c r="N725" i="1" s="1"/>
  <c r="N723" i="1" s="1"/>
  <c r="L574" i="1"/>
  <c r="L573" i="1" s="1"/>
  <c r="L506" i="1"/>
  <c r="L540" i="1"/>
  <c r="L539" i="1" s="1"/>
  <c r="I685" i="1"/>
  <c r="I647" i="1" s="1"/>
  <c r="K685" i="1"/>
  <c r="K647" i="1" s="1"/>
  <c r="M685" i="1"/>
  <c r="M647" i="1" s="1"/>
  <c r="P723" i="1"/>
  <c r="Q574" i="1"/>
  <c r="Q573" i="1" s="1"/>
  <c r="S654" i="1"/>
  <c r="J539" i="1"/>
  <c r="K539" i="1"/>
  <c r="K506" i="1" s="1"/>
  <c r="J506" i="1"/>
  <c r="J685" i="1"/>
  <c r="J647" i="1" s="1"/>
  <c r="L685" i="1"/>
  <c r="L647" i="1" s="1"/>
  <c r="Q723" i="1"/>
  <c r="R506" i="1"/>
  <c r="P539" i="1"/>
  <c r="P506" i="1" s="1"/>
  <c r="U602" i="1"/>
  <c r="U601" i="1" s="1"/>
  <c r="Z613" i="1"/>
  <c r="Z612" i="1" s="1"/>
  <c r="S553" i="1"/>
  <c r="S540" i="1" s="1"/>
  <c r="S539" i="1" s="1"/>
  <c r="O553" i="1"/>
  <c r="O540" i="1" s="1"/>
  <c r="O539" i="1" s="1"/>
  <c r="Q553" i="1"/>
  <c r="Q540" i="1" s="1"/>
  <c r="Q539" i="1" s="1"/>
  <c r="X540" i="1"/>
  <c r="X539" i="1" s="1"/>
  <c r="X506" i="1" s="1"/>
  <c r="Y759" i="1"/>
  <c r="Y758" i="1" s="1"/>
  <c r="Y757" i="1" s="1"/>
  <c r="Y723" i="1" s="1"/>
  <c r="Z558" i="1"/>
  <c r="Z557" i="1" s="1"/>
  <c r="V553" i="1"/>
  <c r="V540" i="1" s="1"/>
  <c r="V539" i="1" s="1"/>
  <c r="V506" i="1" s="1"/>
  <c r="Z553" i="1"/>
  <c r="Y553" i="1"/>
  <c r="Y540" i="1" s="1"/>
  <c r="Y539" i="1" s="1"/>
  <c r="G509" i="1"/>
  <c r="G508" i="1" s="1"/>
  <c r="G448" i="1"/>
  <c r="G429" i="1" s="1"/>
  <c r="G428" i="1" s="1"/>
  <c r="G386" i="1" s="1"/>
  <c r="B513" i="1"/>
  <c r="B514" i="1" s="1"/>
  <c r="B515" i="1"/>
  <c r="M540" i="1"/>
  <c r="M539" i="1" s="1"/>
  <c r="G540" i="1"/>
  <c r="G539" i="1" s="1"/>
  <c r="H448" i="1"/>
  <c r="H509" i="1"/>
  <c r="H508" i="1" s="1"/>
  <c r="H430" i="1"/>
  <c r="H429" i="1" s="1"/>
  <c r="H428" i="1" s="1"/>
  <c r="H540" i="1"/>
  <c r="H539" i="1" s="1"/>
  <c r="M509" i="1"/>
  <c r="M508" i="1" s="1"/>
  <c r="M506" i="1" s="1"/>
  <c r="R429" i="1"/>
  <c r="R428" i="1" s="1"/>
  <c r="I508" i="1"/>
  <c r="I506" i="1" s="1"/>
  <c r="T473" i="1"/>
  <c r="N472" i="1"/>
  <c r="N471" i="1" s="1"/>
  <c r="N470" i="1" s="1"/>
  <c r="W430" i="1"/>
  <c r="W429" i="1" s="1"/>
  <c r="W428" i="1" s="1"/>
  <c r="Y446" i="1"/>
  <c r="Y445" i="1" s="1"/>
  <c r="Y444" i="1" s="1"/>
  <c r="S445" i="1"/>
  <c r="S444" i="1" s="1"/>
  <c r="T454" i="1"/>
  <c r="N453" i="1"/>
  <c r="N452" i="1" s="1"/>
  <c r="N448" i="1" s="1"/>
  <c r="Y458" i="1"/>
  <c r="Y457" i="1" s="1"/>
  <c r="Y456" i="1" s="1"/>
  <c r="S457" i="1"/>
  <c r="S456" i="1" s="1"/>
  <c r="X448" i="1"/>
  <c r="X429" i="1" s="1"/>
  <c r="X428" i="1" s="1"/>
  <c r="X386" i="1" s="1"/>
  <c r="Z518" i="1"/>
  <c r="Z517" i="1" s="1"/>
  <c r="Z516" i="1" s="1"/>
  <c r="Z515" i="1" s="1"/>
  <c r="Z509" i="1" s="1"/>
  <c r="Z508" i="1" s="1"/>
  <c r="T517" i="1"/>
  <c r="T516" i="1" s="1"/>
  <c r="T515" i="1" s="1"/>
  <c r="T509" i="1" s="1"/>
  <c r="T508" i="1" s="1"/>
  <c r="Z544" i="1"/>
  <c r="Z543" i="1" s="1"/>
  <c r="Z542" i="1" s="1"/>
  <c r="Z541" i="1" s="1"/>
  <c r="Z540" i="1" s="1"/>
  <c r="Z539" i="1" s="1"/>
  <c r="T543" i="1"/>
  <c r="T542" i="1" s="1"/>
  <c r="T541" i="1" s="1"/>
  <c r="T540" i="1" s="1"/>
  <c r="T539" i="1" s="1"/>
  <c r="R386" i="1"/>
  <c r="N430" i="1"/>
  <c r="N429" i="1" s="1"/>
  <c r="N428" i="1" s="1"/>
  <c r="K430" i="1"/>
  <c r="K429" i="1" s="1"/>
  <c r="K428" i="1" s="1"/>
  <c r="K386" i="1" s="1"/>
  <c r="L430" i="1"/>
  <c r="I448" i="1"/>
  <c r="I429" i="1" s="1"/>
  <c r="I428" i="1" s="1"/>
  <c r="L448" i="1"/>
  <c r="J430" i="1"/>
  <c r="J429" i="1" s="1"/>
  <c r="J428" i="1" s="1"/>
  <c r="J386" i="1" s="1"/>
  <c r="N543" i="1"/>
  <c r="N542" i="1" s="1"/>
  <c r="N541" i="1" s="1"/>
  <c r="N540" i="1" s="1"/>
  <c r="N539" i="1" s="1"/>
  <c r="S469" i="1"/>
  <c r="M468" i="1"/>
  <c r="M467" i="1" s="1"/>
  <c r="M466" i="1" s="1"/>
  <c r="T483" i="1"/>
  <c r="T482" i="1" s="1"/>
  <c r="T481" i="1" s="1"/>
  <c r="T480" i="1" s="1"/>
  <c r="P430" i="1"/>
  <c r="P429" i="1" s="1"/>
  <c r="P428" i="1" s="1"/>
  <c r="P386" i="1" s="1"/>
  <c r="O448" i="1"/>
  <c r="O429" i="1" s="1"/>
  <c r="O428" i="1" s="1"/>
  <c r="O386" i="1" s="1"/>
  <c r="Q448" i="1"/>
  <c r="Q429" i="1" s="1"/>
  <c r="Q428" i="1" s="1"/>
  <c r="Q386" i="1" s="1"/>
  <c r="O509" i="1"/>
  <c r="O508" i="1" s="1"/>
  <c r="Q509" i="1"/>
  <c r="Q508" i="1" s="1"/>
  <c r="Y436" i="1"/>
  <c r="Y435" i="1" s="1"/>
  <c r="Y434" i="1" s="1"/>
  <c r="Y430" i="1" s="1"/>
  <c r="S435" i="1"/>
  <c r="S434" i="1" s="1"/>
  <c r="S430" i="1" s="1"/>
  <c r="S464" i="1"/>
  <c r="M463" i="1"/>
  <c r="M462" i="1" s="1"/>
  <c r="M448" i="1" s="1"/>
  <c r="M429" i="1" s="1"/>
  <c r="M428" i="1" s="1"/>
  <c r="M386" i="1" s="1"/>
  <c r="U487" i="1"/>
  <c r="U486" i="1" s="1"/>
  <c r="U428" i="1" s="1"/>
  <c r="U386" i="1" s="1"/>
  <c r="S496" i="1"/>
  <c r="M495" i="1"/>
  <c r="M494" i="1" s="1"/>
  <c r="M487" i="1" s="1"/>
  <c r="M486" i="1" s="1"/>
  <c r="S504" i="1"/>
  <c r="M503" i="1"/>
  <c r="M502" i="1" s="1"/>
  <c r="M501" i="1" s="1"/>
  <c r="M500" i="1" s="1"/>
  <c r="M499" i="1" s="1"/>
  <c r="W386" i="1"/>
  <c r="N509" i="1"/>
  <c r="N508" i="1" s="1"/>
  <c r="N506" i="1" s="1"/>
  <c r="V430" i="1"/>
  <c r="V429" i="1" s="1"/>
  <c r="V428" i="1" s="1"/>
  <c r="V386" i="1" s="1"/>
  <c r="U509" i="1"/>
  <c r="U508" i="1" s="1"/>
  <c r="U506" i="1" s="1"/>
  <c r="Y517" i="1"/>
  <c r="Y516" i="1" s="1"/>
  <c r="Y515" i="1" s="1"/>
  <c r="Y527" i="1"/>
  <c r="Y526" i="1" s="1"/>
  <c r="Y525" i="1" s="1"/>
  <c r="Y524" i="1" s="1"/>
  <c r="S526" i="1"/>
  <c r="S525" i="1" s="1"/>
  <c r="S524" i="1" s="1"/>
  <c r="S509" i="1" s="1"/>
  <c r="S508" i="1" s="1"/>
  <c r="V270" i="1"/>
  <c r="W270" i="1"/>
  <c r="G64" i="1"/>
  <c r="G116" i="1"/>
  <c r="G46" i="1"/>
  <c r="G13" i="1" s="1"/>
  <c r="H351" i="1"/>
  <c r="H46" i="1"/>
  <c r="H237" i="1"/>
  <c r="H236" i="1"/>
  <c r="H225" i="1" s="1"/>
  <c r="H369" i="1"/>
  <c r="H368" i="1" s="1"/>
  <c r="H64" i="1"/>
  <c r="H279" i="1"/>
  <c r="H274" i="1" s="1"/>
  <c r="H273" i="1" s="1"/>
  <c r="H272" i="1" s="1"/>
  <c r="H342" i="1"/>
  <c r="H341" i="1"/>
  <c r="B58" i="1"/>
  <c r="B56" i="1"/>
  <c r="B21" i="1"/>
  <c r="B22" i="1" s="1"/>
  <c r="B20" i="1"/>
  <c r="B27" i="1" s="1"/>
  <c r="B249" i="1"/>
  <c r="B251" i="1" s="1"/>
  <c r="B237" i="1" s="1"/>
  <c r="B239" i="1" s="1"/>
  <c r="B241" i="1" s="1"/>
  <c r="B243" i="1" s="1"/>
  <c r="B248" i="1"/>
  <c r="B250" i="1" s="1"/>
  <c r="B252" i="1" s="1"/>
  <c r="B238" i="1" s="1"/>
  <c r="B240" i="1" s="1"/>
  <c r="B242" i="1" s="1"/>
  <c r="B244" i="1" s="1"/>
  <c r="S119" i="1"/>
  <c r="S118" i="1" s="1"/>
  <c r="S116" i="1" s="1"/>
  <c r="S120" i="1"/>
  <c r="X270" i="1"/>
  <c r="G279" i="1"/>
  <c r="H205" i="1"/>
  <c r="H160" i="1"/>
  <c r="H309" i="1"/>
  <c r="H308" i="1" s="1"/>
  <c r="H302" i="1" s="1"/>
  <c r="H296" i="1" s="1"/>
  <c r="G237" i="1"/>
  <c r="G236" i="1"/>
  <c r="G225" i="1" s="1"/>
  <c r="G205" i="1" s="1"/>
  <c r="G319" i="1"/>
  <c r="G302" i="1" s="1"/>
  <c r="G296" i="1" s="1"/>
  <c r="G341" i="1"/>
  <c r="G342" i="1"/>
  <c r="H386" i="1"/>
  <c r="G351" i="1"/>
  <c r="G349" i="1" s="1"/>
  <c r="H13" i="1"/>
  <c r="B438" i="1"/>
  <c r="B439" i="1" s="1"/>
  <c r="B440" i="1" s="1"/>
  <c r="B441" i="1" s="1"/>
  <c r="B442" i="1" s="1"/>
  <c r="B443" i="1" s="1"/>
  <c r="B444" i="1" s="1"/>
  <c r="B445" i="1" s="1"/>
  <c r="B446" i="1" s="1"/>
  <c r="B437" i="1"/>
  <c r="B73" i="1"/>
  <c r="B74" i="1" s="1"/>
  <c r="B75" i="1" s="1"/>
  <c r="B76" i="1" s="1"/>
  <c r="B77" i="1" s="1"/>
  <c r="B71" i="1"/>
  <c r="B394" i="1"/>
  <c r="B395" i="1" s="1"/>
  <c r="B393" i="1"/>
  <c r="B423" i="1"/>
  <c r="B424" i="1" s="1"/>
  <c r="B425" i="1" s="1"/>
  <c r="B426" i="1" s="1"/>
  <c r="B422" i="1"/>
  <c r="B40" i="1"/>
  <c r="B42" i="1" s="1"/>
  <c r="B39" i="1"/>
  <c r="B41" i="1" s="1"/>
  <c r="B43" i="1" s="1"/>
  <c r="B276" i="1"/>
  <c r="B277" i="1" s="1"/>
  <c r="B278" i="1" s="1"/>
  <c r="B280" i="1"/>
  <c r="B281" i="1" s="1"/>
  <c r="B282" i="1" s="1"/>
  <c r="B283" i="1" s="1"/>
  <c r="B284" i="1" s="1"/>
  <c r="B275" i="1"/>
  <c r="B291" i="1"/>
  <c r="B292" i="1" s="1"/>
  <c r="B293" i="1" s="1"/>
  <c r="B294" i="1" s="1"/>
  <c r="B296" i="1"/>
  <c r="B301" i="1" s="1"/>
  <c r="B300" i="1"/>
  <c r="G274" i="1"/>
  <c r="G273" i="1" s="1"/>
  <c r="G272" i="1" s="1"/>
  <c r="L205" i="1"/>
  <c r="S13" i="1"/>
  <c r="S351" i="1"/>
  <c r="S349" i="1" s="1"/>
  <c r="S308" i="1"/>
  <c r="S302" i="1" s="1"/>
  <c r="S296" i="1" s="1"/>
  <c r="S279" i="1"/>
  <c r="S274" i="1" s="1"/>
  <c r="S273" i="1" s="1"/>
  <c r="S272" i="1" s="1"/>
  <c r="S270" i="1" s="1"/>
  <c r="S236" i="1"/>
  <c r="S225" i="1" s="1"/>
  <c r="S237" i="1"/>
  <c r="T64" i="1"/>
  <c r="N341" i="1"/>
  <c r="N342" i="1"/>
  <c r="N369" i="1"/>
  <c r="N368" i="1" s="1"/>
  <c r="N349" i="1" s="1"/>
  <c r="J13" i="1"/>
  <c r="L13" i="1"/>
  <c r="J64" i="1"/>
  <c r="K64" i="1"/>
  <c r="I236" i="1"/>
  <c r="I225" i="1" s="1"/>
  <c r="L296" i="1"/>
  <c r="I349" i="1"/>
  <c r="K349" i="1"/>
  <c r="S205" i="1"/>
  <c r="L270" i="1"/>
  <c r="I205" i="1"/>
  <c r="M13" i="1"/>
  <c r="M351" i="1"/>
  <c r="M349" i="1" s="1"/>
  <c r="M308" i="1"/>
  <c r="M302" i="1" s="1"/>
  <c r="M296" i="1" s="1"/>
  <c r="M279" i="1"/>
  <c r="M274" i="1" s="1"/>
  <c r="M273" i="1" s="1"/>
  <c r="M272" i="1" s="1"/>
  <c r="N302" i="1"/>
  <c r="N236" i="1"/>
  <c r="N225" i="1" s="1"/>
  <c r="N205" i="1" s="1"/>
  <c r="I13" i="1"/>
  <c r="K13" i="1"/>
  <c r="N13" i="1"/>
  <c r="L64" i="1"/>
  <c r="I64" i="1"/>
  <c r="M116" i="1"/>
  <c r="K225" i="1"/>
  <c r="K205" i="1" s="1"/>
  <c r="N296" i="1"/>
  <c r="N270" i="1" s="1"/>
  <c r="J341" i="1"/>
  <c r="J270" i="1" s="1"/>
  <c r="J342" i="1"/>
  <c r="K342" i="1"/>
  <c r="K341" i="1"/>
  <c r="K270" i="1" s="1"/>
  <c r="M341" i="1"/>
  <c r="M342" i="1"/>
  <c r="J349" i="1"/>
  <c r="L349" i="1"/>
  <c r="T236" i="1"/>
  <c r="T225" i="1" s="1"/>
  <c r="T205" i="1" s="1"/>
  <c r="T302" i="1"/>
  <c r="T296" i="1" s="1"/>
  <c r="R46" i="1"/>
  <c r="R13" i="1" s="1"/>
  <c r="O119" i="1"/>
  <c r="O118" i="1" s="1"/>
  <c r="O116" i="1" s="1"/>
  <c r="O120" i="1"/>
  <c r="Q116" i="1"/>
  <c r="R147" i="1"/>
  <c r="R146" i="1" s="1"/>
  <c r="R116" i="1" s="1"/>
  <c r="Q205" i="1"/>
  <c r="O236" i="1"/>
  <c r="O225" i="1" s="1"/>
  <c r="O237" i="1"/>
  <c r="Q225" i="1"/>
  <c r="O274" i="1"/>
  <c r="O273" i="1" s="1"/>
  <c r="O272" i="1" s="1"/>
  <c r="Q279" i="1"/>
  <c r="Q274" i="1" s="1"/>
  <c r="Q273" i="1" s="1"/>
  <c r="Q272" i="1" s="1"/>
  <c r="Q270" i="1" s="1"/>
  <c r="P296" i="1"/>
  <c r="I389" i="1"/>
  <c r="I388" i="1" s="1"/>
  <c r="T279" i="1"/>
  <c r="T274" i="1" s="1"/>
  <c r="T273" i="1" s="1"/>
  <c r="T272" i="1" s="1"/>
  <c r="M85" i="1"/>
  <c r="M74" i="1" s="1"/>
  <c r="M73" i="1" s="1"/>
  <c r="M64" i="1" s="1"/>
  <c r="N85" i="1"/>
  <c r="N74" i="1" s="1"/>
  <c r="N73" i="1" s="1"/>
  <c r="N64" i="1" s="1"/>
  <c r="Q13" i="1"/>
  <c r="O46" i="1"/>
  <c r="O13" i="1" s="1"/>
  <c r="O64" i="1"/>
  <c r="R64" i="1"/>
  <c r="P74" i="1"/>
  <c r="P73" i="1" s="1"/>
  <c r="P64" i="1" s="1"/>
  <c r="P120" i="1"/>
  <c r="P119" i="1"/>
  <c r="P118" i="1" s="1"/>
  <c r="P116" i="1" s="1"/>
  <c r="Q160" i="1"/>
  <c r="O205" i="1"/>
  <c r="P236" i="1"/>
  <c r="P225" i="1" s="1"/>
  <c r="P205" i="1" s="1"/>
  <c r="P237" i="1"/>
  <c r="R225" i="1"/>
  <c r="R205" i="1" s="1"/>
  <c r="P270" i="1"/>
  <c r="O296" i="1"/>
  <c r="Z24" i="1"/>
  <c r="Z17" i="1" s="1"/>
  <c r="Z16" i="1" s="1"/>
  <c r="Z15" i="1" s="1"/>
  <c r="N396" i="1"/>
  <c r="N395" i="1" s="1"/>
  <c r="N394" i="1" s="1"/>
  <c r="N389" i="1" s="1"/>
  <c r="N388" i="1" s="1"/>
  <c r="N386" i="1" s="1"/>
  <c r="Q120" i="1"/>
  <c r="V17" i="1"/>
  <c r="V16" i="1" s="1"/>
  <c r="V15" i="1" s="1"/>
  <c r="V13" i="1" s="1"/>
  <c r="W17" i="1"/>
  <c r="W16" i="1" s="1"/>
  <c r="W15" i="1" s="1"/>
  <c r="W13" i="1" s="1"/>
  <c r="Z142" i="1"/>
  <c r="Z139" i="1" s="1"/>
  <c r="Z138" i="1" s="1"/>
  <c r="Z137" i="1" s="1"/>
  <c r="Z136" i="1" s="1"/>
  <c r="Z116" i="1" s="1"/>
  <c r="Y165" i="1"/>
  <c r="Y164" i="1" s="1"/>
  <c r="Y163" i="1" s="1"/>
  <c r="Y162" i="1" s="1"/>
  <c r="Y200" i="1"/>
  <c r="Y199" i="1" s="1"/>
  <c r="Y198" i="1" s="1"/>
  <c r="Y197" i="1" s="1"/>
  <c r="Y196" i="1" s="1"/>
  <c r="Y195" i="1" s="1"/>
  <c r="S199" i="1"/>
  <c r="S198" i="1" s="1"/>
  <c r="S197" i="1" s="1"/>
  <c r="S196" i="1" s="1"/>
  <c r="S195" i="1" s="1"/>
  <c r="S160" i="1" s="1"/>
  <c r="U246" i="1"/>
  <c r="U245" i="1" s="1"/>
  <c r="U236" i="1" s="1"/>
  <c r="U225" i="1" s="1"/>
  <c r="U205" i="1" s="1"/>
  <c r="U279" i="1"/>
  <c r="U274" i="1" s="1"/>
  <c r="U273" i="1" s="1"/>
  <c r="U272" i="1" s="1"/>
  <c r="R309" i="1"/>
  <c r="R308" i="1" s="1"/>
  <c r="R302" i="1" s="1"/>
  <c r="R296" i="1" s="1"/>
  <c r="R270" i="1" s="1"/>
  <c r="U46" i="1"/>
  <c r="U13" i="1" s="1"/>
  <c r="Z55" i="1"/>
  <c r="Z54" i="1" s="1"/>
  <c r="Z53" i="1" s="1"/>
  <c r="Z46" i="1" s="1"/>
  <c r="Y82" i="1"/>
  <c r="Y81" i="1" s="1"/>
  <c r="Y76" i="1" s="1"/>
  <c r="Y75" i="1" s="1"/>
  <c r="Y74" i="1" s="1"/>
  <c r="Y73" i="1" s="1"/>
  <c r="Y64" i="1" s="1"/>
  <c r="S81" i="1"/>
  <c r="S76" i="1" s="1"/>
  <c r="S75" i="1" s="1"/>
  <c r="S74" i="1" s="1"/>
  <c r="S73" i="1" s="1"/>
  <c r="S64" i="1" s="1"/>
  <c r="Y130" i="1"/>
  <c r="Y132" i="1"/>
  <c r="Z133" i="1"/>
  <c r="Z131" i="1"/>
  <c r="Z130" i="1"/>
  <c r="Y139" i="1"/>
  <c r="Y138" i="1" s="1"/>
  <c r="Y137" i="1" s="1"/>
  <c r="Y136" i="1" s="1"/>
  <c r="Y116" i="1" s="1"/>
  <c r="W147" i="1"/>
  <c r="W146" i="1" s="1"/>
  <c r="W116" i="1" s="1"/>
  <c r="W246" i="1"/>
  <c r="W245" i="1" s="1"/>
  <c r="W236" i="1" s="1"/>
  <c r="W225" i="1" s="1"/>
  <c r="W205" i="1" s="1"/>
  <c r="Y274" i="1"/>
  <c r="Y273" i="1" s="1"/>
  <c r="Y272" i="1" s="1"/>
  <c r="U302" i="1"/>
  <c r="U296" i="1" s="1"/>
  <c r="Z351" i="1"/>
  <c r="Z349" i="1" s="1"/>
  <c r="Y325" i="1"/>
  <c r="Y324" i="1" s="1"/>
  <c r="Y319" i="1" s="1"/>
  <c r="Y302" i="1" s="1"/>
  <c r="Y296" i="1" s="1"/>
  <c r="Z364" i="1"/>
  <c r="Z363" i="1"/>
  <c r="Z362" i="1" s="1"/>
  <c r="Z1194" i="1" l="1"/>
  <c r="Y1194" i="1"/>
  <c r="Y1185" i="1" s="1"/>
  <c r="Y1174" i="1" s="1"/>
  <c r="Y1145" i="1" s="1"/>
  <c r="Z1185" i="1"/>
  <c r="Z1174" i="1" s="1"/>
  <c r="Z1145" i="1" s="1"/>
  <c r="O506" i="1"/>
  <c r="Y654" i="1"/>
  <c r="Y653" i="1" s="1"/>
  <c r="Y652" i="1" s="1"/>
  <c r="Y651" i="1" s="1"/>
  <c r="Y650" i="1" s="1"/>
  <c r="Y649" i="1" s="1"/>
  <c r="Y647" i="1" s="1"/>
  <c r="S653" i="1"/>
  <c r="S652" i="1" s="1"/>
  <c r="S651" i="1" s="1"/>
  <c r="S650" i="1" s="1"/>
  <c r="S649" i="1" s="1"/>
  <c r="S647" i="1" s="1"/>
  <c r="S506" i="1"/>
  <c r="Q506" i="1"/>
  <c r="V1308" i="1"/>
  <c r="X1308" i="1"/>
  <c r="Y504" i="1"/>
  <c r="Y503" i="1" s="1"/>
  <c r="Y502" i="1" s="1"/>
  <c r="Y501" i="1" s="1"/>
  <c r="Y500" i="1" s="1"/>
  <c r="Y499" i="1" s="1"/>
  <c r="S503" i="1"/>
  <c r="S502" i="1" s="1"/>
  <c r="S501" i="1" s="1"/>
  <c r="S500" i="1" s="1"/>
  <c r="S499" i="1" s="1"/>
  <c r="Y496" i="1"/>
  <c r="Y495" i="1" s="1"/>
  <c r="Y494" i="1" s="1"/>
  <c r="Y487" i="1" s="1"/>
  <c r="Y486" i="1" s="1"/>
  <c r="S495" i="1"/>
  <c r="S494" i="1" s="1"/>
  <c r="S487" i="1" s="1"/>
  <c r="S486" i="1" s="1"/>
  <c r="Y469" i="1"/>
  <c r="Y468" i="1" s="1"/>
  <c r="Y467" i="1" s="1"/>
  <c r="Y466" i="1" s="1"/>
  <c r="S468" i="1"/>
  <c r="S467" i="1" s="1"/>
  <c r="S466" i="1" s="1"/>
  <c r="T506" i="1"/>
  <c r="H506" i="1"/>
  <c r="G506" i="1"/>
  <c r="P1308" i="1"/>
  <c r="I386" i="1"/>
  <c r="Y509" i="1"/>
  <c r="Y508" i="1" s="1"/>
  <c r="Y506" i="1" s="1"/>
  <c r="Y464" i="1"/>
  <c r="Y463" i="1" s="1"/>
  <c r="Y462" i="1" s="1"/>
  <c r="Y448" i="1" s="1"/>
  <c r="Y429" i="1" s="1"/>
  <c r="Y428" i="1" s="1"/>
  <c r="Y386" i="1" s="1"/>
  <c r="S463" i="1"/>
  <c r="S462" i="1" s="1"/>
  <c r="S448" i="1" s="1"/>
  <c r="S429" i="1" s="1"/>
  <c r="S428" i="1" s="1"/>
  <c r="S386" i="1" s="1"/>
  <c r="S1308" i="1" s="1"/>
  <c r="L429" i="1"/>
  <c r="L428" i="1" s="1"/>
  <c r="L386" i="1" s="1"/>
  <c r="Z506" i="1"/>
  <c r="Z454" i="1"/>
  <c r="Z453" i="1" s="1"/>
  <c r="Z452" i="1" s="1"/>
  <c r="Z448" i="1" s="1"/>
  <c r="T453" i="1"/>
  <c r="T452" i="1" s="1"/>
  <c r="T448" i="1" s="1"/>
  <c r="Z473" i="1"/>
  <c r="Z472" i="1" s="1"/>
  <c r="Z471" i="1" s="1"/>
  <c r="Z470" i="1" s="1"/>
  <c r="T472" i="1"/>
  <c r="T471" i="1" s="1"/>
  <c r="T470" i="1" s="1"/>
  <c r="B519" i="1"/>
  <c r="B516" i="1"/>
  <c r="B517" i="1" s="1"/>
  <c r="B518" i="1" s="1"/>
  <c r="R1308" i="1"/>
  <c r="U270" i="1"/>
  <c r="U1308" i="1" s="1"/>
  <c r="Y160" i="1"/>
  <c r="W1308" i="1"/>
  <c r="Z13" i="1"/>
  <c r="Q1308" i="1"/>
  <c r="T270" i="1"/>
  <c r="O270" i="1"/>
  <c r="O1308" i="1" s="1"/>
  <c r="N1308" i="1"/>
  <c r="I1308" i="1"/>
  <c r="L1308" i="1"/>
  <c r="G270" i="1"/>
  <c r="G1308" i="1" s="1"/>
  <c r="B406" i="1"/>
  <c r="B411" i="1"/>
  <c r="B396" i="1"/>
  <c r="B79" i="1"/>
  <c r="B81" i="1" s="1"/>
  <c r="B78" i="1"/>
  <c r="B85" i="1"/>
  <c r="B87" i="1" s="1"/>
  <c r="B89" i="1" s="1"/>
  <c r="B91" i="1" s="1"/>
  <c r="B93" i="1" s="1"/>
  <c r="B95" i="1" s="1"/>
  <c r="B97" i="1" s="1"/>
  <c r="B99" i="1" s="1"/>
  <c r="B101" i="1" s="1"/>
  <c r="B103" i="1" s="1"/>
  <c r="B105" i="1" s="1"/>
  <c r="B447" i="1"/>
  <c r="B449" i="1" s="1"/>
  <c r="B448" i="1"/>
  <c r="B23" i="1"/>
  <c r="B24" i="1"/>
  <c r="B25" i="1" s="1"/>
  <c r="B26" i="1" s="1"/>
  <c r="Y270" i="1"/>
  <c r="K1308" i="1"/>
  <c r="M270" i="1"/>
  <c r="M1308" i="1" s="1"/>
  <c r="J1308" i="1"/>
  <c r="B59" i="1"/>
  <c r="B60" i="1" s="1"/>
  <c r="B61" i="1" s="1"/>
  <c r="B57" i="1"/>
  <c r="H270" i="1"/>
  <c r="H1308" i="1" s="1"/>
  <c r="H349" i="1"/>
  <c r="Y1308" i="1" l="1"/>
  <c r="Z429" i="1"/>
  <c r="Z428" i="1" s="1"/>
  <c r="Z386" i="1" s="1"/>
  <c r="Z1308" i="1" s="1"/>
  <c r="T429" i="1"/>
  <c r="T428" i="1" s="1"/>
  <c r="T386" i="1" s="1"/>
  <c r="T1308" i="1" s="1"/>
  <c r="B80" i="1"/>
  <c r="B82" i="1" s="1"/>
  <c r="B86" i="1"/>
  <c r="B88" i="1" s="1"/>
  <c r="B90" i="1" s="1"/>
  <c r="B92" i="1" s="1"/>
  <c r="B94" i="1" s="1"/>
  <c r="B96" i="1" s="1"/>
  <c r="B98" i="1" s="1"/>
  <c r="B100" i="1" s="1"/>
  <c r="B102" i="1" s="1"/>
  <c r="B104" i="1" s="1"/>
  <c r="B106" i="1" s="1"/>
  <c r="B412" i="1"/>
  <c r="B413" i="1" s="1"/>
  <c r="B414" i="1" s="1"/>
  <c r="B415" i="1" s="1"/>
  <c r="B407" i="1"/>
  <c r="B408" i="1" s="1"/>
  <c r="B409" i="1" s="1"/>
  <c r="B410" i="1" s="1"/>
  <c r="B397" i="1"/>
  <c r="B398" i="1" s="1"/>
  <c r="B399" i="1" s="1"/>
  <c r="B400" i="1" s="1"/>
  <c r="B401" i="1" s="1"/>
  <c r="B402" i="1" s="1"/>
  <c r="B403" i="1" s="1"/>
  <c r="B404" i="1" s="1"/>
  <c r="B405" i="1" s="1"/>
  <c r="B452" i="1"/>
  <c r="B453" i="1" s="1"/>
  <c r="B454" i="1" s="1"/>
  <c r="B450" i="1"/>
  <c r="B455" i="1" l="1"/>
  <c r="B456" i="1"/>
  <c r="B457" i="1" s="1"/>
  <c r="B458" i="1" s="1"/>
  <c r="B459" i="1" s="1"/>
  <c r="B460" i="1" s="1"/>
  <c r="B461" i="1" s="1"/>
  <c r="B462" i="1" s="1"/>
  <c r="B463" i="1" s="1"/>
  <c r="B464" i="1" s="1"/>
  <c r="B465" i="1" s="1"/>
  <c r="B466" i="1" l="1"/>
  <c r="B467" i="1" s="1"/>
  <c r="B468" i="1" s="1"/>
  <c r="B469" i="1" s="1"/>
  <c r="B470" i="1"/>
  <c r="B471" i="1" l="1"/>
  <c r="B472" i="1" s="1"/>
  <c r="B475" i="1"/>
  <c r="B476" i="1" s="1"/>
  <c r="B477" i="1" s="1"/>
  <c r="B478" i="1" s="1"/>
  <c r="B479" i="1" s="1"/>
  <c r="B473" i="1" l="1"/>
  <c r="B480" i="1"/>
  <c r="B481" i="1" l="1"/>
  <c r="B482" i="1" s="1"/>
  <c r="B483" i="1" s="1"/>
  <c r="B484" i="1" s="1"/>
  <c r="B485" i="1" s="1"/>
  <c r="B474" i="1"/>
</calcChain>
</file>

<file path=xl/sharedStrings.xml><?xml version="1.0" encoding="utf-8"?>
<sst xmlns="http://schemas.openxmlformats.org/spreadsheetml/2006/main" count="5686" uniqueCount="681">
  <si>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</si>
  <si>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</si>
  <si>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</si>
  <si>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</si>
  <si>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</si>
  <si>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</si>
  <si>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</si>
  <si>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</si>
  <si>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</si>
  <si>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</si>
  <si>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</si>
  <si>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</si>
  <si>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</si>
  <si>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</si>
  <si>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</si>
  <si>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</si>
  <si>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</si>
  <si>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</si>
  <si>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</si>
  <si>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</si>
  <si>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</si>
  <si>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</si>
  <si>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</si>
  <si>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</si>
  <si>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</si>
  <si>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</si>
  <si>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</si>
  <si>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</si>
  <si>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</si>
  <si>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</si>
  <si>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</si>
  <si>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</si>
  <si>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</si>
  <si>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</si>
  <si>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</si>
  <si>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</si>
  <si>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</si>
  <si>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</si>
  <si>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</si>
  <si>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</si>
  <si>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</si>
  <si>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</si>
  <si>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</si>
  <si>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</si>
  <si>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</si>
  <si>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</si>
  <si>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</si>
  <si>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</si>
  <si>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</si>
  <si>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</si>
  <si>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</si>
  <si>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</si>
  <si>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</si>
  <si>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</si>
  <si>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</si>
  <si>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</si>
  <si>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</si>
  <si>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</si>
  <si>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</si>
  <si>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</si>
  <si>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</si>
  <si>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</si>
  <si>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</si>
  <si>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</si>
  <si>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</si>
  <si>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</si>
  <si>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</si>
  <si>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</si>
  <si>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</si>
  <si>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</si>
  <si>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</si>
  <si>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</si>
  <si>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</si>
  <si>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</si>
  <si>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</si>
  <si>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</si>
  <si>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</si>
  <si>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</si>
  <si>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</si>
  <si>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</si>
  <si>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</si>
  <si>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</si>
  <si>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</si>
  <si>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</si>
  <si>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</si>
  <si>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</si>
  <si>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</si>
  <si>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</si>
  <si>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</si>
  <si>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</si>
  <si>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</si>
  <si>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</si>
  <si>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</si>
  <si>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</si>
  <si>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</si>
  <si>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</si>
  <si>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</si>
  <si>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</si>
  <si>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</si>
  <si>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</si>
  <si>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</si>
  <si>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</si>
  <si>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</si>
  <si>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</si>
  <si>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</si>
  <si>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</si>
  <si>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</si>
  <si>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</si>
  <si>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</si>
  <si>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</si>
  <si>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</si>
  <si>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</si>
  <si>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</si>
  <si>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</si>
  <si>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</si>
  <si>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</si>
  <si>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</si>
  <si>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</si>
  <si>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</si>
  <si>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</si>
  <si>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</si>
  <si>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</si>
  <si>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</si>
  <si>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</si>
  <si>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</si>
  <si>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</si>
  <si>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</si>
  <si>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</si>
  <si>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</si>
  <si>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</si>
  <si>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</si>
  <si>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</si>
  <si>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</si>
  <si>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</si>
  <si>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</si>
  <si>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</si>
  <si>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</si>
  <si>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</si>
  <si>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</si>
  <si>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</si>
  <si>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</si>
  <si>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</si>
  <si>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</si>
  <si>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</si>
  <si>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</si>
  <si>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</si>
  <si>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</si>
  <si>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</si>
  <si>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</si>
  <si>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</si>
  <si>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</si>
  <si>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</si>
  <si>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</si>
  <si>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</si>
  <si>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</si>
  <si>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</si>
  <si>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</si>
  <si>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</si>
  <si>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</si>
  <si>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</si>
  <si>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</si>
  <si>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</si>
  <si>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</si>
  <si>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</si>
  <si>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</si>
  <si>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</si>
  <si>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</si>
  <si>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</si>
  <si>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</si>
  <si>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</si>
  <si>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</si>
  <si>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</si>
  <si>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</si>
  <si>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</si>
  <si>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</si>
  <si>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</si>
  <si>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</si>
  <si>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</si>
  <si>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</si>
  <si>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</si>
  <si>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</si>
  <si>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</si>
  <si>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</si>
  <si>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</si>
  <si>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</si>
  <si>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</si>
  <si>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</si>
  <si>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</si>
  <si>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</si>
  <si>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</si>
  <si>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</si>
  <si>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</si>
  <si>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</si>
  <si>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</si>
  <si>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</si>
  <si>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</si>
  <si>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</si>
  <si>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</si>
  <si>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</si>
  <si>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</si>
  <si>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</si>
  <si>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</si>
  <si>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</si>
  <si>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</si>
  <si>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</si>
  <si>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</si>
  <si>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</si>
  <si>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</si>
  <si>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</si>
  <si>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</si>
  <si>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</si>
  <si>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</si>
  <si>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</si>
  <si>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</si>
  <si>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</si>
  <si>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</si>
  <si>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</si>
  <si>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</si>
  <si>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</si>
  <si>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</si>
  <si>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</si>
  <si>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</si>
  <si>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</si>
  <si>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</si>
  <si>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</si>
  <si>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</si>
  <si>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</si>
  <si>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</si>
  <si>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</si>
  <si>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</si>
  <si>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</si>
  <si>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</si>
  <si>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</si>
  <si>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</si>
  <si>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</si>
  <si>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</si>
  <si>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</si>
  <si>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</si>
  <si>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</si>
  <si>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</si>
  <si>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</si>
  <si>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</si>
  <si>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</si>
  <si>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</si>
  <si>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</si>
  <si>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</si>
  <si>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</si>
  <si>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</si>
  <si>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</si>
  <si>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</si>
  <si>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</si>
  <si>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</si>
  <si>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</si>
  <si>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</si>
  <si>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</si>
  <si>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</si>
  <si>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</si>
  <si>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</si>
  <si>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</si>
  <si>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</si>
  <si>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</si>
  <si>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</si>
  <si>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</si>
  <si>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</si>
  <si>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</si>
  <si>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</si>
  <si>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</si>
  <si>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</si>
  <si>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</si>
  <si>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</si>
  <si>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</si>
  <si>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</si>
  <si>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</si>
  <si>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</si>
  <si>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</si>
  <si>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</si>
  <si>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</si>
  <si>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</si>
  <si>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</si>
  <si>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</si>
  <si>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</si>
  <si>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</si>
  <si>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</si>
  <si>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</si>
  <si>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</si>
  <si>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</si>
  <si>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</si>
  <si>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</si>
  <si>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</si>
  <si>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</si>
  <si>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</si>
  <si>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</si>
  <si>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</si>
  <si>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</si>
  <si>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</si>
  <si>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</si>
  <si>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</si>
  <si>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</si>
  <si>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</si>
  <si>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</si>
  <si>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</si>
  <si>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</si>
  <si>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</si>
  <si>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</si>
  <si>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</si>
  <si>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</si>
  <si>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</si>
  <si>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</si>
  <si>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</si>
  <si>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</si>
  <si>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</si>
  <si>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</si>
  <si>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</si>
  <si>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</si>
  <si>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</si>
  <si>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</si>
  <si>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</si>
  <si>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</si>
  <si>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</si>
  <si>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</si>
  <si>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</si>
  <si>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</si>
  <si>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</si>
  <si>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</si>
  <si>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</si>
  <si>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</si>
  <si>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</si>
  <si>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</si>
  <si>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</si>
  <si>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</si>
  <si>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</si>
  <si>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</si>
  <si>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</si>
  <si>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</si>
  <si>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</si>
  <si>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</si>
  <si>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</si>
  <si>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</si>
  <si>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</si>
  <si>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</si>
  <si>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</si>
  <si>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</si>
  <si>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</si>
  <si>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</si>
  <si>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</si>
  <si>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</si>
  <si>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</si>
  <si>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</si>
  <si>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</si>
  <si>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</si>
  <si>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</si>
  <si>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</si>
  <si>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</si>
  <si>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</si>
  <si>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</si>
  <si>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</si>
  <si>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</si>
  <si>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</si>
  <si>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</si>
  <si>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</si>
  <si>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</si>
  <si>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</si>
  <si>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</si>
  <si>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</si>
  <si>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</si>
  <si>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</si>
  <si>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</si>
  <si>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</si>
  <si>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</si>
  <si>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</si>
  <si>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</si>
  <si>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</si>
  <si>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</si>
  <si>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</si>
  <si>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</si>
  <si>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</si>
  <si>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</si>
  <si>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</si>
  <si>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</si>
  <si>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</si>
  <si>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</si>
  <si>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</si>
  <si>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</si>
  <si>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</si>
  <si>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</si>
  <si>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</si>
  <si>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</si>
  <si>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</si>
  <si>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</si>
  <si>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</si>
  <si>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</si>
  <si>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</si>
  <si>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</si>
  <si>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</si>
  <si>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</si>
  <si>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</si>
  <si>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</si>
  <si>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</si>
  <si>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</si>
  <si>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</si>
  <si>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</si>
  <si>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</si>
  <si>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</si>
  <si>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</si>
  <si>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</si>
  <si>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</si>
  <si>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</si>
  <si>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</si>
  <si>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</si>
  <si>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</si>
  <si>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</si>
  <si>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</si>
  <si>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</si>
  <si>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</si>
  <si>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</si>
  <si>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</si>
  <si>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</si>
  <si>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</si>
  <si>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</si>
  <si>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</si>
  <si>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</si>
  <si>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</si>
  <si>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</si>
  <si>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</si>
  <si>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</si>
  <si>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</si>
  <si>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</si>
  <si>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</si>
  <si>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</si>
  <si>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</si>
  <si>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</si>
  <si>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</si>
  <si>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</si>
  <si>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</si>
  <si>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</si>
  <si>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</si>
  <si>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</si>
  <si>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</si>
  <si>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</si>
  <si>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</si>
  <si>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</si>
  <si>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</si>
  <si>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</si>
  <si>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</si>
  <si>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</si>
  <si>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</si>
  <si>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</si>
  <si>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</si>
  <si>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</si>
  <si>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</si>
  <si>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</si>
  <si>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</si>
  <si>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</si>
  <si>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</si>
  <si>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</si>
  <si>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</si>
  <si>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</si>
  <si>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</si>
  <si>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</si>
  <si>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</si>
  <si>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</si>
  <si>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</si>
  <si>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</si>
  <si>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</si>
  <si>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</si>
  <si>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</si>
  <si>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</si>
  <si>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</si>
  <si>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</si>
  <si>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</si>
  <si>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</si>
  <si>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</si>
  <si>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</si>
  <si>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</si>
  <si>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</si>
  <si>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</si>
  <si>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</si>
  <si>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</si>
  <si>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</si>
  <si>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</si>
  <si>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</si>
  <si>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</si>
  <si>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</si>
  <si>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</si>
  <si>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</si>
  <si>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</si>
  <si>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</si>
  <si>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</si>
  <si>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</si>
  <si>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</si>
  <si>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</si>
  <si>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</si>
  <si>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</si>
  <si>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</si>
  <si>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</si>
  <si>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</si>
  <si>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</si>
  <si>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</si>
  <si>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</si>
  <si>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</si>
  <si>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</si>
  <si>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</si>
  <si>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</si>
  <si>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</si>
  <si>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</si>
  <si>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</si>
  <si>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</si>
  <si>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</si>
  <si>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</si>
  <si>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</si>
  <si>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</si>
  <si>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</si>
  <si>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</si>
  <si>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</si>
  <si>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</si>
  <si>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</si>
  <si>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</si>
  <si>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</si>
  <si>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</si>
  <si>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</si>
  <si>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</si>
  <si>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</si>
  <si>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</si>
  <si>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</si>
  <si>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</si>
  <si>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</si>
  <si>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</si>
  <si>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</si>
  <si>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</si>
  <si>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</si>
  <si>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</si>
  <si>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</si>
  <si>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</si>
  <si>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</si>
  <si>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</si>
  <si>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</si>
  <si>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</si>
  <si>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</si>
  <si>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</si>
  <si>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</si>
  <si>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</si>
  <si>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</si>
  <si>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</si>
  <si>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</si>
  <si>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</si>
  <si>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</si>
  <si>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</si>
  <si>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</si>
  <si>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</si>
  <si>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</si>
  <si>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</si>
  <si>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</si>
  <si>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</si>
  <si>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</si>
  <si>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</si>
  <si>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</si>
  <si>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</si>
  <si>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</si>
  <si>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</si>
  <si>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</si>
  <si>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</si>
  <si>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</si>
  <si>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</si>
  <si>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</si>
  <si>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</si>
  <si>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</si>
  <si>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</si>
  <si>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</si>
  <si>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</si>
  <si>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</si>
  <si>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</si>
  <si>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</si>
  <si>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</si>
  <si>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</si>
  <si>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</si>
  <si>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</si>
  <si>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</si>
  <si>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</si>
  <si>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</si>
  <si>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</si>
  <si>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</si>
  <si>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</si>
  <si>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</si>
  <si>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</si>
  <si>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</si>
  <si>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</si>
  <si>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</si>
  <si>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</si>
  <si>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</si>
  <si>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</si>
  <si>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</si>
  <si>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</si>
  <si>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</si>
  <si>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</si>
  <si>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</si>
  <si>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</si>
  <si>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</si>
  <si>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</si>
  <si>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</si>
  <si>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</si>
  <si>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</si>
  <si>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</si>
  <si>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</si>
  <si>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</si>
  <si>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</si>
  <si>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</si>
  <si>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</si>
  <si>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</si>
  <si>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</si>
  <si>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</si>
  <si>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</si>
  <si>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</si>
  <si>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</si>
  <si>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</si>
  <si>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</si>
  <si>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</si>
  <si>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</si>
  <si>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</si>
  <si>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</si>
  <si>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</si>
  <si>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</si>
  <si>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</si>
  <si>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</si>
  <si>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</si>
  <si>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</si>
  <si>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</si>
  <si>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</si>
  <si>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</si>
  <si>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</si>
  <si>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</si>
  <si>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</si>
  <si>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</si>
  <si>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</si>
  <si>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</si>
  <si>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</si>
  <si>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</si>
  <si>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</si>
  <si>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</si>
  <si>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</si>
  <si>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</si>
  <si>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</si>
  <si>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</si>
  <si>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</si>
  <si>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</si>
  <si>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</si>
  <si>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</si>
  <si>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</si>
  <si>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</si>
  <si>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</si>
  <si>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</si>
  <si>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</si>
  <si>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</si>
  <si>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</si>
  <si>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</si>
  <si>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</si>
  <si>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</si>
  <si>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</si>
  <si>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</si>
  <si>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</si>
  <si>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</si>
  <si>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</si>
  <si>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</si>
  <si>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</si>
  <si>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</si>
  <si>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</si>
  <si>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</si>
  <si>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</si>
  <si>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</si>
  <si>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</si>
  <si>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</si>
  <si>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</si>
  <si>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</si>
  <si>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</si>
  <si>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</si>
  <si>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</si>
  <si>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</si>
  <si>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</si>
  <si>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</si>
  <si>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</si>
  <si>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от____21.02.2018________ №  _1658______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</si>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</sst>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3" fontId="14" fillId="0" borderId="1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4"/>
  <sheetViews>
    <sheetView showZeros="0" tabSelected="1" view="pageBreakPreview" zoomScale="78" zoomScaleNormal="80" zoomScaleSheetLayoutView="78" workbookViewId="0">
      <selection activeCell="A1315" sqref="A1315"/>
    </sheetView>
  </sheetViews>
  <sheetFormatPr defaultColWidth="9.140625" defaultRowHeight="16.5" x14ac:dyDescent="0.2"/>
  <cols>
    <col min="1" max="1" width="66.7109375" style="3" customWidth="1"/>
    <col min="2" max="2" width="7.7109375" style="4" customWidth="1"/>
    <col min="3" max="4" width="5.85546875" style="5" customWidth="1"/>
    <col min="5" max="5" width="18.5703125" style="4" customWidth="1"/>
    <col min="6" max="6" width="5.425781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5.28515625" style="1" hidden="1" customWidth="1"/>
    <col min="20" max="20" width="17.42578125" style="1" hidden="1" customWidth="1"/>
    <col min="21" max="21" width="19.1406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6.42578125" style="1" customWidth="1"/>
    <col min="26" max="26" width="18.85546875" style="1" customWidth="1"/>
    <col min="27" max="16384" width="9.140625" style="1"/>
  </cols>
  <sheetData>
    <row r="1" spans="1:26" x14ac:dyDescent="0.25">
      <c r="A1" s="98" t="s">
        <v>680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idden="1" x14ac:dyDescent="0.25">
      <c r="A2" s="98" t="s">
        <v>409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idden="1" x14ac:dyDescent="0.25">
      <c r="A3" s="98" t="s">
        <v>679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28.5" hidden="1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26" hidden="1" x14ac:dyDescent="0.25">
      <c r="A5" s="98" t="s">
        <v>501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idden="1" x14ac:dyDescent="0.25">
      <c r="A6" s="98" t="s">
        <v>409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idden="1" x14ac:dyDescent="0.25">
      <c r="A7" s="98" t="s">
        <v>594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35.25" hidden="1" customHeight="1" x14ac:dyDescent="0.2"/>
    <row r="9" spans="1:26" ht="189.75" customHeight="1" x14ac:dyDescent="0.2">
      <c r="A9" s="92" t="s">
        <v>531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31.5" customHeight="1" x14ac:dyDescent="0.2">
      <c r="A10" s="96" t="s">
        <v>0</v>
      </c>
      <c r="B10" s="97" t="s">
        <v>1</v>
      </c>
      <c r="C10" s="95" t="s">
        <v>2</v>
      </c>
      <c r="D10" s="95" t="s">
        <v>3</v>
      </c>
      <c r="E10" s="95" t="s">
        <v>4</v>
      </c>
      <c r="F10" s="95" t="s">
        <v>5</v>
      </c>
      <c r="G10" s="94" t="s">
        <v>408</v>
      </c>
      <c r="H10" s="94"/>
      <c r="I10" s="93" t="s">
        <v>591</v>
      </c>
      <c r="J10" s="93" t="s">
        <v>634</v>
      </c>
      <c r="K10" s="93" t="s">
        <v>593</v>
      </c>
      <c r="L10" s="93" t="s">
        <v>592</v>
      </c>
      <c r="M10" s="94" t="s">
        <v>408</v>
      </c>
      <c r="N10" s="94"/>
      <c r="O10" s="93" t="s">
        <v>591</v>
      </c>
      <c r="P10" s="93" t="s">
        <v>637</v>
      </c>
      <c r="Q10" s="93" t="s">
        <v>593</v>
      </c>
      <c r="R10" s="93" t="s">
        <v>592</v>
      </c>
      <c r="S10" s="94" t="s">
        <v>408</v>
      </c>
      <c r="T10" s="94"/>
      <c r="U10" s="93" t="s">
        <v>591</v>
      </c>
      <c r="V10" s="93" t="s">
        <v>637</v>
      </c>
      <c r="W10" s="93" t="s">
        <v>593</v>
      </c>
      <c r="X10" s="93" t="s">
        <v>592</v>
      </c>
      <c r="Y10" s="94" t="s">
        <v>408</v>
      </c>
      <c r="Z10" s="94"/>
    </row>
    <row r="11" spans="1:26" ht="22.5" customHeight="1" x14ac:dyDescent="0.2">
      <c r="A11" s="96"/>
      <c r="B11" s="97"/>
      <c r="C11" s="95"/>
      <c r="D11" s="95"/>
      <c r="E11" s="95"/>
      <c r="F11" s="95"/>
      <c r="G11" s="94" t="s">
        <v>58</v>
      </c>
      <c r="H11" s="94" t="s">
        <v>482</v>
      </c>
      <c r="I11" s="93"/>
      <c r="J11" s="93"/>
      <c r="K11" s="93"/>
      <c r="L11" s="93"/>
      <c r="M11" s="94" t="s">
        <v>58</v>
      </c>
      <c r="N11" s="94" t="s">
        <v>482</v>
      </c>
      <c r="O11" s="93"/>
      <c r="P11" s="93"/>
      <c r="Q11" s="93"/>
      <c r="R11" s="93"/>
      <c r="S11" s="94" t="s">
        <v>58</v>
      </c>
      <c r="T11" s="94" t="s">
        <v>482</v>
      </c>
      <c r="U11" s="93"/>
      <c r="V11" s="93"/>
      <c r="W11" s="93"/>
      <c r="X11" s="93"/>
      <c r="Y11" s="94" t="s">
        <v>58</v>
      </c>
      <c r="Z11" s="94" t="s">
        <v>482</v>
      </c>
    </row>
    <row r="12" spans="1:26" ht="84.75" customHeight="1" x14ac:dyDescent="0.2">
      <c r="A12" s="96"/>
      <c r="B12" s="97"/>
      <c r="C12" s="95"/>
      <c r="D12" s="95"/>
      <c r="E12" s="95"/>
      <c r="F12" s="95"/>
      <c r="G12" s="94"/>
      <c r="H12" s="94"/>
      <c r="I12" s="93"/>
      <c r="J12" s="93"/>
      <c r="K12" s="93"/>
      <c r="L12" s="93"/>
      <c r="M12" s="94"/>
      <c r="N12" s="94"/>
      <c r="O12" s="93"/>
      <c r="P12" s="93"/>
      <c r="Q12" s="93"/>
      <c r="R12" s="93"/>
      <c r="S12" s="94"/>
      <c r="T12" s="94"/>
      <c r="U12" s="93"/>
      <c r="V12" s="93"/>
      <c r="W12" s="93"/>
      <c r="X12" s="93"/>
      <c r="Y12" s="94"/>
      <c r="Z12" s="94"/>
    </row>
    <row r="13" spans="1:26" ht="27" hidden="1" customHeight="1" x14ac:dyDescent="0.3">
      <c r="A13" s="21" t="s">
        <v>78</v>
      </c>
      <c r="B13" s="22">
        <v>900</v>
      </c>
      <c r="C13" s="23"/>
      <c r="D13" s="23"/>
      <c r="E13" s="22"/>
      <c r="F13" s="22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</row>
    <row r="14" spans="1:26" ht="17.25" hidden="1" customHeight="1" x14ac:dyDescent="0.3">
      <c r="A14" s="21"/>
      <c r="B14" s="22"/>
      <c r="C14" s="23"/>
      <c r="D14" s="23"/>
      <c r="E14" s="22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81.75" hidden="1" customHeight="1" x14ac:dyDescent="0.3">
      <c r="A15" s="24" t="s">
        <v>79</v>
      </c>
      <c r="B15" s="25">
        <f>B13</f>
        <v>900</v>
      </c>
      <c r="C15" s="25" t="s">
        <v>22</v>
      </c>
      <c r="D15" s="25" t="s">
        <v>80</v>
      </c>
      <c r="E15" s="25"/>
      <c r="F15" s="25"/>
      <c r="G15" s="7">
        <f>G16</f>
        <v>62600</v>
      </c>
      <c r="H15" s="7">
        <f>H16</f>
        <v>0</v>
      </c>
      <c r="I15" s="7">
        <f t="shared" ref="I15:X16" si="3">I16</f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62600</v>
      </c>
      <c r="N15" s="7">
        <f t="shared" si="3"/>
        <v>0</v>
      </c>
      <c r="O15" s="7">
        <f t="shared" si="3"/>
        <v>0</v>
      </c>
      <c r="P15" s="7">
        <f t="shared" si="3"/>
        <v>0</v>
      </c>
      <c r="Q15" s="7">
        <f t="shared" si="3"/>
        <v>0</v>
      </c>
      <c r="R15" s="7">
        <f t="shared" si="3"/>
        <v>0</v>
      </c>
      <c r="S15" s="7">
        <f t="shared" si="3"/>
        <v>62600</v>
      </c>
      <c r="T15" s="7">
        <f t="shared" si="3"/>
        <v>0</v>
      </c>
      <c r="U15" s="7">
        <f t="shared" si="3"/>
        <v>0</v>
      </c>
      <c r="V15" s="7">
        <f t="shared" si="3"/>
        <v>0</v>
      </c>
      <c r="W15" s="7">
        <f t="shared" si="3"/>
        <v>0</v>
      </c>
      <c r="X15" s="7">
        <f t="shared" si="3"/>
        <v>0</v>
      </c>
      <c r="Y15" s="7">
        <f t="shared" ref="U15:Z16" si="4">Y16</f>
        <v>62600</v>
      </c>
      <c r="Z15" s="7">
        <f t="shared" si="4"/>
        <v>0</v>
      </c>
    </row>
    <row r="16" spans="1:26" ht="19.5" hidden="1" customHeight="1" x14ac:dyDescent="0.25">
      <c r="A16" s="26" t="s">
        <v>62</v>
      </c>
      <c r="B16" s="27">
        <f t="shared" ref="B16:B20" si="5">B15</f>
        <v>900</v>
      </c>
      <c r="C16" s="27" t="s">
        <v>22</v>
      </c>
      <c r="D16" s="27" t="s">
        <v>80</v>
      </c>
      <c r="E16" s="27" t="s">
        <v>63</v>
      </c>
      <c r="F16" s="27"/>
      <c r="G16" s="8">
        <f>G17</f>
        <v>62600</v>
      </c>
      <c r="H16" s="8">
        <f>H17</f>
        <v>0</v>
      </c>
      <c r="I16" s="8">
        <f t="shared" si="3"/>
        <v>0</v>
      </c>
      <c r="J16" s="8">
        <f t="shared" si="3"/>
        <v>0</v>
      </c>
      <c r="K16" s="8">
        <f t="shared" si="3"/>
        <v>0</v>
      </c>
      <c r="L16" s="8">
        <f t="shared" si="3"/>
        <v>0</v>
      </c>
      <c r="M16" s="8">
        <f t="shared" si="3"/>
        <v>62600</v>
      </c>
      <c r="N16" s="8">
        <f t="shared" si="3"/>
        <v>0</v>
      </c>
      <c r="O16" s="8">
        <f t="shared" si="3"/>
        <v>0</v>
      </c>
      <c r="P16" s="8">
        <f t="shared" si="3"/>
        <v>0</v>
      </c>
      <c r="Q16" s="8">
        <f t="shared" si="3"/>
        <v>0</v>
      </c>
      <c r="R16" s="8">
        <f t="shared" si="3"/>
        <v>0</v>
      </c>
      <c r="S16" s="8">
        <f t="shared" si="3"/>
        <v>62600</v>
      </c>
      <c r="T16" s="8">
        <f t="shared" si="3"/>
        <v>0</v>
      </c>
      <c r="U16" s="8">
        <f t="shared" si="4"/>
        <v>0</v>
      </c>
      <c r="V16" s="8">
        <f t="shared" si="4"/>
        <v>0</v>
      </c>
      <c r="W16" s="8">
        <f t="shared" si="4"/>
        <v>0</v>
      </c>
      <c r="X16" s="8">
        <f t="shared" si="4"/>
        <v>0</v>
      </c>
      <c r="Y16" s="8">
        <f t="shared" si="4"/>
        <v>62600</v>
      </c>
      <c r="Z16" s="8">
        <f t="shared" si="4"/>
        <v>0</v>
      </c>
    </row>
    <row r="17" spans="1:26" ht="36" hidden="1" customHeight="1" x14ac:dyDescent="0.25">
      <c r="A17" s="26" t="s">
        <v>81</v>
      </c>
      <c r="B17" s="27">
        <f t="shared" si="5"/>
        <v>900</v>
      </c>
      <c r="C17" s="27" t="s">
        <v>22</v>
      </c>
      <c r="D17" s="27" t="s">
        <v>80</v>
      </c>
      <c r="E17" s="27" t="s">
        <v>82</v>
      </c>
      <c r="F17" s="27"/>
      <c r="G17" s="8">
        <f t="shared" ref="G17:H17" si="6">G18+G21+G24</f>
        <v>62600</v>
      </c>
      <c r="H17" s="8">
        <f t="shared" si="6"/>
        <v>0</v>
      </c>
      <c r="I17" s="8">
        <f t="shared" ref="I17:N17" si="7">I18+I21+I24</f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62600</v>
      </c>
      <c r="N17" s="8">
        <f t="shared" si="7"/>
        <v>0</v>
      </c>
      <c r="O17" s="8">
        <f t="shared" ref="O17:T17" si="8">O18+O21+O24</f>
        <v>0</v>
      </c>
      <c r="P17" s="8">
        <f t="shared" si="8"/>
        <v>0</v>
      </c>
      <c r="Q17" s="8">
        <f t="shared" si="8"/>
        <v>0</v>
      </c>
      <c r="R17" s="8">
        <f t="shared" si="8"/>
        <v>0</v>
      </c>
      <c r="S17" s="8">
        <f t="shared" si="8"/>
        <v>62600</v>
      </c>
      <c r="T17" s="8">
        <f t="shared" si="8"/>
        <v>0</v>
      </c>
      <c r="U17" s="8">
        <f t="shared" ref="U17:Z17" si="9">U18+U21+U24</f>
        <v>0</v>
      </c>
      <c r="V17" s="8">
        <f t="shared" si="9"/>
        <v>0</v>
      </c>
      <c r="W17" s="8">
        <f t="shared" si="9"/>
        <v>0</v>
      </c>
      <c r="X17" s="8">
        <f t="shared" si="9"/>
        <v>0</v>
      </c>
      <c r="Y17" s="8">
        <f t="shared" si="9"/>
        <v>62600</v>
      </c>
      <c r="Z17" s="8">
        <f t="shared" si="9"/>
        <v>0</v>
      </c>
    </row>
    <row r="18" spans="1:26" ht="33" hidden="1" x14ac:dyDescent="0.25">
      <c r="A18" s="26" t="s">
        <v>83</v>
      </c>
      <c r="B18" s="27">
        <f t="shared" si="5"/>
        <v>900</v>
      </c>
      <c r="C18" s="27" t="s">
        <v>22</v>
      </c>
      <c r="D18" s="27" t="s">
        <v>80</v>
      </c>
      <c r="E18" s="27" t="s">
        <v>84</v>
      </c>
      <c r="F18" s="27"/>
      <c r="G18" s="8">
        <f>G19</f>
        <v>2116</v>
      </c>
      <c r="H18" s="8">
        <f>H19</f>
        <v>0</v>
      </c>
      <c r="I18" s="8">
        <f t="shared" ref="I18:X19" si="10">I19</f>
        <v>0</v>
      </c>
      <c r="J18" s="8">
        <f t="shared" si="10"/>
        <v>0</v>
      </c>
      <c r="K18" s="8">
        <f t="shared" si="10"/>
        <v>0</v>
      </c>
      <c r="L18" s="8">
        <f t="shared" si="10"/>
        <v>0</v>
      </c>
      <c r="M18" s="8">
        <f t="shared" si="10"/>
        <v>2116</v>
      </c>
      <c r="N18" s="8">
        <f t="shared" si="10"/>
        <v>0</v>
      </c>
      <c r="O18" s="8">
        <f t="shared" si="10"/>
        <v>0</v>
      </c>
      <c r="P18" s="8">
        <f t="shared" si="10"/>
        <v>0</v>
      </c>
      <c r="Q18" s="8">
        <f t="shared" si="10"/>
        <v>0</v>
      </c>
      <c r="R18" s="8">
        <f t="shared" si="10"/>
        <v>0</v>
      </c>
      <c r="S18" s="8">
        <f t="shared" si="10"/>
        <v>2116</v>
      </c>
      <c r="T18" s="8">
        <f t="shared" si="10"/>
        <v>0</v>
      </c>
      <c r="U18" s="8">
        <f t="shared" si="10"/>
        <v>0</v>
      </c>
      <c r="V18" s="8">
        <f t="shared" si="10"/>
        <v>0</v>
      </c>
      <c r="W18" s="8">
        <f t="shared" si="10"/>
        <v>0</v>
      </c>
      <c r="X18" s="8">
        <f t="shared" si="10"/>
        <v>0</v>
      </c>
      <c r="Y18" s="8">
        <f t="shared" ref="U18:Z19" si="11">Y19</f>
        <v>2116</v>
      </c>
      <c r="Z18" s="8">
        <f t="shared" si="11"/>
        <v>0</v>
      </c>
    </row>
    <row r="19" spans="1:26" ht="66.75" hidden="1" customHeight="1" x14ac:dyDescent="0.25">
      <c r="A19" s="26" t="s">
        <v>457</v>
      </c>
      <c r="B19" s="27">
        <f t="shared" si="5"/>
        <v>900</v>
      </c>
      <c r="C19" s="27" t="s">
        <v>22</v>
      </c>
      <c r="D19" s="27" t="s">
        <v>80</v>
      </c>
      <c r="E19" s="27" t="s">
        <v>84</v>
      </c>
      <c r="F19" s="27" t="s">
        <v>85</v>
      </c>
      <c r="G19" s="9">
        <f>G20</f>
        <v>2116</v>
      </c>
      <c r="H19" s="9">
        <f>H20</f>
        <v>0</v>
      </c>
      <c r="I19" s="9">
        <f t="shared" si="10"/>
        <v>0</v>
      </c>
      <c r="J19" s="9">
        <f t="shared" si="10"/>
        <v>0</v>
      </c>
      <c r="K19" s="9">
        <f t="shared" si="10"/>
        <v>0</v>
      </c>
      <c r="L19" s="9">
        <f t="shared" si="10"/>
        <v>0</v>
      </c>
      <c r="M19" s="9">
        <f t="shared" si="10"/>
        <v>2116</v>
      </c>
      <c r="N19" s="9">
        <f t="shared" si="10"/>
        <v>0</v>
      </c>
      <c r="O19" s="9">
        <f t="shared" si="10"/>
        <v>0</v>
      </c>
      <c r="P19" s="9">
        <f t="shared" si="10"/>
        <v>0</v>
      </c>
      <c r="Q19" s="9">
        <f t="shared" si="10"/>
        <v>0</v>
      </c>
      <c r="R19" s="9">
        <f t="shared" si="10"/>
        <v>0</v>
      </c>
      <c r="S19" s="9">
        <f t="shared" si="10"/>
        <v>2116</v>
      </c>
      <c r="T19" s="9">
        <f t="shared" si="10"/>
        <v>0</v>
      </c>
      <c r="U19" s="9">
        <f t="shared" si="11"/>
        <v>0</v>
      </c>
      <c r="V19" s="9">
        <f t="shared" si="11"/>
        <v>0</v>
      </c>
      <c r="W19" s="9">
        <f t="shared" si="11"/>
        <v>0</v>
      </c>
      <c r="X19" s="9">
        <f t="shared" si="11"/>
        <v>0</v>
      </c>
      <c r="Y19" s="9">
        <f t="shared" si="11"/>
        <v>2116</v>
      </c>
      <c r="Z19" s="9">
        <f t="shared" si="11"/>
        <v>0</v>
      </c>
    </row>
    <row r="20" spans="1:26" ht="33.75" hidden="1" customHeight="1" x14ac:dyDescent="0.25">
      <c r="A20" s="26" t="s">
        <v>86</v>
      </c>
      <c r="B20" s="27">
        <f t="shared" si="5"/>
        <v>900</v>
      </c>
      <c r="C20" s="27" t="s">
        <v>22</v>
      </c>
      <c r="D20" s="27" t="s">
        <v>80</v>
      </c>
      <c r="E20" s="27" t="s">
        <v>84</v>
      </c>
      <c r="F20" s="27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</row>
    <row r="21" spans="1:26" ht="34.5" hidden="1" customHeight="1" x14ac:dyDescent="0.25">
      <c r="A21" s="26" t="s">
        <v>88</v>
      </c>
      <c r="B21" s="27">
        <f>B19</f>
        <v>900</v>
      </c>
      <c r="C21" s="27" t="s">
        <v>22</v>
      </c>
      <c r="D21" s="27" t="s">
        <v>80</v>
      </c>
      <c r="E21" s="27" t="s">
        <v>89</v>
      </c>
      <c r="F21" s="27"/>
      <c r="G21" s="9">
        <f>G22</f>
        <v>1310</v>
      </c>
      <c r="H21" s="9">
        <f>H22</f>
        <v>0</v>
      </c>
      <c r="I21" s="9">
        <f t="shared" ref="I21:X22" si="12">I22</f>
        <v>0</v>
      </c>
      <c r="J21" s="9">
        <f t="shared" si="12"/>
        <v>0</v>
      </c>
      <c r="K21" s="9">
        <f t="shared" si="12"/>
        <v>0</v>
      </c>
      <c r="L21" s="9">
        <f t="shared" si="12"/>
        <v>0</v>
      </c>
      <c r="M21" s="9">
        <f t="shared" si="12"/>
        <v>1310</v>
      </c>
      <c r="N21" s="9">
        <f t="shared" si="12"/>
        <v>0</v>
      </c>
      <c r="O21" s="9">
        <f t="shared" si="12"/>
        <v>0</v>
      </c>
      <c r="P21" s="9">
        <f t="shared" si="12"/>
        <v>0</v>
      </c>
      <c r="Q21" s="9">
        <f t="shared" si="12"/>
        <v>0</v>
      </c>
      <c r="R21" s="9">
        <f t="shared" si="12"/>
        <v>0</v>
      </c>
      <c r="S21" s="9">
        <f t="shared" si="12"/>
        <v>1310</v>
      </c>
      <c r="T21" s="9">
        <f t="shared" si="12"/>
        <v>0</v>
      </c>
      <c r="U21" s="9">
        <f t="shared" si="12"/>
        <v>0</v>
      </c>
      <c r="V21" s="9">
        <f t="shared" si="12"/>
        <v>0</v>
      </c>
      <c r="W21" s="9">
        <f t="shared" si="12"/>
        <v>0</v>
      </c>
      <c r="X21" s="9">
        <f t="shared" si="12"/>
        <v>0</v>
      </c>
      <c r="Y21" s="9">
        <f t="shared" ref="U21:Z22" si="13">Y22</f>
        <v>1310</v>
      </c>
      <c r="Z21" s="9">
        <f t="shared" si="13"/>
        <v>0</v>
      </c>
    </row>
    <row r="22" spans="1:26" ht="66.75" hidden="1" customHeight="1" x14ac:dyDescent="0.25">
      <c r="A22" s="26" t="s">
        <v>457</v>
      </c>
      <c r="B22" s="27">
        <f>B21</f>
        <v>900</v>
      </c>
      <c r="C22" s="27" t="s">
        <v>22</v>
      </c>
      <c r="D22" s="27" t="s">
        <v>80</v>
      </c>
      <c r="E22" s="27" t="s">
        <v>89</v>
      </c>
      <c r="F22" s="27" t="s">
        <v>85</v>
      </c>
      <c r="G22" s="9">
        <f>G23</f>
        <v>1310</v>
      </c>
      <c r="H22" s="9">
        <f>H23</f>
        <v>0</v>
      </c>
      <c r="I22" s="9">
        <f t="shared" si="12"/>
        <v>0</v>
      </c>
      <c r="J22" s="9">
        <f t="shared" si="12"/>
        <v>0</v>
      </c>
      <c r="K22" s="9">
        <f t="shared" si="12"/>
        <v>0</v>
      </c>
      <c r="L22" s="9">
        <f t="shared" si="12"/>
        <v>0</v>
      </c>
      <c r="M22" s="9">
        <f t="shared" si="12"/>
        <v>1310</v>
      </c>
      <c r="N22" s="9">
        <f t="shared" si="12"/>
        <v>0</v>
      </c>
      <c r="O22" s="9">
        <f t="shared" si="12"/>
        <v>0</v>
      </c>
      <c r="P22" s="9">
        <f t="shared" si="12"/>
        <v>0</v>
      </c>
      <c r="Q22" s="9">
        <f t="shared" si="12"/>
        <v>0</v>
      </c>
      <c r="R22" s="9">
        <f t="shared" si="12"/>
        <v>0</v>
      </c>
      <c r="S22" s="9">
        <f t="shared" si="12"/>
        <v>1310</v>
      </c>
      <c r="T22" s="9">
        <f t="shared" si="12"/>
        <v>0</v>
      </c>
      <c r="U22" s="9">
        <f t="shared" si="13"/>
        <v>0</v>
      </c>
      <c r="V22" s="9">
        <f t="shared" si="13"/>
        <v>0</v>
      </c>
      <c r="W22" s="9">
        <f t="shared" si="13"/>
        <v>0</v>
      </c>
      <c r="X22" s="9">
        <f t="shared" si="13"/>
        <v>0</v>
      </c>
      <c r="Y22" s="9">
        <f t="shared" si="13"/>
        <v>1310</v>
      </c>
      <c r="Z22" s="9">
        <f t="shared" si="13"/>
        <v>0</v>
      </c>
    </row>
    <row r="23" spans="1:26" ht="36.75" hidden="1" customHeight="1" x14ac:dyDescent="0.25">
      <c r="A23" s="26" t="s">
        <v>86</v>
      </c>
      <c r="B23" s="27">
        <f>B22</f>
        <v>900</v>
      </c>
      <c r="C23" s="27" t="s">
        <v>22</v>
      </c>
      <c r="D23" s="27" t="s">
        <v>80</v>
      </c>
      <c r="E23" s="27" t="s">
        <v>89</v>
      </c>
      <c r="F23" s="27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</row>
    <row r="24" spans="1:26" ht="23.25" hidden="1" customHeight="1" x14ac:dyDescent="0.25">
      <c r="A24" s="26" t="s">
        <v>90</v>
      </c>
      <c r="B24" s="27">
        <f>B22</f>
        <v>900</v>
      </c>
      <c r="C24" s="27" t="s">
        <v>22</v>
      </c>
      <c r="D24" s="27" t="s">
        <v>80</v>
      </c>
      <c r="E24" s="27" t="s">
        <v>91</v>
      </c>
      <c r="F24" s="27"/>
      <c r="G24" s="9">
        <f t="shared" ref="G24:H24" si="14">G25+G27+G31+G29</f>
        <v>59174</v>
      </c>
      <c r="H24" s="9">
        <f t="shared" si="14"/>
        <v>0</v>
      </c>
      <c r="I24" s="9">
        <f t="shared" ref="I24:N24" si="15">I25+I27+I31+I29</f>
        <v>0</v>
      </c>
      <c r="J24" s="9">
        <f t="shared" si="15"/>
        <v>0</v>
      </c>
      <c r="K24" s="9">
        <f t="shared" si="15"/>
        <v>0</v>
      </c>
      <c r="L24" s="9">
        <f t="shared" si="15"/>
        <v>0</v>
      </c>
      <c r="M24" s="9">
        <f t="shared" si="15"/>
        <v>59174</v>
      </c>
      <c r="N24" s="9">
        <f t="shared" si="15"/>
        <v>0</v>
      </c>
      <c r="O24" s="9">
        <f t="shared" ref="O24:T24" si="16">O25+O27+O31+O29</f>
        <v>0</v>
      </c>
      <c r="P24" s="9">
        <f t="shared" si="16"/>
        <v>0</v>
      </c>
      <c r="Q24" s="9">
        <f t="shared" si="16"/>
        <v>0</v>
      </c>
      <c r="R24" s="9">
        <f t="shared" si="16"/>
        <v>0</v>
      </c>
      <c r="S24" s="9">
        <f t="shared" si="16"/>
        <v>59174</v>
      </c>
      <c r="T24" s="9">
        <f t="shared" si="16"/>
        <v>0</v>
      </c>
      <c r="U24" s="9">
        <f t="shared" ref="U24:Z24" si="17">U25+U27+U31+U29</f>
        <v>0</v>
      </c>
      <c r="V24" s="9">
        <f t="shared" si="17"/>
        <v>0</v>
      </c>
      <c r="W24" s="9">
        <f t="shared" si="17"/>
        <v>0</v>
      </c>
      <c r="X24" s="9">
        <f t="shared" si="17"/>
        <v>0</v>
      </c>
      <c r="Y24" s="9">
        <f t="shared" si="17"/>
        <v>59174</v>
      </c>
      <c r="Z24" s="9">
        <f t="shared" si="17"/>
        <v>0</v>
      </c>
    </row>
    <row r="25" spans="1:26" ht="66.75" hidden="1" customHeight="1" x14ac:dyDescent="0.25">
      <c r="A25" s="26" t="s">
        <v>457</v>
      </c>
      <c r="B25" s="27">
        <f>B24</f>
        <v>900</v>
      </c>
      <c r="C25" s="27" t="s">
        <v>22</v>
      </c>
      <c r="D25" s="27" t="s">
        <v>80</v>
      </c>
      <c r="E25" s="27" t="s">
        <v>91</v>
      </c>
      <c r="F25" s="27" t="s">
        <v>85</v>
      </c>
      <c r="G25" s="9">
        <f t="shared" ref="G25:Z25" si="18">G26</f>
        <v>49472</v>
      </c>
      <c r="H25" s="9">
        <f t="shared" si="18"/>
        <v>0</v>
      </c>
      <c r="I25" s="9">
        <f t="shared" si="18"/>
        <v>0</v>
      </c>
      <c r="J25" s="9">
        <f t="shared" si="18"/>
        <v>0</v>
      </c>
      <c r="K25" s="9">
        <f t="shared" si="18"/>
        <v>0</v>
      </c>
      <c r="L25" s="9">
        <f t="shared" si="18"/>
        <v>0</v>
      </c>
      <c r="M25" s="9">
        <f t="shared" si="18"/>
        <v>49472</v>
      </c>
      <c r="N25" s="9">
        <f t="shared" si="18"/>
        <v>0</v>
      </c>
      <c r="O25" s="9">
        <f t="shared" si="18"/>
        <v>0</v>
      </c>
      <c r="P25" s="9">
        <f t="shared" si="18"/>
        <v>0</v>
      </c>
      <c r="Q25" s="9">
        <f t="shared" si="18"/>
        <v>0</v>
      </c>
      <c r="R25" s="9">
        <f t="shared" si="18"/>
        <v>0</v>
      </c>
      <c r="S25" s="9">
        <f t="shared" si="18"/>
        <v>49472</v>
      </c>
      <c r="T25" s="9">
        <f t="shared" si="18"/>
        <v>0</v>
      </c>
      <c r="U25" s="9">
        <f t="shared" si="18"/>
        <v>0</v>
      </c>
      <c r="V25" s="9">
        <f t="shared" si="18"/>
        <v>0</v>
      </c>
      <c r="W25" s="9">
        <f t="shared" si="18"/>
        <v>0</v>
      </c>
      <c r="X25" s="9">
        <f t="shared" si="18"/>
        <v>0</v>
      </c>
      <c r="Y25" s="9">
        <f t="shared" si="18"/>
        <v>49472</v>
      </c>
      <c r="Z25" s="9">
        <f t="shared" si="18"/>
        <v>0</v>
      </c>
    </row>
    <row r="26" spans="1:26" ht="36.75" hidden="1" customHeight="1" x14ac:dyDescent="0.25">
      <c r="A26" s="26" t="s">
        <v>86</v>
      </c>
      <c r="B26" s="27">
        <f>B25</f>
        <v>900</v>
      </c>
      <c r="C26" s="27" t="s">
        <v>22</v>
      </c>
      <c r="D26" s="27" t="s">
        <v>80</v>
      </c>
      <c r="E26" s="27" t="s">
        <v>91</v>
      </c>
      <c r="F26" s="27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</row>
    <row r="27" spans="1:26" ht="33" hidden="1" x14ac:dyDescent="0.25">
      <c r="A27" s="26" t="s">
        <v>244</v>
      </c>
      <c r="B27" s="27">
        <f>B20</f>
        <v>900</v>
      </c>
      <c r="C27" s="27" t="s">
        <v>22</v>
      </c>
      <c r="D27" s="27" t="s">
        <v>80</v>
      </c>
      <c r="E27" s="27" t="s">
        <v>91</v>
      </c>
      <c r="F27" s="27" t="s">
        <v>31</v>
      </c>
      <c r="G27" s="9">
        <f t="shared" ref="G27:Z27" si="19">G28</f>
        <v>9214</v>
      </c>
      <c r="H27" s="9">
        <f t="shared" si="19"/>
        <v>0</v>
      </c>
      <c r="I27" s="9">
        <f t="shared" si="19"/>
        <v>0</v>
      </c>
      <c r="J27" s="9">
        <f t="shared" si="19"/>
        <v>0</v>
      </c>
      <c r="K27" s="9">
        <f t="shared" si="19"/>
        <v>0</v>
      </c>
      <c r="L27" s="9">
        <f t="shared" si="19"/>
        <v>0</v>
      </c>
      <c r="M27" s="9">
        <f t="shared" si="19"/>
        <v>9214</v>
      </c>
      <c r="N27" s="9">
        <f t="shared" si="19"/>
        <v>0</v>
      </c>
      <c r="O27" s="9">
        <f t="shared" si="19"/>
        <v>0</v>
      </c>
      <c r="P27" s="9">
        <f t="shared" si="19"/>
        <v>0</v>
      </c>
      <c r="Q27" s="9">
        <f t="shared" si="19"/>
        <v>0</v>
      </c>
      <c r="R27" s="9">
        <f t="shared" si="19"/>
        <v>0</v>
      </c>
      <c r="S27" s="9">
        <f t="shared" si="19"/>
        <v>9214</v>
      </c>
      <c r="T27" s="9">
        <f t="shared" si="19"/>
        <v>0</v>
      </c>
      <c r="U27" s="9">
        <f t="shared" si="19"/>
        <v>0</v>
      </c>
      <c r="V27" s="9">
        <f t="shared" si="19"/>
        <v>0</v>
      </c>
      <c r="W27" s="9">
        <f t="shared" si="19"/>
        <v>0</v>
      </c>
      <c r="X27" s="9">
        <f t="shared" si="19"/>
        <v>0</v>
      </c>
      <c r="Y27" s="9">
        <f t="shared" si="19"/>
        <v>9214</v>
      </c>
      <c r="Z27" s="9">
        <f t="shared" si="19"/>
        <v>0</v>
      </c>
    </row>
    <row r="28" spans="1:26" ht="33" hidden="1" x14ac:dyDescent="0.25">
      <c r="A28" s="26" t="s">
        <v>37</v>
      </c>
      <c r="B28" s="27">
        <v>900</v>
      </c>
      <c r="C28" s="27" t="s">
        <v>22</v>
      </c>
      <c r="D28" s="27" t="s">
        <v>80</v>
      </c>
      <c r="E28" s="27" t="s">
        <v>91</v>
      </c>
      <c r="F28" s="27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</row>
    <row r="29" spans="1:26" ht="18.75" hidden="1" customHeight="1" x14ac:dyDescent="0.25">
      <c r="A29" s="26" t="s">
        <v>101</v>
      </c>
      <c r="B29" s="27">
        <v>900</v>
      </c>
      <c r="C29" s="27" t="s">
        <v>22</v>
      </c>
      <c r="D29" s="27" t="s">
        <v>80</v>
      </c>
      <c r="E29" s="27" t="s">
        <v>91</v>
      </c>
      <c r="F29" s="27" t="s">
        <v>102</v>
      </c>
      <c r="G29" s="9">
        <f t="shared" ref="G29:Z29" si="20">G30</f>
        <v>98</v>
      </c>
      <c r="H29" s="9">
        <f t="shared" si="20"/>
        <v>0</v>
      </c>
      <c r="I29" s="9">
        <f t="shared" si="20"/>
        <v>0</v>
      </c>
      <c r="J29" s="9">
        <f t="shared" si="20"/>
        <v>0</v>
      </c>
      <c r="K29" s="9">
        <f t="shared" si="20"/>
        <v>0</v>
      </c>
      <c r="L29" s="9">
        <f t="shared" si="20"/>
        <v>0</v>
      </c>
      <c r="M29" s="9">
        <f t="shared" si="20"/>
        <v>98</v>
      </c>
      <c r="N29" s="9">
        <f t="shared" si="20"/>
        <v>0</v>
      </c>
      <c r="O29" s="9">
        <f t="shared" si="20"/>
        <v>0</v>
      </c>
      <c r="P29" s="9">
        <f t="shared" si="20"/>
        <v>0</v>
      </c>
      <c r="Q29" s="9">
        <f t="shared" si="20"/>
        <v>0</v>
      </c>
      <c r="R29" s="9">
        <f t="shared" si="20"/>
        <v>0</v>
      </c>
      <c r="S29" s="9">
        <f t="shared" si="20"/>
        <v>98</v>
      </c>
      <c r="T29" s="9">
        <f t="shared" si="20"/>
        <v>0</v>
      </c>
      <c r="U29" s="9">
        <f t="shared" si="20"/>
        <v>0</v>
      </c>
      <c r="V29" s="9">
        <f t="shared" si="20"/>
        <v>0</v>
      </c>
      <c r="W29" s="9">
        <f t="shared" si="20"/>
        <v>0</v>
      </c>
      <c r="X29" s="9">
        <f t="shared" si="20"/>
        <v>0</v>
      </c>
      <c r="Y29" s="9">
        <f t="shared" si="20"/>
        <v>98</v>
      </c>
      <c r="Z29" s="9">
        <f t="shared" si="20"/>
        <v>0</v>
      </c>
    </row>
    <row r="30" spans="1:26" ht="17.25" hidden="1" customHeight="1" x14ac:dyDescent="0.25">
      <c r="A30" s="26" t="s">
        <v>103</v>
      </c>
      <c r="B30" s="27">
        <v>900</v>
      </c>
      <c r="C30" s="27" t="s">
        <v>22</v>
      </c>
      <c r="D30" s="27" t="s">
        <v>80</v>
      </c>
      <c r="E30" s="27" t="s">
        <v>91</v>
      </c>
      <c r="F30" s="27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  <c r="O30" s="9"/>
      <c r="P30" s="10"/>
      <c r="Q30" s="9"/>
      <c r="R30" s="10"/>
      <c r="S30" s="9">
        <f>M30+O30+P30+Q30+R30</f>
        <v>98</v>
      </c>
      <c r="T30" s="10">
        <f>N30+R30</f>
        <v>0</v>
      </c>
      <c r="U30" s="9"/>
      <c r="V30" s="10"/>
      <c r="W30" s="9"/>
      <c r="X30" s="10"/>
      <c r="Y30" s="9">
        <f>S30+U30+V30+W30+X30</f>
        <v>98</v>
      </c>
      <c r="Z30" s="10">
        <f>T30+X30</f>
        <v>0</v>
      </c>
    </row>
    <row r="31" spans="1:26" ht="21.75" hidden="1" customHeight="1" x14ac:dyDescent="0.25">
      <c r="A31" s="26" t="s">
        <v>66</v>
      </c>
      <c r="B31" s="27">
        <v>900</v>
      </c>
      <c r="C31" s="27" t="s">
        <v>22</v>
      </c>
      <c r="D31" s="27" t="s">
        <v>80</v>
      </c>
      <c r="E31" s="27" t="s">
        <v>91</v>
      </c>
      <c r="F31" s="27" t="s">
        <v>67</v>
      </c>
      <c r="G31" s="9">
        <f>G32</f>
        <v>390</v>
      </c>
      <c r="H31" s="9">
        <f>H32</f>
        <v>0</v>
      </c>
      <c r="I31" s="9">
        <f t="shared" ref="I31:Z31" si="21">I32</f>
        <v>0</v>
      </c>
      <c r="J31" s="9">
        <f t="shared" si="21"/>
        <v>0</v>
      </c>
      <c r="K31" s="9">
        <f t="shared" si="21"/>
        <v>0</v>
      </c>
      <c r="L31" s="9">
        <f t="shared" si="21"/>
        <v>0</v>
      </c>
      <c r="M31" s="9">
        <f t="shared" si="21"/>
        <v>390</v>
      </c>
      <c r="N31" s="9">
        <f t="shared" si="21"/>
        <v>0</v>
      </c>
      <c r="O31" s="9">
        <f t="shared" si="21"/>
        <v>0</v>
      </c>
      <c r="P31" s="9">
        <f t="shared" si="21"/>
        <v>0</v>
      </c>
      <c r="Q31" s="9">
        <f t="shared" si="21"/>
        <v>0</v>
      </c>
      <c r="R31" s="9">
        <f t="shared" si="21"/>
        <v>0</v>
      </c>
      <c r="S31" s="9">
        <f t="shared" si="21"/>
        <v>390</v>
      </c>
      <c r="T31" s="9">
        <f t="shared" si="21"/>
        <v>0</v>
      </c>
      <c r="U31" s="9">
        <f t="shared" si="21"/>
        <v>0</v>
      </c>
      <c r="V31" s="9">
        <f t="shared" si="21"/>
        <v>0</v>
      </c>
      <c r="W31" s="9">
        <f t="shared" si="21"/>
        <v>0</v>
      </c>
      <c r="X31" s="9">
        <f t="shared" si="21"/>
        <v>0</v>
      </c>
      <c r="Y31" s="9">
        <f t="shared" si="21"/>
        <v>390</v>
      </c>
      <c r="Z31" s="9">
        <f t="shared" si="21"/>
        <v>0</v>
      </c>
    </row>
    <row r="32" spans="1:26" ht="21.75" hidden="1" customHeight="1" x14ac:dyDescent="0.25">
      <c r="A32" s="26" t="s">
        <v>92</v>
      </c>
      <c r="B32" s="27">
        <v>900</v>
      </c>
      <c r="C32" s="27" t="s">
        <v>22</v>
      </c>
      <c r="D32" s="27" t="s">
        <v>80</v>
      </c>
      <c r="E32" s="27" t="s">
        <v>91</v>
      </c>
      <c r="F32" s="27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  <c r="O32" s="9"/>
      <c r="P32" s="10"/>
      <c r="Q32" s="9"/>
      <c r="R32" s="10"/>
      <c r="S32" s="9">
        <f>M32+O32+P32+Q32+R32</f>
        <v>390</v>
      </c>
      <c r="T32" s="10">
        <f>N32+R32</f>
        <v>0</v>
      </c>
      <c r="U32" s="9"/>
      <c r="V32" s="10"/>
      <c r="W32" s="9"/>
      <c r="X32" s="10"/>
      <c r="Y32" s="9">
        <f>S32+U32+V32+W32+X32</f>
        <v>390</v>
      </c>
      <c r="Z32" s="10">
        <f>T32+X32</f>
        <v>0</v>
      </c>
    </row>
    <row r="33" spans="1:26" hidden="1" x14ac:dyDescent="0.25">
      <c r="A33" s="26"/>
      <c r="B33" s="27"/>
      <c r="C33" s="27"/>
      <c r="D33" s="27"/>
      <c r="E33" s="27"/>
      <c r="F33" s="27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</row>
    <row r="34" spans="1:26" ht="60" hidden="1" customHeight="1" x14ac:dyDescent="0.3">
      <c r="A34" s="24" t="s">
        <v>93</v>
      </c>
      <c r="B34" s="25">
        <f>B31</f>
        <v>900</v>
      </c>
      <c r="C34" s="25" t="s">
        <v>22</v>
      </c>
      <c r="D34" s="25" t="s">
        <v>17</v>
      </c>
      <c r="E34" s="25"/>
      <c r="F34" s="25"/>
      <c r="G34" s="7">
        <f t="shared" ref="G34:V36" si="22">G35</f>
        <v>15196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15196</v>
      </c>
      <c r="N34" s="7">
        <f t="shared" si="22"/>
        <v>0</v>
      </c>
      <c r="O34" s="7">
        <f t="shared" si="22"/>
        <v>0</v>
      </c>
      <c r="P34" s="7">
        <f t="shared" si="22"/>
        <v>3</v>
      </c>
      <c r="Q34" s="7">
        <f t="shared" si="22"/>
        <v>0</v>
      </c>
      <c r="R34" s="7">
        <f t="shared" si="22"/>
        <v>0</v>
      </c>
      <c r="S34" s="7">
        <f t="shared" si="22"/>
        <v>15199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ref="U34:Z36" si="23">W35</f>
        <v>0</v>
      </c>
      <c r="X34" s="7">
        <f t="shared" si="23"/>
        <v>0</v>
      </c>
      <c r="Y34" s="7">
        <f t="shared" si="23"/>
        <v>15199</v>
      </c>
      <c r="Z34" s="7">
        <f t="shared" si="23"/>
        <v>0</v>
      </c>
    </row>
    <row r="35" spans="1:26" ht="22.5" hidden="1" customHeight="1" x14ac:dyDescent="0.25">
      <c r="A35" s="26" t="s">
        <v>62</v>
      </c>
      <c r="B35" s="27">
        <f>B34</f>
        <v>900</v>
      </c>
      <c r="C35" s="27" t="s">
        <v>22</v>
      </c>
      <c r="D35" s="27" t="s">
        <v>17</v>
      </c>
      <c r="E35" s="27" t="s">
        <v>63</v>
      </c>
      <c r="F35" s="28"/>
      <c r="G35" s="8">
        <f t="shared" si="22"/>
        <v>15196</v>
      </c>
      <c r="H35" s="8">
        <f t="shared" si="22"/>
        <v>0</v>
      </c>
      <c r="I35" s="8">
        <f t="shared" si="22"/>
        <v>0</v>
      </c>
      <c r="J35" s="8">
        <f t="shared" si="22"/>
        <v>0</v>
      </c>
      <c r="K35" s="8">
        <f t="shared" si="22"/>
        <v>0</v>
      </c>
      <c r="L35" s="8">
        <f t="shared" si="22"/>
        <v>0</v>
      </c>
      <c r="M35" s="8">
        <f t="shared" si="22"/>
        <v>15196</v>
      </c>
      <c r="N35" s="8">
        <f t="shared" si="22"/>
        <v>0</v>
      </c>
      <c r="O35" s="8">
        <f t="shared" si="22"/>
        <v>0</v>
      </c>
      <c r="P35" s="8">
        <f t="shared" si="22"/>
        <v>3</v>
      </c>
      <c r="Q35" s="8">
        <f t="shared" si="22"/>
        <v>0</v>
      </c>
      <c r="R35" s="8">
        <f t="shared" si="22"/>
        <v>0</v>
      </c>
      <c r="S35" s="8">
        <f t="shared" si="22"/>
        <v>15199</v>
      </c>
      <c r="T35" s="8">
        <f t="shared" si="22"/>
        <v>0</v>
      </c>
      <c r="U35" s="8">
        <f t="shared" si="23"/>
        <v>0</v>
      </c>
      <c r="V35" s="8">
        <f t="shared" si="23"/>
        <v>0</v>
      </c>
      <c r="W35" s="8">
        <f t="shared" si="23"/>
        <v>0</v>
      </c>
      <c r="X35" s="8">
        <f t="shared" si="23"/>
        <v>0</v>
      </c>
      <c r="Y35" s="8">
        <f t="shared" si="23"/>
        <v>15199</v>
      </c>
      <c r="Z35" s="8">
        <f t="shared" si="23"/>
        <v>0</v>
      </c>
    </row>
    <row r="36" spans="1:26" ht="34.5" hidden="1" customHeight="1" x14ac:dyDescent="0.25">
      <c r="A36" s="26" t="s">
        <v>81</v>
      </c>
      <c r="B36" s="27">
        <f>B35</f>
        <v>900</v>
      </c>
      <c r="C36" s="27" t="s">
        <v>22</v>
      </c>
      <c r="D36" s="27" t="s">
        <v>17</v>
      </c>
      <c r="E36" s="27" t="s">
        <v>82</v>
      </c>
      <c r="F36" s="27"/>
      <c r="G36" s="11">
        <f t="shared" si="22"/>
        <v>15196</v>
      </c>
      <c r="H36" s="11">
        <f t="shared" si="22"/>
        <v>0</v>
      </c>
      <c r="I36" s="11">
        <f t="shared" si="22"/>
        <v>0</v>
      </c>
      <c r="J36" s="11">
        <f t="shared" si="22"/>
        <v>0</v>
      </c>
      <c r="K36" s="11">
        <f t="shared" si="22"/>
        <v>0</v>
      </c>
      <c r="L36" s="11">
        <f t="shared" si="22"/>
        <v>0</v>
      </c>
      <c r="M36" s="11">
        <f t="shared" si="22"/>
        <v>15196</v>
      </c>
      <c r="N36" s="11">
        <f t="shared" si="22"/>
        <v>0</v>
      </c>
      <c r="O36" s="11">
        <f t="shared" si="22"/>
        <v>0</v>
      </c>
      <c r="P36" s="11">
        <f t="shared" si="22"/>
        <v>3</v>
      </c>
      <c r="Q36" s="11">
        <f t="shared" si="22"/>
        <v>0</v>
      </c>
      <c r="R36" s="11">
        <f t="shared" si="22"/>
        <v>0</v>
      </c>
      <c r="S36" s="11">
        <f t="shared" si="22"/>
        <v>15199</v>
      </c>
      <c r="T36" s="11">
        <f t="shared" si="22"/>
        <v>0</v>
      </c>
      <c r="U36" s="11">
        <f t="shared" si="23"/>
        <v>0</v>
      </c>
      <c r="V36" s="11">
        <f t="shared" si="23"/>
        <v>0</v>
      </c>
      <c r="W36" s="11">
        <f t="shared" si="23"/>
        <v>0</v>
      </c>
      <c r="X36" s="11">
        <f t="shared" si="23"/>
        <v>0</v>
      </c>
      <c r="Y36" s="11">
        <f t="shared" si="23"/>
        <v>15199</v>
      </c>
      <c r="Z36" s="11">
        <f t="shared" si="23"/>
        <v>0</v>
      </c>
    </row>
    <row r="37" spans="1:26" ht="21" hidden="1" customHeight="1" x14ac:dyDescent="0.25">
      <c r="A37" s="26" t="s">
        <v>90</v>
      </c>
      <c r="B37" s="27">
        <f>B36</f>
        <v>900</v>
      </c>
      <c r="C37" s="27" t="s">
        <v>22</v>
      </c>
      <c r="D37" s="27" t="s">
        <v>17</v>
      </c>
      <c r="E37" s="27" t="s">
        <v>91</v>
      </c>
      <c r="F37" s="27"/>
      <c r="G37" s="11">
        <f t="shared" ref="G37:H37" si="24">G38+G40+G42</f>
        <v>15196</v>
      </c>
      <c r="H37" s="11">
        <f t="shared" si="24"/>
        <v>0</v>
      </c>
      <c r="I37" s="11">
        <f t="shared" ref="I37:N37" si="25">I38+I40+I42</f>
        <v>0</v>
      </c>
      <c r="J37" s="11">
        <f t="shared" si="25"/>
        <v>0</v>
      </c>
      <c r="K37" s="11">
        <f t="shared" si="25"/>
        <v>0</v>
      </c>
      <c r="L37" s="11">
        <f t="shared" si="25"/>
        <v>0</v>
      </c>
      <c r="M37" s="11">
        <f t="shared" si="25"/>
        <v>15196</v>
      </c>
      <c r="N37" s="11">
        <f t="shared" si="25"/>
        <v>0</v>
      </c>
      <c r="O37" s="11">
        <f t="shared" ref="O37:T37" si="26">O38+O40+O42</f>
        <v>0</v>
      </c>
      <c r="P37" s="11">
        <f t="shared" si="26"/>
        <v>3</v>
      </c>
      <c r="Q37" s="11">
        <f t="shared" si="26"/>
        <v>0</v>
      </c>
      <c r="R37" s="11">
        <f t="shared" si="26"/>
        <v>0</v>
      </c>
      <c r="S37" s="11">
        <f t="shared" si="26"/>
        <v>15199</v>
      </c>
      <c r="T37" s="11">
        <f t="shared" si="26"/>
        <v>0</v>
      </c>
      <c r="U37" s="11">
        <f t="shared" ref="U37:Z37" si="27">U38+U40+U42</f>
        <v>0</v>
      </c>
      <c r="V37" s="11">
        <f t="shared" si="27"/>
        <v>0</v>
      </c>
      <c r="W37" s="11">
        <f t="shared" si="27"/>
        <v>0</v>
      </c>
      <c r="X37" s="11">
        <f t="shared" si="27"/>
        <v>0</v>
      </c>
      <c r="Y37" s="11">
        <f t="shared" si="27"/>
        <v>15199</v>
      </c>
      <c r="Z37" s="11">
        <f t="shared" si="27"/>
        <v>0</v>
      </c>
    </row>
    <row r="38" spans="1:26" ht="69.75" hidden="1" customHeight="1" x14ac:dyDescent="0.25">
      <c r="A38" s="26" t="s">
        <v>457</v>
      </c>
      <c r="B38" s="27">
        <f>B37</f>
        <v>900</v>
      </c>
      <c r="C38" s="27" t="s">
        <v>22</v>
      </c>
      <c r="D38" s="27" t="s">
        <v>17</v>
      </c>
      <c r="E38" s="27" t="s">
        <v>91</v>
      </c>
      <c r="F38" s="27" t="s">
        <v>85</v>
      </c>
      <c r="G38" s="9">
        <f t="shared" ref="G38:Z38" si="28">G39</f>
        <v>13734</v>
      </c>
      <c r="H38" s="9">
        <f t="shared" si="28"/>
        <v>0</v>
      </c>
      <c r="I38" s="9">
        <f t="shared" si="28"/>
        <v>0</v>
      </c>
      <c r="J38" s="9">
        <f t="shared" si="28"/>
        <v>0</v>
      </c>
      <c r="K38" s="9">
        <f t="shared" si="28"/>
        <v>0</v>
      </c>
      <c r="L38" s="9">
        <f t="shared" si="28"/>
        <v>0</v>
      </c>
      <c r="M38" s="9">
        <f t="shared" si="28"/>
        <v>13734</v>
      </c>
      <c r="N38" s="9">
        <f t="shared" si="28"/>
        <v>0</v>
      </c>
      <c r="O38" s="9">
        <f t="shared" si="28"/>
        <v>0</v>
      </c>
      <c r="P38" s="9">
        <f t="shared" si="28"/>
        <v>0</v>
      </c>
      <c r="Q38" s="9">
        <f t="shared" si="28"/>
        <v>0</v>
      </c>
      <c r="R38" s="9">
        <f t="shared" si="28"/>
        <v>0</v>
      </c>
      <c r="S38" s="9">
        <f t="shared" si="28"/>
        <v>13734</v>
      </c>
      <c r="T38" s="9">
        <f t="shared" si="28"/>
        <v>0</v>
      </c>
      <c r="U38" s="9">
        <f t="shared" si="28"/>
        <v>0</v>
      </c>
      <c r="V38" s="9">
        <f t="shared" si="28"/>
        <v>0</v>
      </c>
      <c r="W38" s="9">
        <f t="shared" si="28"/>
        <v>0</v>
      </c>
      <c r="X38" s="9">
        <f t="shared" si="28"/>
        <v>0</v>
      </c>
      <c r="Y38" s="9">
        <f t="shared" si="28"/>
        <v>13734</v>
      </c>
      <c r="Z38" s="9">
        <f t="shared" si="28"/>
        <v>0</v>
      </c>
    </row>
    <row r="39" spans="1:26" ht="36" hidden="1" customHeight="1" x14ac:dyDescent="0.25">
      <c r="A39" s="26" t="s">
        <v>86</v>
      </c>
      <c r="B39" s="27">
        <f>B38</f>
        <v>900</v>
      </c>
      <c r="C39" s="27" t="s">
        <v>22</v>
      </c>
      <c r="D39" s="27" t="s">
        <v>17</v>
      </c>
      <c r="E39" s="27" t="s">
        <v>91</v>
      </c>
      <c r="F39" s="27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</row>
    <row r="40" spans="1:26" ht="33" hidden="1" x14ac:dyDescent="0.25">
      <c r="A40" s="26" t="s">
        <v>244</v>
      </c>
      <c r="B40" s="27">
        <f>B38</f>
        <v>900</v>
      </c>
      <c r="C40" s="27" t="s">
        <v>22</v>
      </c>
      <c r="D40" s="27" t="s">
        <v>17</v>
      </c>
      <c r="E40" s="27" t="s">
        <v>91</v>
      </c>
      <c r="F40" s="27" t="s">
        <v>31</v>
      </c>
      <c r="G40" s="9">
        <f t="shared" ref="G40:Z40" si="29">G41</f>
        <v>1457</v>
      </c>
      <c r="H40" s="9">
        <f t="shared" si="29"/>
        <v>0</v>
      </c>
      <c r="I40" s="9">
        <f t="shared" si="29"/>
        <v>0</v>
      </c>
      <c r="J40" s="9">
        <f t="shared" si="29"/>
        <v>0</v>
      </c>
      <c r="K40" s="9">
        <f t="shared" si="29"/>
        <v>0</v>
      </c>
      <c r="L40" s="9">
        <f t="shared" si="29"/>
        <v>0</v>
      </c>
      <c r="M40" s="9">
        <f t="shared" si="29"/>
        <v>1457</v>
      </c>
      <c r="N40" s="9">
        <f t="shared" si="29"/>
        <v>0</v>
      </c>
      <c r="O40" s="9">
        <f t="shared" si="29"/>
        <v>0</v>
      </c>
      <c r="P40" s="9">
        <f t="shared" si="29"/>
        <v>0</v>
      </c>
      <c r="Q40" s="9">
        <f t="shared" si="29"/>
        <v>0</v>
      </c>
      <c r="R40" s="9">
        <f t="shared" si="29"/>
        <v>0</v>
      </c>
      <c r="S40" s="9">
        <f t="shared" si="29"/>
        <v>1457</v>
      </c>
      <c r="T40" s="9">
        <f t="shared" si="29"/>
        <v>0</v>
      </c>
      <c r="U40" s="9">
        <f t="shared" si="29"/>
        <v>0</v>
      </c>
      <c r="V40" s="9">
        <f t="shared" si="29"/>
        <v>0</v>
      </c>
      <c r="W40" s="9">
        <f t="shared" si="29"/>
        <v>0</v>
      </c>
      <c r="X40" s="9">
        <f t="shared" si="29"/>
        <v>0</v>
      </c>
      <c r="Y40" s="9">
        <f t="shared" si="29"/>
        <v>1457</v>
      </c>
      <c r="Z40" s="9">
        <f t="shared" si="29"/>
        <v>0</v>
      </c>
    </row>
    <row r="41" spans="1:26" ht="37.5" hidden="1" customHeight="1" x14ac:dyDescent="0.25">
      <c r="A41" s="26" t="s">
        <v>37</v>
      </c>
      <c r="B41" s="27">
        <f>B39</f>
        <v>900</v>
      </c>
      <c r="C41" s="27" t="s">
        <v>22</v>
      </c>
      <c r="D41" s="27" t="s">
        <v>17</v>
      </c>
      <c r="E41" s="27" t="s">
        <v>91</v>
      </c>
      <c r="F41" s="27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</row>
    <row r="42" spans="1:26" ht="18.75" hidden="1" customHeight="1" x14ac:dyDescent="0.25">
      <c r="A42" s="26" t="s">
        <v>66</v>
      </c>
      <c r="B42" s="27">
        <f>B40</f>
        <v>900</v>
      </c>
      <c r="C42" s="27" t="s">
        <v>22</v>
      </c>
      <c r="D42" s="27" t="s">
        <v>17</v>
      </c>
      <c r="E42" s="27" t="s">
        <v>91</v>
      </c>
      <c r="F42" s="27" t="s">
        <v>67</v>
      </c>
      <c r="G42" s="9">
        <f t="shared" ref="G42:N42" si="30">G44</f>
        <v>5</v>
      </c>
      <c r="H42" s="9">
        <f t="shared" si="30"/>
        <v>0</v>
      </c>
      <c r="I42" s="9">
        <f t="shared" si="30"/>
        <v>0</v>
      </c>
      <c r="J42" s="9">
        <f t="shared" si="30"/>
        <v>0</v>
      </c>
      <c r="K42" s="9">
        <f t="shared" si="30"/>
        <v>0</v>
      </c>
      <c r="L42" s="9">
        <f t="shared" si="30"/>
        <v>0</v>
      </c>
      <c r="M42" s="9">
        <f t="shared" si="30"/>
        <v>5</v>
      </c>
      <c r="N42" s="9">
        <f t="shared" si="30"/>
        <v>0</v>
      </c>
      <c r="O42" s="9">
        <f>O43+O44</f>
        <v>0</v>
      </c>
      <c r="P42" s="9">
        <f t="shared" ref="P42:T42" si="31">P43+P44</f>
        <v>3</v>
      </c>
      <c r="Q42" s="9">
        <f t="shared" si="31"/>
        <v>0</v>
      </c>
      <c r="R42" s="9">
        <f t="shared" si="31"/>
        <v>0</v>
      </c>
      <c r="S42" s="9">
        <f t="shared" si="31"/>
        <v>8</v>
      </c>
      <c r="T42" s="9">
        <f t="shared" si="31"/>
        <v>0</v>
      </c>
      <c r="U42" s="9">
        <f>U43+U44</f>
        <v>0</v>
      </c>
      <c r="V42" s="9">
        <f t="shared" ref="V42:Z42" si="32">V43+V44</f>
        <v>0</v>
      </c>
      <c r="W42" s="9">
        <f t="shared" si="32"/>
        <v>0</v>
      </c>
      <c r="X42" s="9">
        <f t="shared" si="32"/>
        <v>0</v>
      </c>
      <c r="Y42" s="9">
        <f t="shared" si="32"/>
        <v>8</v>
      </c>
      <c r="Z42" s="9">
        <f t="shared" si="32"/>
        <v>0</v>
      </c>
    </row>
    <row r="43" spans="1:26" ht="18.75" hidden="1" customHeight="1" x14ac:dyDescent="0.25">
      <c r="A43" s="26" t="s">
        <v>156</v>
      </c>
      <c r="B43" s="27">
        <f>B41</f>
        <v>900</v>
      </c>
      <c r="C43" s="27" t="s">
        <v>22</v>
      </c>
      <c r="D43" s="27" t="s">
        <v>17</v>
      </c>
      <c r="E43" s="27" t="s">
        <v>91</v>
      </c>
      <c r="F43" s="27" t="s">
        <v>649</v>
      </c>
      <c r="G43" s="9"/>
      <c r="H43" s="9"/>
      <c r="I43" s="9"/>
      <c r="J43" s="9"/>
      <c r="K43" s="9"/>
      <c r="L43" s="9"/>
      <c r="M43" s="9"/>
      <c r="N43" s="9"/>
      <c r="O43" s="9"/>
      <c r="P43" s="9">
        <v>3</v>
      </c>
      <c r="Q43" s="9"/>
      <c r="R43" s="9"/>
      <c r="S43" s="9">
        <f>M43+O43+P43+Q43+R43</f>
        <v>3</v>
      </c>
      <c r="T43" s="10">
        <f>N43+R43</f>
        <v>0</v>
      </c>
      <c r="U43" s="9"/>
      <c r="V43" s="9"/>
      <c r="W43" s="9"/>
      <c r="X43" s="9"/>
      <c r="Y43" s="9">
        <f>S43+U43+V43+W43+X43</f>
        <v>3</v>
      </c>
      <c r="Z43" s="10">
        <f>T43+X43</f>
        <v>0</v>
      </c>
    </row>
    <row r="44" spans="1:26" ht="20.25" hidden="1" customHeight="1" x14ac:dyDescent="0.25">
      <c r="A44" s="26" t="s">
        <v>92</v>
      </c>
      <c r="B44" s="27">
        <v>900</v>
      </c>
      <c r="C44" s="27" t="s">
        <v>22</v>
      </c>
      <c r="D44" s="27" t="s">
        <v>17</v>
      </c>
      <c r="E44" s="27" t="s">
        <v>91</v>
      </c>
      <c r="F44" s="27" t="s">
        <v>69</v>
      </c>
      <c r="G44" s="9">
        <f>18-13</f>
        <v>5</v>
      </c>
      <c r="H44" s="10"/>
      <c r="I44" s="9"/>
      <c r="J44" s="10"/>
      <c r="K44" s="9"/>
      <c r="L44" s="10"/>
      <c r="M44" s="9">
        <f>G44+I44+J44+K44+L44</f>
        <v>5</v>
      </c>
      <c r="N44" s="10">
        <f>H44+L44</f>
        <v>0</v>
      </c>
      <c r="O44" s="9"/>
      <c r="P44" s="10"/>
      <c r="Q44" s="9"/>
      <c r="R44" s="10"/>
      <c r="S44" s="9">
        <f>M44+O44+P44+Q44+R44</f>
        <v>5</v>
      </c>
      <c r="T44" s="10">
        <f>N44+R44</f>
        <v>0</v>
      </c>
      <c r="U44" s="9"/>
      <c r="V44" s="10"/>
      <c r="W44" s="9"/>
      <c r="X44" s="10"/>
      <c r="Y44" s="9">
        <f>S44+U44+V44+W44+X44</f>
        <v>5</v>
      </c>
      <c r="Z44" s="10">
        <f>T44+X44</f>
        <v>0</v>
      </c>
    </row>
    <row r="45" spans="1:26" hidden="1" x14ac:dyDescent="0.25">
      <c r="A45" s="26"/>
      <c r="B45" s="27"/>
      <c r="C45" s="27"/>
      <c r="D45" s="27"/>
      <c r="E45" s="27"/>
      <c r="F45" s="27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</row>
    <row r="46" spans="1:26" ht="20.25" hidden="1" customHeight="1" x14ac:dyDescent="0.3">
      <c r="A46" s="24" t="s">
        <v>59</v>
      </c>
      <c r="B46" s="25">
        <f>B31</f>
        <v>900</v>
      </c>
      <c r="C46" s="25" t="s">
        <v>22</v>
      </c>
      <c r="D46" s="25" t="s">
        <v>60</v>
      </c>
      <c r="E46" s="25"/>
      <c r="F46" s="25"/>
      <c r="G46" s="7">
        <f>G53+G47</f>
        <v>33007</v>
      </c>
      <c r="H46" s="7">
        <f>H53+H47</f>
        <v>0</v>
      </c>
      <c r="I46" s="7">
        <f t="shared" ref="I46:N46" si="33">I53+I47</f>
        <v>0</v>
      </c>
      <c r="J46" s="7">
        <f t="shared" si="33"/>
        <v>0</v>
      </c>
      <c r="K46" s="7">
        <f t="shared" si="33"/>
        <v>0</v>
      </c>
      <c r="L46" s="7">
        <f t="shared" si="33"/>
        <v>0</v>
      </c>
      <c r="M46" s="7">
        <f t="shared" si="33"/>
        <v>33007</v>
      </c>
      <c r="N46" s="7">
        <f t="shared" si="33"/>
        <v>0</v>
      </c>
      <c r="O46" s="7">
        <f t="shared" ref="O46:T46" si="34">O53+O47</f>
        <v>0</v>
      </c>
      <c r="P46" s="7">
        <f t="shared" si="34"/>
        <v>0</v>
      </c>
      <c r="Q46" s="7">
        <f t="shared" si="34"/>
        <v>0</v>
      </c>
      <c r="R46" s="7">
        <f t="shared" si="34"/>
        <v>0</v>
      </c>
      <c r="S46" s="7">
        <f t="shared" si="34"/>
        <v>33007</v>
      </c>
      <c r="T46" s="7">
        <f t="shared" si="34"/>
        <v>0</v>
      </c>
      <c r="U46" s="7">
        <f t="shared" ref="U46:Z46" si="35">U53+U47</f>
        <v>0</v>
      </c>
      <c r="V46" s="7">
        <f t="shared" si="35"/>
        <v>0</v>
      </c>
      <c r="W46" s="7">
        <f t="shared" si="35"/>
        <v>0</v>
      </c>
      <c r="X46" s="7">
        <f t="shared" si="35"/>
        <v>0</v>
      </c>
      <c r="Y46" s="7">
        <f t="shared" si="35"/>
        <v>33007</v>
      </c>
      <c r="Z46" s="7">
        <f t="shared" si="35"/>
        <v>0</v>
      </c>
    </row>
    <row r="47" spans="1:26" ht="53.25" hidden="1" customHeight="1" x14ac:dyDescent="0.25">
      <c r="A47" s="29" t="s">
        <v>436</v>
      </c>
      <c r="B47" s="27">
        <f t="shared" ref="B47:B52" si="36">B46</f>
        <v>900</v>
      </c>
      <c r="C47" s="27" t="s">
        <v>22</v>
      </c>
      <c r="D47" s="27" t="s">
        <v>60</v>
      </c>
      <c r="E47" s="27" t="s">
        <v>74</v>
      </c>
      <c r="F47" s="27"/>
      <c r="G47" s="11">
        <f t="shared" ref="G47:V51" si="37">G48</f>
        <v>134</v>
      </c>
      <c r="H47" s="11">
        <f t="shared" si="37"/>
        <v>0</v>
      </c>
      <c r="I47" s="11">
        <f t="shared" si="37"/>
        <v>0</v>
      </c>
      <c r="J47" s="11">
        <f t="shared" si="37"/>
        <v>0</v>
      </c>
      <c r="K47" s="11">
        <f t="shared" si="37"/>
        <v>0</v>
      </c>
      <c r="L47" s="11">
        <f t="shared" si="37"/>
        <v>0</v>
      </c>
      <c r="M47" s="11">
        <f t="shared" si="37"/>
        <v>134</v>
      </c>
      <c r="N47" s="11">
        <f t="shared" si="37"/>
        <v>0</v>
      </c>
      <c r="O47" s="11">
        <f t="shared" si="37"/>
        <v>0</v>
      </c>
      <c r="P47" s="11">
        <f t="shared" si="37"/>
        <v>0</v>
      </c>
      <c r="Q47" s="11">
        <f t="shared" si="37"/>
        <v>0</v>
      </c>
      <c r="R47" s="11">
        <f t="shared" si="37"/>
        <v>0</v>
      </c>
      <c r="S47" s="11">
        <f t="shared" si="37"/>
        <v>134</v>
      </c>
      <c r="T47" s="11">
        <f t="shared" si="37"/>
        <v>0</v>
      </c>
      <c r="U47" s="11">
        <f t="shared" si="37"/>
        <v>0</v>
      </c>
      <c r="V47" s="11">
        <f t="shared" si="37"/>
        <v>0</v>
      </c>
      <c r="W47" s="11">
        <f t="shared" ref="U47:Z51" si="38">W48</f>
        <v>0</v>
      </c>
      <c r="X47" s="11">
        <f t="shared" si="38"/>
        <v>0</v>
      </c>
      <c r="Y47" s="11">
        <f t="shared" si="38"/>
        <v>134</v>
      </c>
      <c r="Z47" s="11">
        <f t="shared" si="38"/>
        <v>0</v>
      </c>
    </row>
    <row r="48" spans="1:26" ht="33" hidden="1" x14ac:dyDescent="0.25">
      <c r="A48" s="26" t="s">
        <v>455</v>
      </c>
      <c r="B48" s="27">
        <f t="shared" si="36"/>
        <v>900</v>
      </c>
      <c r="C48" s="27" t="s">
        <v>22</v>
      </c>
      <c r="D48" s="27" t="s">
        <v>60</v>
      </c>
      <c r="E48" s="27" t="s">
        <v>447</v>
      </c>
      <c r="F48" s="27"/>
      <c r="G48" s="11">
        <f t="shared" si="37"/>
        <v>134</v>
      </c>
      <c r="H48" s="11">
        <f t="shared" si="37"/>
        <v>0</v>
      </c>
      <c r="I48" s="11">
        <f t="shared" si="37"/>
        <v>0</v>
      </c>
      <c r="J48" s="11">
        <f t="shared" si="37"/>
        <v>0</v>
      </c>
      <c r="K48" s="11">
        <f t="shared" si="37"/>
        <v>0</v>
      </c>
      <c r="L48" s="11">
        <f t="shared" si="37"/>
        <v>0</v>
      </c>
      <c r="M48" s="11">
        <f t="shared" si="37"/>
        <v>134</v>
      </c>
      <c r="N48" s="11">
        <f t="shared" si="37"/>
        <v>0</v>
      </c>
      <c r="O48" s="11">
        <f t="shared" si="37"/>
        <v>0</v>
      </c>
      <c r="P48" s="11">
        <f t="shared" si="37"/>
        <v>0</v>
      </c>
      <c r="Q48" s="11">
        <f t="shared" si="37"/>
        <v>0</v>
      </c>
      <c r="R48" s="11">
        <f t="shared" si="37"/>
        <v>0</v>
      </c>
      <c r="S48" s="11">
        <f t="shared" si="37"/>
        <v>134</v>
      </c>
      <c r="T48" s="11">
        <f t="shared" si="37"/>
        <v>0</v>
      </c>
      <c r="U48" s="11">
        <f t="shared" si="38"/>
        <v>0</v>
      </c>
      <c r="V48" s="11">
        <f t="shared" si="38"/>
        <v>0</v>
      </c>
      <c r="W48" s="11">
        <f t="shared" si="38"/>
        <v>0</v>
      </c>
      <c r="X48" s="11">
        <f t="shared" si="38"/>
        <v>0</v>
      </c>
      <c r="Y48" s="11">
        <f t="shared" si="38"/>
        <v>134</v>
      </c>
      <c r="Z48" s="11">
        <f t="shared" si="38"/>
        <v>0</v>
      </c>
    </row>
    <row r="49" spans="1:26" ht="20.25" hidden="1" customHeight="1" x14ac:dyDescent="0.25">
      <c r="A49" s="26" t="s">
        <v>15</v>
      </c>
      <c r="B49" s="27">
        <f t="shared" si="36"/>
        <v>900</v>
      </c>
      <c r="C49" s="27" t="s">
        <v>22</v>
      </c>
      <c r="D49" s="27" t="s">
        <v>60</v>
      </c>
      <c r="E49" s="27" t="s">
        <v>445</v>
      </c>
      <c r="F49" s="27"/>
      <c r="G49" s="11">
        <f t="shared" si="37"/>
        <v>134</v>
      </c>
      <c r="H49" s="11">
        <f t="shared" si="37"/>
        <v>0</v>
      </c>
      <c r="I49" s="11">
        <f t="shared" si="37"/>
        <v>0</v>
      </c>
      <c r="J49" s="11">
        <f t="shared" si="37"/>
        <v>0</v>
      </c>
      <c r="K49" s="11">
        <f t="shared" si="37"/>
        <v>0</v>
      </c>
      <c r="L49" s="11">
        <f t="shared" si="37"/>
        <v>0</v>
      </c>
      <c r="M49" s="11">
        <f t="shared" si="37"/>
        <v>134</v>
      </c>
      <c r="N49" s="11">
        <f t="shared" si="37"/>
        <v>0</v>
      </c>
      <c r="O49" s="11">
        <f t="shared" si="37"/>
        <v>0</v>
      </c>
      <c r="P49" s="11">
        <f t="shared" si="37"/>
        <v>0</v>
      </c>
      <c r="Q49" s="11">
        <f t="shared" si="37"/>
        <v>0</v>
      </c>
      <c r="R49" s="11">
        <f t="shared" si="37"/>
        <v>0</v>
      </c>
      <c r="S49" s="11">
        <f t="shared" si="37"/>
        <v>134</v>
      </c>
      <c r="T49" s="11">
        <f t="shared" si="37"/>
        <v>0</v>
      </c>
      <c r="U49" s="11">
        <f t="shared" si="38"/>
        <v>0</v>
      </c>
      <c r="V49" s="11">
        <f t="shared" si="38"/>
        <v>0</v>
      </c>
      <c r="W49" s="11">
        <f t="shared" si="38"/>
        <v>0</v>
      </c>
      <c r="X49" s="11">
        <f t="shared" si="38"/>
        <v>0</v>
      </c>
      <c r="Y49" s="11">
        <f t="shared" si="38"/>
        <v>134</v>
      </c>
      <c r="Z49" s="11">
        <f t="shared" si="38"/>
        <v>0</v>
      </c>
    </row>
    <row r="50" spans="1:26" ht="36" hidden="1" customHeight="1" x14ac:dyDescent="0.25">
      <c r="A50" s="26" t="s">
        <v>94</v>
      </c>
      <c r="B50" s="27">
        <f t="shared" si="36"/>
        <v>900</v>
      </c>
      <c r="C50" s="27" t="s">
        <v>22</v>
      </c>
      <c r="D50" s="27" t="s">
        <v>60</v>
      </c>
      <c r="E50" s="27" t="s">
        <v>446</v>
      </c>
      <c r="F50" s="27"/>
      <c r="G50" s="11">
        <f t="shared" si="37"/>
        <v>134</v>
      </c>
      <c r="H50" s="11">
        <f t="shared" si="37"/>
        <v>0</v>
      </c>
      <c r="I50" s="11">
        <f t="shared" si="37"/>
        <v>0</v>
      </c>
      <c r="J50" s="11">
        <f t="shared" si="37"/>
        <v>0</v>
      </c>
      <c r="K50" s="11">
        <f t="shared" si="37"/>
        <v>0</v>
      </c>
      <c r="L50" s="11">
        <f t="shared" si="37"/>
        <v>0</v>
      </c>
      <c r="M50" s="11">
        <f t="shared" si="37"/>
        <v>134</v>
      </c>
      <c r="N50" s="11">
        <f t="shared" si="37"/>
        <v>0</v>
      </c>
      <c r="O50" s="11">
        <f t="shared" si="37"/>
        <v>0</v>
      </c>
      <c r="P50" s="11">
        <f t="shared" si="37"/>
        <v>0</v>
      </c>
      <c r="Q50" s="11">
        <f t="shared" si="37"/>
        <v>0</v>
      </c>
      <c r="R50" s="11">
        <f t="shared" si="37"/>
        <v>0</v>
      </c>
      <c r="S50" s="11">
        <f t="shared" si="37"/>
        <v>134</v>
      </c>
      <c r="T50" s="11">
        <f t="shared" si="37"/>
        <v>0</v>
      </c>
      <c r="U50" s="11">
        <f t="shared" si="38"/>
        <v>0</v>
      </c>
      <c r="V50" s="11">
        <f t="shared" si="38"/>
        <v>0</v>
      </c>
      <c r="W50" s="11">
        <f t="shared" si="38"/>
        <v>0</v>
      </c>
      <c r="X50" s="11">
        <f t="shared" si="38"/>
        <v>0</v>
      </c>
      <c r="Y50" s="11">
        <f t="shared" si="38"/>
        <v>134</v>
      </c>
      <c r="Z50" s="11">
        <f t="shared" si="38"/>
        <v>0</v>
      </c>
    </row>
    <row r="51" spans="1:26" ht="33" hidden="1" x14ac:dyDescent="0.25">
      <c r="A51" s="26" t="s">
        <v>244</v>
      </c>
      <c r="B51" s="27">
        <f t="shared" si="36"/>
        <v>900</v>
      </c>
      <c r="C51" s="27" t="s">
        <v>22</v>
      </c>
      <c r="D51" s="27" t="s">
        <v>60</v>
      </c>
      <c r="E51" s="27" t="s">
        <v>446</v>
      </c>
      <c r="F51" s="27" t="s">
        <v>31</v>
      </c>
      <c r="G51" s="9">
        <f t="shared" si="37"/>
        <v>134</v>
      </c>
      <c r="H51" s="9">
        <f t="shared" si="37"/>
        <v>0</v>
      </c>
      <c r="I51" s="9">
        <f t="shared" si="37"/>
        <v>0</v>
      </c>
      <c r="J51" s="9">
        <f t="shared" si="37"/>
        <v>0</v>
      </c>
      <c r="K51" s="9">
        <f t="shared" si="37"/>
        <v>0</v>
      </c>
      <c r="L51" s="9">
        <f t="shared" si="37"/>
        <v>0</v>
      </c>
      <c r="M51" s="9">
        <f t="shared" si="37"/>
        <v>134</v>
      </c>
      <c r="N51" s="9">
        <f t="shared" si="37"/>
        <v>0</v>
      </c>
      <c r="O51" s="9">
        <f t="shared" si="37"/>
        <v>0</v>
      </c>
      <c r="P51" s="9">
        <f t="shared" si="37"/>
        <v>0</v>
      </c>
      <c r="Q51" s="9">
        <f t="shared" si="37"/>
        <v>0</v>
      </c>
      <c r="R51" s="9">
        <f t="shared" si="37"/>
        <v>0</v>
      </c>
      <c r="S51" s="9">
        <f t="shared" si="37"/>
        <v>134</v>
      </c>
      <c r="T51" s="9">
        <f t="shared" si="37"/>
        <v>0</v>
      </c>
      <c r="U51" s="9">
        <f t="shared" si="38"/>
        <v>0</v>
      </c>
      <c r="V51" s="9">
        <f t="shared" si="38"/>
        <v>0</v>
      </c>
      <c r="W51" s="9">
        <f t="shared" si="38"/>
        <v>0</v>
      </c>
      <c r="X51" s="9">
        <f t="shared" si="38"/>
        <v>0</v>
      </c>
      <c r="Y51" s="9">
        <f t="shared" si="38"/>
        <v>134</v>
      </c>
      <c r="Z51" s="9">
        <f t="shared" si="38"/>
        <v>0</v>
      </c>
    </row>
    <row r="52" spans="1:26" ht="33" hidden="1" x14ac:dyDescent="0.25">
      <c r="A52" s="26" t="s">
        <v>37</v>
      </c>
      <c r="B52" s="27">
        <f t="shared" si="36"/>
        <v>900</v>
      </c>
      <c r="C52" s="27" t="s">
        <v>22</v>
      </c>
      <c r="D52" s="27" t="s">
        <v>60</v>
      </c>
      <c r="E52" s="27" t="s">
        <v>446</v>
      </c>
      <c r="F52" s="27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</row>
    <row r="53" spans="1:26" ht="19.5" hidden="1" customHeight="1" x14ac:dyDescent="0.25">
      <c r="A53" s="26" t="s">
        <v>62</v>
      </c>
      <c r="B53" s="27">
        <f>B46</f>
        <v>900</v>
      </c>
      <c r="C53" s="27" t="s">
        <v>22</v>
      </c>
      <c r="D53" s="27" t="s">
        <v>60</v>
      </c>
      <c r="E53" s="27" t="s">
        <v>63</v>
      </c>
      <c r="F53" s="27"/>
      <c r="G53" s="8">
        <f t="shared" ref="G53:Z53" si="39">G54</f>
        <v>32873</v>
      </c>
      <c r="H53" s="8">
        <f t="shared" si="39"/>
        <v>0</v>
      </c>
      <c r="I53" s="8">
        <f t="shared" si="39"/>
        <v>0</v>
      </c>
      <c r="J53" s="8">
        <f t="shared" si="39"/>
        <v>0</v>
      </c>
      <c r="K53" s="8">
        <f t="shared" si="39"/>
        <v>0</v>
      </c>
      <c r="L53" s="8">
        <f t="shared" si="39"/>
        <v>0</v>
      </c>
      <c r="M53" s="8">
        <f t="shared" si="39"/>
        <v>32873</v>
      </c>
      <c r="N53" s="8">
        <f t="shared" si="39"/>
        <v>0</v>
      </c>
      <c r="O53" s="8">
        <f t="shared" si="39"/>
        <v>0</v>
      </c>
      <c r="P53" s="8">
        <f t="shared" si="39"/>
        <v>0</v>
      </c>
      <c r="Q53" s="8">
        <f t="shared" si="39"/>
        <v>0</v>
      </c>
      <c r="R53" s="8">
        <f t="shared" si="39"/>
        <v>0</v>
      </c>
      <c r="S53" s="8">
        <f t="shared" si="39"/>
        <v>32873</v>
      </c>
      <c r="T53" s="8">
        <f t="shared" si="39"/>
        <v>0</v>
      </c>
      <c r="U53" s="8">
        <f t="shared" si="39"/>
        <v>0</v>
      </c>
      <c r="V53" s="8">
        <f t="shared" si="39"/>
        <v>0</v>
      </c>
      <c r="W53" s="8">
        <f t="shared" si="39"/>
        <v>0</v>
      </c>
      <c r="X53" s="8">
        <f t="shared" si="39"/>
        <v>0</v>
      </c>
      <c r="Y53" s="8">
        <f t="shared" si="39"/>
        <v>32873</v>
      </c>
      <c r="Z53" s="8">
        <f t="shared" si="39"/>
        <v>0</v>
      </c>
    </row>
    <row r="54" spans="1:26" ht="19.5" hidden="1" customHeight="1" x14ac:dyDescent="0.25">
      <c r="A54" s="26" t="s">
        <v>15</v>
      </c>
      <c r="B54" s="27">
        <f>B53</f>
        <v>900</v>
      </c>
      <c r="C54" s="27" t="s">
        <v>22</v>
      </c>
      <c r="D54" s="27" t="s">
        <v>60</v>
      </c>
      <c r="E54" s="27" t="s">
        <v>64</v>
      </c>
      <c r="F54" s="27"/>
      <c r="G54" s="8">
        <f t="shared" ref="G54:H54" si="40">G55+G60</f>
        <v>32873</v>
      </c>
      <c r="H54" s="8">
        <f t="shared" si="40"/>
        <v>0</v>
      </c>
      <c r="I54" s="8">
        <f t="shared" ref="I54:N54" si="41">I55+I60</f>
        <v>0</v>
      </c>
      <c r="J54" s="8">
        <f t="shared" si="41"/>
        <v>0</v>
      </c>
      <c r="K54" s="8">
        <f t="shared" si="41"/>
        <v>0</v>
      </c>
      <c r="L54" s="8">
        <f t="shared" si="41"/>
        <v>0</v>
      </c>
      <c r="M54" s="8">
        <f t="shared" si="41"/>
        <v>32873</v>
      </c>
      <c r="N54" s="8">
        <f t="shared" si="41"/>
        <v>0</v>
      </c>
      <c r="O54" s="8">
        <f t="shared" ref="O54:T54" si="42">O55+O60</f>
        <v>0</v>
      </c>
      <c r="P54" s="8">
        <f t="shared" si="42"/>
        <v>0</v>
      </c>
      <c r="Q54" s="8">
        <f t="shared" si="42"/>
        <v>0</v>
      </c>
      <c r="R54" s="8">
        <f t="shared" si="42"/>
        <v>0</v>
      </c>
      <c r="S54" s="8">
        <f t="shared" si="42"/>
        <v>32873</v>
      </c>
      <c r="T54" s="8">
        <f t="shared" si="42"/>
        <v>0</v>
      </c>
      <c r="U54" s="8">
        <f t="shared" ref="U54:Z54" si="43">U55+U60</f>
        <v>0</v>
      </c>
      <c r="V54" s="8">
        <f t="shared" si="43"/>
        <v>0</v>
      </c>
      <c r="W54" s="8">
        <f t="shared" si="43"/>
        <v>0</v>
      </c>
      <c r="X54" s="8">
        <f t="shared" si="43"/>
        <v>0</v>
      </c>
      <c r="Y54" s="8">
        <f t="shared" si="43"/>
        <v>32873</v>
      </c>
      <c r="Z54" s="8">
        <f t="shared" si="43"/>
        <v>0</v>
      </c>
    </row>
    <row r="55" spans="1:26" ht="18.75" hidden="1" customHeight="1" x14ac:dyDescent="0.25">
      <c r="A55" s="26" t="s">
        <v>61</v>
      </c>
      <c r="B55" s="27">
        <f>B54</f>
        <v>900</v>
      </c>
      <c r="C55" s="27" t="s">
        <v>22</v>
      </c>
      <c r="D55" s="27" t="s">
        <v>60</v>
      </c>
      <c r="E55" s="27" t="s">
        <v>65</v>
      </c>
      <c r="F55" s="27"/>
      <c r="G55" s="8">
        <f t="shared" ref="G55:H55" si="44">G58+G56</f>
        <v>32682</v>
      </c>
      <c r="H55" s="8">
        <f t="shared" si="44"/>
        <v>0</v>
      </c>
      <c r="I55" s="8">
        <f t="shared" ref="I55:N55" si="45">I58+I56</f>
        <v>0</v>
      </c>
      <c r="J55" s="8">
        <f t="shared" si="45"/>
        <v>0</v>
      </c>
      <c r="K55" s="8">
        <f t="shared" si="45"/>
        <v>0</v>
      </c>
      <c r="L55" s="8">
        <f t="shared" si="45"/>
        <v>0</v>
      </c>
      <c r="M55" s="8">
        <f t="shared" si="45"/>
        <v>32682</v>
      </c>
      <c r="N55" s="8">
        <f t="shared" si="45"/>
        <v>0</v>
      </c>
      <c r="O55" s="8">
        <f t="shared" ref="O55:T55" si="46">O58+O56</f>
        <v>0</v>
      </c>
      <c r="P55" s="8">
        <f t="shared" si="46"/>
        <v>0</v>
      </c>
      <c r="Q55" s="8">
        <f t="shared" si="46"/>
        <v>0</v>
      </c>
      <c r="R55" s="8">
        <f t="shared" si="46"/>
        <v>0</v>
      </c>
      <c r="S55" s="8">
        <f t="shared" si="46"/>
        <v>32682</v>
      </c>
      <c r="T55" s="8">
        <f t="shared" si="46"/>
        <v>0</v>
      </c>
      <c r="U55" s="8">
        <f t="shared" ref="U55:Z55" si="47">U58+U56</f>
        <v>0</v>
      </c>
      <c r="V55" s="8">
        <f t="shared" si="47"/>
        <v>0</v>
      </c>
      <c r="W55" s="8">
        <f t="shared" si="47"/>
        <v>0</v>
      </c>
      <c r="X55" s="8">
        <f t="shared" si="47"/>
        <v>0</v>
      </c>
      <c r="Y55" s="8">
        <f t="shared" si="47"/>
        <v>32682</v>
      </c>
      <c r="Z55" s="8">
        <f t="shared" si="47"/>
        <v>0</v>
      </c>
    </row>
    <row r="56" spans="1:26" ht="66.75" hidden="1" customHeight="1" x14ac:dyDescent="0.25">
      <c r="A56" s="26" t="s">
        <v>457</v>
      </c>
      <c r="B56" s="27">
        <f>B55</f>
        <v>900</v>
      </c>
      <c r="C56" s="27" t="s">
        <v>22</v>
      </c>
      <c r="D56" s="27" t="s">
        <v>60</v>
      </c>
      <c r="E56" s="27" t="s">
        <v>65</v>
      </c>
      <c r="F56" s="27" t="s">
        <v>85</v>
      </c>
      <c r="G56" s="9">
        <f t="shared" ref="G56:Z56" si="48">G57</f>
        <v>25208</v>
      </c>
      <c r="H56" s="9">
        <f t="shared" si="48"/>
        <v>0</v>
      </c>
      <c r="I56" s="9">
        <f t="shared" si="48"/>
        <v>0</v>
      </c>
      <c r="J56" s="9">
        <f t="shared" si="48"/>
        <v>0</v>
      </c>
      <c r="K56" s="9">
        <f t="shared" si="48"/>
        <v>0</v>
      </c>
      <c r="L56" s="9">
        <f t="shared" si="48"/>
        <v>0</v>
      </c>
      <c r="M56" s="9">
        <f t="shared" si="48"/>
        <v>25208</v>
      </c>
      <c r="N56" s="9">
        <f t="shared" si="48"/>
        <v>0</v>
      </c>
      <c r="O56" s="9">
        <f t="shared" si="48"/>
        <v>0</v>
      </c>
      <c r="P56" s="9">
        <f t="shared" si="48"/>
        <v>0</v>
      </c>
      <c r="Q56" s="9">
        <f t="shared" si="48"/>
        <v>0</v>
      </c>
      <c r="R56" s="9">
        <f t="shared" si="48"/>
        <v>0</v>
      </c>
      <c r="S56" s="9">
        <f t="shared" si="48"/>
        <v>25208</v>
      </c>
      <c r="T56" s="9">
        <f t="shared" si="48"/>
        <v>0</v>
      </c>
      <c r="U56" s="9">
        <f t="shared" si="48"/>
        <v>0</v>
      </c>
      <c r="V56" s="9">
        <f t="shared" si="48"/>
        <v>0</v>
      </c>
      <c r="W56" s="9">
        <f t="shared" si="48"/>
        <v>0</v>
      </c>
      <c r="X56" s="9">
        <f t="shared" si="48"/>
        <v>0</v>
      </c>
      <c r="Y56" s="9">
        <f t="shared" si="48"/>
        <v>25208</v>
      </c>
      <c r="Z56" s="9">
        <f t="shared" si="48"/>
        <v>0</v>
      </c>
    </row>
    <row r="57" spans="1:26" ht="33" hidden="1" x14ac:dyDescent="0.25">
      <c r="A57" s="26" t="s">
        <v>86</v>
      </c>
      <c r="B57" s="27">
        <f>B56</f>
        <v>900</v>
      </c>
      <c r="C57" s="27" t="s">
        <v>22</v>
      </c>
      <c r="D57" s="27" t="s">
        <v>60</v>
      </c>
      <c r="E57" s="27" t="s">
        <v>65</v>
      </c>
      <c r="F57" s="27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</row>
    <row r="58" spans="1:26" ht="33" hidden="1" x14ac:dyDescent="0.25">
      <c r="A58" s="26" t="s">
        <v>244</v>
      </c>
      <c r="B58" s="27">
        <f>B55</f>
        <v>900</v>
      </c>
      <c r="C58" s="27" t="s">
        <v>22</v>
      </c>
      <c r="D58" s="27" t="s">
        <v>60</v>
      </c>
      <c r="E58" s="27" t="s">
        <v>65</v>
      </c>
      <c r="F58" s="27" t="s">
        <v>31</v>
      </c>
      <c r="G58" s="9">
        <f t="shared" ref="G58:Z58" si="49">G59</f>
        <v>7474</v>
      </c>
      <c r="H58" s="9">
        <f t="shared" si="49"/>
        <v>0</v>
      </c>
      <c r="I58" s="9">
        <f t="shared" si="49"/>
        <v>0</v>
      </c>
      <c r="J58" s="9">
        <f t="shared" si="49"/>
        <v>0</v>
      </c>
      <c r="K58" s="9">
        <f t="shared" si="49"/>
        <v>0</v>
      </c>
      <c r="L58" s="9">
        <f t="shared" si="49"/>
        <v>0</v>
      </c>
      <c r="M58" s="9">
        <f t="shared" si="49"/>
        <v>7474</v>
      </c>
      <c r="N58" s="9">
        <f t="shared" si="49"/>
        <v>0</v>
      </c>
      <c r="O58" s="9">
        <f t="shared" si="49"/>
        <v>0</v>
      </c>
      <c r="P58" s="9">
        <f t="shared" si="49"/>
        <v>0</v>
      </c>
      <c r="Q58" s="9">
        <f t="shared" si="49"/>
        <v>0</v>
      </c>
      <c r="R58" s="9">
        <f t="shared" si="49"/>
        <v>0</v>
      </c>
      <c r="S58" s="9">
        <f t="shared" si="49"/>
        <v>7474</v>
      </c>
      <c r="T58" s="9">
        <f t="shared" si="49"/>
        <v>0</v>
      </c>
      <c r="U58" s="9">
        <f t="shared" si="49"/>
        <v>0</v>
      </c>
      <c r="V58" s="9">
        <f t="shared" si="49"/>
        <v>0</v>
      </c>
      <c r="W58" s="9">
        <f t="shared" si="49"/>
        <v>0</v>
      </c>
      <c r="X58" s="9">
        <f t="shared" si="49"/>
        <v>0</v>
      </c>
      <c r="Y58" s="9">
        <f t="shared" si="49"/>
        <v>7474</v>
      </c>
      <c r="Z58" s="9">
        <f t="shared" si="49"/>
        <v>0</v>
      </c>
    </row>
    <row r="59" spans="1:26" ht="33" hidden="1" x14ac:dyDescent="0.25">
      <c r="A59" s="26" t="s">
        <v>37</v>
      </c>
      <c r="B59" s="27">
        <f>B56</f>
        <v>900</v>
      </c>
      <c r="C59" s="27" t="s">
        <v>22</v>
      </c>
      <c r="D59" s="27" t="s">
        <v>60</v>
      </c>
      <c r="E59" s="27" t="s">
        <v>65</v>
      </c>
      <c r="F59" s="27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</row>
    <row r="60" spans="1:26" ht="33" hidden="1" x14ac:dyDescent="0.25">
      <c r="A60" s="26" t="s">
        <v>483</v>
      </c>
      <c r="B60" s="27">
        <f>B59</f>
        <v>900</v>
      </c>
      <c r="C60" s="27" t="s">
        <v>22</v>
      </c>
      <c r="D60" s="27" t="s">
        <v>60</v>
      </c>
      <c r="E60" s="27" t="s">
        <v>461</v>
      </c>
      <c r="F60" s="27"/>
      <c r="G60" s="8">
        <f>G61</f>
        <v>191</v>
      </c>
      <c r="H60" s="8">
        <f>H61</f>
        <v>0</v>
      </c>
      <c r="I60" s="8">
        <f t="shared" ref="I60:X61" si="50">I61</f>
        <v>0</v>
      </c>
      <c r="J60" s="8">
        <f t="shared" si="50"/>
        <v>0</v>
      </c>
      <c r="K60" s="8">
        <f t="shared" si="50"/>
        <v>0</v>
      </c>
      <c r="L60" s="8">
        <f t="shared" si="50"/>
        <v>0</v>
      </c>
      <c r="M60" s="8">
        <f t="shared" si="50"/>
        <v>191</v>
      </c>
      <c r="N60" s="8">
        <f t="shared" si="50"/>
        <v>0</v>
      </c>
      <c r="O60" s="8">
        <f t="shared" si="50"/>
        <v>0</v>
      </c>
      <c r="P60" s="8">
        <f t="shared" si="50"/>
        <v>0</v>
      </c>
      <c r="Q60" s="8">
        <f t="shared" si="50"/>
        <v>0</v>
      </c>
      <c r="R60" s="8">
        <f t="shared" si="50"/>
        <v>0</v>
      </c>
      <c r="S60" s="8">
        <f t="shared" si="50"/>
        <v>191</v>
      </c>
      <c r="T60" s="8">
        <f t="shared" si="50"/>
        <v>0</v>
      </c>
      <c r="U60" s="8">
        <f t="shared" si="50"/>
        <v>0</v>
      </c>
      <c r="V60" s="8">
        <f t="shared" si="50"/>
        <v>0</v>
      </c>
      <c r="W60" s="8">
        <f t="shared" si="50"/>
        <v>0</v>
      </c>
      <c r="X60" s="8">
        <f t="shared" si="50"/>
        <v>0</v>
      </c>
      <c r="Y60" s="8">
        <f t="shared" ref="U60:Z61" si="51">Y61</f>
        <v>191</v>
      </c>
      <c r="Z60" s="8">
        <f t="shared" si="51"/>
        <v>0</v>
      </c>
    </row>
    <row r="61" spans="1:26" ht="33" hidden="1" x14ac:dyDescent="0.25">
      <c r="A61" s="26" t="s">
        <v>244</v>
      </c>
      <c r="B61" s="27">
        <f>B60</f>
        <v>900</v>
      </c>
      <c r="C61" s="27" t="s">
        <v>22</v>
      </c>
      <c r="D61" s="27" t="s">
        <v>60</v>
      </c>
      <c r="E61" s="27" t="s">
        <v>461</v>
      </c>
      <c r="F61" s="27" t="s">
        <v>31</v>
      </c>
      <c r="G61" s="9">
        <f>G62</f>
        <v>191</v>
      </c>
      <c r="H61" s="9">
        <f>H62</f>
        <v>0</v>
      </c>
      <c r="I61" s="9">
        <f t="shared" si="50"/>
        <v>0</v>
      </c>
      <c r="J61" s="9">
        <f t="shared" si="50"/>
        <v>0</v>
      </c>
      <c r="K61" s="9">
        <f t="shared" si="50"/>
        <v>0</v>
      </c>
      <c r="L61" s="9">
        <f t="shared" si="50"/>
        <v>0</v>
      </c>
      <c r="M61" s="9">
        <f t="shared" si="50"/>
        <v>191</v>
      </c>
      <c r="N61" s="9">
        <f t="shared" si="50"/>
        <v>0</v>
      </c>
      <c r="O61" s="9">
        <f t="shared" si="50"/>
        <v>0</v>
      </c>
      <c r="P61" s="9">
        <f t="shared" si="50"/>
        <v>0</v>
      </c>
      <c r="Q61" s="9">
        <f t="shared" si="50"/>
        <v>0</v>
      </c>
      <c r="R61" s="9">
        <f t="shared" si="50"/>
        <v>0</v>
      </c>
      <c r="S61" s="9">
        <f t="shared" si="50"/>
        <v>191</v>
      </c>
      <c r="T61" s="9">
        <f t="shared" si="50"/>
        <v>0</v>
      </c>
      <c r="U61" s="9">
        <f t="shared" si="51"/>
        <v>0</v>
      </c>
      <c r="V61" s="9">
        <f t="shared" si="51"/>
        <v>0</v>
      </c>
      <c r="W61" s="9">
        <f t="shared" si="51"/>
        <v>0</v>
      </c>
      <c r="X61" s="9">
        <f t="shared" si="51"/>
        <v>0</v>
      </c>
      <c r="Y61" s="9">
        <f t="shared" si="51"/>
        <v>191</v>
      </c>
      <c r="Z61" s="9">
        <f t="shared" si="51"/>
        <v>0</v>
      </c>
    </row>
    <row r="62" spans="1:26" ht="33" hidden="1" x14ac:dyDescent="0.25">
      <c r="A62" s="26" t="s">
        <v>37</v>
      </c>
      <c r="B62" s="27" t="s">
        <v>462</v>
      </c>
      <c r="C62" s="27" t="s">
        <v>22</v>
      </c>
      <c r="D62" s="27" t="s">
        <v>60</v>
      </c>
      <c r="E62" s="27" t="s">
        <v>461</v>
      </c>
      <c r="F62" s="27" t="s">
        <v>38</v>
      </c>
      <c r="G62" s="9">
        <v>191</v>
      </c>
      <c r="H62" s="10"/>
      <c r="I62" s="9"/>
      <c r="J62" s="10"/>
      <c r="K62" s="9"/>
      <c r="L62" s="10"/>
      <c r="M62" s="9">
        <f>G62+I62+J62+K62+L62</f>
        <v>191</v>
      </c>
      <c r="N62" s="10">
        <f>H62+L62</f>
        <v>0</v>
      </c>
      <c r="O62" s="9"/>
      <c r="P62" s="10"/>
      <c r="Q62" s="9"/>
      <c r="R62" s="10"/>
      <c r="S62" s="9">
        <f>M62+O62+P62+Q62+R62</f>
        <v>191</v>
      </c>
      <c r="T62" s="10">
        <f>N62+R62</f>
        <v>0</v>
      </c>
      <c r="U62" s="9"/>
      <c r="V62" s="10"/>
      <c r="W62" s="9"/>
      <c r="X62" s="10"/>
      <c r="Y62" s="9">
        <f>S62+U62+V62+W62+X62</f>
        <v>191</v>
      </c>
      <c r="Z62" s="10">
        <f>T62+X62</f>
        <v>0</v>
      </c>
    </row>
    <row r="63" spans="1:26" ht="18.75" hidden="1" customHeight="1" x14ac:dyDescent="0.25">
      <c r="A63" s="26"/>
      <c r="B63" s="27"/>
      <c r="C63" s="27"/>
      <c r="D63" s="27"/>
      <c r="E63" s="27"/>
      <c r="F63" s="27"/>
      <c r="G63" s="9"/>
      <c r="H63" s="10"/>
      <c r="I63" s="9"/>
      <c r="J63" s="10"/>
      <c r="K63" s="9"/>
      <c r="L63" s="10"/>
      <c r="M63" s="9"/>
      <c r="N63" s="10"/>
      <c r="O63" s="9"/>
      <c r="P63" s="10"/>
      <c r="Q63" s="9"/>
      <c r="R63" s="10"/>
      <c r="S63" s="9"/>
      <c r="T63" s="10"/>
      <c r="U63" s="9"/>
      <c r="V63" s="10"/>
      <c r="W63" s="9"/>
      <c r="X63" s="10"/>
      <c r="Y63" s="9"/>
      <c r="Z63" s="10"/>
    </row>
    <row r="64" spans="1:26" ht="25.5" hidden="1" customHeight="1" x14ac:dyDescent="0.3">
      <c r="A64" s="21" t="s">
        <v>484</v>
      </c>
      <c r="B64" s="30">
        <v>901</v>
      </c>
      <c r="C64" s="23"/>
      <c r="D64" s="23"/>
      <c r="E64" s="22"/>
      <c r="F64" s="22"/>
      <c r="G64" s="12">
        <f t="shared" ref="G64:N64" si="52">G66+G73+G108</f>
        <v>466054</v>
      </c>
      <c r="H64" s="12">
        <f t="shared" si="52"/>
        <v>0</v>
      </c>
      <c r="I64" s="12">
        <f t="shared" si="52"/>
        <v>0</v>
      </c>
      <c r="J64" s="12">
        <f t="shared" si="52"/>
        <v>0</v>
      </c>
      <c r="K64" s="12">
        <f t="shared" si="52"/>
        <v>0</v>
      </c>
      <c r="L64" s="12">
        <f t="shared" si="52"/>
        <v>46661</v>
      </c>
      <c r="M64" s="12">
        <f t="shared" si="52"/>
        <v>512715</v>
      </c>
      <c r="N64" s="12">
        <f t="shared" si="52"/>
        <v>46661</v>
      </c>
      <c r="O64" s="12">
        <f t="shared" ref="O64:T64" si="53">O66+O73+O108</f>
        <v>0</v>
      </c>
      <c r="P64" s="12">
        <f t="shared" si="53"/>
        <v>0</v>
      </c>
      <c r="Q64" s="12">
        <f t="shared" si="53"/>
        <v>0</v>
      </c>
      <c r="R64" s="12">
        <f t="shared" si="53"/>
        <v>0</v>
      </c>
      <c r="S64" s="12">
        <f t="shared" si="53"/>
        <v>512715</v>
      </c>
      <c r="T64" s="12">
        <f t="shared" si="53"/>
        <v>46661</v>
      </c>
      <c r="U64" s="12">
        <f t="shared" ref="U64:Z64" si="54">U66+U73+U108</f>
        <v>0</v>
      </c>
      <c r="V64" s="12">
        <f t="shared" si="54"/>
        <v>0</v>
      </c>
      <c r="W64" s="12">
        <f t="shared" si="54"/>
        <v>0</v>
      </c>
      <c r="X64" s="12">
        <f t="shared" si="54"/>
        <v>0</v>
      </c>
      <c r="Y64" s="12">
        <f t="shared" si="54"/>
        <v>512715</v>
      </c>
      <c r="Z64" s="12">
        <f t="shared" si="54"/>
        <v>46661</v>
      </c>
    </row>
    <row r="65" spans="1:26" ht="18.75" hidden="1" customHeight="1" x14ac:dyDescent="0.3">
      <c r="A65" s="21"/>
      <c r="B65" s="30"/>
      <c r="C65" s="23"/>
      <c r="D65" s="23"/>
      <c r="E65" s="22"/>
      <c r="F65" s="2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56.25" hidden="1" x14ac:dyDescent="0.3">
      <c r="A66" s="24" t="s">
        <v>95</v>
      </c>
      <c r="B66" s="25">
        <f>B64</f>
        <v>901</v>
      </c>
      <c r="C66" s="25" t="s">
        <v>22</v>
      </c>
      <c r="D66" s="25" t="s">
        <v>8</v>
      </c>
      <c r="E66" s="25"/>
      <c r="F66" s="25"/>
      <c r="G66" s="13">
        <f t="shared" ref="G66:V70" si="55">G67</f>
        <v>3867</v>
      </c>
      <c r="H66" s="13">
        <f t="shared" si="55"/>
        <v>0</v>
      </c>
      <c r="I66" s="13">
        <f t="shared" si="55"/>
        <v>0</v>
      </c>
      <c r="J66" s="13">
        <f t="shared" si="55"/>
        <v>0</v>
      </c>
      <c r="K66" s="13">
        <f t="shared" si="55"/>
        <v>0</v>
      </c>
      <c r="L66" s="13">
        <f t="shared" si="55"/>
        <v>0</v>
      </c>
      <c r="M66" s="13">
        <f t="shared" si="55"/>
        <v>3867</v>
      </c>
      <c r="N66" s="13">
        <f t="shared" si="55"/>
        <v>0</v>
      </c>
      <c r="O66" s="13">
        <f t="shared" si="55"/>
        <v>0</v>
      </c>
      <c r="P66" s="13">
        <f t="shared" si="55"/>
        <v>0</v>
      </c>
      <c r="Q66" s="13">
        <f t="shared" si="55"/>
        <v>0</v>
      </c>
      <c r="R66" s="13">
        <f t="shared" si="55"/>
        <v>0</v>
      </c>
      <c r="S66" s="13">
        <f t="shared" si="55"/>
        <v>3867</v>
      </c>
      <c r="T66" s="13">
        <f t="shared" si="55"/>
        <v>0</v>
      </c>
      <c r="U66" s="13">
        <f t="shared" si="55"/>
        <v>0</v>
      </c>
      <c r="V66" s="13">
        <f t="shared" si="55"/>
        <v>0</v>
      </c>
      <c r="W66" s="13">
        <f t="shared" ref="U66:Z70" si="56">W67</f>
        <v>0</v>
      </c>
      <c r="X66" s="13">
        <f t="shared" si="56"/>
        <v>0</v>
      </c>
      <c r="Y66" s="13">
        <f t="shared" si="56"/>
        <v>3867</v>
      </c>
      <c r="Z66" s="13">
        <f t="shared" si="56"/>
        <v>0</v>
      </c>
    </row>
    <row r="67" spans="1:26" ht="49.5" hidden="1" x14ac:dyDescent="0.25">
      <c r="A67" s="29" t="s">
        <v>436</v>
      </c>
      <c r="B67" s="27">
        <f t="shared" ref="B67:B71" si="57">B66</f>
        <v>901</v>
      </c>
      <c r="C67" s="27" t="s">
        <v>22</v>
      </c>
      <c r="D67" s="27" t="s">
        <v>8</v>
      </c>
      <c r="E67" s="27" t="s">
        <v>74</v>
      </c>
      <c r="F67" s="27"/>
      <c r="G67" s="11">
        <f>G68</f>
        <v>3867</v>
      </c>
      <c r="H67" s="11">
        <f>H68</f>
        <v>0</v>
      </c>
      <c r="I67" s="11">
        <f t="shared" si="55"/>
        <v>0</v>
      </c>
      <c r="J67" s="11">
        <f t="shared" si="55"/>
        <v>0</v>
      </c>
      <c r="K67" s="11">
        <f t="shared" si="55"/>
        <v>0</v>
      </c>
      <c r="L67" s="11">
        <f t="shared" si="55"/>
        <v>0</v>
      </c>
      <c r="M67" s="11">
        <f t="shared" si="55"/>
        <v>3867</v>
      </c>
      <c r="N67" s="11">
        <f t="shared" si="55"/>
        <v>0</v>
      </c>
      <c r="O67" s="11">
        <f t="shared" si="55"/>
        <v>0</v>
      </c>
      <c r="P67" s="11">
        <f t="shared" si="55"/>
        <v>0</v>
      </c>
      <c r="Q67" s="11">
        <f t="shared" si="55"/>
        <v>0</v>
      </c>
      <c r="R67" s="11">
        <f t="shared" si="55"/>
        <v>0</v>
      </c>
      <c r="S67" s="11">
        <f t="shared" si="55"/>
        <v>3867</v>
      </c>
      <c r="T67" s="11">
        <f t="shared" si="55"/>
        <v>0</v>
      </c>
      <c r="U67" s="11">
        <f t="shared" si="56"/>
        <v>0</v>
      </c>
      <c r="V67" s="11">
        <f t="shared" si="56"/>
        <v>0</v>
      </c>
      <c r="W67" s="11">
        <f t="shared" si="56"/>
        <v>0</v>
      </c>
      <c r="X67" s="11">
        <f t="shared" si="56"/>
        <v>0</v>
      </c>
      <c r="Y67" s="11">
        <f t="shared" si="56"/>
        <v>3867</v>
      </c>
      <c r="Z67" s="11">
        <f t="shared" si="56"/>
        <v>0</v>
      </c>
    </row>
    <row r="68" spans="1:26" ht="33" hidden="1" x14ac:dyDescent="0.25">
      <c r="A68" s="26" t="s">
        <v>81</v>
      </c>
      <c r="B68" s="27">
        <f t="shared" si="57"/>
        <v>901</v>
      </c>
      <c r="C68" s="27" t="s">
        <v>22</v>
      </c>
      <c r="D68" s="27" t="s">
        <v>8</v>
      </c>
      <c r="E68" s="27" t="s">
        <v>561</v>
      </c>
      <c r="F68" s="27"/>
      <c r="G68" s="11">
        <f t="shared" si="55"/>
        <v>3867</v>
      </c>
      <c r="H68" s="11">
        <f t="shared" si="55"/>
        <v>0</v>
      </c>
      <c r="I68" s="11">
        <f t="shared" si="55"/>
        <v>0</v>
      </c>
      <c r="J68" s="11">
        <f t="shared" si="55"/>
        <v>0</v>
      </c>
      <c r="K68" s="11">
        <f t="shared" si="55"/>
        <v>0</v>
      </c>
      <c r="L68" s="11">
        <f t="shared" si="55"/>
        <v>0</v>
      </c>
      <c r="M68" s="11">
        <f t="shared" si="55"/>
        <v>3867</v>
      </c>
      <c r="N68" s="11">
        <f t="shared" si="55"/>
        <v>0</v>
      </c>
      <c r="O68" s="11">
        <f t="shared" si="55"/>
        <v>0</v>
      </c>
      <c r="P68" s="11">
        <f t="shared" si="55"/>
        <v>0</v>
      </c>
      <c r="Q68" s="11">
        <f t="shared" si="55"/>
        <v>0</v>
      </c>
      <c r="R68" s="11">
        <f t="shared" si="55"/>
        <v>0</v>
      </c>
      <c r="S68" s="11">
        <f t="shared" si="55"/>
        <v>3867</v>
      </c>
      <c r="T68" s="11">
        <f t="shared" si="55"/>
        <v>0</v>
      </c>
      <c r="U68" s="11">
        <f t="shared" si="56"/>
        <v>0</v>
      </c>
      <c r="V68" s="11">
        <f t="shared" si="56"/>
        <v>0</v>
      </c>
      <c r="W68" s="11">
        <f t="shared" si="56"/>
        <v>0</v>
      </c>
      <c r="X68" s="11">
        <f t="shared" si="56"/>
        <v>0</v>
      </c>
      <c r="Y68" s="11">
        <f t="shared" si="56"/>
        <v>3867</v>
      </c>
      <c r="Z68" s="11">
        <f t="shared" si="56"/>
        <v>0</v>
      </c>
    </row>
    <row r="69" spans="1:26" ht="16.5" hidden="1" customHeight="1" x14ac:dyDescent="0.25">
      <c r="A69" s="26" t="s">
        <v>96</v>
      </c>
      <c r="B69" s="27">
        <f t="shared" si="57"/>
        <v>901</v>
      </c>
      <c r="C69" s="27" t="s">
        <v>22</v>
      </c>
      <c r="D69" s="27" t="s">
        <v>8</v>
      </c>
      <c r="E69" s="27" t="s">
        <v>562</v>
      </c>
      <c r="F69" s="27"/>
      <c r="G69" s="11">
        <f t="shared" si="55"/>
        <v>3867</v>
      </c>
      <c r="H69" s="11">
        <f t="shared" si="55"/>
        <v>0</v>
      </c>
      <c r="I69" s="11">
        <f t="shared" si="55"/>
        <v>0</v>
      </c>
      <c r="J69" s="11">
        <f t="shared" si="55"/>
        <v>0</v>
      </c>
      <c r="K69" s="11">
        <f t="shared" si="55"/>
        <v>0</v>
      </c>
      <c r="L69" s="11">
        <f t="shared" si="55"/>
        <v>0</v>
      </c>
      <c r="M69" s="11">
        <f t="shared" si="55"/>
        <v>3867</v>
      </c>
      <c r="N69" s="11">
        <f t="shared" si="55"/>
        <v>0</v>
      </c>
      <c r="O69" s="11">
        <f t="shared" si="55"/>
        <v>0</v>
      </c>
      <c r="P69" s="11">
        <f t="shared" si="55"/>
        <v>0</v>
      </c>
      <c r="Q69" s="11">
        <f t="shared" si="55"/>
        <v>0</v>
      </c>
      <c r="R69" s="11">
        <f t="shared" si="55"/>
        <v>0</v>
      </c>
      <c r="S69" s="11">
        <f t="shared" si="55"/>
        <v>3867</v>
      </c>
      <c r="T69" s="11">
        <f t="shared" si="55"/>
        <v>0</v>
      </c>
      <c r="U69" s="11">
        <f t="shared" si="56"/>
        <v>0</v>
      </c>
      <c r="V69" s="11">
        <f t="shared" si="56"/>
        <v>0</v>
      </c>
      <c r="W69" s="11">
        <f t="shared" si="56"/>
        <v>0</v>
      </c>
      <c r="X69" s="11">
        <f t="shared" si="56"/>
        <v>0</v>
      </c>
      <c r="Y69" s="11">
        <f t="shared" si="56"/>
        <v>3867</v>
      </c>
      <c r="Z69" s="11">
        <f t="shared" si="56"/>
        <v>0</v>
      </c>
    </row>
    <row r="70" spans="1:26" ht="71.25" hidden="1" customHeight="1" x14ac:dyDescent="0.25">
      <c r="A70" s="26" t="s">
        <v>457</v>
      </c>
      <c r="B70" s="27">
        <f t="shared" si="57"/>
        <v>901</v>
      </c>
      <c r="C70" s="27" t="s">
        <v>22</v>
      </c>
      <c r="D70" s="27" t="s">
        <v>8</v>
      </c>
      <c r="E70" s="27" t="s">
        <v>562</v>
      </c>
      <c r="F70" s="27" t="s">
        <v>85</v>
      </c>
      <c r="G70" s="9">
        <f t="shared" si="55"/>
        <v>3867</v>
      </c>
      <c r="H70" s="9">
        <f t="shared" si="55"/>
        <v>0</v>
      </c>
      <c r="I70" s="9">
        <f t="shared" si="55"/>
        <v>0</v>
      </c>
      <c r="J70" s="9">
        <f t="shared" si="55"/>
        <v>0</v>
      </c>
      <c r="K70" s="9">
        <f t="shared" si="55"/>
        <v>0</v>
      </c>
      <c r="L70" s="9">
        <f t="shared" si="55"/>
        <v>0</v>
      </c>
      <c r="M70" s="9">
        <f t="shared" si="55"/>
        <v>3867</v>
      </c>
      <c r="N70" s="9">
        <f t="shared" si="55"/>
        <v>0</v>
      </c>
      <c r="O70" s="9">
        <f t="shared" si="55"/>
        <v>0</v>
      </c>
      <c r="P70" s="9">
        <f t="shared" si="55"/>
        <v>0</v>
      </c>
      <c r="Q70" s="9">
        <f t="shared" si="55"/>
        <v>0</v>
      </c>
      <c r="R70" s="9">
        <f t="shared" si="55"/>
        <v>0</v>
      </c>
      <c r="S70" s="9">
        <f t="shared" si="55"/>
        <v>3867</v>
      </c>
      <c r="T70" s="9">
        <f t="shared" si="55"/>
        <v>0</v>
      </c>
      <c r="U70" s="9">
        <f t="shared" si="56"/>
        <v>0</v>
      </c>
      <c r="V70" s="9">
        <f t="shared" si="56"/>
        <v>0</v>
      </c>
      <c r="W70" s="9">
        <f t="shared" si="56"/>
        <v>0</v>
      </c>
      <c r="X70" s="9">
        <f t="shared" si="56"/>
        <v>0</v>
      </c>
      <c r="Y70" s="9">
        <f t="shared" si="56"/>
        <v>3867</v>
      </c>
      <c r="Z70" s="9">
        <f t="shared" si="56"/>
        <v>0</v>
      </c>
    </row>
    <row r="71" spans="1:26" ht="33" hidden="1" x14ac:dyDescent="0.25">
      <c r="A71" s="26" t="s">
        <v>86</v>
      </c>
      <c r="B71" s="27">
        <f t="shared" si="57"/>
        <v>901</v>
      </c>
      <c r="C71" s="27" t="s">
        <v>22</v>
      </c>
      <c r="D71" s="27" t="s">
        <v>8</v>
      </c>
      <c r="E71" s="27" t="s">
        <v>562</v>
      </c>
      <c r="F71" s="27" t="s">
        <v>87</v>
      </c>
      <c r="G71" s="9">
        <f>3674+193</f>
        <v>3867</v>
      </c>
      <c r="H71" s="10"/>
      <c r="I71" s="9"/>
      <c r="J71" s="10"/>
      <c r="K71" s="9"/>
      <c r="L71" s="10"/>
      <c r="M71" s="9">
        <f>G71+I71+J71+K71+L71</f>
        <v>3867</v>
      </c>
      <c r="N71" s="10">
        <f>H71+L71</f>
        <v>0</v>
      </c>
      <c r="O71" s="9"/>
      <c r="P71" s="10"/>
      <c r="Q71" s="9"/>
      <c r="R71" s="10"/>
      <c r="S71" s="9">
        <f>M71+O71+P71+Q71+R71</f>
        <v>3867</v>
      </c>
      <c r="T71" s="10">
        <f>N71+R71</f>
        <v>0</v>
      </c>
      <c r="U71" s="9"/>
      <c r="V71" s="10"/>
      <c r="W71" s="9"/>
      <c r="X71" s="10"/>
      <c r="Y71" s="9">
        <f>S71+U71+V71+W71+X71</f>
        <v>3867</v>
      </c>
      <c r="Z71" s="10">
        <f>T71+X71</f>
        <v>0</v>
      </c>
    </row>
    <row r="72" spans="1:26" ht="15" hidden="1" customHeight="1" x14ac:dyDescent="0.25">
      <c r="A72" s="26"/>
      <c r="B72" s="27"/>
      <c r="C72" s="27"/>
      <c r="D72" s="27"/>
      <c r="E72" s="27"/>
      <c r="F72" s="27"/>
      <c r="G72" s="9"/>
      <c r="H72" s="10"/>
      <c r="I72" s="9"/>
      <c r="J72" s="10"/>
      <c r="K72" s="9"/>
      <c r="L72" s="10"/>
      <c r="M72" s="9"/>
      <c r="N72" s="10"/>
      <c r="O72" s="9"/>
      <c r="P72" s="10"/>
      <c r="Q72" s="9"/>
      <c r="R72" s="10"/>
      <c r="S72" s="9"/>
      <c r="T72" s="10"/>
      <c r="U72" s="9"/>
      <c r="V72" s="10"/>
      <c r="W72" s="9"/>
      <c r="X72" s="10"/>
      <c r="Y72" s="9"/>
      <c r="Z72" s="10"/>
    </row>
    <row r="73" spans="1:26" ht="75" hidden="1" x14ac:dyDescent="0.3">
      <c r="A73" s="24" t="s">
        <v>97</v>
      </c>
      <c r="B73" s="25">
        <f>B70</f>
        <v>901</v>
      </c>
      <c r="C73" s="25" t="s">
        <v>22</v>
      </c>
      <c r="D73" s="25" t="s">
        <v>29</v>
      </c>
      <c r="E73" s="25"/>
      <c r="F73" s="25"/>
      <c r="G73" s="13">
        <f t="shared" ref="G73:V75" si="58">G74</f>
        <v>462006</v>
      </c>
      <c r="H73" s="13">
        <f t="shared" si="58"/>
        <v>0</v>
      </c>
      <c r="I73" s="13">
        <f t="shared" si="58"/>
        <v>0</v>
      </c>
      <c r="J73" s="13">
        <f t="shared" si="58"/>
        <v>0</v>
      </c>
      <c r="K73" s="13">
        <f t="shared" si="58"/>
        <v>0</v>
      </c>
      <c r="L73" s="13">
        <f t="shared" si="58"/>
        <v>46661</v>
      </c>
      <c r="M73" s="13">
        <f t="shared" si="58"/>
        <v>508667</v>
      </c>
      <c r="N73" s="13">
        <f t="shared" si="58"/>
        <v>46661</v>
      </c>
      <c r="O73" s="13">
        <f t="shared" si="58"/>
        <v>0</v>
      </c>
      <c r="P73" s="13">
        <f t="shared" si="58"/>
        <v>0</v>
      </c>
      <c r="Q73" s="13">
        <f t="shared" si="58"/>
        <v>0</v>
      </c>
      <c r="R73" s="13">
        <f t="shared" si="58"/>
        <v>0</v>
      </c>
      <c r="S73" s="13">
        <f t="shared" si="58"/>
        <v>508667</v>
      </c>
      <c r="T73" s="13">
        <f t="shared" si="58"/>
        <v>46661</v>
      </c>
      <c r="U73" s="13">
        <f t="shared" si="58"/>
        <v>0</v>
      </c>
      <c r="V73" s="13">
        <f t="shared" si="58"/>
        <v>0</v>
      </c>
      <c r="W73" s="13">
        <f t="shared" ref="U73:Z75" si="59">W74</f>
        <v>0</v>
      </c>
      <c r="X73" s="13">
        <f t="shared" si="59"/>
        <v>0</v>
      </c>
      <c r="Y73" s="13">
        <f t="shared" si="59"/>
        <v>508667</v>
      </c>
      <c r="Z73" s="13">
        <f t="shared" si="59"/>
        <v>46661</v>
      </c>
    </row>
    <row r="74" spans="1:26" ht="49.5" hidden="1" x14ac:dyDescent="0.25">
      <c r="A74" s="29" t="s">
        <v>436</v>
      </c>
      <c r="B74" s="27">
        <f t="shared" ref="B74:B78" si="60">B73</f>
        <v>901</v>
      </c>
      <c r="C74" s="27" t="s">
        <v>22</v>
      </c>
      <c r="D74" s="27" t="s">
        <v>29</v>
      </c>
      <c r="E74" s="27" t="s">
        <v>74</v>
      </c>
      <c r="F74" s="27"/>
      <c r="G74" s="11">
        <f>G75</f>
        <v>462006</v>
      </c>
      <c r="H74" s="11">
        <f>H75</f>
        <v>0</v>
      </c>
      <c r="I74" s="11">
        <f>I75+I85</f>
        <v>0</v>
      </c>
      <c r="J74" s="11">
        <f t="shared" ref="J74:N74" si="61">J75+J85</f>
        <v>0</v>
      </c>
      <c r="K74" s="11">
        <f t="shared" si="61"/>
        <v>0</v>
      </c>
      <c r="L74" s="11">
        <f t="shared" si="61"/>
        <v>46661</v>
      </c>
      <c r="M74" s="11">
        <f t="shared" si="61"/>
        <v>508667</v>
      </c>
      <c r="N74" s="11">
        <f t="shared" si="61"/>
        <v>46661</v>
      </c>
      <c r="O74" s="11">
        <f>O75+O85</f>
        <v>0</v>
      </c>
      <c r="P74" s="11">
        <f t="shared" ref="P74:T74" si="62">P75+P85</f>
        <v>0</v>
      </c>
      <c r="Q74" s="11">
        <f t="shared" si="62"/>
        <v>0</v>
      </c>
      <c r="R74" s="11">
        <f t="shared" si="62"/>
        <v>0</v>
      </c>
      <c r="S74" s="11">
        <f t="shared" si="62"/>
        <v>508667</v>
      </c>
      <c r="T74" s="11">
        <f t="shared" si="62"/>
        <v>46661</v>
      </c>
      <c r="U74" s="11">
        <f>U75+U85</f>
        <v>0</v>
      </c>
      <c r="V74" s="11">
        <f t="shared" ref="V74:Z74" si="63">V75+V85</f>
        <v>0</v>
      </c>
      <c r="W74" s="11">
        <f t="shared" si="63"/>
        <v>0</v>
      </c>
      <c r="X74" s="11">
        <f t="shared" si="63"/>
        <v>0</v>
      </c>
      <c r="Y74" s="11">
        <f t="shared" si="63"/>
        <v>508667</v>
      </c>
      <c r="Z74" s="11">
        <f t="shared" si="63"/>
        <v>46661</v>
      </c>
    </row>
    <row r="75" spans="1:26" ht="33" hidden="1" x14ac:dyDescent="0.25">
      <c r="A75" s="26" t="s">
        <v>81</v>
      </c>
      <c r="B75" s="27">
        <f t="shared" si="60"/>
        <v>901</v>
      </c>
      <c r="C75" s="27" t="s">
        <v>22</v>
      </c>
      <c r="D75" s="27" t="s">
        <v>29</v>
      </c>
      <c r="E75" s="27" t="s">
        <v>561</v>
      </c>
      <c r="F75" s="27"/>
      <c r="G75" s="11">
        <f t="shared" si="58"/>
        <v>462006</v>
      </c>
      <c r="H75" s="11">
        <f t="shared" si="58"/>
        <v>0</v>
      </c>
      <c r="I75" s="11">
        <f t="shared" si="58"/>
        <v>0</v>
      </c>
      <c r="J75" s="11">
        <f t="shared" si="58"/>
        <v>0</v>
      </c>
      <c r="K75" s="11">
        <f t="shared" si="58"/>
        <v>0</v>
      </c>
      <c r="L75" s="11">
        <f t="shared" si="58"/>
        <v>0</v>
      </c>
      <c r="M75" s="11">
        <f t="shared" si="58"/>
        <v>462006</v>
      </c>
      <c r="N75" s="11">
        <f t="shared" si="58"/>
        <v>0</v>
      </c>
      <c r="O75" s="11">
        <f t="shared" si="58"/>
        <v>0</v>
      </c>
      <c r="P75" s="11">
        <f t="shared" si="58"/>
        <v>0</v>
      </c>
      <c r="Q75" s="11">
        <f t="shared" si="58"/>
        <v>0</v>
      </c>
      <c r="R75" s="11">
        <f t="shared" si="58"/>
        <v>0</v>
      </c>
      <c r="S75" s="11">
        <f t="shared" si="58"/>
        <v>462006</v>
      </c>
      <c r="T75" s="11">
        <f t="shared" si="58"/>
        <v>0</v>
      </c>
      <c r="U75" s="11">
        <f t="shared" si="59"/>
        <v>0</v>
      </c>
      <c r="V75" s="11">
        <f t="shared" si="59"/>
        <v>0</v>
      </c>
      <c r="W75" s="11">
        <f t="shared" si="59"/>
        <v>0</v>
      </c>
      <c r="X75" s="11">
        <f t="shared" si="59"/>
        <v>0</v>
      </c>
      <c r="Y75" s="11">
        <f t="shared" si="59"/>
        <v>462006</v>
      </c>
      <c r="Z75" s="11">
        <f t="shared" si="59"/>
        <v>0</v>
      </c>
    </row>
    <row r="76" spans="1:26" ht="19.5" hidden="1" customHeight="1" x14ac:dyDescent="0.25">
      <c r="A76" s="26" t="s">
        <v>90</v>
      </c>
      <c r="B76" s="27">
        <f t="shared" si="60"/>
        <v>901</v>
      </c>
      <c r="C76" s="27" t="s">
        <v>22</v>
      </c>
      <c r="D76" s="27" t="s">
        <v>29</v>
      </c>
      <c r="E76" s="27" t="s">
        <v>563</v>
      </c>
      <c r="F76" s="27"/>
      <c r="G76" s="9">
        <f>G77+G79+G83</f>
        <v>462006</v>
      </c>
      <c r="H76" s="9">
        <f>H77+H79+H83</f>
        <v>0</v>
      </c>
      <c r="I76" s="9">
        <f t="shared" ref="I76:N76" si="64">I77+I79+I83</f>
        <v>0</v>
      </c>
      <c r="J76" s="9">
        <f t="shared" si="64"/>
        <v>0</v>
      </c>
      <c r="K76" s="9">
        <f t="shared" si="64"/>
        <v>0</v>
      </c>
      <c r="L76" s="9">
        <f t="shared" si="64"/>
        <v>0</v>
      </c>
      <c r="M76" s="9">
        <f t="shared" si="64"/>
        <v>462006</v>
      </c>
      <c r="N76" s="9">
        <f t="shared" si="64"/>
        <v>0</v>
      </c>
      <c r="O76" s="9">
        <f>O77+O79+O81+O83</f>
        <v>0</v>
      </c>
      <c r="P76" s="9">
        <f t="shared" ref="P76:T76" si="65">P77+P79+P81+P83</f>
        <v>0</v>
      </c>
      <c r="Q76" s="9">
        <f t="shared" si="65"/>
        <v>0</v>
      </c>
      <c r="R76" s="9">
        <f t="shared" si="65"/>
        <v>0</v>
      </c>
      <c r="S76" s="9">
        <f t="shared" si="65"/>
        <v>462006</v>
      </c>
      <c r="T76" s="9">
        <f t="shared" si="65"/>
        <v>0</v>
      </c>
      <c r="U76" s="9">
        <f>U77+U79+U81+U83</f>
        <v>0</v>
      </c>
      <c r="V76" s="9">
        <f t="shared" ref="V76:Z76" si="66">V77+V79+V81+V83</f>
        <v>0</v>
      </c>
      <c r="W76" s="9">
        <f t="shared" si="66"/>
        <v>0</v>
      </c>
      <c r="X76" s="9">
        <f t="shared" si="66"/>
        <v>0</v>
      </c>
      <c r="Y76" s="9">
        <f t="shared" si="66"/>
        <v>462006</v>
      </c>
      <c r="Z76" s="9">
        <f t="shared" si="66"/>
        <v>0</v>
      </c>
    </row>
    <row r="77" spans="1:26" ht="66" hidden="1" customHeight="1" x14ac:dyDescent="0.25">
      <c r="A77" s="26" t="s">
        <v>457</v>
      </c>
      <c r="B77" s="27">
        <f t="shared" si="60"/>
        <v>901</v>
      </c>
      <c r="C77" s="27" t="s">
        <v>22</v>
      </c>
      <c r="D77" s="27" t="s">
        <v>29</v>
      </c>
      <c r="E77" s="27" t="s">
        <v>563</v>
      </c>
      <c r="F77" s="27" t="s">
        <v>85</v>
      </c>
      <c r="G77" s="9">
        <f t="shared" ref="G77:Z77" si="67">G78</f>
        <v>461986</v>
      </c>
      <c r="H77" s="9">
        <f t="shared" si="67"/>
        <v>0</v>
      </c>
      <c r="I77" s="9">
        <f t="shared" si="67"/>
        <v>0</v>
      </c>
      <c r="J77" s="9">
        <f t="shared" si="67"/>
        <v>0</v>
      </c>
      <c r="K77" s="9">
        <f t="shared" si="67"/>
        <v>0</v>
      </c>
      <c r="L77" s="9">
        <f t="shared" si="67"/>
        <v>0</v>
      </c>
      <c r="M77" s="9">
        <f t="shared" si="67"/>
        <v>461986</v>
      </c>
      <c r="N77" s="9">
        <f t="shared" si="67"/>
        <v>0</v>
      </c>
      <c r="O77" s="9">
        <f t="shared" si="67"/>
        <v>-306</v>
      </c>
      <c r="P77" s="9">
        <f t="shared" si="67"/>
        <v>0</v>
      </c>
      <c r="Q77" s="9">
        <f t="shared" si="67"/>
        <v>0</v>
      </c>
      <c r="R77" s="9">
        <f t="shared" si="67"/>
        <v>0</v>
      </c>
      <c r="S77" s="9">
        <f t="shared" si="67"/>
        <v>461680</v>
      </c>
      <c r="T77" s="9">
        <f t="shared" si="67"/>
        <v>0</v>
      </c>
      <c r="U77" s="9">
        <f t="shared" si="67"/>
        <v>0</v>
      </c>
      <c r="V77" s="9">
        <f t="shared" si="67"/>
        <v>0</v>
      </c>
      <c r="W77" s="9">
        <f t="shared" si="67"/>
        <v>0</v>
      </c>
      <c r="X77" s="9">
        <f t="shared" si="67"/>
        <v>0</v>
      </c>
      <c r="Y77" s="9">
        <f t="shared" si="67"/>
        <v>461680</v>
      </c>
      <c r="Z77" s="9">
        <f t="shared" si="67"/>
        <v>0</v>
      </c>
    </row>
    <row r="78" spans="1:26" ht="33" hidden="1" x14ac:dyDescent="0.25">
      <c r="A78" s="26" t="s">
        <v>86</v>
      </c>
      <c r="B78" s="27">
        <f t="shared" si="60"/>
        <v>901</v>
      </c>
      <c r="C78" s="27" t="s">
        <v>22</v>
      </c>
      <c r="D78" s="27" t="s">
        <v>29</v>
      </c>
      <c r="E78" s="27" t="s">
        <v>563</v>
      </c>
      <c r="F78" s="27" t="s">
        <v>87</v>
      </c>
      <c r="G78" s="9">
        <f>450322+11664</f>
        <v>461986</v>
      </c>
      <c r="H78" s="10"/>
      <c r="I78" s="9"/>
      <c r="J78" s="10"/>
      <c r="K78" s="9"/>
      <c r="L78" s="10"/>
      <c r="M78" s="9">
        <f>G78+I78+J78+K78+L78</f>
        <v>461986</v>
      </c>
      <c r="N78" s="10">
        <f>H78+L78</f>
        <v>0</v>
      </c>
      <c r="O78" s="9">
        <v>-306</v>
      </c>
      <c r="P78" s="10"/>
      <c r="Q78" s="9"/>
      <c r="R78" s="10"/>
      <c r="S78" s="9">
        <f>M78+O78+P78+Q78+R78</f>
        <v>461680</v>
      </c>
      <c r="T78" s="10">
        <f>N78+R78</f>
        <v>0</v>
      </c>
      <c r="U78" s="9"/>
      <c r="V78" s="10"/>
      <c r="W78" s="9"/>
      <c r="X78" s="10"/>
      <c r="Y78" s="9">
        <f>S78+U78+V78+W78+X78</f>
        <v>461680</v>
      </c>
      <c r="Z78" s="10">
        <f>T78+X78</f>
        <v>0</v>
      </c>
    </row>
    <row r="79" spans="1:26" ht="33" hidden="1" x14ac:dyDescent="0.25">
      <c r="A79" s="26" t="s">
        <v>244</v>
      </c>
      <c r="B79" s="27">
        <f>B77</f>
        <v>901</v>
      </c>
      <c r="C79" s="27" t="s">
        <v>22</v>
      </c>
      <c r="D79" s="27" t="s">
        <v>29</v>
      </c>
      <c r="E79" s="27" t="s">
        <v>563</v>
      </c>
      <c r="F79" s="27" t="s">
        <v>31</v>
      </c>
      <c r="G79" s="9">
        <f t="shared" ref="G79:Z79" si="68">G80</f>
        <v>12</v>
      </c>
      <c r="H79" s="9">
        <f t="shared" si="68"/>
        <v>0</v>
      </c>
      <c r="I79" s="9">
        <f t="shared" si="68"/>
        <v>0</v>
      </c>
      <c r="J79" s="9">
        <f t="shared" si="68"/>
        <v>0</v>
      </c>
      <c r="K79" s="9">
        <f t="shared" si="68"/>
        <v>0</v>
      </c>
      <c r="L79" s="9">
        <f t="shared" si="68"/>
        <v>0</v>
      </c>
      <c r="M79" s="9">
        <f t="shared" si="68"/>
        <v>12</v>
      </c>
      <c r="N79" s="9">
        <f t="shared" si="68"/>
        <v>0</v>
      </c>
      <c r="O79" s="9">
        <f t="shared" si="68"/>
        <v>0</v>
      </c>
      <c r="P79" s="9">
        <f t="shared" si="68"/>
        <v>0</v>
      </c>
      <c r="Q79" s="9">
        <f t="shared" si="68"/>
        <v>0</v>
      </c>
      <c r="R79" s="9">
        <f t="shared" si="68"/>
        <v>0</v>
      </c>
      <c r="S79" s="9">
        <f t="shared" si="68"/>
        <v>12</v>
      </c>
      <c r="T79" s="9">
        <f t="shared" si="68"/>
        <v>0</v>
      </c>
      <c r="U79" s="9">
        <f t="shared" si="68"/>
        <v>0</v>
      </c>
      <c r="V79" s="9">
        <f t="shared" si="68"/>
        <v>0</v>
      </c>
      <c r="W79" s="9">
        <f t="shared" si="68"/>
        <v>0</v>
      </c>
      <c r="X79" s="9">
        <f t="shared" si="68"/>
        <v>0</v>
      </c>
      <c r="Y79" s="9">
        <f t="shared" si="68"/>
        <v>12</v>
      </c>
      <c r="Z79" s="9">
        <f t="shared" si="68"/>
        <v>0</v>
      </c>
    </row>
    <row r="80" spans="1:26" ht="33" hidden="1" x14ac:dyDescent="0.25">
      <c r="A80" s="26" t="s">
        <v>37</v>
      </c>
      <c r="B80" s="27">
        <f>B78</f>
        <v>901</v>
      </c>
      <c r="C80" s="27" t="s">
        <v>22</v>
      </c>
      <c r="D80" s="27" t="s">
        <v>29</v>
      </c>
      <c r="E80" s="27" t="s">
        <v>563</v>
      </c>
      <c r="F80" s="27" t="s">
        <v>38</v>
      </c>
      <c r="G80" s="9">
        <v>12</v>
      </c>
      <c r="H80" s="10"/>
      <c r="I80" s="9"/>
      <c r="J80" s="10"/>
      <c r="K80" s="9"/>
      <c r="L80" s="10"/>
      <c r="M80" s="9">
        <f>G80+I80+J80+K80+L80</f>
        <v>12</v>
      </c>
      <c r="N80" s="10">
        <f>H80+L80</f>
        <v>0</v>
      </c>
      <c r="O80" s="9"/>
      <c r="P80" s="10"/>
      <c r="Q80" s="9"/>
      <c r="R80" s="10"/>
      <c r="S80" s="9">
        <f>M80+O80+P80+Q80+R80</f>
        <v>12</v>
      </c>
      <c r="T80" s="10">
        <f>N80+R80</f>
        <v>0</v>
      </c>
      <c r="U80" s="9"/>
      <c r="V80" s="10"/>
      <c r="W80" s="9"/>
      <c r="X80" s="10"/>
      <c r="Y80" s="9">
        <f>S80+U80+V80+W80+X80</f>
        <v>12</v>
      </c>
      <c r="Z80" s="10">
        <f>T80+X80</f>
        <v>0</v>
      </c>
    </row>
    <row r="81" spans="1:26" ht="17.25" hidden="1" customHeight="1" x14ac:dyDescent="0.25">
      <c r="A81" s="29" t="s">
        <v>101</v>
      </c>
      <c r="B81" s="27">
        <f>B79</f>
        <v>901</v>
      </c>
      <c r="C81" s="27" t="s">
        <v>22</v>
      </c>
      <c r="D81" s="27" t="s">
        <v>29</v>
      </c>
      <c r="E81" s="27" t="s">
        <v>563</v>
      </c>
      <c r="F81" s="27" t="s">
        <v>102</v>
      </c>
      <c r="G81" s="9"/>
      <c r="H81" s="10"/>
      <c r="I81" s="9"/>
      <c r="J81" s="10"/>
      <c r="K81" s="9"/>
      <c r="L81" s="10"/>
      <c r="M81" s="9"/>
      <c r="N81" s="10"/>
      <c r="O81" s="9">
        <f>O82</f>
        <v>306</v>
      </c>
      <c r="P81" s="9">
        <f t="shared" ref="P81:Z81" si="69">P82</f>
        <v>0</v>
      </c>
      <c r="Q81" s="9">
        <f t="shared" si="69"/>
        <v>0</v>
      </c>
      <c r="R81" s="9">
        <f t="shared" si="69"/>
        <v>0</v>
      </c>
      <c r="S81" s="9">
        <f t="shared" si="69"/>
        <v>306</v>
      </c>
      <c r="T81" s="9">
        <f t="shared" si="69"/>
        <v>0</v>
      </c>
      <c r="U81" s="9">
        <f>U82</f>
        <v>0</v>
      </c>
      <c r="V81" s="9">
        <f t="shared" si="69"/>
        <v>0</v>
      </c>
      <c r="W81" s="9">
        <f t="shared" si="69"/>
        <v>0</v>
      </c>
      <c r="X81" s="9">
        <f t="shared" si="69"/>
        <v>0</v>
      </c>
      <c r="Y81" s="9">
        <f t="shared" si="69"/>
        <v>306</v>
      </c>
      <c r="Z81" s="9">
        <f t="shared" si="69"/>
        <v>0</v>
      </c>
    </row>
    <row r="82" spans="1:26" ht="33" hidden="1" x14ac:dyDescent="0.25">
      <c r="A82" s="29" t="s">
        <v>171</v>
      </c>
      <c r="B82" s="27">
        <f>B80</f>
        <v>901</v>
      </c>
      <c r="C82" s="27" t="s">
        <v>22</v>
      </c>
      <c r="D82" s="27" t="s">
        <v>29</v>
      </c>
      <c r="E82" s="27" t="s">
        <v>563</v>
      </c>
      <c r="F82" s="27" t="s">
        <v>172</v>
      </c>
      <c r="G82" s="9"/>
      <c r="H82" s="10"/>
      <c r="I82" s="9"/>
      <c r="J82" s="10"/>
      <c r="K82" s="9"/>
      <c r="L82" s="10"/>
      <c r="M82" s="9"/>
      <c r="N82" s="10"/>
      <c r="O82" s="9">
        <v>306</v>
      </c>
      <c r="P82" s="10"/>
      <c r="Q82" s="9"/>
      <c r="R82" s="10"/>
      <c r="S82" s="9">
        <f>M82+O82+P82+Q82+R82</f>
        <v>306</v>
      </c>
      <c r="T82" s="10">
        <f>N82+R82</f>
        <v>0</v>
      </c>
      <c r="U82" s="9"/>
      <c r="V82" s="10"/>
      <c r="W82" s="9"/>
      <c r="X82" s="10"/>
      <c r="Y82" s="9">
        <f>S82+U82+V82+W82+X82</f>
        <v>306</v>
      </c>
      <c r="Z82" s="10">
        <f>T82+X82</f>
        <v>0</v>
      </c>
    </row>
    <row r="83" spans="1:26" ht="20.25" hidden="1" customHeight="1" x14ac:dyDescent="0.25">
      <c r="A83" s="26" t="s">
        <v>66</v>
      </c>
      <c r="B83" s="27" t="s">
        <v>444</v>
      </c>
      <c r="C83" s="31" t="s">
        <v>22</v>
      </c>
      <c r="D83" s="31" t="s">
        <v>29</v>
      </c>
      <c r="E83" s="31" t="s">
        <v>563</v>
      </c>
      <c r="F83" s="32">
        <v>800</v>
      </c>
      <c r="G83" s="9">
        <f t="shared" ref="G83:Z83" si="70">G84</f>
        <v>8</v>
      </c>
      <c r="H83" s="9">
        <f t="shared" si="70"/>
        <v>0</v>
      </c>
      <c r="I83" s="9">
        <f t="shared" si="70"/>
        <v>0</v>
      </c>
      <c r="J83" s="9">
        <f t="shared" si="70"/>
        <v>0</v>
      </c>
      <c r="K83" s="9">
        <f t="shared" si="70"/>
        <v>0</v>
      </c>
      <c r="L83" s="9">
        <f t="shared" si="70"/>
        <v>0</v>
      </c>
      <c r="M83" s="9">
        <f t="shared" si="70"/>
        <v>8</v>
      </c>
      <c r="N83" s="9">
        <f t="shared" si="70"/>
        <v>0</v>
      </c>
      <c r="O83" s="9">
        <f t="shared" si="70"/>
        <v>0</v>
      </c>
      <c r="P83" s="9">
        <f t="shared" si="70"/>
        <v>0</v>
      </c>
      <c r="Q83" s="9">
        <f t="shared" si="70"/>
        <v>0</v>
      </c>
      <c r="R83" s="9">
        <f t="shared" si="70"/>
        <v>0</v>
      </c>
      <c r="S83" s="9">
        <f t="shared" si="70"/>
        <v>8</v>
      </c>
      <c r="T83" s="9">
        <f t="shared" si="70"/>
        <v>0</v>
      </c>
      <c r="U83" s="9">
        <f t="shared" si="70"/>
        <v>0</v>
      </c>
      <c r="V83" s="9">
        <f t="shared" si="70"/>
        <v>0</v>
      </c>
      <c r="W83" s="9">
        <f t="shared" si="70"/>
        <v>0</v>
      </c>
      <c r="X83" s="9">
        <f t="shared" si="70"/>
        <v>0</v>
      </c>
      <c r="Y83" s="9">
        <f t="shared" si="70"/>
        <v>8</v>
      </c>
      <c r="Z83" s="9">
        <f t="shared" si="70"/>
        <v>0</v>
      </c>
    </row>
    <row r="84" spans="1:26" ht="19.5" hidden="1" customHeight="1" x14ac:dyDescent="0.25">
      <c r="A84" s="26" t="s">
        <v>68</v>
      </c>
      <c r="B84" s="27" t="s">
        <v>444</v>
      </c>
      <c r="C84" s="31" t="s">
        <v>22</v>
      </c>
      <c r="D84" s="31" t="s">
        <v>29</v>
      </c>
      <c r="E84" s="31" t="s">
        <v>563</v>
      </c>
      <c r="F84" s="32">
        <v>850</v>
      </c>
      <c r="G84" s="9">
        <v>8</v>
      </c>
      <c r="H84" s="10"/>
      <c r="I84" s="9"/>
      <c r="J84" s="10"/>
      <c r="K84" s="9"/>
      <c r="L84" s="10"/>
      <c r="M84" s="9">
        <f>G84+I84+J84+K84+L84</f>
        <v>8</v>
      </c>
      <c r="N84" s="10">
        <f>H84+L84</f>
        <v>0</v>
      </c>
      <c r="O84" s="9"/>
      <c r="P84" s="10"/>
      <c r="Q84" s="9"/>
      <c r="R84" s="10"/>
      <c r="S84" s="9">
        <f>M84+O84+P84+Q84+R84</f>
        <v>8</v>
      </c>
      <c r="T84" s="10">
        <f>N84+R84</f>
        <v>0</v>
      </c>
      <c r="U84" s="9"/>
      <c r="V84" s="10"/>
      <c r="W84" s="9"/>
      <c r="X84" s="10"/>
      <c r="Y84" s="9">
        <f>S84+U84+V84+W84+X84</f>
        <v>8</v>
      </c>
      <c r="Z84" s="10">
        <f>T84+X84</f>
        <v>0</v>
      </c>
    </row>
    <row r="85" spans="1:26" ht="19.5" hidden="1" customHeight="1" x14ac:dyDescent="0.25">
      <c r="A85" s="26" t="s">
        <v>603</v>
      </c>
      <c r="B85" s="27">
        <f>B77</f>
        <v>901</v>
      </c>
      <c r="C85" s="27" t="s">
        <v>22</v>
      </c>
      <c r="D85" s="27" t="s">
        <v>29</v>
      </c>
      <c r="E85" s="27" t="s">
        <v>605</v>
      </c>
      <c r="F85" s="27"/>
      <c r="G85" s="9"/>
      <c r="H85" s="10"/>
      <c r="I85" s="9">
        <f>I86+I89+I92+I95+I98+I101+I104</f>
        <v>0</v>
      </c>
      <c r="J85" s="9">
        <f t="shared" ref="J85:N85" si="71">J86+J89+J92+J95+J98+J101+J104</f>
        <v>0</v>
      </c>
      <c r="K85" s="9">
        <f t="shared" si="71"/>
        <v>0</v>
      </c>
      <c r="L85" s="9">
        <f t="shared" si="71"/>
        <v>46661</v>
      </c>
      <c r="M85" s="9">
        <f t="shared" si="71"/>
        <v>46661</v>
      </c>
      <c r="N85" s="9">
        <f t="shared" si="71"/>
        <v>46661</v>
      </c>
      <c r="O85" s="9">
        <f>O86+O89+O92+O95+O98+O101+O104</f>
        <v>0</v>
      </c>
      <c r="P85" s="9">
        <f t="shared" ref="P85:T85" si="72">P86+P89+P92+P95+P98+P101+P104</f>
        <v>0</v>
      </c>
      <c r="Q85" s="9">
        <f t="shared" si="72"/>
        <v>0</v>
      </c>
      <c r="R85" s="9">
        <f t="shared" si="72"/>
        <v>0</v>
      </c>
      <c r="S85" s="9">
        <f t="shared" si="72"/>
        <v>46661</v>
      </c>
      <c r="T85" s="9">
        <f t="shared" si="72"/>
        <v>46661</v>
      </c>
      <c r="U85" s="9">
        <f>U86+U89+U92+U95+U98+U101+U104</f>
        <v>0</v>
      </c>
      <c r="V85" s="9">
        <f t="shared" ref="V85:Z85" si="73">V86+V89+V92+V95+V98+V101+V104</f>
        <v>0</v>
      </c>
      <c r="W85" s="9">
        <f t="shared" si="73"/>
        <v>0</v>
      </c>
      <c r="X85" s="9">
        <f t="shared" si="73"/>
        <v>0</v>
      </c>
      <c r="Y85" s="9">
        <f t="shared" si="73"/>
        <v>46661</v>
      </c>
      <c r="Z85" s="9">
        <f t="shared" si="73"/>
        <v>46661</v>
      </c>
    </row>
    <row r="86" spans="1:26" ht="37.5" hidden="1" customHeight="1" x14ac:dyDescent="0.25">
      <c r="A86" s="26" t="s">
        <v>604</v>
      </c>
      <c r="B86" s="27">
        <f>B78</f>
        <v>901</v>
      </c>
      <c r="C86" s="27" t="s">
        <v>22</v>
      </c>
      <c r="D86" s="27" t="s">
        <v>29</v>
      </c>
      <c r="E86" s="27" t="s">
        <v>606</v>
      </c>
      <c r="F86" s="27"/>
      <c r="G86" s="9"/>
      <c r="H86" s="10"/>
      <c r="I86" s="9">
        <f>I87</f>
        <v>0</v>
      </c>
      <c r="J86" s="9">
        <f t="shared" ref="J86:Y87" si="74">J87</f>
        <v>0</v>
      </c>
      <c r="K86" s="9">
        <f t="shared" si="74"/>
        <v>0</v>
      </c>
      <c r="L86" s="9">
        <f t="shared" si="74"/>
        <v>569</v>
      </c>
      <c r="M86" s="9">
        <f t="shared" si="74"/>
        <v>569</v>
      </c>
      <c r="N86" s="9">
        <f t="shared" si="74"/>
        <v>569</v>
      </c>
      <c r="O86" s="9">
        <f>O87</f>
        <v>0</v>
      </c>
      <c r="P86" s="9">
        <f t="shared" si="74"/>
        <v>0</v>
      </c>
      <c r="Q86" s="9">
        <f t="shared" si="74"/>
        <v>0</v>
      </c>
      <c r="R86" s="9">
        <f t="shared" si="74"/>
        <v>0</v>
      </c>
      <c r="S86" s="9">
        <f t="shared" si="74"/>
        <v>569</v>
      </c>
      <c r="T86" s="9">
        <f t="shared" si="74"/>
        <v>569</v>
      </c>
      <c r="U86" s="9">
        <f>U87</f>
        <v>0</v>
      </c>
      <c r="V86" s="9">
        <f t="shared" si="74"/>
        <v>0</v>
      </c>
      <c r="W86" s="9">
        <f t="shared" si="74"/>
        <v>0</v>
      </c>
      <c r="X86" s="9">
        <f t="shared" si="74"/>
        <v>0</v>
      </c>
      <c r="Y86" s="9">
        <f t="shared" si="74"/>
        <v>569</v>
      </c>
      <c r="Z86" s="9">
        <f t="shared" ref="V86:Z87" si="75">Z87</f>
        <v>569</v>
      </c>
    </row>
    <row r="87" spans="1:26" ht="73.5" hidden="1" customHeight="1" x14ac:dyDescent="0.25">
      <c r="A87" s="26" t="s">
        <v>457</v>
      </c>
      <c r="B87" s="27">
        <f t="shared" ref="B87:B106" si="76">B85</f>
        <v>901</v>
      </c>
      <c r="C87" s="27" t="s">
        <v>22</v>
      </c>
      <c r="D87" s="27" t="s">
        <v>29</v>
      </c>
      <c r="E87" s="27" t="s">
        <v>606</v>
      </c>
      <c r="F87" s="27" t="s">
        <v>85</v>
      </c>
      <c r="G87" s="9"/>
      <c r="H87" s="10"/>
      <c r="I87" s="9">
        <f>I88</f>
        <v>0</v>
      </c>
      <c r="J87" s="9">
        <f t="shared" si="74"/>
        <v>0</v>
      </c>
      <c r="K87" s="9">
        <f t="shared" si="74"/>
        <v>0</v>
      </c>
      <c r="L87" s="9">
        <f t="shared" si="74"/>
        <v>569</v>
      </c>
      <c r="M87" s="9">
        <f t="shared" si="74"/>
        <v>569</v>
      </c>
      <c r="N87" s="9">
        <f t="shared" si="74"/>
        <v>569</v>
      </c>
      <c r="O87" s="9">
        <f>O88</f>
        <v>0</v>
      </c>
      <c r="P87" s="9">
        <f t="shared" si="74"/>
        <v>0</v>
      </c>
      <c r="Q87" s="9">
        <f t="shared" si="74"/>
        <v>0</v>
      </c>
      <c r="R87" s="9">
        <f t="shared" si="74"/>
        <v>0</v>
      </c>
      <c r="S87" s="9">
        <f t="shared" si="74"/>
        <v>569</v>
      </c>
      <c r="T87" s="9">
        <f t="shared" si="74"/>
        <v>569</v>
      </c>
      <c r="U87" s="9">
        <f>U88</f>
        <v>0</v>
      </c>
      <c r="V87" s="9">
        <f t="shared" si="75"/>
        <v>0</v>
      </c>
      <c r="W87" s="9">
        <f t="shared" si="75"/>
        <v>0</v>
      </c>
      <c r="X87" s="9">
        <f t="shared" si="75"/>
        <v>0</v>
      </c>
      <c r="Y87" s="9">
        <f t="shared" si="75"/>
        <v>569</v>
      </c>
      <c r="Z87" s="9">
        <f t="shared" si="75"/>
        <v>569</v>
      </c>
    </row>
    <row r="88" spans="1:26" ht="36.75" hidden="1" customHeight="1" x14ac:dyDescent="0.25">
      <c r="A88" s="26" t="s">
        <v>86</v>
      </c>
      <c r="B88" s="27">
        <f t="shared" si="76"/>
        <v>901</v>
      </c>
      <c r="C88" s="27" t="s">
        <v>22</v>
      </c>
      <c r="D88" s="27" t="s">
        <v>29</v>
      </c>
      <c r="E88" s="27" t="s">
        <v>606</v>
      </c>
      <c r="F88" s="27" t="s">
        <v>87</v>
      </c>
      <c r="G88" s="9"/>
      <c r="H88" s="10"/>
      <c r="I88" s="9"/>
      <c r="J88" s="10"/>
      <c r="K88" s="9"/>
      <c r="L88" s="9">
        <v>569</v>
      </c>
      <c r="M88" s="9">
        <f>G88+I88+J88+K88+L88</f>
        <v>569</v>
      </c>
      <c r="N88" s="9">
        <f>H88+L88</f>
        <v>569</v>
      </c>
      <c r="O88" s="9"/>
      <c r="P88" s="10"/>
      <c r="Q88" s="9"/>
      <c r="R88" s="9"/>
      <c r="S88" s="9">
        <f>M88+O88+P88+Q88+R88</f>
        <v>569</v>
      </c>
      <c r="T88" s="9">
        <f>N88+R88</f>
        <v>569</v>
      </c>
      <c r="U88" s="9"/>
      <c r="V88" s="10"/>
      <c r="W88" s="9"/>
      <c r="X88" s="9"/>
      <c r="Y88" s="9">
        <f>S88+U88+V88+W88+X88</f>
        <v>569</v>
      </c>
      <c r="Z88" s="9">
        <f>T88+X88</f>
        <v>569</v>
      </c>
    </row>
    <row r="89" spans="1:26" ht="18.75" hidden="1" customHeight="1" x14ac:dyDescent="0.25">
      <c r="A89" s="26" t="s">
        <v>607</v>
      </c>
      <c r="B89" s="27">
        <f t="shared" si="76"/>
        <v>901</v>
      </c>
      <c r="C89" s="27" t="s">
        <v>22</v>
      </c>
      <c r="D89" s="27" t="s">
        <v>29</v>
      </c>
      <c r="E89" s="27" t="s">
        <v>609</v>
      </c>
      <c r="F89" s="27"/>
      <c r="G89" s="9"/>
      <c r="H89" s="10"/>
      <c r="I89" s="9">
        <f>I90</f>
        <v>0</v>
      </c>
      <c r="J89" s="9">
        <f t="shared" ref="J89:Y90" si="77">J90</f>
        <v>0</v>
      </c>
      <c r="K89" s="9">
        <f t="shared" si="77"/>
        <v>0</v>
      </c>
      <c r="L89" s="9">
        <f t="shared" si="77"/>
        <v>2657</v>
      </c>
      <c r="M89" s="9">
        <f t="shared" si="77"/>
        <v>2657</v>
      </c>
      <c r="N89" s="9">
        <f t="shared" si="77"/>
        <v>2657</v>
      </c>
      <c r="O89" s="9">
        <f>O90</f>
        <v>0</v>
      </c>
      <c r="P89" s="9">
        <f t="shared" si="77"/>
        <v>0</v>
      </c>
      <c r="Q89" s="9">
        <f t="shared" si="77"/>
        <v>0</v>
      </c>
      <c r="R89" s="9">
        <f t="shared" si="77"/>
        <v>0</v>
      </c>
      <c r="S89" s="9">
        <f t="shared" si="77"/>
        <v>2657</v>
      </c>
      <c r="T89" s="9">
        <f t="shared" si="77"/>
        <v>2657</v>
      </c>
      <c r="U89" s="9">
        <f>U90</f>
        <v>0</v>
      </c>
      <c r="V89" s="9">
        <f t="shared" si="77"/>
        <v>0</v>
      </c>
      <c r="W89" s="9">
        <f t="shared" si="77"/>
        <v>0</v>
      </c>
      <c r="X89" s="9">
        <f t="shared" si="77"/>
        <v>0</v>
      </c>
      <c r="Y89" s="9">
        <f t="shared" si="77"/>
        <v>2657</v>
      </c>
      <c r="Z89" s="9">
        <f t="shared" ref="V89:Z90" si="78">Z90</f>
        <v>2657</v>
      </c>
    </row>
    <row r="90" spans="1:26" ht="69" hidden="1" customHeight="1" x14ac:dyDescent="0.25">
      <c r="A90" s="26" t="s">
        <v>457</v>
      </c>
      <c r="B90" s="27">
        <f t="shared" si="76"/>
        <v>901</v>
      </c>
      <c r="C90" s="27" t="s">
        <v>22</v>
      </c>
      <c r="D90" s="27" t="s">
        <v>29</v>
      </c>
      <c r="E90" s="27" t="s">
        <v>609</v>
      </c>
      <c r="F90" s="27" t="s">
        <v>85</v>
      </c>
      <c r="G90" s="9"/>
      <c r="H90" s="10"/>
      <c r="I90" s="9">
        <f>I91</f>
        <v>0</v>
      </c>
      <c r="J90" s="9">
        <f t="shared" si="77"/>
        <v>0</v>
      </c>
      <c r="K90" s="9">
        <f t="shared" si="77"/>
        <v>0</v>
      </c>
      <c r="L90" s="9">
        <f t="shared" si="77"/>
        <v>2657</v>
      </c>
      <c r="M90" s="9">
        <f t="shared" si="77"/>
        <v>2657</v>
      </c>
      <c r="N90" s="9">
        <f t="shared" si="77"/>
        <v>2657</v>
      </c>
      <c r="O90" s="9">
        <f>O91</f>
        <v>0</v>
      </c>
      <c r="P90" s="9">
        <f t="shared" si="77"/>
        <v>0</v>
      </c>
      <c r="Q90" s="9">
        <f t="shared" si="77"/>
        <v>0</v>
      </c>
      <c r="R90" s="9">
        <f t="shared" si="77"/>
        <v>0</v>
      </c>
      <c r="S90" s="9">
        <f t="shared" si="77"/>
        <v>2657</v>
      </c>
      <c r="T90" s="9">
        <f t="shared" si="77"/>
        <v>2657</v>
      </c>
      <c r="U90" s="9">
        <f>U91</f>
        <v>0</v>
      </c>
      <c r="V90" s="9">
        <f t="shared" si="78"/>
        <v>0</v>
      </c>
      <c r="W90" s="9">
        <f t="shared" si="78"/>
        <v>0</v>
      </c>
      <c r="X90" s="9">
        <f t="shared" si="78"/>
        <v>0</v>
      </c>
      <c r="Y90" s="9">
        <f t="shared" si="78"/>
        <v>2657</v>
      </c>
      <c r="Z90" s="9">
        <f t="shared" si="78"/>
        <v>2657</v>
      </c>
    </row>
    <row r="91" spans="1:26" ht="33" hidden="1" customHeight="1" x14ac:dyDescent="0.25">
      <c r="A91" s="26" t="s">
        <v>86</v>
      </c>
      <c r="B91" s="27">
        <f t="shared" si="76"/>
        <v>901</v>
      </c>
      <c r="C91" s="27" t="s">
        <v>22</v>
      </c>
      <c r="D91" s="27" t="s">
        <v>29</v>
      </c>
      <c r="E91" s="27" t="s">
        <v>609</v>
      </c>
      <c r="F91" s="27" t="s">
        <v>87</v>
      </c>
      <c r="G91" s="9"/>
      <c r="H91" s="10"/>
      <c r="I91" s="9"/>
      <c r="J91" s="10"/>
      <c r="K91" s="9"/>
      <c r="L91" s="9">
        <v>2657</v>
      </c>
      <c r="M91" s="9">
        <f>G91+I91+J91+K91+L91</f>
        <v>2657</v>
      </c>
      <c r="N91" s="9">
        <f>H91+L91</f>
        <v>2657</v>
      </c>
      <c r="O91" s="9"/>
      <c r="P91" s="10"/>
      <c r="Q91" s="9"/>
      <c r="R91" s="9"/>
      <c r="S91" s="9">
        <f>M91+O91+P91+Q91+R91</f>
        <v>2657</v>
      </c>
      <c r="T91" s="9">
        <f>N91+R91</f>
        <v>2657</v>
      </c>
      <c r="U91" s="9"/>
      <c r="V91" s="10"/>
      <c r="W91" s="9"/>
      <c r="X91" s="9"/>
      <c r="Y91" s="9">
        <f>S91+U91+V91+W91+X91</f>
        <v>2657</v>
      </c>
      <c r="Z91" s="9">
        <f>T91+X91</f>
        <v>2657</v>
      </c>
    </row>
    <row r="92" spans="1:26" ht="35.25" hidden="1" customHeight="1" x14ac:dyDescent="0.25">
      <c r="A92" s="26" t="s">
        <v>608</v>
      </c>
      <c r="B92" s="27">
        <f t="shared" si="76"/>
        <v>901</v>
      </c>
      <c r="C92" s="27" t="s">
        <v>22</v>
      </c>
      <c r="D92" s="27" t="s">
        <v>29</v>
      </c>
      <c r="E92" s="27" t="s">
        <v>610</v>
      </c>
      <c r="F92" s="27"/>
      <c r="G92" s="9"/>
      <c r="H92" s="10"/>
      <c r="I92" s="9">
        <f>I93</f>
        <v>0</v>
      </c>
      <c r="J92" s="9">
        <f t="shared" ref="J92:Y93" si="79">J93</f>
        <v>0</v>
      </c>
      <c r="K92" s="9">
        <f t="shared" si="79"/>
        <v>0</v>
      </c>
      <c r="L92" s="9">
        <f t="shared" si="79"/>
        <v>256</v>
      </c>
      <c r="M92" s="9">
        <f t="shared" si="79"/>
        <v>256</v>
      </c>
      <c r="N92" s="9">
        <f t="shared" si="79"/>
        <v>256</v>
      </c>
      <c r="O92" s="9">
        <f>O93</f>
        <v>0</v>
      </c>
      <c r="P92" s="9">
        <f t="shared" si="79"/>
        <v>0</v>
      </c>
      <c r="Q92" s="9">
        <f t="shared" si="79"/>
        <v>0</v>
      </c>
      <c r="R92" s="9">
        <f t="shared" si="79"/>
        <v>0</v>
      </c>
      <c r="S92" s="9">
        <f t="shared" si="79"/>
        <v>256</v>
      </c>
      <c r="T92" s="9">
        <f t="shared" si="79"/>
        <v>256</v>
      </c>
      <c r="U92" s="9">
        <f>U93</f>
        <v>0</v>
      </c>
      <c r="V92" s="9">
        <f t="shared" si="79"/>
        <v>0</v>
      </c>
      <c r="W92" s="9">
        <f t="shared" si="79"/>
        <v>0</v>
      </c>
      <c r="X92" s="9">
        <f t="shared" si="79"/>
        <v>0</v>
      </c>
      <c r="Y92" s="9">
        <f t="shared" si="79"/>
        <v>256</v>
      </c>
      <c r="Z92" s="9">
        <f t="shared" ref="V92:Z93" si="80">Z93</f>
        <v>256</v>
      </c>
    </row>
    <row r="93" spans="1:26" ht="67.5" hidden="1" customHeight="1" x14ac:dyDescent="0.25">
      <c r="A93" s="26" t="s">
        <v>457</v>
      </c>
      <c r="B93" s="27">
        <f t="shared" si="76"/>
        <v>901</v>
      </c>
      <c r="C93" s="27" t="s">
        <v>22</v>
      </c>
      <c r="D93" s="27" t="s">
        <v>29</v>
      </c>
      <c r="E93" s="27" t="s">
        <v>610</v>
      </c>
      <c r="F93" s="27" t="s">
        <v>85</v>
      </c>
      <c r="G93" s="9"/>
      <c r="H93" s="10"/>
      <c r="I93" s="9">
        <f>I94</f>
        <v>0</v>
      </c>
      <c r="J93" s="9">
        <f t="shared" si="79"/>
        <v>0</v>
      </c>
      <c r="K93" s="9">
        <f t="shared" si="79"/>
        <v>0</v>
      </c>
      <c r="L93" s="9">
        <f t="shared" si="79"/>
        <v>256</v>
      </c>
      <c r="M93" s="9">
        <f t="shared" si="79"/>
        <v>256</v>
      </c>
      <c r="N93" s="9">
        <f t="shared" si="79"/>
        <v>256</v>
      </c>
      <c r="O93" s="9">
        <f>O94</f>
        <v>0</v>
      </c>
      <c r="P93" s="9">
        <f t="shared" si="79"/>
        <v>0</v>
      </c>
      <c r="Q93" s="9">
        <f t="shared" si="79"/>
        <v>0</v>
      </c>
      <c r="R93" s="9">
        <f t="shared" si="79"/>
        <v>0</v>
      </c>
      <c r="S93" s="9">
        <f t="shared" si="79"/>
        <v>256</v>
      </c>
      <c r="T93" s="9">
        <f t="shared" si="79"/>
        <v>256</v>
      </c>
      <c r="U93" s="9">
        <f>U94</f>
        <v>0</v>
      </c>
      <c r="V93" s="9">
        <f t="shared" si="80"/>
        <v>0</v>
      </c>
      <c r="W93" s="9">
        <f t="shared" si="80"/>
        <v>0</v>
      </c>
      <c r="X93" s="9">
        <f t="shared" si="80"/>
        <v>0</v>
      </c>
      <c r="Y93" s="9">
        <f t="shared" si="80"/>
        <v>256</v>
      </c>
      <c r="Z93" s="9">
        <f t="shared" si="80"/>
        <v>256</v>
      </c>
    </row>
    <row r="94" spans="1:26" ht="36" hidden="1" customHeight="1" x14ac:dyDescent="0.25">
      <c r="A94" s="26" t="s">
        <v>86</v>
      </c>
      <c r="B94" s="27">
        <f t="shared" si="76"/>
        <v>901</v>
      </c>
      <c r="C94" s="27" t="s">
        <v>22</v>
      </c>
      <c r="D94" s="27" t="s">
        <v>29</v>
      </c>
      <c r="E94" s="27" t="s">
        <v>610</v>
      </c>
      <c r="F94" s="27" t="s">
        <v>87</v>
      </c>
      <c r="G94" s="9"/>
      <c r="H94" s="10"/>
      <c r="I94" s="9"/>
      <c r="J94" s="10"/>
      <c r="K94" s="9"/>
      <c r="L94" s="9">
        <v>256</v>
      </c>
      <c r="M94" s="9">
        <f>G94+I94+J94+K94+L94</f>
        <v>256</v>
      </c>
      <c r="N94" s="9">
        <f>H94+L94</f>
        <v>256</v>
      </c>
      <c r="O94" s="9"/>
      <c r="P94" s="10"/>
      <c r="Q94" s="9"/>
      <c r="R94" s="9"/>
      <c r="S94" s="9">
        <f>M94+O94+P94+Q94+R94</f>
        <v>256</v>
      </c>
      <c r="T94" s="9">
        <f>N94+R94</f>
        <v>256</v>
      </c>
      <c r="U94" s="9"/>
      <c r="V94" s="10"/>
      <c r="W94" s="9"/>
      <c r="X94" s="9"/>
      <c r="Y94" s="9">
        <f>S94+U94+V94+W94+X94</f>
        <v>256</v>
      </c>
      <c r="Z94" s="9">
        <f>T94+X94</f>
        <v>256</v>
      </c>
    </row>
    <row r="95" spans="1:26" ht="19.5" hidden="1" customHeight="1" x14ac:dyDescent="0.25">
      <c r="A95" s="26" t="s">
        <v>611</v>
      </c>
      <c r="B95" s="27">
        <f t="shared" si="76"/>
        <v>901</v>
      </c>
      <c r="C95" s="27" t="s">
        <v>22</v>
      </c>
      <c r="D95" s="27" t="s">
        <v>29</v>
      </c>
      <c r="E95" s="27" t="s">
        <v>619</v>
      </c>
      <c r="F95" s="27"/>
      <c r="G95" s="9"/>
      <c r="H95" s="10"/>
      <c r="I95" s="9">
        <f>I96</f>
        <v>0</v>
      </c>
      <c r="J95" s="9">
        <f t="shared" ref="J95:Y96" si="81">J96</f>
        <v>0</v>
      </c>
      <c r="K95" s="9">
        <f t="shared" si="81"/>
        <v>0</v>
      </c>
      <c r="L95" s="9">
        <f t="shared" si="81"/>
        <v>7005</v>
      </c>
      <c r="M95" s="9">
        <f t="shared" si="81"/>
        <v>7005</v>
      </c>
      <c r="N95" s="9">
        <f t="shared" si="81"/>
        <v>7005</v>
      </c>
      <c r="O95" s="9">
        <f>O96</f>
        <v>0</v>
      </c>
      <c r="P95" s="9">
        <f t="shared" si="81"/>
        <v>0</v>
      </c>
      <c r="Q95" s="9">
        <f t="shared" si="81"/>
        <v>0</v>
      </c>
      <c r="R95" s="9">
        <f t="shared" si="81"/>
        <v>0</v>
      </c>
      <c r="S95" s="9">
        <f t="shared" si="81"/>
        <v>7005</v>
      </c>
      <c r="T95" s="9">
        <f t="shared" si="81"/>
        <v>7005</v>
      </c>
      <c r="U95" s="9">
        <f>U96</f>
        <v>0</v>
      </c>
      <c r="V95" s="9">
        <f t="shared" si="81"/>
        <v>0</v>
      </c>
      <c r="W95" s="9">
        <f t="shared" si="81"/>
        <v>0</v>
      </c>
      <c r="X95" s="9">
        <f t="shared" si="81"/>
        <v>0</v>
      </c>
      <c r="Y95" s="9">
        <f t="shared" si="81"/>
        <v>7005</v>
      </c>
      <c r="Z95" s="9">
        <f t="shared" ref="V95:Z96" si="82">Z96</f>
        <v>7005</v>
      </c>
    </row>
    <row r="96" spans="1:26" ht="65.25" hidden="1" customHeight="1" x14ac:dyDescent="0.25">
      <c r="A96" s="26" t="s">
        <v>457</v>
      </c>
      <c r="B96" s="27">
        <f t="shared" si="76"/>
        <v>901</v>
      </c>
      <c r="C96" s="27" t="s">
        <v>22</v>
      </c>
      <c r="D96" s="27" t="s">
        <v>29</v>
      </c>
      <c r="E96" s="27" t="s">
        <v>619</v>
      </c>
      <c r="F96" s="27" t="s">
        <v>612</v>
      </c>
      <c r="G96" s="9"/>
      <c r="H96" s="10"/>
      <c r="I96" s="9">
        <f>I97</f>
        <v>0</v>
      </c>
      <c r="J96" s="9">
        <f t="shared" si="81"/>
        <v>0</v>
      </c>
      <c r="K96" s="9">
        <f t="shared" si="81"/>
        <v>0</v>
      </c>
      <c r="L96" s="9">
        <f t="shared" si="81"/>
        <v>7005</v>
      </c>
      <c r="M96" s="9">
        <f t="shared" si="81"/>
        <v>7005</v>
      </c>
      <c r="N96" s="9">
        <f t="shared" si="81"/>
        <v>7005</v>
      </c>
      <c r="O96" s="9">
        <f>O97</f>
        <v>0</v>
      </c>
      <c r="P96" s="9">
        <f t="shared" si="81"/>
        <v>0</v>
      </c>
      <c r="Q96" s="9">
        <f t="shared" si="81"/>
        <v>0</v>
      </c>
      <c r="R96" s="9">
        <f t="shared" si="81"/>
        <v>0</v>
      </c>
      <c r="S96" s="9">
        <f t="shared" si="81"/>
        <v>7005</v>
      </c>
      <c r="T96" s="9">
        <f t="shared" si="81"/>
        <v>7005</v>
      </c>
      <c r="U96" s="9">
        <f>U97</f>
        <v>0</v>
      </c>
      <c r="V96" s="9">
        <f t="shared" si="82"/>
        <v>0</v>
      </c>
      <c r="W96" s="9">
        <f t="shared" si="82"/>
        <v>0</v>
      </c>
      <c r="X96" s="9">
        <f t="shared" si="82"/>
        <v>0</v>
      </c>
      <c r="Y96" s="9">
        <f t="shared" si="82"/>
        <v>7005</v>
      </c>
      <c r="Z96" s="9">
        <f t="shared" si="82"/>
        <v>7005</v>
      </c>
    </row>
    <row r="97" spans="1:26" ht="35.25" hidden="1" customHeight="1" x14ac:dyDescent="0.25">
      <c r="A97" s="26" t="s">
        <v>86</v>
      </c>
      <c r="B97" s="27">
        <f t="shared" si="76"/>
        <v>901</v>
      </c>
      <c r="C97" s="27" t="s">
        <v>22</v>
      </c>
      <c r="D97" s="27" t="s">
        <v>29</v>
      </c>
      <c r="E97" s="27" t="s">
        <v>619</v>
      </c>
      <c r="F97" s="27" t="s">
        <v>87</v>
      </c>
      <c r="G97" s="9"/>
      <c r="H97" s="10"/>
      <c r="I97" s="9"/>
      <c r="J97" s="10"/>
      <c r="K97" s="9"/>
      <c r="L97" s="9">
        <v>7005</v>
      </c>
      <c r="M97" s="9">
        <f>G97+I97+J97+K97+L97</f>
        <v>7005</v>
      </c>
      <c r="N97" s="9">
        <f>H97+L97</f>
        <v>7005</v>
      </c>
      <c r="O97" s="9"/>
      <c r="P97" s="10"/>
      <c r="Q97" s="9"/>
      <c r="R97" s="9"/>
      <c r="S97" s="9">
        <f>M97+O97+P97+Q97+R97</f>
        <v>7005</v>
      </c>
      <c r="T97" s="9">
        <f>N97+R97</f>
        <v>7005</v>
      </c>
      <c r="U97" s="9"/>
      <c r="V97" s="10"/>
      <c r="W97" s="9"/>
      <c r="X97" s="9"/>
      <c r="Y97" s="9">
        <f>S97+U97+V97+W97+X97</f>
        <v>7005</v>
      </c>
      <c r="Z97" s="9">
        <f>T97+X97</f>
        <v>7005</v>
      </c>
    </row>
    <row r="98" spans="1:26" ht="51" hidden="1" customHeight="1" x14ac:dyDescent="0.25">
      <c r="A98" s="26" t="s">
        <v>613</v>
      </c>
      <c r="B98" s="27">
        <f t="shared" si="76"/>
        <v>901</v>
      </c>
      <c r="C98" s="27" t="s">
        <v>22</v>
      </c>
      <c r="D98" s="27" t="s">
        <v>29</v>
      </c>
      <c r="E98" s="27" t="s">
        <v>618</v>
      </c>
      <c r="F98" s="27"/>
      <c r="G98" s="9"/>
      <c r="H98" s="10"/>
      <c r="I98" s="9">
        <f>I99</f>
        <v>0</v>
      </c>
      <c r="J98" s="9">
        <f t="shared" ref="J98:Y99" si="83">J99</f>
        <v>0</v>
      </c>
      <c r="K98" s="9">
        <f t="shared" si="83"/>
        <v>0</v>
      </c>
      <c r="L98" s="9">
        <f t="shared" si="83"/>
        <v>29918</v>
      </c>
      <c r="M98" s="9">
        <f t="shared" si="83"/>
        <v>29918</v>
      </c>
      <c r="N98" s="9">
        <f t="shared" si="83"/>
        <v>29918</v>
      </c>
      <c r="O98" s="9">
        <f>O99</f>
        <v>0</v>
      </c>
      <c r="P98" s="9">
        <f t="shared" si="83"/>
        <v>0</v>
      </c>
      <c r="Q98" s="9">
        <f t="shared" si="83"/>
        <v>0</v>
      </c>
      <c r="R98" s="9">
        <f t="shared" si="83"/>
        <v>0</v>
      </c>
      <c r="S98" s="9">
        <f t="shared" si="83"/>
        <v>29918</v>
      </c>
      <c r="T98" s="9">
        <f t="shared" si="83"/>
        <v>29918</v>
      </c>
      <c r="U98" s="9">
        <f>U99</f>
        <v>0</v>
      </c>
      <c r="V98" s="9">
        <f t="shared" si="83"/>
        <v>0</v>
      </c>
      <c r="W98" s="9">
        <f t="shared" si="83"/>
        <v>0</v>
      </c>
      <c r="X98" s="9">
        <f t="shared" si="83"/>
        <v>0</v>
      </c>
      <c r="Y98" s="9">
        <f t="shared" si="83"/>
        <v>29918</v>
      </c>
      <c r="Z98" s="9">
        <f t="shared" ref="V98:Z99" si="84">Z99</f>
        <v>29918</v>
      </c>
    </row>
    <row r="99" spans="1:26" ht="67.5" hidden="1" customHeight="1" x14ac:dyDescent="0.25">
      <c r="A99" s="26" t="s">
        <v>457</v>
      </c>
      <c r="B99" s="27">
        <f t="shared" si="76"/>
        <v>901</v>
      </c>
      <c r="C99" s="27" t="s">
        <v>22</v>
      </c>
      <c r="D99" s="27" t="s">
        <v>29</v>
      </c>
      <c r="E99" s="27" t="s">
        <v>618</v>
      </c>
      <c r="F99" s="27" t="s">
        <v>85</v>
      </c>
      <c r="G99" s="9"/>
      <c r="H99" s="10"/>
      <c r="I99" s="9">
        <f>I100</f>
        <v>0</v>
      </c>
      <c r="J99" s="9">
        <f t="shared" si="83"/>
        <v>0</v>
      </c>
      <c r="K99" s="9">
        <f t="shared" si="83"/>
        <v>0</v>
      </c>
      <c r="L99" s="9">
        <f t="shared" si="83"/>
        <v>29918</v>
      </c>
      <c r="M99" s="9">
        <f t="shared" si="83"/>
        <v>29918</v>
      </c>
      <c r="N99" s="9">
        <f t="shared" si="83"/>
        <v>29918</v>
      </c>
      <c r="O99" s="9">
        <f>O100</f>
        <v>0</v>
      </c>
      <c r="P99" s="9">
        <f t="shared" si="83"/>
        <v>0</v>
      </c>
      <c r="Q99" s="9">
        <f t="shared" si="83"/>
        <v>0</v>
      </c>
      <c r="R99" s="9">
        <f t="shared" si="83"/>
        <v>0</v>
      </c>
      <c r="S99" s="9">
        <f t="shared" si="83"/>
        <v>29918</v>
      </c>
      <c r="T99" s="9">
        <f t="shared" si="83"/>
        <v>29918</v>
      </c>
      <c r="U99" s="9">
        <f>U100</f>
        <v>0</v>
      </c>
      <c r="V99" s="9">
        <f t="shared" si="84"/>
        <v>0</v>
      </c>
      <c r="W99" s="9">
        <f t="shared" si="84"/>
        <v>0</v>
      </c>
      <c r="X99" s="9">
        <f t="shared" si="84"/>
        <v>0</v>
      </c>
      <c r="Y99" s="9">
        <f t="shared" si="84"/>
        <v>29918</v>
      </c>
      <c r="Z99" s="9">
        <f t="shared" si="84"/>
        <v>29918</v>
      </c>
    </row>
    <row r="100" spans="1:26" ht="35.25" hidden="1" customHeight="1" x14ac:dyDescent="0.25">
      <c r="A100" s="26" t="s">
        <v>86</v>
      </c>
      <c r="B100" s="27">
        <f t="shared" si="76"/>
        <v>901</v>
      </c>
      <c r="C100" s="27" t="s">
        <v>22</v>
      </c>
      <c r="D100" s="27" t="s">
        <v>29</v>
      </c>
      <c r="E100" s="27" t="s">
        <v>618</v>
      </c>
      <c r="F100" s="27" t="s">
        <v>87</v>
      </c>
      <c r="G100" s="9"/>
      <c r="H100" s="10"/>
      <c r="I100" s="9"/>
      <c r="J100" s="10"/>
      <c r="K100" s="9"/>
      <c r="L100" s="9">
        <v>29918</v>
      </c>
      <c r="M100" s="9">
        <f>G100+I100+J100+K100+L100</f>
        <v>29918</v>
      </c>
      <c r="N100" s="9">
        <f>H100+L100</f>
        <v>29918</v>
      </c>
      <c r="O100" s="9"/>
      <c r="P100" s="10"/>
      <c r="Q100" s="9"/>
      <c r="R100" s="9"/>
      <c r="S100" s="9">
        <f>M100+O100+P100+Q100+R100</f>
        <v>29918</v>
      </c>
      <c r="T100" s="9">
        <f>N100+R100</f>
        <v>29918</v>
      </c>
      <c r="U100" s="9"/>
      <c r="V100" s="10"/>
      <c r="W100" s="9"/>
      <c r="X100" s="9"/>
      <c r="Y100" s="9">
        <f>S100+U100+V100+W100+X100</f>
        <v>29918</v>
      </c>
      <c r="Z100" s="9">
        <f>T100+X100</f>
        <v>29918</v>
      </c>
    </row>
    <row r="101" spans="1:26" ht="36" hidden="1" customHeight="1" x14ac:dyDescent="0.25">
      <c r="A101" s="26" t="s">
        <v>614</v>
      </c>
      <c r="B101" s="27">
        <f>B99</f>
        <v>901</v>
      </c>
      <c r="C101" s="27" t="s">
        <v>22</v>
      </c>
      <c r="D101" s="27" t="s">
        <v>29</v>
      </c>
      <c r="E101" s="27" t="s">
        <v>617</v>
      </c>
      <c r="F101" s="27"/>
      <c r="G101" s="9"/>
      <c r="H101" s="10"/>
      <c r="I101" s="9">
        <f>I102</f>
        <v>0</v>
      </c>
      <c r="J101" s="9">
        <f t="shared" ref="J101:Y102" si="85">J102</f>
        <v>0</v>
      </c>
      <c r="K101" s="9">
        <f t="shared" si="85"/>
        <v>0</v>
      </c>
      <c r="L101" s="9">
        <f t="shared" si="85"/>
        <v>4645</v>
      </c>
      <c r="M101" s="9">
        <f t="shared" si="85"/>
        <v>4645</v>
      </c>
      <c r="N101" s="9">
        <f t="shared" si="85"/>
        <v>4645</v>
      </c>
      <c r="O101" s="9">
        <f>O102</f>
        <v>0</v>
      </c>
      <c r="P101" s="9">
        <f t="shared" si="85"/>
        <v>0</v>
      </c>
      <c r="Q101" s="9">
        <f t="shared" si="85"/>
        <v>0</v>
      </c>
      <c r="R101" s="9">
        <f t="shared" si="85"/>
        <v>0</v>
      </c>
      <c r="S101" s="9">
        <f t="shared" si="85"/>
        <v>4645</v>
      </c>
      <c r="T101" s="9">
        <f t="shared" si="85"/>
        <v>4645</v>
      </c>
      <c r="U101" s="9">
        <f>U102</f>
        <v>0</v>
      </c>
      <c r="V101" s="9">
        <f t="shared" si="85"/>
        <v>0</v>
      </c>
      <c r="W101" s="9">
        <f t="shared" si="85"/>
        <v>0</v>
      </c>
      <c r="X101" s="9">
        <f t="shared" si="85"/>
        <v>0</v>
      </c>
      <c r="Y101" s="9">
        <f t="shared" si="85"/>
        <v>4645</v>
      </c>
      <c r="Z101" s="9">
        <f t="shared" ref="V101:Z102" si="86">Z102</f>
        <v>4645</v>
      </c>
    </row>
    <row r="102" spans="1:26" ht="68.25" hidden="1" customHeight="1" x14ac:dyDescent="0.25">
      <c r="A102" s="26" t="s">
        <v>457</v>
      </c>
      <c r="B102" s="27">
        <f>B100</f>
        <v>901</v>
      </c>
      <c r="C102" s="27" t="s">
        <v>22</v>
      </c>
      <c r="D102" s="27" t="s">
        <v>29</v>
      </c>
      <c r="E102" s="27" t="s">
        <v>617</v>
      </c>
      <c r="F102" s="27" t="s">
        <v>85</v>
      </c>
      <c r="G102" s="9"/>
      <c r="H102" s="10"/>
      <c r="I102" s="9">
        <f>I103</f>
        <v>0</v>
      </c>
      <c r="J102" s="9">
        <f t="shared" si="85"/>
        <v>0</v>
      </c>
      <c r="K102" s="9">
        <f t="shared" si="85"/>
        <v>0</v>
      </c>
      <c r="L102" s="9">
        <f t="shared" si="85"/>
        <v>4645</v>
      </c>
      <c r="M102" s="9">
        <f t="shared" si="85"/>
        <v>4645</v>
      </c>
      <c r="N102" s="9">
        <f t="shared" si="85"/>
        <v>4645</v>
      </c>
      <c r="O102" s="9">
        <f>O103</f>
        <v>0</v>
      </c>
      <c r="P102" s="9">
        <f t="shared" si="85"/>
        <v>0</v>
      </c>
      <c r="Q102" s="9">
        <f t="shared" si="85"/>
        <v>0</v>
      </c>
      <c r="R102" s="9">
        <f t="shared" si="85"/>
        <v>0</v>
      </c>
      <c r="S102" s="9">
        <f t="shared" si="85"/>
        <v>4645</v>
      </c>
      <c r="T102" s="9">
        <f t="shared" si="85"/>
        <v>4645</v>
      </c>
      <c r="U102" s="9">
        <f>U103</f>
        <v>0</v>
      </c>
      <c r="V102" s="9">
        <f t="shared" si="86"/>
        <v>0</v>
      </c>
      <c r="W102" s="9">
        <f t="shared" si="86"/>
        <v>0</v>
      </c>
      <c r="X102" s="9">
        <f t="shared" si="86"/>
        <v>0</v>
      </c>
      <c r="Y102" s="9">
        <f t="shared" si="86"/>
        <v>4645</v>
      </c>
      <c r="Z102" s="9">
        <f t="shared" si="86"/>
        <v>4645</v>
      </c>
    </row>
    <row r="103" spans="1:26" ht="36.75" hidden="1" customHeight="1" x14ac:dyDescent="0.25">
      <c r="A103" s="26" t="s">
        <v>86</v>
      </c>
      <c r="B103" s="27">
        <f t="shared" si="76"/>
        <v>901</v>
      </c>
      <c r="C103" s="27" t="s">
        <v>22</v>
      </c>
      <c r="D103" s="27" t="s">
        <v>29</v>
      </c>
      <c r="E103" s="27" t="s">
        <v>617</v>
      </c>
      <c r="F103" s="27" t="s">
        <v>87</v>
      </c>
      <c r="G103" s="9"/>
      <c r="H103" s="10"/>
      <c r="I103" s="9"/>
      <c r="J103" s="10"/>
      <c r="K103" s="9"/>
      <c r="L103" s="9">
        <v>4645</v>
      </c>
      <c r="M103" s="9">
        <f>G103+I103+J103+K103+L103</f>
        <v>4645</v>
      </c>
      <c r="N103" s="9">
        <f>H103+L103</f>
        <v>4645</v>
      </c>
      <c r="O103" s="9"/>
      <c r="P103" s="10"/>
      <c r="Q103" s="9"/>
      <c r="R103" s="9"/>
      <c r="S103" s="9">
        <f>M103+O103+P103+Q103+R103</f>
        <v>4645</v>
      </c>
      <c r="T103" s="9">
        <f>N103+R103</f>
        <v>4645</v>
      </c>
      <c r="U103" s="9"/>
      <c r="V103" s="10"/>
      <c r="W103" s="9"/>
      <c r="X103" s="9"/>
      <c r="Y103" s="9">
        <f>S103+U103+V103+W103+X103</f>
        <v>4645</v>
      </c>
      <c r="Z103" s="9">
        <f>T103+X103</f>
        <v>4645</v>
      </c>
    </row>
    <row r="104" spans="1:26" ht="19.5" hidden="1" customHeight="1" x14ac:dyDescent="0.25">
      <c r="A104" s="26" t="s">
        <v>615</v>
      </c>
      <c r="B104" s="27">
        <f t="shared" si="76"/>
        <v>901</v>
      </c>
      <c r="C104" s="27" t="s">
        <v>22</v>
      </c>
      <c r="D104" s="27" t="s">
        <v>29</v>
      </c>
      <c r="E104" s="27" t="s">
        <v>616</v>
      </c>
      <c r="F104" s="27"/>
      <c r="G104" s="9"/>
      <c r="H104" s="10"/>
      <c r="I104" s="9">
        <f>I105</f>
        <v>0</v>
      </c>
      <c r="J104" s="9">
        <f t="shared" ref="J104:Y105" si="87">J105</f>
        <v>0</v>
      </c>
      <c r="K104" s="9">
        <f t="shared" si="87"/>
        <v>0</v>
      </c>
      <c r="L104" s="9">
        <f t="shared" si="87"/>
        <v>1611</v>
      </c>
      <c r="M104" s="9">
        <f t="shared" si="87"/>
        <v>1611</v>
      </c>
      <c r="N104" s="9">
        <f t="shared" si="87"/>
        <v>1611</v>
      </c>
      <c r="O104" s="9">
        <f>O105</f>
        <v>0</v>
      </c>
      <c r="P104" s="9">
        <f t="shared" si="87"/>
        <v>0</v>
      </c>
      <c r="Q104" s="9">
        <f t="shared" si="87"/>
        <v>0</v>
      </c>
      <c r="R104" s="9">
        <f t="shared" si="87"/>
        <v>0</v>
      </c>
      <c r="S104" s="9">
        <f t="shared" si="87"/>
        <v>1611</v>
      </c>
      <c r="T104" s="9">
        <f t="shared" si="87"/>
        <v>1611</v>
      </c>
      <c r="U104" s="9">
        <f>U105</f>
        <v>0</v>
      </c>
      <c r="V104" s="9">
        <f t="shared" si="87"/>
        <v>0</v>
      </c>
      <c r="W104" s="9">
        <f t="shared" si="87"/>
        <v>0</v>
      </c>
      <c r="X104" s="9">
        <f t="shared" si="87"/>
        <v>0</v>
      </c>
      <c r="Y104" s="9">
        <f t="shared" si="87"/>
        <v>1611</v>
      </c>
      <c r="Z104" s="9">
        <f t="shared" ref="V104:Z105" si="88">Z105</f>
        <v>1611</v>
      </c>
    </row>
    <row r="105" spans="1:26" ht="66.75" hidden="1" customHeight="1" x14ac:dyDescent="0.25">
      <c r="A105" s="26" t="s">
        <v>457</v>
      </c>
      <c r="B105" s="27">
        <f t="shared" si="76"/>
        <v>901</v>
      </c>
      <c r="C105" s="27" t="s">
        <v>22</v>
      </c>
      <c r="D105" s="27" t="s">
        <v>29</v>
      </c>
      <c r="E105" s="27" t="s">
        <v>616</v>
      </c>
      <c r="F105" s="27" t="s">
        <v>85</v>
      </c>
      <c r="G105" s="9"/>
      <c r="H105" s="10"/>
      <c r="I105" s="9">
        <f>I106</f>
        <v>0</v>
      </c>
      <c r="J105" s="9">
        <f t="shared" si="87"/>
        <v>0</v>
      </c>
      <c r="K105" s="9">
        <f t="shared" si="87"/>
        <v>0</v>
      </c>
      <c r="L105" s="9">
        <f t="shared" si="87"/>
        <v>1611</v>
      </c>
      <c r="M105" s="9">
        <f t="shared" si="87"/>
        <v>1611</v>
      </c>
      <c r="N105" s="9">
        <f t="shared" si="87"/>
        <v>1611</v>
      </c>
      <c r="O105" s="9">
        <f>O106</f>
        <v>0</v>
      </c>
      <c r="P105" s="9">
        <f t="shared" si="87"/>
        <v>0</v>
      </c>
      <c r="Q105" s="9">
        <f t="shared" si="87"/>
        <v>0</v>
      </c>
      <c r="R105" s="9">
        <f t="shared" si="87"/>
        <v>0</v>
      </c>
      <c r="S105" s="9">
        <f t="shared" si="87"/>
        <v>1611</v>
      </c>
      <c r="T105" s="9">
        <f t="shared" si="87"/>
        <v>1611</v>
      </c>
      <c r="U105" s="9">
        <f>U106</f>
        <v>0</v>
      </c>
      <c r="V105" s="9">
        <f t="shared" si="88"/>
        <v>0</v>
      </c>
      <c r="W105" s="9">
        <f t="shared" si="88"/>
        <v>0</v>
      </c>
      <c r="X105" s="9">
        <f t="shared" si="88"/>
        <v>0</v>
      </c>
      <c r="Y105" s="9">
        <f t="shared" si="88"/>
        <v>1611</v>
      </c>
      <c r="Z105" s="9">
        <f t="shared" si="88"/>
        <v>1611</v>
      </c>
    </row>
    <row r="106" spans="1:26" ht="34.5" hidden="1" customHeight="1" x14ac:dyDescent="0.25">
      <c r="A106" s="26" t="s">
        <v>86</v>
      </c>
      <c r="B106" s="27">
        <f t="shared" si="76"/>
        <v>901</v>
      </c>
      <c r="C106" s="27" t="s">
        <v>22</v>
      </c>
      <c r="D106" s="27" t="s">
        <v>29</v>
      </c>
      <c r="E106" s="27" t="s">
        <v>616</v>
      </c>
      <c r="F106" s="27" t="s">
        <v>87</v>
      </c>
      <c r="G106" s="9"/>
      <c r="H106" s="10"/>
      <c r="I106" s="9"/>
      <c r="J106" s="10"/>
      <c r="K106" s="9"/>
      <c r="L106" s="9">
        <v>1611</v>
      </c>
      <c r="M106" s="9">
        <f>G106+I106+J106+K106+L106</f>
        <v>1611</v>
      </c>
      <c r="N106" s="9">
        <f>H106+L106</f>
        <v>1611</v>
      </c>
      <c r="O106" s="9"/>
      <c r="P106" s="10"/>
      <c r="Q106" s="9"/>
      <c r="R106" s="9"/>
      <c r="S106" s="9">
        <f>M106+O106+P106+Q106+R106</f>
        <v>1611</v>
      </c>
      <c r="T106" s="9">
        <f>N106+R106</f>
        <v>1611</v>
      </c>
      <c r="U106" s="9"/>
      <c r="V106" s="10"/>
      <c r="W106" s="9"/>
      <c r="X106" s="9"/>
      <c r="Y106" s="9">
        <f>S106+U106+V106+W106+X106</f>
        <v>1611</v>
      </c>
      <c r="Z106" s="9">
        <f>T106+X106</f>
        <v>1611</v>
      </c>
    </row>
    <row r="107" spans="1:26" ht="15" hidden="1" customHeight="1" x14ac:dyDescent="0.25">
      <c r="A107" s="26"/>
      <c r="B107" s="27"/>
      <c r="C107" s="31"/>
      <c r="D107" s="31"/>
      <c r="E107" s="31"/>
      <c r="F107" s="32"/>
      <c r="G107" s="9"/>
      <c r="H107" s="10"/>
      <c r="I107" s="9"/>
      <c r="J107" s="10"/>
      <c r="K107" s="9"/>
      <c r="L107" s="10"/>
      <c r="M107" s="9"/>
      <c r="N107" s="10"/>
      <c r="O107" s="9"/>
      <c r="P107" s="10"/>
      <c r="Q107" s="9"/>
      <c r="R107" s="10"/>
      <c r="S107" s="9"/>
      <c r="T107" s="10"/>
      <c r="U107" s="9"/>
      <c r="V107" s="10"/>
      <c r="W107" s="9"/>
      <c r="X107" s="10"/>
      <c r="Y107" s="9"/>
      <c r="Z107" s="10"/>
    </row>
    <row r="108" spans="1:26" ht="22.5" hidden="1" customHeight="1" x14ac:dyDescent="0.3">
      <c r="A108" s="24" t="s">
        <v>59</v>
      </c>
      <c r="B108" s="25" t="s">
        <v>444</v>
      </c>
      <c r="C108" s="25" t="s">
        <v>22</v>
      </c>
      <c r="D108" s="25" t="s">
        <v>60</v>
      </c>
      <c r="E108" s="25"/>
      <c r="F108" s="25"/>
      <c r="G108" s="13">
        <f t="shared" ref="G108:V113" si="89">G109</f>
        <v>181</v>
      </c>
      <c r="H108" s="13">
        <f t="shared" si="89"/>
        <v>0</v>
      </c>
      <c r="I108" s="13">
        <f t="shared" si="89"/>
        <v>0</v>
      </c>
      <c r="J108" s="13">
        <f t="shared" si="89"/>
        <v>0</v>
      </c>
      <c r="K108" s="13">
        <f t="shared" si="89"/>
        <v>0</v>
      </c>
      <c r="L108" s="13">
        <f t="shared" si="89"/>
        <v>0</v>
      </c>
      <c r="M108" s="13">
        <f t="shared" si="89"/>
        <v>181</v>
      </c>
      <c r="N108" s="13">
        <f t="shared" si="89"/>
        <v>0</v>
      </c>
      <c r="O108" s="13">
        <f t="shared" si="89"/>
        <v>0</v>
      </c>
      <c r="P108" s="13">
        <f t="shared" si="89"/>
        <v>0</v>
      </c>
      <c r="Q108" s="13">
        <f t="shared" si="89"/>
        <v>0</v>
      </c>
      <c r="R108" s="13">
        <f t="shared" si="89"/>
        <v>0</v>
      </c>
      <c r="S108" s="13">
        <f t="shared" si="89"/>
        <v>181</v>
      </c>
      <c r="T108" s="13">
        <f t="shared" si="89"/>
        <v>0</v>
      </c>
      <c r="U108" s="13">
        <f t="shared" si="89"/>
        <v>0</v>
      </c>
      <c r="V108" s="13">
        <f t="shared" si="89"/>
        <v>0</v>
      </c>
      <c r="W108" s="13">
        <f t="shared" ref="U108:Z113" si="90">W109</f>
        <v>0</v>
      </c>
      <c r="X108" s="13">
        <f t="shared" si="90"/>
        <v>0</v>
      </c>
      <c r="Y108" s="13">
        <f t="shared" si="90"/>
        <v>181</v>
      </c>
      <c r="Z108" s="13">
        <f t="shared" si="90"/>
        <v>0</v>
      </c>
    </row>
    <row r="109" spans="1:26" ht="49.5" hidden="1" x14ac:dyDescent="0.25">
      <c r="A109" s="29" t="s">
        <v>436</v>
      </c>
      <c r="B109" s="27">
        <v>901</v>
      </c>
      <c r="C109" s="27" t="s">
        <v>22</v>
      </c>
      <c r="D109" s="27" t="s">
        <v>60</v>
      </c>
      <c r="E109" s="27" t="s">
        <v>74</v>
      </c>
      <c r="F109" s="27"/>
      <c r="G109" s="11">
        <f t="shared" si="89"/>
        <v>181</v>
      </c>
      <c r="H109" s="11">
        <f t="shared" si="89"/>
        <v>0</v>
      </c>
      <c r="I109" s="11">
        <f t="shared" si="89"/>
        <v>0</v>
      </c>
      <c r="J109" s="11">
        <f t="shared" si="89"/>
        <v>0</v>
      </c>
      <c r="K109" s="11">
        <f t="shared" si="89"/>
        <v>0</v>
      </c>
      <c r="L109" s="11">
        <f t="shared" si="89"/>
        <v>0</v>
      </c>
      <c r="M109" s="11">
        <f t="shared" si="89"/>
        <v>181</v>
      </c>
      <c r="N109" s="11">
        <f t="shared" si="89"/>
        <v>0</v>
      </c>
      <c r="O109" s="11">
        <f t="shared" si="89"/>
        <v>0</v>
      </c>
      <c r="P109" s="11">
        <f t="shared" si="89"/>
        <v>0</v>
      </c>
      <c r="Q109" s="11">
        <f t="shared" si="89"/>
        <v>0</v>
      </c>
      <c r="R109" s="11">
        <f t="shared" si="89"/>
        <v>0</v>
      </c>
      <c r="S109" s="11">
        <f t="shared" si="89"/>
        <v>181</v>
      </c>
      <c r="T109" s="11">
        <f t="shared" si="89"/>
        <v>0</v>
      </c>
      <c r="U109" s="11">
        <f t="shared" si="90"/>
        <v>0</v>
      </c>
      <c r="V109" s="11">
        <f t="shared" si="90"/>
        <v>0</v>
      </c>
      <c r="W109" s="11">
        <f t="shared" si="90"/>
        <v>0</v>
      </c>
      <c r="X109" s="11">
        <f t="shared" si="90"/>
        <v>0</v>
      </c>
      <c r="Y109" s="11">
        <f t="shared" si="90"/>
        <v>181</v>
      </c>
      <c r="Z109" s="11">
        <f t="shared" si="90"/>
        <v>0</v>
      </c>
    </row>
    <row r="110" spans="1:26" ht="33" hidden="1" x14ac:dyDescent="0.25">
      <c r="A110" s="26" t="s">
        <v>455</v>
      </c>
      <c r="B110" s="27">
        <v>901</v>
      </c>
      <c r="C110" s="27" t="s">
        <v>22</v>
      </c>
      <c r="D110" s="27" t="s">
        <v>60</v>
      </c>
      <c r="E110" s="27" t="s">
        <v>447</v>
      </c>
      <c r="F110" s="27"/>
      <c r="G110" s="11">
        <f t="shared" si="89"/>
        <v>181</v>
      </c>
      <c r="H110" s="11">
        <f t="shared" si="89"/>
        <v>0</v>
      </c>
      <c r="I110" s="11">
        <f t="shared" si="89"/>
        <v>0</v>
      </c>
      <c r="J110" s="11">
        <f t="shared" si="89"/>
        <v>0</v>
      </c>
      <c r="K110" s="11">
        <f t="shared" si="89"/>
        <v>0</v>
      </c>
      <c r="L110" s="11">
        <f t="shared" si="89"/>
        <v>0</v>
      </c>
      <c r="M110" s="11">
        <f t="shared" si="89"/>
        <v>181</v>
      </c>
      <c r="N110" s="11">
        <f t="shared" si="89"/>
        <v>0</v>
      </c>
      <c r="O110" s="11">
        <f t="shared" si="89"/>
        <v>0</v>
      </c>
      <c r="P110" s="11">
        <f t="shared" si="89"/>
        <v>0</v>
      </c>
      <c r="Q110" s="11">
        <f t="shared" si="89"/>
        <v>0</v>
      </c>
      <c r="R110" s="11">
        <f t="shared" si="89"/>
        <v>0</v>
      </c>
      <c r="S110" s="11">
        <f t="shared" si="89"/>
        <v>181</v>
      </c>
      <c r="T110" s="11">
        <f t="shared" si="89"/>
        <v>0</v>
      </c>
      <c r="U110" s="11">
        <f t="shared" si="90"/>
        <v>0</v>
      </c>
      <c r="V110" s="11">
        <f t="shared" si="90"/>
        <v>0</v>
      </c>
      <c r="W110" s="11">
        <f t="shared" si="90"/>
        <v>0</v>
      </c>
      <c r="X110" s="11">
        <f t="shared" si="90"/>
        <v>0</v>
      </c>
      <c r="Y110" s="11">
        <f t="shared" si="90"/>
        <v>181</v>
      </c>
      <c r="Z110" s="11">
        <f t="shared" si="90"/>
        <v>0</v>
      </c>
    </row>
    <row r="111" spans="1:26" ht="19.5" hidden="1" customHeight="1" x14ac:dyDescent="0.25">
      <c r="A111" s="26" t="s">
        <v>15</v>
      </c>
      <c r="B111" s="27">
        <v>901</v>
      </c>
      <c r="C111" s="27" t="s">
        <v>22</v>
      </c>
      <c r="D111" s="27" t="s">
        <v>60</v>
      </c>
      <c r="E111" s="27" t="s">
        <v>445</v>
      </c>
      <c r="F111" s="27"/>
      <c r="G111" s="11">
        <f t="shared" si="89"/>
        <v>181</v>
      </c>
      <c r="H111" s="11">
        <f t="shared" si="89"/>
        <v>0</v>
      </c>
      <c r="I111" s="11">
        <f t="shared" si="89"/>
        <v>0</v>
      </c>
      <c r="J111" s="11">
        <f t="shared" si="89"/>
        <v>0</v>
      </c>
      <c r="K111" s="11">
        <f t="shared" si="89"/>
        <v>0</v>
      </c>
      <c r="L111" s="11">
        <f t="shared" si="89"/>
        <v>0</v>
      </c>
      <c r="M111" s="11">
        <f t="shared" si="89"/>
        <v>181</v>
      </c>
      <c r="N111" s="11">
        <f t="shared" si="89"/>
        <v>0</v>
      </c>
      <c r="O111" s="11">
        <f t="shared" si="89"/>
        <v>0</v>
      </c>
      <c r="P111" s="11">
        <f t="shared" si="89"/>
        <v>0</v>
      </c>
      <c r="Q111" s="11">
        <f t="shared" si="89"/>
        <v>0</v>
      </c>
      <c r="R111" s="11">
        <f t="shared" si="89"/>
        <v>0</v>
      </c>
      <c r="S111" s="11">
        <f t="shared" si="89"/>
        <v>181</v>
      </c>
      <c r="T111" s="11">
        <f t="shared" si="89"/>
        <v>0</v>
      </c>
      <c r="U111" s="11">
        <f t="shared" si="90"/>
        <v>0</v>
      </c>
      <c r="V111" s="11">
        <f t="shared" si="90"/>
        <v>0</v>
      </c>
      <c r="W111" s="11">
        <f t="shared" si="90"/>
        <v>0</v>
      </c>
      <c r="X111" s="11">
        <f t="shared" si="90"/>
        <v>0</v>
      </c>
      <c r="Y111" s="11">
        <f t="shared" si="90"/>
        <v>181</v>
      </c>
      <c r="Z111" s="11">
        <f t="shared" si="90"/>
        <v>0</v>
      </c>
    </row>
    <row r="112" spans="1:26" ht="31.5" hidden="1" customHeight="1" x14ac:dyDescent="0.25">
      <c r="A112" s="26" t="s">
        <v>94</v>
      </c>
      <c r="B112" s="27">
        <v>901</v>
      </c>
      <c r="C112" s="27" t="s">
        <v>22</v>
      </c>
      <c r="D112" s="27" t="s">
        <v>60</v>
      </c>
      <c r="E112" s="27" t="s">
        <v>446</v>
      </c>
      <c r="F112" s="27"/>
      <c r="G112" s="11">
        <f t="shared" si="89"/>
        <v>181</v>
      </c>
      <c r="H112" s="11">
        <f t="shared" si="89"/>
        <v>0</v>
      </c>
      <c r="I112" s="11">
        <f t="shared" si="89"/>
        <v>0</v>
      </c>
      <c r="J112" s="11">
        <f t="shared" si="89"/>
        <v>0</v>
      </c>
      <c r="K112" s="11">
        <f t="shared" si="89"/>
        <v>0</v>
      </c>
      <c r="L112" s="11">
        <f t="shared" si="89"/>
        <v>0</v>
      </c>
      <c r="M112" s="11">
        <f t="shared" si="89"/>
        <v>181</v>
      </c>
      <c r="N112" s="11">
        <f t="shared" si="89"/>
        <v>0</v>
      </c>
      <c r="O112" s="11">
        <f t="shared" si="89"/>
        <v>0</v>
      </c>
      <c r="P112" s="11">
        <f t="shared" si="89"/>
        <v>0</v>
      </c>
      <c r="Q112" s="11">
        <f t="shared" si="89"/>
        <v>0</v>
      </c>
      <c r="R112" s="11">
        <f t="shared" si="89"/>
        <v>0</v>
      </c>
      <c r="S112" s="11">
        <f t="shared" si="89"/>
        <v>181</v>
      </c>
      <c r="T112" s="11">
        <f t="shared" si="89"/>
        <v>0</v>
      </c>
      <c r="U112" s="11">
        <f t="shared" si="90"/>
        <v>0</v>
      </c>
      <c r="V112" s="11">
        <f t="shared" si="90"/>
        <v>0</v>
      </c>
      <c r="W112" s="11">
        <f t="shared" si="90"/>
        <v>0</v>
      </c>
      <c r="X112" s="11">
        <f t="shared" si="90"/>
        <v>0</v>
      </c>
      <c r="Y112" s="11">
        <f t="shared" si="90"/>
        <v>181</v>
      </c>
      <c r="Z112" s="11">
        <f t="shared" si="90"/>
        <v>0</v>
      </c>
    </row>
    <row r="113" spans="1:26" ht="68.25" hidden="1" customHeight="1" x14ac:dyDescent="0.25">
      <c r="A113" s="26" t="s">
        <v>457</v>
      </c>
      <c r="B113" s="27">
        <v>901</v>
      </c>
      <c r="C113" s="27" t="s">
        <v>22</v>
      </c>
      <c r="D113" s="27" t="s">
        <v>60</v>
      </c>
      <c r="E113" s="27" t="s">
        <v>446</v>
      </c>
      <c r="F113" s="27" t="s">
        <v>85</v>
      </c>
      <c r="G113" s="9">
        <f t="shared" si="89"/>
        <v>181</v>
      </c>
      <c r="H113" s="9">
        <f t="shared" si="89"/>
        <v>0</v>
      </c>
      <c r="I113" s="9">
        <f t="shared" si="89"/>
        <v>0</v>
      </c>
      <c r="J113" s="9">
        <f t="shared" si="89"/>
        <v>0</v>
      </c>
      <c r="K113" s="9">
        <f t="shared" si="89"/>
        <v>0</v>
      </c>
      <c r="L113" s="9">
        <f t="shared" si="89"/>
        <v>0</v>
      </c>
      <c r="M113" s="9">
        <f t="shared" si="89"/>
        <v>181</v>
      </c>
      <c r="N113" s="9">
        <f t="shared" si="89"/>
        <v>0</v>
      </c>
      <c r="O113" s="9">
        <f t="shared" si="89"/>
        <v>0</v>
      </c>
      <c r="P113" s="9">
        <f t="shared" si="89"/>
        <v>0</v>
      </c>
      <c r="Q113" s="9">
        <f t="shared" si="89"/>
        <v>0</v>
      </c>
      <c r="R113" s="9">
        <f t="shared" si="89"/>
        <v>0</v>
      </c>
      <c r="S113" s="9">
        <f t="shared" si="89"/>
        <v>181</v>
      </c>
      <c r="T113" s="9">
        <f t="shared" si="89"/>
        <v>0</v>
      </c>
      <c r="U113" s="9">
        <f t="shared" si="90"/>
        <v>0</v>
      </c>
      <c r="V113" s="9">
        <f t="shared" si="90"/>
        <v>0</v>
      </c>
      <c r="W113" s="9">
        <f t="shared" si="90"/>
        <v>0</v>
      </c>
      <c r="X113" s="9">
        <f t="shared" si="90"/>
        <v>0</v>
      </c>
      <c r="Y113" s="9">
        <f t="shared" si="90"/>
        <v>181</v>
      </c>
      <c r="Z113" s="9">
        <f t="shared" si="90"/>
        <v>0</v>
      </c>
    </row>
    <row r="114" spans="1:26" ht="33" hidden="1" x14ac:dyDescent="0.25">
      <c r="A114" s="26" t="s">
        <v>86</v>
      </c>
      <c r="B114" s="27">
        <v>901</v>
      </c>
      <c r="C114" s="27" t="s">
        <v>22</v>
      </c>
      <c r="D114" s="27" t="s">
        <v>60</v>
      </c>
      <c r="E114" s="27" t="s">
        <v>446</v>
      </c>
      <c r="F114" s="27" t="s">
        <v>87</v>
      </c>
      <c r="G114" s="9">
        <v>181</v>
      </c>
      <c r="H114" s="10"/>
      <c r="I114" s="9"/>
      <c r="J114" s="10"/>
      <c r="K114" s="9"/>
      <c r="L114" s="10"/>
      <c r="M114" s="9">
        <f>G114+I114+J114+K114+L114</f>
        <v>181</v>
      </c>
      <c r="N114" s="10">
        <f>H114+L114</f>
        <v>0</v>
      </c>
      <c r="O114" s="9"/>
      <c r="P114" s="10"/>
      <c r="Q114" s="9"/>
      <c r="R114" s="10"/>
      <c r="S114" s="9">
        <f>M114+O114+P114+Q114+R114</f>
        <v>181</v>
      </c>
      <c r="T114" s="10">
        <f>N114+R114</f>
        <v>0</v>
      </c>
      <c r="U114" s="9"/>
      <c r="V114" s="10"/>
      <c r="W114" s="9"/>
      <c r="X114" s="10"/>
      <c r="Y114" s="9">
        <f>S114+U114+V114+W114+X114</f>
        <v>181</v>
      </c>
      <c r="Z114" s="10">
        <f>T114+X114</f>
        <v>0</v>
      </c>
    </row>
    <row r="115" spans="1:26" hidden="1" x14ac:dyDescent="0.25">
      <c r="A115" s="26"/>
      <c r="B115" s="27"/>
      <c r="C115" s="27"/>
      <c r="D115" s="27"/>
      <c r="E115" s="27"/>
      <c r="F115" s="27"/>
      <c r="G115" s="9"/>
      <c r="H115" s="10"/>
      <c r="I115" s="9"/>
      <c r="J115" s="10"/>
      <c r="K115" s="9"/>
      <c r="L115" s="10"/>
      <c r="M115" s="9"/>
      <c r="N115" s="10"/>
      <c r="O115" s="9"/>
      <c r="P115" s="10"/>
      <c r="Q115" s="9"/>
      <c r="R115" s="10"/>
      <c r="S115" s="9"/>
      <c r="T115" s="10"/>
      <c r="U115" s="9"/>
      <c r="V115" s="10"/>
      <c r="W115" s="9"/>
      <c r="X115" s="10"/>
      <c r="Y115" s="9"/>
      <c r="Z115" s="10"/>
    </row>
    <row r="116" spans="1:26" ht="40.5" hidden="1" x14ac:dyDescent="0.3">
      <c r="A116" s="33" t="s">
        <v>500</v>
      </c>
      <c r="B116" s="22" t="s">
        <v>152</v>
      </c>
      <c r="C116" s="22"/>
      <c r="D116" s="22"/>
      <c r="E116" s="22"/>
      <c r="F116" s="22"/>
      <c r="G116" s="6">
        <f>G118+G136+G146+G129</f>
        <v>664953</v>
      </c>
      <c r="H116" s="12">
        <f>H118+H136+H146+H129</f>
        <v>65992</v>
      </c>
      <c r="I116" s="6">
        <f t="shared" ref="I116:N116" si="91">I118+I136+I146+I129</f>
        <v>0</v>
      </c>
      <c r="J116" s="12">
        <f t="shared" si="91"/>
        <v>0</v>
      </c>
      <c r="K116" s="6">
        <f t="shared" si="91"/>
        <v>0</v>
      </c>
      <c r="L116" s="12">
        <f t="shared" si="91"/>
        <v>0</v>
      </c>
      <c r="M116" s="6">
        <f t="shared" si="91"/>
        <v>664953</v>
      </c>
      <c r="N116" s="12">
        <f t="shared" si="91"/>
        <v>65992</v>
      </c>
      <c r="O116" s="6">
        <f t="shared" ref="O116:T116" si="92">O118+O136+O146+O129</f>
        <v>0</v>
      </c>
      <c r="P116" s="12">
        <f t="shared" si="92"/>
        <v>0</v>
      </c>
      <c r="Q116" s="6">
        <f t="shared" si="92"/>
        <v>0</v>
      </c>
      <c r="R116" s="12">
        <f t="shared" si="92"/>
        <v>0</v>
      </c>
      <c r="S116" s="6">
        <f t="shared" si="92"/>
        <v>664953</v>
      </c>
      <c r="T116" s="12">
        <f t="shared" si="92"/>
        <v>65992</v>
      </c>
      <c r="U116" s="6">
        <f t="shared" ref="U116:Z116" si="93">U118+U136+U146+U129</f>
        <v>0</v>
      </c>
      <c r="V116" s="12">
        <f t="shared" si="93"/>
        <v>0</v>
      </c>
      <c r="W116" s="6">
        <f t="shared" si="93"/>
        <v>0</v>
      </c>
      <c r="X116" s="12">
        <f t="shared" si="93"/>
        <v>0</v>
      </c>
      <c r="Y116" s="6">
        <f t="shared" si="93"/>
        <v>664953</v>
      </c>
      <c r="Z116" s="12">
        <f t="shared" si="93"/>
        <v>65992</v>
      </c>
    </row>
    <row r="117" spans="1:26" ht="15.75" hidden="1" customHeight="1" x14ac:dyDescent="0.3">
      <c r="A117" s="33"/>
      <c r="B117" s="22"/>
      <c r="C117" s="22"/>
      <c r="D117" s="22"/>
      <c r="E117" s="22"/>
      <c r="F117" s="22"/>
      <c r="G117" s="6"/>
      <c r="H117" s="12"/>
      <c r="I117" s="6"/>
      <c r="J117" s="12"/>
      <c r="K117" s="6"/>
      <c r="L117" s="12"/>
      <c r="M117" s="6"/>
      <c r="N117" s="12"/>
      <c r="O117" s="6"/>
      <c r="P117" s="12"/>
      <c r="Q117" s="6"/>
      <c r="R117" s="12"/>
      <c r="S117" s="6"/>
      <c r="T117" s="12"/>
      <c r="U117" s="6"/>
      <c r="V117" s="12"/>
      <c r="W117" s="6"/>
      <c r="X117" s="12"/>
      <c r="Y117" s="6"/>
      <c r="Z117" s="12"/>
    </row>
    <row r="118" spans="1:26" ht="75" hidden="1" x14ac:dyDescent="0.3">
      <c r="A118" s="34" t="s">
        <v>97</v>
      </c>
      <c r="B118" s="25" t="s">
        <v>152</v>
      </c>
      <c r="C118" s="25" t="s">
        <v>22</v>
      </c>
      <c r="D118" s="25" t="s">
        <v>29</v>
      </c>
      <c r="E118" s="25"/>
      <c r="F118" s="25"/>
      <c r="G118" s="13">
        <f t="shared" ref="G118:Z118" si="94">G119</f>
        <v>61963</v>
      </c>
      <c r="H118" s="13">
        <f t="shared" si="94"/>
        <v>0</v>
      </c>
      <c r="I118" s="13">
        <f t="shared" si="94"/>
        <v>0</v>
      </c>
      <c r="J118" s="13">
        <f t="shared" si="94"/>
        <v>0</v>
      </c>
      <c r="K118" s="13">
        <f t="shared" si="94"/>
        <v>0</v>
      </c>
      <c r="L118" s="13">
        <f t="shared" si="94"/>
        <v>0</v>
      </c>
      <c r="M118" s="13">
        <f t="shared" si="94"/>
        <v>61963</v>
      </c>
      <c r="N118" s="13">
        <f t="shared" si="94"/>
        <v>0</v>
      </c>
      <c r="O118" s="13">
        <f t="shared" si="94"/>
        <v>0</v>
      </c>
      <c r="P118" s="13">
        <f t="shared" si="94"/>
        <v>0</v>
      </c>
      <c r="Q118" s="13">
        <f t="shared" si="94"/>
        <v>0</v>
      </c>
      <c r="R118" s="13">
        <f t="shared" si="94"/>
        <v>0</v>
      </c>
      <c r="S118" s="13">
        <f t="shared" si="94"/>
        <v>61963</v>
      </c>
      <c r="T118" s="13">
        <f t="shared" si="94"/>
        <v>0</v>
      </c>
      <c r="U118" s="13">
        <f t="shared" si="94"/>
        <v>0</v>
      </c>
      <c r="V118" s="13">
        <f t="shared" si="94"/>
        <v>0</v>
      </c>
      <c r="W118" s="13">
        <f t="shared" si="94"/>
        <v>0</v>
      </c>
      <c r="X118" s="13">
        <f t="shared" si="94"/>
        <v>0</v>
      </c>
      <c r="Y118" s="13">
        <f t="shared" si="94"/>
        <v>61963</v>
      </c>
      <c r="Z118" s="13">
        <f t="shared" si="94"/>
        <v>0</v>
      </c>
    </row>
    <row r="119" spans="1:26" ht="49.5" hidden="1" x14ac:dyDescent="0.25">
      <c r="A119" s="29" t="s">
        <v>436</v>
      </c>
      <c r="B119" s="31">
        <v>902</v>
      </c>
      <c r="C119" s="31" t="s">
        <v>22</v>
      </c>
      <c r="D119" s="31" t="s">
        <v>29</v>
      </c>
      <c r="E119" s="31" t="s">
        <v>74</v>
      </c>
      <c r="F119" s="32"/>
      <c r="G119" s="11">
        <f t="shared" ref="G119:H119" si="95">G121</f>
        <v>61963</v>
      </c>
      <c r="H119" s="11">
        <f t="shared" si="95"/>
        <v>0</v>
      </c>
      <c r="I119" s="11">
        <f t="shared" ref="I119:N119" si="96">I121</f>
        <v>0</v>
      </c>
      <c r="J119" s="11">
        <f t="shared" si="96"/>
        <v>0</v>
      </c>
      <c r="K119" s="11">
        <f t="shared" si="96"/>
        <v>0</v>
      </c>
      <c r="L119" s="11">
        <f t="shared" si="96"/>
        <v>0</v>
      </c>
      <c r="M119" s="11">
        <f t="shared" si="96"/>
        <v>61963</v>
      </c>
      <c r="N119" s="11">
        <f t="shared" si="96"/>
        <v>0</v>
      </c>
      <c r="O119" s="11">
        <f t="shared" ref="O119:T119" si="97">O121</f>
        <v>0</v>
      </c>
      <c r="P119" s="11">
        <f t="shared" si="97"/>
        <v>0</v>
      </c>
      <c r="Q119" s="11">
        <f t="shared" si="97"/>
        <v>0</v>
      </c>
      <c r="R119" s="11">
        <f t="shared" si="97"/>
        <v>0</v>
      </c>
      <c r="S119" s="11">
        <f t="shared" si="97"/>
        <v>61963</v>
      </c>
      <c r="T119" s="11">
        <f t="shared" si="97"/>
        <v>0</v>
      </c>
      <c r="U119" s="11">
        <f t="shared" ref="U119:Z119" si="98">U121</f>
        <v>0</v>
      </c>
      <c r="V119" s="11">
        <f t="shared" si="98"/>
        <v>0</v>
      </c>
      <c r="W119" s="11">
        <f t="shared" si="98"/>
        <v>0</v>
      </c>
      <c r="X119" s="11">
        <f t="shared" si="98"/>
        <v>0</v>
      </c>
      <c r="Y119" s="11">
        <f t="shared" si="98"/>
        <v>61963</v>
      </c>
      <c r="Z119" s="11">
        <f t="shared" si="98"/>
        <v>0</v>
      </c>
    </row>
    <row r="120" spans="1:26" ht="33" hidden="1" x14ac:dyDescent="0.25">
      <c r="A120" s="26" t="s">
        <v>81</v>
      </c>
      <c r="B120" s="31">
        <v>902</v>
      </c>
      <c r="C120" s="31" t="s">
        <v>22</v>
      </c>
      <c r="D120" s="31" t="s">
        <v>29</v>
      </c>
      <c r="E120" s="31" t="s">
        <v>561</v>
      </c>
      <c r="F120" s="35"/>
      <c r="G120" s="11">
        <f t="shared" ref="G120:Z120" si="99">G121</f>
        <v>61963</v>
      </c>
      <c r="H120" s="11">
        <f t="shared" si="99"/>
        <v>0</v>
      </c>
      <c r="I120" s="11">
        <f t="shared" si="99"/>
        <v>0</v>
      </c>
      <c r="J120" s="11">
        <f t="shared" si="99"/>
        <v>0</v>
      </c>
      <c r="K120" s="11">
        <f t="shared" si="99"/>
        <v>0</v>
      </c>
      <c r="L120" s="11">
        <f t="shared" si="99"/>
        <v>0</v>
      </c>
      <c r="M120" s="11">
        <f t="shared" si="99"/>
        <v>61963</v>
      </c>
      <c r="N120" s="11">
        <f t="shared" si="99"/>
        <v>0</v>
      </c>
      <c r="O120" s="11">
        <f t="shared" si="99"/>
        <v>0</v>
      </c>
      <c r="P120" s="11">
        <f t="shared" si="99"/>
        <v>0</v>
      </c>
      <c r="Q120" s="11">
        <f t="shared" si="99"/>
        <v>0</v>
      </c>
      <c r="R120" s="11">
        <f t="shared" si="99"/>
        <v>0</v>
      </c>
      <c r="S120" s="11">
        <f t="shared" si="99"/>
        <v>61963</v>
      </c>
      <c r="T120" s="11">
        <f t="shared" si="99"/>
        <v>0</v>
      </c>
      <c r="U120" s="11">
        <f t="shared" si="99"/>
        <v>0</v>
      </c>
      <c r="V120" s="11">
        <f t="shared" si="99"/>
        <v>0</v>
      </c>
      <c r="W120" s="11">
        <f t="shared" si="99"/>
        <v>0</v>
      </c>
      <c r="X120" s="11">
        <f t="shared" si="99"/>
        <v>0</v>
      </c>
      <c r="Y120" s="11">
        <f t="shared" si="99"/>
        <v>61963</v>
      </c>
      <c r="Z120" s="11">
        <f t="shared" si="99"/>
        <v>0</v>
      </c>
    </row>
    <row r="121" spans="1:26" hidden="1" x14ac:dyDescent="0.25">
      <c r="A121" s="26" t="s">
        <v>90</v>
      </c>
      <c r="B121" s="31">
        <v>902</v>
      </c>
      <c r="C121" s="31" t="s">
        <v>22</v>
      </c>
      <c r="D121" s="31" t="s">
        <v>29</v>
      </c>
      <c r="E121" s="31" t="s">
        <v>563</v>
      </c>
      <c r="F121" s="35"/>
      <c r="G121" s="9">
        <f>G122+G124+G126</f>
        <v>61963</v>
      </c>
      <c r="H121" s="9">
        <f>H122+H124+H126</f>
        <v>0</v>
      </c>
      <c r="I121" s="9">
        <f t="shared" ref="I121:N121" si="100">I122+I124+I126</f>
        <v>0</v>
      </c>
      <c r="J121" s="9">
        <f t="shared" si="100"/>
        <v>0</v>
      </c>
      <c r="K121" s="9">
        <f t="shared" si="100"/>
        <v>0</v>
      </c>
      <c r="L121" s="9">
        <f t="shared" si="100"/>
        <v>0</v>
      </c>
      <c r="M121" s="9">
        <f t="shared" si="100"/>
        <v>61963</v>
      </c>
      <c r="N121" s="9">
        <f t="shared" si="100"/>
        <v>0</v>
      </c>
      <c r="O121" s="9">
        <f t="shared" ref="O121:T121" si="101">O122+O124+O126</f>
        <v>0</v>
      </c>
      <c r="P121" s="9">
        <f t="shared" si="101"/>
        <v>0</v>
      </c>
      <c r="Q121" s="9">
        <f t="shared" si="101"/>
        <v>0</v>
      </c>
      <c r="R121" s="9">
        <f t="shared" si="101"/>
        <v>0</v>
      </c>
      <c r="S121" s="9">
        <f t="shared" si="101"/>
        <v>61963</v>
      </c>
      <c r="T121" s="9">
        <f t="shared" si="101"/>
        <v>0</v>
      </c>
      <c r="U121" s="9">
        <f t="shared" ref="U121:Z121" si="102">U122+U124+U126</f>
        <v>0</v>
      </c>
      <c r="V121" s="9">
        <f t="shared" si="102"/>
        <v>0</v>
      </c>
      <c r="W121" s="9">
        <f t="shared" si="102"/>
        <v>0</v>
      </c>
      <c r="X121" s="9">
        <f t="shared" si="102"/>
        <v>0</v>
      </c>
      <c r="Y121" s="9">
        <f t="shared" si="102"/>
        <v>61963</v>
      </c>
      <c r="Z121" s="9">
        <f t="shared" si="102"/>
        <v>0</v>
      </c>
    </row>
    <row r="122" spans="1:26" ht="68.25" hidden="1" customHeight="1" x14ac:dyDescent="0.25">
      <c r="A122" s="26" t="s">
        <v>457</v>
      </c>
      <c r="B122" s="31">
        <v>902</v>
      </c>
      <c r="C122" s="31" t="s">
        <v>22</v>
      </c>
      <c r="D122" s="31" t="s">
        <v>29</v>
      </c>
      <c r="E122" s="31" t="s">
        <v>563</v>
      </c>
      <c r="F122" s="32">
        <v>100</v>
      </c>
      <c r="G122" s="11">
        <f t="shared" ref="G122:Z122" si="103">G123</f>
        <v>55080</v>
      </c>
      <c r="H122" s="11">
        <f t="shared" si="103"/>
        <v>0</v>
      </c>
      <c r="I122" s="11">
        <f t="shared" si="103"/>
        <v>0</v>
      </c>
      <c r="J122" s="11">
        <f t="shared" si="103"/>
        <v>0</v>
      </c>
      <c r="K122" s="11">
        <f t="shared" si="103"/>
        <v>0</v>
      </c>
      <c r="L122" s="11">
        <f t="shared" si="103"/>
        <v>0</v>
      </c>
      <c r="M122" s="11">
        <f t="shared" si="103"/>
        <v>55080</v>
      </c>
      <c r="N122" s="11">
        <f t="shared" si="103"/>
        <v>0</v>
      </c>
      <c r="O122" s="11">
        <f t="shared" si="103"/>
        <v>0</v>
      </c>
      <c r="P122" s="11">
        <f t="shared" si="103"/>
        <v>0</v>
      </c>
      <c r="Q122" s="11">
        <f t="shared" si="103"/>
        <v>0</v>
      </c>
      <c r="R122" s="11">
        <f t="shared" si="103"/>
        <v>0</v>
      </c>
      <c r="S122" s="11">
        <f t="shared" si="103"/>
        <v>55080</v>
      </c>
      <c r="T122" s="11">
        <f t="shared" si="103"/>
        <v>0</v>
      </c>
      <c r="U122" s="11">
        <f t="shared" si="103"/>
        <v>0</v>
      </c>
      <c r="V122" s="11">
        <f t="shared" si="103"/>
        <v>0</v>
      </c>
      <c r="W122" s="11">
        <f t="shared" si="103"/>
        <v>0</v>
      </c>
      <c r="X122" s="11">
        <f t="shared" si="103"/>
        <v>0</v>
      </c>
      <c r="Y122" s="11">
        <f t="shared" si="103"/>
        <v>55080</v>
      </c>
      <c r="Z122" s="11">
        <f t="shared" si="103"/>
        <v>0</v>
      </c>
    </row>
    <row r="123" spans="1:26" ht="33" hidden="1" x14ac:dyDescent="0.25">
      <c r="A123" s="26" t="s">
        <v>86</v>
      </c>
      <c r="B123" s="31">
        <v>902</v>
      </c>
      <c r="C123" s="31" t="s">
        <v>22</v>
      </c>
      <c r="D123" s="31" t="s">
        <v>29</v>
      </c>
      <c r="E123" s="31" t="s">
        <v>563</v>
      </c>
      <c r="F123" s="32">
        <v>120</v>
      </c>
      <c r="G123" s="9">
        <f>52683+2397</f>
        <v>55080</v>
      </c>
      <c r="H123" s="10"/>
      <c r="I123" s="9"/>
      <c r="J123" s="10"/>
      <c r="K123" s="9"/>
      <c r="L123" s="10"/>
      <c r="M123" s="9">
        <f>G123+I123+J123+K123+L123</f>
        <v>55080</v>
      </c>
      <c r="N123" s="10">
        <f>H123+L123</f>
        <v>0</v>
      </c>
      <c r="O123" s="9"/>
      <c r="P123" s="10"/>
      <c r="Q123" s="9"/>
      <c r="R123" s="10"/>
      <c r="S123" s="9">
        <f>M123+O123+P123+Q123+R123</f>
        <v>55080</v>
      </c>
      <c r="T123" s="10">
        <f>N123+R123</f>
        <v>0</v>
      </c>
      <c r="U123" s="9"/>
      <c r="V123" s="10"/>
      <c r="W123" s="9"/>
      <c r="X123" s="10"/>
      <c r="Y123" s="9">
        <f>S123+U123+V123+W123+X123</f>
        <v>55080</v>
      </c>
      <c r="Z123" s="10">
        <f>T123+X123</f>
        <v>0</v>
      </c>
    </row>
    <row r="124" spans="1:26" ht="33" hidden="1" x14ac:dyDescent="0.25">
      <c r="A124" s="26" t="s">
        <v>244</v>
      </c>
      <c r="B124" s="31">
        <v>902</v>
      </c>
      <c r="C124" s="31" t="s">
        <v>22</v>
      </c>
      <c r="D124" s="31" t="s">
        <v>29</v>
      </c>
      <c r="E124" s="31" t="s">
        <v>563</v>
      </c>
      <c r="F124" s="32">
        <v>200</v>
      </c>
      <c r="G124" s="11">
        <f>G125</f>
        <v>6881</v>
      </c>
      <c r="H124" s="11">
        <f t="shared" ref="H124:Z124" si="104">H125</f>
        <v>0</v>
      </c>
      <c r="I124" s="11">
        <f t="shared" si="104"/>
        <v>0</v>
      </c>
      <c r="J124" s="11">
        <f t="shared" si="104"/>
        <v>0</v>
      </c>
      <c r="K124" s="11">
        <f t="shared" si="104"/>
        <v>0</v>
      </c>
      <c r="L124" s="11">
        <f t="shared" si="104"/>
        <v>0</v>
      </c>
      <c r="M124" s="11">
        <f t="shared" si="104"/>
        <v>6881</v>
      </c>
      <c r="N124" s="11">
        <f t="shared" si="104"/>
        <v>0</v>
      </c>
      <c r="O124" s="11">
        <f t="shared" si="104"/>
        <v>0</v>
      </c>
      <c r="P124" s="11">
        <f t="shared" si="104"/>
        <v>0</v>
      </c>
      <c r="Q124" s="11">
        <f t="shared" si="104"/>
        <v>0</v>
      </c>
      <c r="R124" s="11">
        <f t="shared" si="104"/>
        <v>0</v>
      </c>
      <c r="S124" s="11">
        <f t="shared" si="104"/>
        <v>6881</v>
      </c>
      <c r="T124" s="11">
        <f t="shared" si="104"/>
        <v>0</v>
      </c>
      <c r="U124" s="11">
        <f t="shared" si="104"/>
        <v>0</v>
      </c>
      <c r="V124" s="11">
        <f t="shared" si="104"/>
        <v>0</v>
      </c>
      <c r="W124" s="11">
        <f t="shared" si="104"/>
        <v>0</v>
      </c>
      <c r="X124" s="11">
        <f t="shared" si="104"/>
        <v>0</v>
      </c>
      <c r="Y124" s="11">
        <f t="shared" si="104"/>
        <v>6881</v>
      </c>
      <c r="Z124" s="11">
        <f t="shared" si="104"/>
        <v>0</v>
      </c>
    </row>
    <row r="125" spans="1:26" ht="33" hidden="1" x14ac:dyDescent="0.25">
      <c r="A125" s="26" t="s">
        <v>37</v>
      </c>
      <c r="B125" s="31">
        <v>902</v>
      </c>
      <c r="C125" s="31" t="s">
        <v>22</v>
      </c>
      <c r="D125" s="31" t="s">
        <v>29</v>
      </c>
      <c r="E125" s="31" t="s">
        <v>563</v>
      </c>
      <c r="F125" s="32">
        <v>240</v>
      </c>
      <c r="G125" s="9">
        <v>6881</v>
      </c>
      <c r="H125" s="10"/>
      <c r="I125" s="9"/>
      <c r="J125" s="10"/>
      <c r="K125" s="9"/>
      <c r="L125" s="10"/>
      <c r="M125" s="9">
        <f>G125+I125+J125+K125+L125</f>
        <v>6881</v>
      </c>
      <c r="N125" s="10">
        <f>H125+L125</f>
        <v>0</v>
      </c>
      <c r="O125" s="9"/>
      <c r="P125" s="10"/>
      <c r="Q125" s="9"/>
      <c r="R125" s="10"/>
      <c r="S125" s="9">
        <f>M125+O125+P125+Q125+R125</f>
        <v>6881</v>
      </c>
      <c r="T125" s="10">
        <f>N125+R125</f>
        <v>0</v>
      </c>
      <c r="U125" s="9"/>
      <c r="V125" s="10"/>
      <c r="W125" s="9"/>
      <c r="X125" s="10"/>
      <c r="Y125" s="9">
        <f>S125+U125+V125+W125+X125</f>
        <v>6881</v>
      </c>
      <c r="Z125" s="10">
        <f>T125+X125</f>
        <v>0</v>
      </c>
    </row>
    <row r="126" spans="1:26" hidden="1" x14ac:dyDescent="0.25">
      <c r="A126" s="26" t="s">
        <v>66</v>
      </c>
      <c r="B126" s="31">
        <v>902</v>
      </c>
      <c r="C126" s="31" t="s">
        <v>22</v>
      </c>
      <c r="D126" s="31" t="s">
        <v>29</v>
      </c>
      <c r="E126" s="31" t="s">
        <v>563</v>
      </c>
      <c r="F126" s="32">
        <v>800</v>
      </c>
      <c r="G126" s="9">
        <f t="shared" ref="G126:Z126" si="105">G127</f>
        <v>2</v>
      </c>
      <c r="H126" s="9">
        <f t="shared" si="105"/>
        <v>0</v>
      </c>
      <c r="I126" s="9">
        <f t="shared" si="105"/>
        <v>0</v>
      </c>
      <c r="J126" s="9">
        <f t="shared" si="105"/>
        <v>0</v>
      </c>
      <c r="K126" s="9">
        <f t="shared" si="105"/>
        <v>0</v>
      </c>
      <c r="L126" s="9">
        <f t="shared" si="105"/>
        <v>0</v>
      </c>
      <c r="M126" s="9">
        <f t="shared" si="105"/>
        <v>2</v>
      </c>
      <c r="N126" s="9">
        <f t="shared" si="105"/>
        <v>0</v>
      </c>
      <c r="O126" s="9">
        <f t="shared" si="105"/>
        <v>0</v>
      </c>
      <c r="P126" s="9">
        <f t="shared" si="105"/>
        <v>0</v>
      </c>
      <c r="Q126" s="9">
        <f t="shared" si="105"/>
        <v>0</v>
      </c>
      <c r="R126" s="9">
        <f t="shared" si="105"/>
        <v>0</v>
      </c>
      <c r="S126" s="9">
        <f t="shared" si="105"/>
        <v>2</v>
      </c>
      <c r="T126" s="9">
        <f t="shared" si="105"/>
        <v>0</v>
      </c>
      <c r="U126" s="9">
        <f t="shared" si="105"/>
        <v>0</v>
      </c>
      <c r="V126" s="9">
        <f t="shared" si="105"/>
        <v>0</v>
      </c>
      <c r="W126" s="9">
        <f t="shared" si="105"/>
        <v>0</v>
      </c>
      <c r="X126" s="9">
        <f t="shared" si="105"/>
        <v>0</v>
      </c>
      <c r="Y126" s="9">
        <f t="shared" si="105"/>
        <v>2</v>
      </c>
      <c r="Z126" s="9">
        <f t="shared" si="105"/>
        <v>0</v>
      </c>
    </row>
    <row r="127" spans="1:26" hidden="1" x14ac:dyDescent="0.25">
      <c r="A127" s="26" t="s">
        <v>68</v>
      </c>
      <c r="B127" s="31">
        <v>902</v>
      </c>
      <c r="C127" s="31" t="s">
        <v>22</v>
      </c>
      <c r="D127" s="31" t="s">
        <v>29</v>
      </c>
      <c r="E127" s="31" t="s">
        <v>563</v>
      </c>
      <c r="F127" s="32">
        <v>850</v>
      </c>
      <c r="G127" s="9">
        <v>2</v>
      </c>
      <c r="H127" s="10"/>
      <c r="I127" s="9"/>
      <c r="J127" s="10"/>
      <c r="K127" s="9"/>
      <c r="L127" s="10"/>
      <c r="M127" s="9">
        <f>G127+I127+J127+K127+L127</f>
        <v>2</v>
      </c>
      <c r="N127" s="10">
        <f>H127+L127</f>
        <v>0</v>
      </c>
      <c r="O127" s="9"/>
      <c r="P127" s="10"/>
      <c r="Q127" s="9"/>
      <c r="R127" s="10"/>
      <c r="S127" s="9">
        <f>M127+O127+P127+Q127+R127</f>
        <v>2</v>
      </c>
      <c r="T127" s="10">
        <f>N127+R127</f>
        <v>0</v>
      </c>
      <c r="U127" s="9"/>
      <c r="V127" s="10"/>
      <c r="W127" s="9"/>
      <c r="X127" s="10"/>
      <c r="Y127" s="9">
        <f>S127+U127+V127+W127+X127</f>
        <v>2</v>
      </c>
      <c r="Z127" s="10">
        <f>T127+X127</f>
        <v>0</v>
      </c>
    </row>
    <row r="128" spans="1:26" hidden="1" x14ac:dyDescent="0.25">
      <c r="A128" s="26"/>
      <c r="B128" s="31"/>
      <c r="C128" s="31"/>
      <c r="D128" s="31"/>
      <c r="E128" s="31"/>
      <c r="F128" s="32"/>
      <c r="G128" s="9"/>
      <c r="H128" s="10"/>
      <c r="I128" s="9"/>
      <c r="J128" s="10"/>
      <c r="K128" s="9"/>
      <c r="L128" s="10"/>
      <c r="M128" s="9"/>
      <c r="N128" s="10"/>
      <c r="O128" s="9"/>
      <c r="P128" s="10"/>
      <c r="Q128" s="9"/>
      <c r="R128" s="10"/>
      <c r="S128" s="9"/>
      <c r="T128" s="10"/>
      <c r="U128" s="9"/>
      <c r="V128" s="10"/>
      <c r="W128" s="9"/>
      <c r="X128" s="10"/>
      <c r="Y128" s="9"/>
      <c r="Z128" s="10"/>
    </row>
    <row r="129" spans="1:26" ht="18.75" hidden="1" x14ac:dyDescent="0.3">
      <c r="A129" s="24" t="s">
        <v>153</v>
      </c>
      <c r="B129" s="36">
        <v>902</v>
      </c>
      <c r="C129" s="36" t="s">
        <v>22</v>
      </c>
      <c r="D129" s="36" t="s">
        <v>154</v>
      </c>
      <c r="E129" s="36"/>
      <c r="F129" s="37"/>
      <c r="G129" s="13">
        <f t="shared" ref="G129:H129" si="106">SUM(G134:G134)</f>
        <v>3000</v>
      </c>
      <c r="H129" s="13">
        <f t="shared" si="106"/>
        <v>0</v>
      </c>
      <c r="I129" s="13">
        <f t="shared" ref="I129:N129" si="107">SUM(I134:I134)</f>
        <v>0</v>
      </c>
      <c r="J129" s="13">
        <f t="shared" si="107"/>
        <v>0</v>
      </c>
      <c r="K129" s="13">
        <f t="shared" si="107"/>
        <v>0</v>
      </c>
      <c r="L129" s="13">
        <f t="shared" si="107"/>
        <v>0</v>
      </c>
      <c r="M129" s="13">
        <f t="shared" si="107"/>
        <v>3000</v>
      </c>
      <c r="N129" s="13">
        <f t="shared" si="107"/>
        <v>0</v>
      </c>
      <c r="O129" s="13">
        <f t="shared" ref="O129:T129" si="108">SUM(O134:O134)</f>
        <v>0</v>
      </c>
      <c r="P129" s="13">
        <f t="shared" si="108"/>
        <v>0</v>
      </c>
      <c r="Q129" s="13">
        <f t="shared" si="108"/>
        <v>0</v>
      </c>
      <c r="R129" s="13">
        <f t="shared" si="108"/>
        <v>0</v>
      </c>
      <c r="S129" s="13">
        <f t="shared" si="108"/>
        <v>3000</v>
      </c>
      <c r="T129" s="13">
        <f t="shared" si="108"/>
        <v>0</v>
      </c>
      <c r="U129" s="13">
        <f t="shared" ref="U129:Z129" si="109">SUM(U134:U134)</f>
        <v>0</v>
      </c>
      <c r="V129" s="13">
        <f t="shared" si="109"/>
        <v>0</v>
      </c>
      <c r="W129" s="13">
        <f t="shared" si="109"/>
        <v>0</v>
      </c>
      <c r="X129" s="13">
        <f t="shared" si="109"/>
        <v>0</v>
      </c>
      <c r="Y129" s="13">
        <f t="shared" si="109"/>
        <v>3000</v>
      </c>
      <c r="Z129" s="13">
        <f t="shared" si="109"/>
        <v>0</v>
      </c>
    </row>
    <row r="130" spans="1:26" hidden="1" x14ac:dyDescent="0.25">
      <c r="A130" s="26" t="s">
        <v>62</v>
      </c>
      <c r="B130" s="31">
        <v>902</v>
      </c>
      <c r="C130" s="31" t="s">
        <v>22</v>
      </c>
      <c r="D130" s="31" t="s">
        <v>154</v>
      </c>
      <c r="E130" s="31" t="s">
        <v>63</v>
      </c>
      <c r="F130" s="32"/>
      <c r="G130" s="11">
        <f t="shared" ref="G130:H130" si="110">G134</f>
        <v>3000</v>
      </c>
      <c r="H130" s="11">
        <f t="shared" si="110"/>
        <v>0</v>
      </c>
      <c r="I130" s="11">
        <f t="shared" ref="I130:N130" si="111">I134</f>
        <v>0</v>
      </c>
      <c r="J130" s="11">
        <f t="shared" si="111"/>
        <v>0</v>
      </c>
      <c r="K130" s="11">
        <f t="shared" si="111"/>
        <v>0</v>
      </c>
      <c r="L130" s="11">
        <f t="shared" si="111"/>
        <v>0</v>
      </c>
      <c r="M130" s="11">
        <f t="shared" si="111"/>
        <v>3000</v>
      </c>
      <c r="N130" s="11">
        <f t="shared" si="111"/>
        <v>0</v>
      </c>
      <c r="O130" s="11">
        <f t="shared" ref="O130:T130" si="112">O134</f>
        <v>0</v>
      </c>
      <c r="P130" s="11">
        <f t="shared" si="112"/>
        <v>0</v>
      </c>
      <c r="Q130" s="11">
        <f t="shared" si="112"/>
        <v>0</v>
      </c>
      <c r="R130" s="11">
        <f t="shared" si="112"/>
        <v>0</v>
      </c>
      <c r="S130" s="11">
        <f t="shared" si="112"/>
        <v>3000</v>
      </c>
      <c r="T130" s="11">
        <f t="shared" si="112"/>
        <v>0</v>
      </c>
      <c r="U130" s="11">
        <f t="shared" ref="U130:Z130" si="113">U134</f>
        <v>0</v>
      </c>
      <c r="V130" s="11">
        <f t="shared" si="113"/>
        <v>0</v>
      </c>
      <c r="W130" s="11">
        <f t="shared" si="113"/>
        <v>0</v>
      </c>
      <c r="X130" s="11">
        <f t="shared" si="113"/>
        <v>0</v>
      </c>
      <c r="Y130" s="11">
        <f t="shared" si="113"/>
        <v>3000</v>
      </c>
      <c r="Z130" s="11">
        <f t="shared" si="113"/>
        <v>0</v>
      </c>
    </row>
    <row r="131" spans="1:26" hidden="1" x14ac:dyDescent="0.25">
      <c r="A131" s="26" t="s">
        <v>153</v>
      </c>
      <c r="B131" s="31">
        <v>902</v>
      </c>
      <c r="C131" s="31" t="s">
        <v>22</v>
      </c>
      <c r="D131" s="31" t="s">
        <v>154</v>
      </c>
      <c r="E131" s="31" t="s">
        <v>391</v>
      </c>
      <c r="F131" s="32"/>
      <c r="G131" s="11">
        <f t="shared" ref="G131:H131" si="114">G134</f>
        <v>3000</v>
      </c>
      <c r="H131" s="11">
        <f t="shared" si="114"/>
        <v>0</v>
      </c>
      <c r="I131" s="11">
        <f t="shared" ref="I131:N131" si="115">I134</f>
        <v>0</v>
      </c>
      <c r="J131" s="11">
        <f t="shared" si="115"/>
        <v>0</v>
      </c>
      <c r="K131" s="11">
        <f t="shared" si="115"/>
        <v>0</v>
      </c>
      <c r="L131" s="11">
        <f t="shared" si="115"/>
        <v>0</v>
      </c>
      <c r="M131" s="11">
        <f t="shared" si="115"/>
        <v>3000</v>
      </c>
      <c r="N131" s="11">
        <f t="shared" si="115"/>
        <v>0</v>
      </c>
      <c r="O131" s="11">
        <f t="shared" ref="O131:T131" si="116">O134</f>
        <v>0</v>
      </c>
      <c r="P131" s="11">
        <f t="shared" si="116"/>
        <v>0</v>
      </c>
      <c r="Q131" s="11">
        <f t="shared" si="116"/>
        <v>0</v>
      </c>
      <c r="R131" s="11">
        <f t="shared" si="116"/>
        <v>0</v>
      </c>
      <c r="S131" s="11">
        <f t="shared" si="116"/>
        <v>3000</v>
      </c>
      <c r="T131" s="11">
        <f t="shared" si="116"/>
        <v>0</v>
      </c>
      <c r="U131" s="11">
        <f t="shared" ref="U131:Z131" si="117">U134</f>
        <v>0</v>
      </c>
      <c r="V131" s="11">
        <f t="shared" si="117"/>
        <v>0</v>
      </c>
      <c r="W131" s="11">
        <f t="shared" si="117"/>
        <v>0</v>
      </c>
      <c r="X131" s="11">
        <f t="shared" si="117"/>
        <v>0</v>
      </c>
      <c r="Y131" s="11">
        <f t="shared" si="117"/>
        <v>3000</v>
      </c>
      <c r="Z131" s="11">
        <f t="shared" si="117"/>
        <v>0</v>
      </c>
    </row>
    <row r="132" spans="1:26" ht="19.5" hidden="1" customHeight="1" x14ac:dyDescent="0.25">
      <c r="A132" s="26" t="s">
        <v>560</v>
      </c>
      <c r="B132" s="31">
        <v>902</v>
      </c>
      <c r="C132" s="31" t="s">
        <v>22</v>
      </c>
      <c r="D132" s="31" t="s">
        <v>154</v>
      </c>
      <c r="E132" s="31" t="s">
        <v>392</v>
      </c>
      <c r="F132" s="32"/>
      <c r="G132" s="11">
        <f t="shared" ref="G132:H132" si="118">G134</f>
        <v>3000</v>
      </c>
      <c r="H132" s="11">
        <f t="shared" si="118"/>
        <v>0</v>
      </c>
      <c r="I132" s="11">
        <f t="shared" ref="I132:N132" si="119">I134</f>
        <v>0</v>
      </c>
      <c r="J132" s="11">
        <f t="shared" si="119"/>
        <v>0</v>
      </c>
      <c r="K132" s="11">
        <f t="shared" si="119"/>
        <v>0</v>
      </c>
      <c r="L132" s="11">
        <f t="shared" si="119"/>
        <v>0</v>
      </c>
      <c r="M132" s="11">
        <f t="shared" si="119"/>
        <v>3000</v>
      </c>
      <c r="N132" s="11">
        <f t="shared" si="119"/>
        <v>0</v>
      </c>
      <c r="O132" s="11">
        <f t="shared" ref="O132:T132" si="120">O134</f>
        <v>0</v>
      </c>
      <c r="P132" s="11">
        <f t="shared" si="120"/>
        <v>0</v>
      </c>
      <c r="Q132" s="11">
        <f t="shared" si="120"/>
        <v>0</v>
      </c>
      <c r="R132" s="11">
        <f t="shared" si="120"/>
        <v>0</v>
      </c>
      <c r="S132" s="11">
        <f t="shared" si="120"/>
        <v>3000</v>
      </c>
      <c r="T132" s="11">
        <f t="shared" si="120"/>
        <v>0</v>
      </c>
      <c r="U132" s="11">
        <f t="shared" ref="U132:Z132" si="121">U134</f>
        <v>0</v>
      </c>
      <c r="V132" s="11">
        <f t="shared" si="121"/>
        <v>0</v>
      </c>
      <c r="W132" s="11">
        <f t="shared" si="121"/>
        <v>0</v>
      </c>
      <c r="X132" s="11">
        <f t="shared" si="121"/>
        <v>0</v>
      </c>
      <c r="Y132" s="11">
        <f t="shared" si="121"/>
        <v>3000</v>
      </c>
      <c r="Z132" s="11">
        <f t="shared" si="121"/>
        <v>0</v>
      </c>
    </row>
    <row r="133" spans="1:26" hidden="1" x14ac:dyDescent="0.25">
      <c r="A133" s="26" t="s">
        <v>66</v>
      </c>
      <c r="B133" s="31">
        <v>902</v>
      </c>
      <c r="C133" s="31" t="s">
        <v>22</v>
      </c>
      <c r="D133" s="31" t="s">
        <v>154</v>
      </c>
      <c r="E133" s="31" t="s">
        <v>392</v>
      </c>
      <c r="F133" s="32">
        <v>800</v>
      </c>
      <c r="G133" s="11">
        <f t="shared" ref="G133:Z133" si="122">G134</f>
        <v>3000</v>
      </c>
      <c r="H133" s="11">
        <f t="shared" si="122"/>
        <v>0</v>
      </c>
      <c r="I133" s="11">
        <f t="shared" si="122"/>
        <v>0</v>
      </c>
      <c r="J133" s="11">
        <f t="shared" si="122"/>
        <v>0</v>
      </c>
      <c r="K133" s="11">
        <f t="shared" si="122"/>
        <v>0</v>
      </c>
      <c r="L133" s="11">
        <f t="shared" si="122"/>
        <v>0</v>
      </c>
      <c r="M133" s="11">
        <f t="shared" si="122"/>
        <v>3000</v>
      </c>
      <c r="N133" s="11">
        <f t="shared" si="122"/>
        <v>0</v>
      </c>
      <c r="O133" s="11">
        <f t="shared" si="122"/>
        <v>0</v>
      </c>
      <c r="P133" s="11">
        <f t="shared" si="122"/>
        <v>0</v>
      </c>
      <c r="Q133" s="11">
        <f t="shared" si="122"/>
        <v>0</v>
      </c>
      <c r="R133" s="11">
        <f t="shared" si="122"/>
        <v>0</v>
      </c>
      <c r="S133" s="11">
        <f t="shared" si="122"/>
        <v>3000</v>
      </c>
      <c r="T133" s="11">
        <f t="shared" si="122"/>
        <v>0</v>
      </c>
      <c r="U133" s="11">
        <f t="shared" si="122"/>
        <v>0</v>
      </c>
      <c r="V133" s="11">
        <f t="shared" si="122"/>
        <v>0</v>
      </c>
      <c r="W133" s="11">
        <f t="shared" si="122"/>
        <v>0</v>
      </c>
      <c r="X133" s="11">
        <f t="shared" si="122"/>
        <v>0</v>
      </c>
      <c r="Y133" s="11">
        <f t="shared" si="122"/>
        <v>3000</v>
      </c>
      <c r="Z133" s="11">
        <f t="shared" si="122"/>
        <v>0</v>
      </c>
    </row>
    <row r="134" spans="1:26" hidden="1" x14ac:dyDescent="0.25">
      <c r="A134" s="26" t="s">
        <v>155</v>
      </c>
      <c r="B134" s="31">
        <v>902</v>
      </c>
      <c r="C134" s="31" t="s">
        <v>22</v>
      </c>
      <c r="D134" s="31" t="s">
        <v>154</v>
      </c>
      <c r="E134" s="31" t="s">
        <v>392</v>
      </c>
      <c r="F134" s="32">
        <v>870</v>
      </c>
      <c r="G134" s="9">
        <v>3000</v>
      </c>
      <c r="H134" s="10"/>
      <c r="I134" s="9"/>
      <c r="J134" s="10"/>
      <c r="K134" s="9"/>
      <c r="L134" s="10"/>
      <c r="M134" s="9">
        <f>G134+I134+J134+K134+L134</f>
        <v>3000</v>
      </c>
      <c r="N134" s="10">
        <f>H134+L134</f>
        <v>0</v>
      </c>
      <c r="O134" s="9"/>
      <c r="P134" s="10"/>
      <c r="Q134" s="9"/>
      <c r="R134" s="10"/>
      <c r="S134" s="9">
        <f>M134+O134+P134+Q134+R134</f>
        <v>3000</v>
      </c>
      <c r="T134" s="10">
        <f>N134+R134</f>
        <v>0</v>
      </c>
      <c r="U134" s="9"/>
      <c r="V134" s="10"/>
      <c r="W134" s="9"/>
      <c r="X134" s="10"/>
      <c r="Y134" s="9">
        <f>S134+U134+V134+W134+X134</f>
        <v>3000</v>
      </c>
      <c r="Z134" s="10">
        <f>T134+X134</f>
        <v>0</v>
      </c>
    </row>
    <row r="135" spans="1:26" hidden="1" x14ac:dyDescent="0.25">
      <c r="A135" s="26"/>
      <c r="B135" s="31"/>
      <c r="C135" s="31"/>
      <c r="D135" s="31"/>
      <c r="E135" s="31"/>
      <c r="F135" s="32"/>
      <c r="G135" s="9"/>
      <c r="H135" s="10"/>
      <c r="I135" s="9"/>
      <c r="J135" s="10"/>
      <c r="K135" s="9"/>
      <c r="L135" s="10"/>
      <c r="M135" s="9"/>
      <c r="N135" s="10"/>
      <c r="O135" s="9"/>
      <c r="P135" s="10"/>
      <c r="Q135" s="9"/>
      <c r="R135" s="10"/>
      <c r="S135" s="9"/>
      <c r="T135" s="10"/>
      <c r="U135" s="9"/>
      <c r="V135" s="10"/>
      <c r="W135" s="9"/>
      <c r="X135" s="10"/>
      <c r="Y135" s="9"/>
      <c r="Z135" s="10"/>
    </row>
    <row r="136" spans="1:26" ht="18.75" hidden="1" x14ac:dyDescent="0.3">
      <c r="A136" s="24" t="s">
        <v>59</v>
      </c>
      <c r="B136" s="36">
        <v>902</v>
      </c>
      <c r="C136" s="36" t="s">
        <v>22</v>
      </c>
      <c r="D136" s="36" t="s">
        <v>60</v>
      </c>
      <c r="E136" s="36"/>
      <c r="F136" s="37"/>
      <c r="G136" s="13">
        <f t="shared" ref="G136:H138" si="123">G137</f>
        <v>43088</v>
      </c>
      <c r="H136" s="13">
        <f t="shared" si="123"/>
        <v>0</v>
      </c>
      <c r="I136" s="13">
        <f t="shared" ref="I136:I138" si="124">I137</f>
        <v>0</v>
      </c>
      <c r="J136" s="13">
        <f t="shared" ref="J136:J138" si="125">J137</f>
        <v>0</v>
      </c>
      <c r="K136" s="13">
        <f t="shared" ref="K136:K138" si="126">K137</f>
        <v>0</v>
      </c>
      <c r="L136" s="13">
        <f t="shared" ref="L136:L138" si="127">L137</f>
        <v>0</v>
      </c>
      <c r="M136" s="13">
        <f t="shared" ref="M136:M138" si="128">M137</f>
        <v>43088</v>
      </c>
      <c r="N136" s="13">
        <f t="shared" ref="N136:Z138" si="129">N137</f>
        <v>0</v>
      </c>
      <c r="O136" s="13">
        <f t="shared" si="129"/>
        <v>0</v>
      </c>
      <c r="P136" s="13">
        <f t="shared" si="129"/>
        <v>0</v>
      </c>
      <c r="Q136" s="13">
        <f t="shared" si="129"/>
        <v>0</v>
      </c>
      <c r="R136" s="13">
        <f t="shared" si="129"/>
        <v>0</v>
      </c>
      <c r="S136" s="13">
        <f t="shared" si="129"/>
        <v>43088</v>
      </c>
      <c r="T136" s="13">
        <f t="shared" si="129"/>
        <v>0</v>
      </c>
      <c r="U136" s="13">
        <f t="shared" si="129"/>
        <v>0</v>
      </c>
      <c r="V136" s="13">
        <f t="shared" si="129"/>
        <v>0</v>
      </c>
      <c r="W136" s="13">
        <f t="shared" si="129"/>
        <v>0</v>
      </c>
      <c r="X136" s="13">
        <f t="shared" si="129"/>
        <v>0</v>
      </c>
      <c r="Y136" s="13">
        <f t="shared" si="129"/>
        <v>43088</v>
      </c>
      <c r="Z136" s="13">
        <f t="shared" si="129"/>
        <v>0</v>
      </c>
    </row>
    <row r="137" spans="1:26" hidden="1" x14ac:dyDescent="0.25">
      <c r="A137" s="26" t="s">
        <v>62</v>
      </c>
      <c r="B137" s="31">
        <v>902</v>
      </c>
      <c r="C137" s="31" t="s">
        <v>22</v>
      </c>
      <c r="D137" s="31" t="s">
        <v>60</v>
      </c>
      <c r="E137" s="31" t="s">
        <v>63</v>
      </c>
      <c r="F137" s="38"/>
      <c r="G137" s="9">
        <f t="shared" si="123"/>
        <v>43088</v>
      </c>
      <c r="H137" s="9">
        <f t="shared" si="123"/>
        <v>0</v>
      </c>
      <c r="I137" s="9">
        <f t="shared" si="124"/>
        <v>0</v>
      </c>
      <c r="J137" s="9">
        <f t="shared" si="125"/>
        <v>0</v>
      </c>
      <c r="K137" s="9">
        <f t="shared" si="126"/>
        <v>0</v>
      </c>
      <c r="L137" s="9">
        <f t="shared" si="127"/>
        <v>0</v>
      </c>
      <c r="M137" s="9">
        <f t="shared" si="128"/>
        <v>43088</v>
      </c>
      <c r="N137" s="9">
        <f t="shared" si="129"/>
        <v>0</v>
      </c>
      <c r="O137" s="9">
        <f t="shared" si="129"/>
        <v>0</v>
      </c>
      <c r="P137" s="9">
        <f t="shared" si="129"/>
        <v>0</v>
      </c>
      <c r="Q137" s="9">
        <f t="shared" si="129"/>
        <v>0</v>
      </c>
      <c r="R137" s="9">
        <f t="shared" si="129"/>
        <v>0</v>
      </c>
      <c r="S137" s="9">
        <f t="shared" si="129"/>
        <v>43088</v>
      </c>
      <c r="T137" s="9">
        <f t="shared" si="129"/>
        <v>0</v>
      </c>
      <c r="U137" s="9">
        <f t="shared" si="129"/>
        <v>0</v>
      </c>
      <c r="V137" s="9">
        <f t="shared" si="129"/>
        <v>0</v>
      </c>
      <c r="W137" s="9">
        <f t="shared" si="129"/>
        <v>0</v>
      </c>
      <c r="X137" s="9">
        <f t="shared" si="129"/>
        <v>0</v>
      </c>
      <c r="Y137" s="9">
        <f t="shared" si="129"/>
        <v>43088</v>
      </c>
      <c r="Z137" s="9">
        <f t="shared" si="129"/>
        <v>0</v>
      </c>
    </row>
    <row r="138" spans="1:26" hidden="1" x14ac:dyDescent="0.25">
      <c r="A138" s="26" t="s">
        <v>15</v>
      </c>
      <c r="B138" s="31">
        <v>902</v>
      </c>
      <c r="C138" s="31" t="s">
        <v>22</v>
      </c>
      <c r="D138" s="31" t="s">
        <v>60</v>
      </c>
      <c r="E138" s="31" t="s">
        <v>64</v>
      </c>
      <c r="F138" s="32"/>
      <c r="G138" s="11">
        <f t="shared" si="123"/>
        <v>43088</v>
      </c>
      <c r="H138" s="11">
        <f t="shared" si="123"/>
        <v>0</v>
      </c>
      <c r="I138" s="11">
        <f t="shared" si="124"/>
        <v>0</v>
      </c>
      <c r="J138" s="11">
        <f t="shared" si="125"/>
        <v>0</v>
      </c>
      <c r="K138" s="11">
        <f t="shared" si="126"/>
        <v>0</v>
      </c>
      <c r="L138" s="11">
        <f t="shared" si="127"/>
        <v>0</v>
      </c>
      <c r="M138" s="11">
        <f t="shared" si="128"/>
        <v>43088</v>
      </c>
      <c r="N138" s="11">
        <f t="shared" si="129"/>
        <v>0</v>
      </c>
      <c r="O138" s="11">
        <f t="shared" si="129"/>
        <v>0</v>
      </c>
      <c r="P138" s="11">
        <f t="shared" si="129"/>
        <v>0</v>
      </c>
      <c r="Q138" s="11">
        <f t="shared" si="129"/>
        <v>0</v>
      </c>
      <c r="R138" s="11">
        <f t="shared" si="129"/>
        <v>0</v>
      </c>
      <c r="S138" s="11">
        <f t="shared" si="129"/>
        <v>43088</v>
      </c>
      <c r="T138" s="11">
        <f t="shared" si="129"/>
        <v>0</v>
      </c>
      <c r="U138" s="11">
        <f t="shared" si="129"/>
        <v>0</v>
      </c>
      <c r="V138" s="11">
        <f t="shared" si="129"/>
        <v>0</v>
      </c>
      <c r="W138" s="11">
        <f t="shared" si="129"/>
        <v>0</v>
      </c>
      <c r="X138" s="11">
        <f t="shared" si="129"/>
        <v>0</v>
      </c>
      <c r="Y138" s="11">
        <f t="shared" si="129"/>
        <v>43088</v>
      </c>
      <c r="Z138" s="11">
        <f t="shared" si="129"/>
        <v>0</v>
      </c>
    </row>
    <row r="139" spans="1:26" hidden="1" x14ac:dyDescent="0.25">
      <c r="A139" s="26" t="s">
        <v>61</v>
      </c>
      <c r="B139" s="31">
        <v>902</v>
      </c>
      <c r="C139" s="31" t="s">
        <v>22</v>
      </c>
      <c r="D139" s="31" t="s">
        <v>60</v>
      </c>
      <c r="E139" s="31" t="s">
        <v>65</v>
      </c>
      <c r="F139" s="32"/>
      <c r="G139" s="11">
        <f>G142+G140</f>
        <v>43088</v>
      </c>
      <c r="H139" s="11">
        <f t="shared" ref="H139:I139" si="130">H142+H140</f>
        <v>0</v>
      </c>
      <c r="I139" s="11">
        <f t="shared" si="130"/>
        <v>0</v>
      </c>
      <c r="J139" s="11">
        <f t="shared" ref="J139:O139" si="131">J142+J140</f>
        <v>0</v>
      </c>
      <c r="K139" s="11">
        <f t="shared" si="131"/>
        <v>0</v>
      </c>
      <c r="L139" s="11">
        <f t="shared" si="131"/>
        <v>0</v>
      </c>
      <c r="M139" s="11">
        <f t="shared" si="131"/>
        <v>43088</v>
      </c>
      <c r="N139" s="11">
        <f t="shared" si="131"/>
        <v>0</v>
      </c>
      <c r="O139" s="11">
        <f t="shared" si="131"/>
        <v>0</v>
      </c>
      <c r="P139" s="11">
        <f t="shared" ref="P139:U139" si="132">P142+P140</f>
        <v>0</v>
      </c>
      <c r="Q139" s="11">
        <f t="shared" si="132"/>
        <v>0</v>
      </c>
      <c r="R139" s="11">
        <f t="shared" si="132"/>
        <v>0</v>
      </c>
      <c r="S139" s="11">
        <f t="shared" si="132"/>
        <v>43088</v>
      </c>
      <c r="T139" s="11">
        <f t="shared" si="132"/>
        <v>0</v>
      </c>
      <c r="U139" s="11">
        <f t="shared" si="132"/>
        <v>0</v>
      </c>
      <c r="V139" s="11">
        <f t="shared" ref="V139:Z139" si="133">V142+V140</f>
        <v>0</v>
      </c>
      <c r="W139" s="11">
        <f t="shared" si="133"/>
        <v>0</v>
      </c>
      <c r="X139" s="11">
        <f t="shared" si="133"/>
        <v>0</v>
      </c>
      <c r="Y139" s="11">
        <f t="shared" si="133"/>
        <v>43088</v>
      </c>
      <c r="Z139" s="11">
        <f t="shared" si="133"/>
        <v>0</v>
      </c>
    </row>
    <row r="140" spans="1:26" ht="33" hidden="1" x14ac:dyDescent="0.25">
      <c r="A140" s="26" t="s">
        <v>244</v>
      </c>
      <c r="B140" s="31">
        <v>902</v>
      </c>
      <c r="C140" s="31" t="s">
        <v>22</v>
      </c>
      <c r="D140" s="31" t="s">
        <v>60</v>
      </c>
      <c r="E140" s="31" t="s">
        <v>65</v>
      </c>
      <c r="F140" s="32">
        <v>200</v>
      </c>
      <c r="G140" s="11">
        <f t="shared" ref="G140:Z140" si="134">G141</f>
        <v>5682</v>
      </c>
      <c r="H140" s="11">
        <f t="shared" si="134"/>
        <v>0</v>
      </c>
      <c r="I140" s="11">
        <f t="shared" si="134"/>
        <v>0</v>
      </c>
      <c r="J140" s="11">
        <f t="shared" si="134"/>
        <v>0</v>
      </c>
      <c r="K140" s="11">
        <f t="shared" si="134"/>
        <v>0</v>
      </c>
      <c r="L140" s="11">
        <f t="shared" si="134"/>
        <v>0</v>
      </c>
      <c r="M140" s="11">
        <f t="shared" si="134"/>
        <v>5682</v>
      </c>
      <c r="N140" s="11">
        <f t="shared" si="134"/>
        <v>0</v>
      </c>
      <c r="O140" s="11">
        <f t="shared" si="134"/>
        <v>0</v>
      </c>
      <c r="P140" s="11">
        <f t="shared" si="134"/>
        <v>0</v>
      </c>
      <c r="Q140" s="11">
        <f t="shared" si="134"/>
        <v>0</v>
      </c>
      <c r="R140" s="11">
        <f t="shared" si="134"/>
        <v>0</v>
      </c>
      <c r="S140" s="11">
        <f t="shared" si="134"/>
        <v>5682</v>
      </c>
      <c r="T140" s="11">
        <f t="shared" si="134"/>
        <v>0</v>
      </c>
      <c r="U140" s="11">
        <f t="shared" si="134"/>
        <v>0</v>
      </c>
      <c r="V140" s="11">
        <f t="shared" si="134"/>
        <v>0</v>
      </c>
      <c r="W140" s="11">
        <f t="shared" si="134"/>
        <v>0</v>
      </c>
      <c r="X140" s="11">
        <f t="shared" si="134"/>
        <v>0</v>
      </c>
      <c r="Y140" s="11">
        <f t="shared" si="134"/>
        <v>5682</v>
      </c>
      <c r="Z140" s="11">
        <f t="shared" si="134"/>
        <v>0</v>
      </c>
    </row>
    <row r="141" spans="1:26" ht="33" hidden="1" x14ac:dyDescent="0.25">
      <c r="A141" s="26" t="s">
        <v>37</v>
      </c>
      <c r="B141" s="31">
        <v>902</v>
      </c>
      <c r="C141" s="31" t="s">
        <v>22</v>
      </c>
      <c r="D141" s="31" t="s">
        <v>60</v>
      </c>
      <c r="E141" s="31" t="s">
        <v>65</v>
      </c>
      <c r="F141" s="32">
        <v>240</v>
      </c>
      <c r="G141" s="9">
        <v>5682</v>
      </c>
      <c r="H141" s="10"/>
      <c r="I141" s="9"/>
      <c r="J141" s="10"/>
      <c r="K141" s="9"/>
      <c r="L141" s="10"/>
      <c r="M141" s="9">
        <f>G141+I141+J141+K141+L141</f>
        <v>5682</v>
      </c>
      <c r="N141" s="10">
        <f>H141+L141</f>
        <v>0</v>
      </c>
      <c r="O141" s="9"/>
      <c r="P141" s="10"/>
      <c r="Q141" s="9"/>
      <c r="R141" s="10"/>
      <c r="S141" s="9">
        <f>M141+O141+P141+Q141+R141</f>
        <v>5682</v>
      </c>
      <c r="T141" s="10">
        <f>N141+R141</f>
        <v>0</v>
      </c>
      <c r="U141" s="9"/>
      <c r="V141" s="10"/>
      <c r="W141" s="9"/>
      <c r="X141" s="10"/>
      <c r="Y141" s="9">
        <f>S141+U141+V141+W141+X141</f>
        <v>5682</v>
      </c>
      <c r="Z141" s="10">
        <f>T141+X141</f>
        <v>0</v>
      </c>
    </row>
    <row r="142" spans="1:26" hidden="1" x14ac:dyDescent="0.25">
      <c r="A142" s="26" t="s">
        <v>66</v>
      </c>
      <c r="B142" s="31">
        <v>902</v>
      </c>
      <c r="C142" s="31" t="s">
        <v>22</v>
      </c>
      <c r="D142" s="31" t="s">
        <v>60</v>
      </c>
      <c r="E142" s="31" t="s">
        <v>65</v>
      </c>
      <c r="F142" s="32">
        <v>800</v>
      </c>
      <c r="G142" s="11">
        <f t="shared" ref="G142:H142" si="135">G143+G144</f>
        <v>37406</v>
      </c>
      <c r="H142" s="11">
        <f t="shared" si="135"/>
        <v>0</v>
      </c>
      <c r="I142" s="11">
        <f t="shared" ref="I142:N142" si="136">I143+I144</f>
        <v>0</v>
      </c>
      <c r="J142" s="11">
        <f t="shared" si="136"/>
        <v>0</v>
      </c>
      <c r="K142" s="11">
        <f t="shared" si="136"/>
        <v>0</v>
      </c>
      <c r="L142" s="11">
        <f t="shared" si="136"/>
        <v>0</v>
      </c>
      <c r="M142" s="11">
        <f t="shared" si="136"/>
        <v>37406</v>
      </c>
      <c r="N142" s="11">
        <f t="shared" si="136"/>
        <v>0</v>
      </c>
      <c r="O142" s="11">
        <f t="shared" ref="O142:T142" si="137">O143+O144</f>
        <v>0</v>
      </c>
      <c r="P142" s="11">
        <f t="shared" si="137"/>
        <v>0</v>
      </c>
      <c r="Q142" s="11">
        <f t="shared" si="137"/>
        <v>0</v>
      </c>
      <c r="R142" s="11">
        <f t="shared" si="137"/>
        <v>0</v>
      </c>
      <c r="S142" s="11">
        <f t="shared" si="137"/>
        <v>37406</v>
      </c>
      <c r="T142" s="11">
        <f t="shared" si="137"/>
        <v>0</v>
      </c>
      <c r="U142" s="11">
        <f t="shared" ref="U142:Z142" si="138">U143+U144</f>
        <v>0</v>
      </c>
      <c r="V142" s="11">
        <f t="shared" si="138"/>
        <v>0</v>
      </c>
      <c r="W142" s="11">
        <f t="shared" si="138"/>
        <v>0</v>
      </c>
      <c r="X142" s="11">
        <f t="shared" si="138"/>
        <v>0</v>
      </c>
      <c r="Y142" s="11">
        <f t="shared" si="138"/>
        <v>37406</v>
      </c>
      <c r="Z142" s="11">
        <f t="shared" si="138"/>
        <v>0</v>
      </c>
    </row>
    <row r="143" spans="1:26" hidden="1" x14ac:dyDescent="0.25">
      <c r="A143" s="26" t="s">
        <v>156</v>
      </c>
      <c r="B143" s="31">
        <v>902</v>
      </c>
      <c r="C143" s="31" t="s">
        <v>22</v>
      </c>
      <c r="D143" s="31" t="s">
        <v>60</v>
      </c>
      <c r="E143" s="31" t="s">
        <v>65</v>
      </c>
      <c r="F143" s="32">
        <v>830</v>
      </c>
      <c r="G143" s="9">
        <f>41453-13847</f>
        <v>27606</v>
      </c>
      <c r="H143" s="10"/>
      <c r="I143" s="9"/>
      <c r="J143" s="10"/>
      <c r="K143" s="9"/>
      <c r="L143" s="10"/>
      <c r="M143" s="9">
        <f t="shared" ref="M143:M144" si="139">G143+I143+J143+K143+L143</f>
        <v>27606</v>
      </c>
      <c r="N143" s="10">
        <f t="shared" ref="N143:N144" si="140">H143+L143</f>
        <v>0</v>
      </c>
      <c r="O143" s="9"/>
      <c r="P143" s="11">
        <f>63134-63134</f>
        <v>0</v>
      </c>
      <c r="Q143" s="9"/>
      <c r="R143" s="10"/>
      <c r="S143" s="9">
        <f t="shared" ref="S143:S144" si="141">M143+O143+P143+Q143+R143</f>
        <v>27606</v>
      </c>
      <c r="T143" s="10">
        <f t="shared" ref="T143:T144" si="142">N143+R143</f>
        <v>0</v>
      </c>
      <c r="U143" s="9"/>
      <c r="V143" s="11"/>
      <c r="W143" s="9"/>
      <c r="X143" s="10"/>
      <c r="Y143" s="9">
        <f t="shared" ref="Y143:Y144" si="143">S143+U143+V143+W143+X143</f>
        <v>27606</v>
      </c>
      <c r="Z143" s="10">
        <f t="shared" ref="Z143:Z144" si="144">T143+X143</f>
        <v>0</v>
      </c>
    </row>
    <row r="144" spans="1:26" ht="50.25" hidden="1" customHeight="1" x14ac:dyDescent="0.25">
      <c r="A144" s="26" t="s">
        <v>157</v>
      </c>
      <c r="B144" s="31">
        <v>902</v>
      </c>
      <c r="C144" s="31" t="s">
        <v>22</v>
      </c>
      <c r="D144" s="31" t="s">
        <v>60</v>
      </c>
      <c r="E144" s="31" t="s">
        <v>65</v>
      </c>
      <c r="F144" s="32">
        <v>840</v>
      </c>
      <c r="G144" s="9">
        <v>9800</v>
      </c>
      <c r="H144" s="10"/>
      <c r="I144" s="9"/>
      <c r="J144" s="10"/>
      <c r="K144" s="9"/>
      <c r="L144" s="10"/>
      <c r="M144" s="9">
        <f t="shared" si="139"/>
        <v>9800</v>
      </c>
      <c r="N144" s="10">
        <f t="shared" si="140"/>
        <v>0</v>
      </c>
      <c r="O144" s="9"/>
      <c r="P144" s="10"/>
      <c r="Q144" s="9"/>
      <c r="R144" s="10"/>
      <c r="S144" s="9">
        <f t="shared" si="141"/>
        <v>9800</v>
      </c>
      <c r="T144" s="10">
        <f t="shared" si="142"/>
        <v>0</v>
      </c>
      <c r="U144" s="9"/>
      <c r="V144" s="10"/>
      <c r="W144" s="9"/>
      <c r="X144" s="10"/>
      <c r="Y144" s="9">
        <f t="shared" si="143"/>
        <v>9800</v>
      </c>
      <c r="Z144" s="10">
        <f t="shared" si="144"/>
        <v>0</v>
      </c>
    </row>
    <row r="145" spans="1:26" ht="17.25" hidden="1" customHeight="1" x14ac:dyDescent="0.25">
      <c r="A145" s="26"/>
      <c r="B145" s="31"/>
      <c r="C145" s="31"/>
      <c r="D145" s="31"/>
      <c r="E145" s="31"/>
      <c r="F145" s="32"/>
      <c r="G145" s="9"/>
      <c r="H145" s="10"/>
      <c r="I145" s="9"/>
      <c r="J145" s="10"/>
      <c r="K145" s="9"/>
      <c r="L145" s="10"/>
      <c r="M145" s="9"/>
      <c r="N145" s="10"/>
      <c r="O145" s="9"/>
      <c r="P145" s="10"/>
      <c r="Q145" s="9"/>
      <c r="R145" s="10"/>
      <c r="S145" s="9"/>
      <c r="T145" s="10"/>
      <c r="U145" s="9"/>
      <c r="V145" s="10"/>
      <c r="W145" s="9"/>
      <c r="X145" s="10"/>
      <c r="Y145" s="9"/>
      <c r="Z145" s="10"/>
    </row>
    <row r="146" spans="1:26" ht="42" hidden="1" customHeight="1" x14ac:dyDescent="0.3">
      <c r="A146" s="24" t="s">
        <v>158</v>
      </c>
      <c r="B146" s="36">
        <v>902</v>
      </c>
      <c r="C146" s="36" t="s">
        <v>60</v>
      </c>
      <c r="D146" s="36" t="s">
        <v>22</v>
      </c>
      <c r="E146" s="36"/>
      <c r="F146" s="37"/>
      <c r="G146" s="13">
        <f t="shared" ref="G146:Z146" si="145">G147</f>
        <v>556902</v>
      </c>
      <c r="H146" s="13">
        <f t="shared" si="145"/>
        <v>65992</v>
      </c>
      <c r="I146" s="13">
        <f t="shared" si="145"/>
        <v>0</v>
      </c>
      <c r="J146" s="13">
        <f t="shared" si="145"/>
        <v>0</v>
      </c>
      <c r="K146" s="13">
        <f t="shared" si="145"/>
        <v>0</v>
      </c>
      <c r="L146" s="13">
        <f t="shared" si="145"/>
        <v>0</v>
      </c>
      <c r="M146" s="13">
        <f t="shared" si="145"/>
        <v>556902</v>
      </c>
      <c r="N146" s="13">
        <f t="shared" si="145"/>
        <v>65992</v>
      </c>
      <c r="O146" s="13">
        <f t="shared" si="145"/>
        <v>0</v>
      </c>
      <c r="P146" s="13">
        <f t="shared" si="145"/>
        <v>0</v>
      </c>
      <c r="Q146" s="13">
        <f t="shared" si="145"/>
        <v>0</v>
      </c>
      <c r="R146" s="13">
        <f t="shared" si="145"/>
        <v>0</v>
      </c>
      <c r="S146" s="13">
        <f t="shared" si="145"/>
        <v>556902</v>
      </c>
      <c r="T146" s="13">
        <f t="shared" si="145"/>
        <v>65992</v>
      </c>
      <c r="U146" s="13">
        <f t="shared" si="145"/>
        <v>0</v>
      </c>
      <c r="V146" s="13">
        <f t="shared" si="145"/>
        <v>0</v>
      </c>
      <c r="W146" s="13">
        <f t="shared" si="145"/>
        <v>0</v>
      </c>
      <c r="X146" s="13">
        <f t="shared" si="145"/>
        <v>0</v>
      </c>
      <c r="Y146" s="13">
        <f t="shared" si="145"/>
        <v>556902</v>
      </c>
      <c r="Z146" s="13">
        <f t="shared" si="145"/>
        <v>65992</v>
      </c>
    </row>
    <row r="147" spans="1:26" hidden="1" x14ac:dyDescent="0.25">
      <c r="A147" s="26" t="s">
        <v>62</v>
      </c>
      <c r="B147" s="31">
        <v>902</v>
      </c>
      <c r="C147" s="31" t="s">
        <v>60</v>
      </c>
      <c r="D147" s="31" t="s">
        <v>22</v>
      </c>
      <c r="E147" s="31" t="s">
        <v>63</v>
      </c>
      <c r="F147" s="38"/>
      <c r="G147" s="11">
        <f>G148+G151</f>
        <v>556902</v>
      </c>
      <c r="H147" s="11">
        <f>H148+H151</f>
        <v>65992</v>
      </c>
      <c r="I147" s="11">
        <f t="shared" ref="I147:N147" si="146">I148+I151</f>
        <v>0</v>
      </c>
      <c r="J147" s="11">
        <f t="shared" si="146"/>
        <v>0</v>
      </c>
      <c r="K147" s="11">
        <f t="shared" si="146"/>
        <v>0</v>
      </c>
      <c r="L147" s="11">
        <f t="shared" si="146"/>
        <v>0</v>
      </c>
      <c r="M147" s="11">
        <f t="shared" si="146"/>
        <v>556902</v>
      </c>
      <c r="N147" s="11">
        <f t="shared" si="146"/>
        <v>65992</v>
      </c>
      <c r="O147" s="11">
        <f>O148+O151+O155</f>
        <v>0</v>
      </c>
      <c r="P147" s="11">
        <f t="shared" ref="P147:T147" si="147">P148+P151+P155</f>
        <v>0</v>
      </c>
      <c r="Q147" s="11">
        <f t="shared" si="147"/>
        <v>0</v>
      </c>
      <c r="R147" s="11">
        <f t="shared" si="147"/>
        <v>0</v>
      </c>
      <c r="S147" s="11">
        <f t="shared" si="147"/>
        <v>556902</v>
      </c>
      <c r="T147" s="11">
        <f t="shared" si="147"/>
        <v>65992</v>
      </c>
      <c r="U147" s="11">
        <f>U148+U151+U155</f>
        <v>0</v>
      </c>
      <c r="V147" s="11">
        <f t="shared" ref="V147:Z147" si="148">V148+V151+V155</f>
        <v>0</v>
      </c>
      <c r="W147" s="11">
        <f t="shared" si="148"/>
        <v>0</v>
      </c>
      <c r="X147" s="11">
        <f t="shared" si="148"/>
        <v>0</v>
      </c>
      <c r="Y147" s="11">
        <f t="shared" si="148"/>
        <v>556902</v>
      </c>
      <c r="Z147" s="11">
        <f t="shared" si="148"/>
        <v>65992</v>
      </c>
    </row>
    <row r="148" spans="1:26" ht="33" hidden="1" x14ac:dyDescent="0.25">
      <c r="A148" s="26" t="s">
        <v>159</v>
      </c>
      <c r="B148" s="31">
        <v>902</v>
      </c>
      <c r="C148" s="31" t="s">
        <v>60</v>
      </c>
      <c r="D148" s="31" t="s">
        <v>22</v>
      </c>
      <c r="E148" s="31" t="s">
        <v>160</v>
      </c>
      <c r="F148" s="32"/>
      <c r="G148" s="11">
        <f t="shared" ref="G148:M148" si="149">G150</f>
        <v>490910</v>
      </c>
      <c r="H148" s="11">
        <f t="shared" ref="H148:O148" si="150">H150</f>
        <v>0</v>
      </c>
      <c r="I148" s="11">
        <f t="shared" si="149"/>
        <v>0</v>
      </c>
      <c r="J148" s="11">
        <f t="shared" si="150"/>
        <v>0</v>
      </c>
      <c r="K148" s="11">
        <f t="shared" si="149"/>
        <v>0</v>
      </c>
      <c r="L148" s="11">
        <f t="shared" si="150"/>
        <v>0</v>
      </c>
      <c r="M148" s="11">
        <f t="shared" si="149"/>
        <v>490910</v>
      </c>
      <c r="N148" s="11">
        <f t="shared" si="150"/>
        <v>0</v>
      </c>
      <c r="O148" s="11">
        <f t="shared" si="150"/>
        <v>0</v>
      </c>
      <c r="P148" s="11">
        <f t="shared" ref="P148:U148" si="151">P150</f>
        <v>0</v>
      </c>
      <c r="Q148" s="11">
        <f t="shared" si="151"/>
        <v>0</v>
      </c>
      <c r="R148" s="11">
        <f t="shared" si="151"/>
        <v>0</v>
      </c>
      <c r="S148" s="11">
        <f t="shared" si="151"/>
        <v>490910</v>
      </c>
      <c r="T148" s="11">
        <f t="shared" si="151"/>
        <v>0</v>
      </c>
      <c r="U148" s="11">
        <f t="shared" si="151"/>
        <v>0</v>
      </c>
      <c r="V148" s="11">
        <f t="shared" ref="V148:Z148" si="152">V150</f>
        <v>0</v>
      </c>
      <c r="W148" s="11">
        <f t="shared" si="152"/>
        <v>0</v>
      </c>
      <c r="X148" s="11">
        <f t="shared" si="152"/>
        <v>0</v>
      </c>
      <c r="Y148" s="11">
        <f t="shared" si="152"/>
        <v>490910</v>
      </c>
      <c r="Z148" s="11">
        <f t="shared" si="152"/>
        <v>0</v>
      </c>
    </row>
    <row r="149" spans="1:26" ht="18" hidden="1" customHeight="1" x14ac:dyDescent="0.25">
      <c r="A149" s="26" t="s">
        <v>161</v>
      </c>
      <c r="B149" s="31">
        <v>902</v>
      </c>
      <c r="C149" s="31" t="s">
        <v>60</v>
      </c>
      <c r="D149" s="31" t="s">
        <v>22</v>
      </c>
      <c r="E149" s="31" t="s">
        <v>160</v>
      </c>
      <c r="F149" s="32">
        <v>700</v>
      </c>
      <c r="G149" s="11">
        <f t="shared" ref="G149:Z149" si="153">G150</f>
        <v>490910</v>
      </c>
      <c r="H149" s="11">
        <f t="shared" si="153"/>
        <v>0</v>
      </c>
      <c r="I149" s="11">
        <f t="shared" si="153"/>
        <v>0</v>
      </c>
      <c r="J149" s="11">
        <f t="shared" si="153"/>
        <v>0</v>
      </c>
      <c r="K149" s="11">
        <f t="shared" si="153"/>
        <v>0</v>
      </c>
      <c r="L149" s="11">
        <f t="shared" si="153"/>
        <v>0</v>
      </c>
      <c r="M149" s="11">
        <f t="shared" si="153"/>
        <v>490910</v>
      </c>
      <c r="N149" s="11">
        <f t="shared" si="153"/>
        <v>0</v>
      </c>
      <c r="O149" s="11">
        <f t="shared" si="153"/>
        <v>0</v>
      </c>
      <c r="P149" s="11">
        <f t="shared" si="153"/>
        <v>0</v>
      </c>
      <c r="Q149" s="11">
        <f t="shared" si="153"/>
        <v>0</v>
      </c>
      <c r="R149" s="11">
        <f t="shared" si="153"/>
        <v>0</v>
      </c>
      <c r="S149" s="11">
        <f t="shared" si="153"/>
        <v>490910</v>
      </c>
      <c r="T149" s="11">
        <f t="shared" si="153"/>
        <v>0</v>
      </c>
      <c r="U149" s="11">
        <f t="shared" si="153"/>
        <v>0</v>
      </c>
      <c r="V149" s="11">
        <f t="shared" si="153"/>
        <v>0</v>
      </c>
      <c r="W149" s="11">
        <f t="shared" si="153"/>
        <v>0</v>
      </c>
      <c r="X149" s="11">
        <f t="shared" si="153"/>
        <v>0</v>
      </c>
      <c r="Y149" s="11">
        <f t="shared" si="153"/>
        <v>490910</v>
      </c>
      <c r="Z149" s="11">
        <f t="shared" si="153"/>
        <v>0</v>
      </c>
    </row>
    <row r="150" spans="1:26" hidden="1" x14ac:dyDescent="0.25">
      <c r="A150" s="26" t="s">
        <v>162</v>
      </c>
      <c r="B150" s="31">
        <v>902</v>
      </c>
      <c r="C150" s="31" t="s">
        <v>60</v>
      </c>
      <c r="D150" s="31" t="s">
        <v>22</v>
      </c>
      <c r="E150" s="31" t="s">
        <v>160</v>
      </c>
      <c r="F150" s="32">
        <v>730</v>
      </c>
      <c r="G150" s="9">
        <f>556902-65992</f>
        <v>490910</v>
      </c>
      <c r="H150" s="10"/>
      <c r="I150" s="9"/>
      <c r="J150" s="10"/>
      <c r="K150" s="9"/>
      <c r="L150" s="10"/>
      <c r="M150" s="9">
        <f>G150+I150+J150+K150+L150</f>
        <v>490910</v>
      </c>
      <c r="N150" s="10">
        <f>H150+L150</f>
        <v>0</v>
      </c>
      <c r="O150" s="9"/>
      <c r="P150" s="10"/>
      <c r="Q150" s="9"/>
      <c r="R150" s="10"/>
      <c r="S150" s="9">
        <f>M150+O150+P150+Q150+R150</f>
        <v>490910</v>
      </c>
      <c r="T150" s="10">
        <f>N150+R150</f>
        <v>0</v>
      </c>
      <c r="U150" s="9"/>
      <c r="V150" s="10"/>
      <c r="W150" s="9"/>
      <c r="X150" s="10"/>
      <c r="Y150" s="9">
        <f>S150+U150+V150+W150+X150</f>
        <v>490910</v>
      </c>
      <c r="Z150" s="10">
        <f>T150+X150</f>
        <v>0</v>
      </c>
    </row>
    <row r="151" spans="1:26" ht="33" hidden="1" x14ac:dyDescent="0.25">
      <c r="A151" s="76" t="s">
        <v>401</v>
      </c>
      <c r="B151" s="31">
        <v>902</v>
      </c>
      <c r="C151" s="31" t="s">
        <v>60</v>
      </c>
      <c r="D151" s="31" t="s">
        <v>22</v>
      </c>
      <c r="E151" s="31" t="s">
        <v>580</v>
      </c>
      <c r="F151" s="32"/>
      <c r="G151" s="9">
        <f t="shared" ref="G151:V153" si="154">G152</f>
        <v>65992</v>
      </c>
      <c r="H151" s="9">
        <f t="shared" si="154"/>
        <v>65992</v>
      </c>
      <c r="I151" s="9">
        <f t="shared" si="154"/>
        <v>0</v>
      </c>
      <c r="J151" s="9">
        <f t="shared" si="154"/>
        <v>0</v>
      </c>
      <c r="K151" s="9">
        <f t="shared" si="154"/>
        <v>0</v>
      </c>
      <c r="L151" s="9">
        <f t="shared" si="154"/>
        <v>0</v>
      </c>
      <c r="M151" s="9">
        <f t="shared" si="154"/>
        <v>65992</v>
      </c>
      <c r="N151" s="9">
        <f t="shared" si="154"/>
        <v>65992</v>
      </c>
      <c r="O151" s="9">
        <f t="shared" si="154"/>
        <v>0</v>
      </c>
      <c r="P151" s="9">
        <f t="shared" si="154"/>
        <v>0</v>
      </c>
      <c r="Q151" s="9">
        <f t="shared" si="154"/>
        <v>0</v>
      </c>
      <c r="R151" s="9">
        <f t="shared" si="154"/>
        <v>-65992</v>
      </c>
      <c r="S151" s="9">
        <f t="shared" si="154"/>
        <v>0</v>
      </c>
      <c r="T151" s="9">
        <f t="shared" si="154"/>
        <v>0</v>
      </c>
      <c r="U151" s="9">
        <f t="shared" si="154"/>
        <v>0</v>
      </c>
      <c r="V151" s="9">
        <f t="shared" si="154"/>
        <v>0</v>
      </c>
      <c r="W151" s="9">
        <f t="shared" ref="U151:Z153" si="155">W152</f>
        <v>0</v>
      </c>
      <c r="X151" s="9">
        <f t="shared" si="155"/>
        <v>0</v>
      </c>
      <c r="Y151" s="9">
        <f t="shared" si="155"/>
        <v>0</v>
      </c>
      <c r="Z151" s="9">
        <f t="shared" si="155"/>
        <v>0</v>
      </c>
    </row>
    <row r="152" spans="1:26" ht="33" hidden="1" x14ac:dyDescent="0.25">
      <c r="A152" s="39" t="s">
        <v>402</v>
      </c>
      <c r="B152" s="31">
        <v>902</v>
      </c>
      <c r="C152" s="31" t="s">
        <v>60</v>
      </c>
      <c r="D152" s="31" t="s">
        <v>22</v>
      </c>
      <c r="E152" s="31" t="s">
        <v>579</v>
      </c>
      <c r="F152" s="32"/>
      <c r="G152" s="9">
        <f t="shared" si="154"/>
        <v>65992</v>
      </c>
      <c r="H152" s="9">
        <f t="shared" si="154"/>
        <v>65992</v>
      </c>
      <c r="I152" s="9">
        <f t="shared" si="154"/>
        <v>0</v>
      </c>
      <c r="J152" s="9">
        <f t="shared" si="154"/>
        <v>0</v>
      </c>
      <c r="K152" s="9">
        <f t="shared" si="154"/>
        <v>0</v>
      </c>
      <c r="L152" s="9">
        <f t="shared" si="154"/>
        <v>0</v>
      </c>
      <c r="M152" s="9">
        <f t="shared" si="154"/>
        <v>65992</v>
      </c>
      <c r="N152" s="9">
        <f t="shared" si="154"/>
        <v>65992</v>
      </c>
      <c r="O152" s="9">
        <f t="shared" si="154"/>
        <v>0</v>
      </c>
      <c r="P152" s="9">
        <f t="shared" si="154"/>
        <v>0</v>
      </c>
      <c r="Q152" s="9">
        <f t="shared" si="154"/>
        <v>0</v>
      </c>
      <c r="R152" s="9">
        <f t="shared" si="154"/>
        <v>-65992</v>
      </c>
      <c r="S152" s="9">
        <f t="shared" si="154"/>
        <v>0</v>
      </c>
      <c r="T152" s="9">
        <f t="shared" si="154"/>
        <v>0</v>
      </c>
      <c r="U152" s="9">
        <f t="shared" si="155"/>
        <v>0</v>
      </c>
      <c r="V152" s="9">
        <f t="shared" si="155"/>
        <v>0</v>
      </c>
      <c r="W152" s="9">
        <f t="shared" si="155"/>
        <v>0</v>
      </c>
      <c r="X152" s="9">
        <f t="shared" si="155"/>
        <v>0</v>
      </c>
      <c r="Y152" s="9">
        <f t="shared" si="155"/>
        <v>0</v>
      </c>
      <c r="Z152" s="9">
        <f t="shared" si="155"/>
        <v>0</v>
      </c>
    </row>
    <row r="153" spans="1:26" hidden="1" x14ac:dyDescent="0.25">
      <c r="A153" s="26" t="s">
        <v>161</v>
      </c>
      <c r="B153" s="31">
        <v>902</v>
      </c>
      <c r="C153" s="31" t="s">
        <v>60</v>
      </c>
      <c r="D153" s="31" t="s">
        <v>22</v>
      </c>
      <c r="E153" s="31" t="s">
        <v>579</v>
      </c>
      <c r="F153" s="32">
        <v>700</v>
      </c>
      <c r="G153" s="9">
        <f t="shared" si="154"/>
        <v>65992</v>
      </c>
      <c r="H153" s="9">
        <f t="shared" si="154"/>
        <v>65992</v>
      </c>
      <c r="I153" s="9">
        <f t="shared" si="154"/>
        <v>0</v>
      </c>
      <c r="J153" s="9">
        <f t="shared" si="154"/>
        <v>0</v>
      </c>
      <c r="K153" s="9">
        <f t="shared" si="154"/>
        <v>0</v>
      </c>
      <c r="L153" s="9">
        <f t="shared" si="154"/>
        <v>0</v>
      </c>
      <c r="M153" s="9">
        <f t="shared" si="154"/>
        <v>65992</v>
      </c>
      <c r="N153" s="9">
        <f t="shared" si="154"/>
        <v>65992</v>
      </c>
      <c r="O153" s="9">
        <f t="shared" si="154"/>
        <v>0</v>
      </c>
      <c r="P153" s="9">
        <f t="shared" si="154"/>
        <v>0</v>
      </c>
      <c r="Q153" s="9">
        <f t="shared" si="154"/>
        <v>0</v>
      </c>
      <c r="R153" s="9">
        <f t="shared" si="154"/>
        <v>-65992</v>
      </c>
      <c r="S153" s="9">
        <f t="shared" si="154"/>
        <v>0</v>
      </c>
      <c r="T153" s="9">
        <f t="shared" si="154"/>
        <v>0</v>
      </c>
      <c r="U153" s="9">
        <f t="shared" si="155"/>
        <v>0</v>
      </c>
      <c r="V153" s="9">
        <f t="shared" si="155"/>
        <v>0</v>
      </c>
      <c r="W153" s="9">
        <f t="shared" si="155"/>
        <v>0</v>
      </c>
      <c r="X153" s="9">
        <f t="shared" si="155"/>
        <v>0</v>
      </c>
      <c r="Y153" s="9">
        <f t="shared" si="155"/>
        <v>0</v>
      </c>
      <c r="Z153" s="9">
        <f t="shared" si="155"/>
        <v>0</v>
      </c>
    </row>
    <row r="154" spans="1:26" hidden="1" x14ac:dyDescent="0.25">
      <c r="A154" s="26" t="s">
        <v>162</v>
      </c>
      <c r="B154" s="31">
        <v>902</v>
      </c>
      <c r="C154" s="31" t="s">
        <v>60</v>
      </c>
      <c r="D154" s="31" t="s">
        <v>22</v>
      </c>
      <c r="E154" s="31" t="s">
        <v>579</v>
      </c>
      <c r="F154" s="32">
        <v>730</v>
      </c>
      <c r="G154" s="9">
        <v>65992</v>
      </c>
      <c r="H154" s="9">
        <v>65992</v>
      </c>
      <c r="I154" s="9"/>
      <c r="J154" s="9"/>
      <c r="K154" s="9"/>
      <c r="L154" s="9"/>
      <c r="M154" s="9">
        <f>G154+I154+J154+K154+L154</f>
        <v>65992</v>
      </c>
      <c r="N154" s="10">
        <f>H154+L154</f>
        <v>65992</v>
      </c>
      <c r="O154" s="9"/>
      <c r="P154" s="9"/>
      <c r="Q154" s="9"/>
      <c r="R154" s="9">
        <v>-65992</v>
      </c>
      <c r="S154" s="9">
        <f>M154+O154+P154+Q154+R154</f>
        <v>0</v>
      </c>
      <c r="T154" s="9">
        <f>N154+R154</f>
        <v>0</v>
      </c>
      <c r="U154" s="9"/>
      <c r="V154" s="9"/>
      <c r="W154" s="9"/>
      <c r="X154" s="9"/>
      <c r="Y154" s="9">
        <f>S154+U154+V154+W154+X154</f>
        <v>0</v>
      </c>
      <c r="Z154" s="9">
        <f>T154+X154</f>
        <v>0</v>
      </c>
    </row>
    <row r="155" spans="1:26" ht="33" hidden="1" x14ac:dyDescent="0.25">
      <c r="A155" s="39" t="s">
        <v>401</v>
      </c>
      <c r="B155" s="31">
        <v>902</v>
      </c>
      <c r="C155" s="31" t="s">
        <v>60</v>
      </c>
      <c r="D155" s="31" t="s">
        <v>22</v>
      </c>
      <c r="E155" s="31" t="s">
        <v>651</v>
      </c>
      <c r="F155" s="32"/>
      <c r="G155" s="9"/>
      <c r="H155" s="9"/>
      <c r="I155" s="9"/>
      <c r="J155" s="9"/>
      <c r="K155" s="9"/>
      <c r="L155" s="9"/>
      <c r="M155" s="9"/>
      <c r="N155" s="10"/>
      <c r="O155" s="9">
        <f>O156</f>
        <v>0</v>
      </c>
      <c r="P155" s="9">
        <f t="shared" ref="P155:Z155" si="156">P156</f>
        <v>0</v>
      </c>
      <c r="Q155" s="9">
        <f t="shared" si="156"/>
        <v>0</v>
      </c>
      <c r="R155" s="9">
        <f t="shared" si="156"/>
        <v>65992</v>
      </c>
      <c r="S155" s="9">
        <f t="shared" si="156"/>
        <v>65992</v>
      </c>
      <c r="T155" s="9">
        <f t="shared" si="156"/>
        <v>65992</v>
      </c>
      <c r="U155" s="9">
        <f>U156</f>
        <v>0</v>
      </c>
      <c r="V155" s="9">
        <f t="shared" si="156"/>
        <v>0</v>
      </c>
      <c r="W155" s="9">
        <f t="shared" si="156"/>
        <v>0</v>
      </c>
      <c r="X155" s="9">
        <f t="shared" si="156"/>
        <v>0</v>
      </c>
      <c r="Y155" s="9">
        <f t="shared" si="156"/>
        <v>65992</v>
      </c>
      <c r="Z155" s="9">
        <f t="shared" si="156"/>
        <v>65992</v>
      </c>
    </row>
    <row r="156" spans="1:26" ht="33" hidden="1" x14ac:dyDescent="0.25">
      <c r="A156" s="39" t="s">
        <v>402</v>
      </c>
      <c r="B156" s="31">
        <v>902</v>
      </c>
      <c r="C156" s="31" t="s">
        <v>60</v>
      </c>
      <c r="D156" s="31" t="s">
        <v>22</v>
      </c>
      <c r="E156" s="31" t="s">
        <v>650</v>
      </c>
      <c r="F156" s="32"/>
      <c r="G156" s="9"/>
      <c r="H156" s="9"/>
      <c r="I156" s="9"/>
      <c r="J156" s="9"/>
      <c r="K156" s="9"/>
      <c r="L156" s="9"/>
      <c r="M156" s="9"/>
      <c r="N156" s="10"/>
      <c r="O156" s="9">
        <f>O157</f>
        <v>0</v>
      </c>
      <c r="P156" s="9">
        <f t="shared" ref="P156:Z156" si="157">P157</f>
        <v>0</v>
      </c>
      <c r="Q156" s="9">
        <f t="shared" si="157"/>
        <v>0</v>
      </c>
      <c r="R156" s="9">
        <f t="shared" si="157"/>
        <v>65992</v>
      </c>
      <c r="S156" s="9">
        <f t="shared" si="157"/>
        <v>65992</v>
      </c>
      <c r="T156" s="9">
        <f t="shared" si="157"/>
        <v>65992</v>
      </c>
      <c r="U156" s="9">
        <f>U157</f>
        <v>0</v>
      </c>
      <c r="V156" s="9">
        <f t="shared" si="157"/>
        <v>0</v>
      </c>
      <c r="W156" s="9">
        <f t="shared" si="157"/>
        <v>0</v>
      </c>
      <c r="X156" s="9">
        <f t="shared" si="157"/>
        <v>0</v>
      </c>
      <c r="Y156" s="9">
        <f t="shared" si="157"/>
        <v>65992</v>
      </c>
      <c r="Z156" s="9">
        <f t="shared" si="157"/>
        <v>65992</v>
      </c>
    </row>
    <row r="157" spans="1:26" hidden="1" x14ac:dyDescent="0.25">
      <c r="A157" s="26" t="s">
        <v>161</v>
      </c>
      <c r="B157" s="31">
        <v>902</v>
      </c>
      <c r="C157" s="31" t="s">
        <v>60</v>
      </c>
      <c r="D157" s="31" t="s">
        <v>22</v>
      </c>
      <c r="E157" s="31" t="s">
        <v>650</v>
      </c>
      <c r="F157" s="32">
        <v>700</v>
      </c>
      <c r="G157" s="9"/>
      <c r="H157" s="9"/>
      <c r="I157" s="9"/>
      <c r="J157" s="9"/>
      <c r="K157" s="9"/>
      <c r="L157" s="9"/>
      <c r="M157" s="9"/>
      <c r="N157" s="10"/>
      <c r="O157" s="9">
        <f>O158</f>
        <v>0</v>
      </c>
      <c r="P157" s="9">
        <f t="shared" ref="P157:Z157" si="158">P158</f>
        <v>0</v>
      </c>
      <c r="Q157" s="9">
        <f t="shared" si="158"/>
        <v>0</v>
      </c>
      <c r="R157" s="9">
        <f t="shared" si="158"/>
        <v>65992</v>
      </c>
      <c r="S157" s="9">
        <f t="shared" si="158"/>
        <v>65992</v>
      </c>
      <c r="T157" s="9">
        <f t="shared" si="158"/>
        <v>65992</v>
      </c>
      <c r="U157" s="9">
        <f>U158</f>
        <v>0</v>
      </c>
      <c r="V157" s="9">
        <f t="shared" si="158"/>
        <v>0</v>
      </c>
      <c r="W157" s="9">
        <f t="shared" si="158"/>
        <v>0</v>
      </c>
      <c r="X157" s="9">
        <f t="shared" si="158"/>
        <v>0</v>
      </c>
      <c r="Y157" s="9">
        <f t="shared" si="158"/>
        <v>65992</v>
      </c>
      <c r="Z157" s="9">
        <f t="shared" si="158"/>
        <v>65992</v>
      </c>
    </row>
    <row r="158" spans="1:26" hidden="1" x14ac:dyDescent="0.25">
      <c r="A158" s="26" t="s">
        <v>162</v>
      </c>
      <c r="B158" s="31">
        <v>902</v>
      </c>
      <c r="C158" s="31" t="s">
        <v>60</v>
      </c>
      <c r="D158" s="31" t="s">
        <v>22</v>
      </c>
      <c r="E158" s="31" t="s">
        <v>650</v>
      </c>
      <c r="F158" s="32">
        <v>730</v>
      </c>
      <c r="G158" s="9"/>
      <c r="H158" s="9"/>
      <c r="I158" s="9"/>
      <c r="J158" s="9"/>
      <c r="K158" s="9"/>
      <c r="L158" s="9"/>
      <c r="M158" s="9"/>
      <c r="N158" s="10"/>
      <c r="O158" s="9"/>
      <c r="P158" s="9"/>
      <c r="Q158" s="9"/>
      <c r="R158" s="9">
        <v>65992</v>
      </c>
      <c r="S158" s="9">
        <f>M158+O158+P158+Q158+R158</f>
        <v>65992</v>
      </c>
      <c r="T158" s="9">
        <f>N158+R158</f>
        <v>65992</v>
      </c>
      <c r="U158" s="9"/>
      <c r="V158" s="9"/>
      <c r="W158" s="9"/>
      <c r="X158" s="9"/>
      <c r="Y158" s="9">
        <f>S158+U158+V158+W158+X158</f>
        <v>65992</v>
      </c>
      <c r="Z158" s="9">
        <f>T158+X158</f>
        <v>65992</v>
      </c>
    </row>
    <row r="159" spans="1:26" hidden="1" x14ac:dyDescent="0.25">
      <c r="A159" s="26"/>
      <c r="B159" s="31"/>
      <c r="C159" s="31"/>
      <c r="D159" s="31"/>
      <c r="E159" s="31"/>
      <c r="F159" s="32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66" hidden="1" customHeight="1" x14ac:dyDescent="0.3">
      <c r="A160" s="40" t="s">
        <v>485</v>
      </c>
      <c r="B160" s="22">
        <v>903</v>
      </c>
      <c r="C160" s="22"/>
      <c r="D160" s="22"/>
      <c r="E160" s="22"/>
      <c r="F160" s="22"/>
      <c r="G160" s="14">
        <f>G162+G181+G188+G195</f>
        <v>52835</v>
      </c>
      <c r="H160" s="14">
        <f>H162+H181+H188+H195</f>
        <v>0</v>
      </c>
      <c r="I160" s="14">
        <f>I162+I181+I188+I174+I195</f>
        <v>3489</v>
      </c>
      <c r="J160" s="14">
        <f t="shared" ref="J160:N160" si="159">J162+J181+J188+J174+J195</f>
        <v>0</v>
      </c>
      <c r="K160" s="14">
        <f t="shared" si="159"/>
        <v>0</v>
      </c>
      <c r="L160" s="14">
        <f t="shared" si="159"/>
        <v>0</v>
      </c>
      <c r="M160" s="14">
        <f t="shared" si="159"/>
        <v>56324</v>
      </c>
      <c r="N160" s="14">
        <f t="shared" si="159"/>
        <v>0</v>
      </c>
      <c r="O160" s="14">
        <f>O162+O181+O188+O174+O195</f>
        <v>0</v>
      </c>
      <c r="P160" s="14">
        <f t="shared" ref="P160:T160" si="160">P162+P181+P188+P174+P195</f>
        <v>0</v>
      </c>
      <c r="Q160" s="14">
        <f t="shared" si="160"/>
        <v>0</v>
      </c>
      <c r="R160" s="14">
        <f t="shared" si="160"/>
        <v>0</v>
      </c>
      <c r="S160" s="14">
        <f t="shared" si="160"/>
        <v>56324</v>
      </c>
      <c r="T160" s="14">
        <f t="shared" si="160"/>
        <v>0</v>
      </c>
      <c r="U160" s="14">
        <f>U162+U181+U188+U174+U195</f>
        <v>0</v>
      </c>
      <c r="V160" s="14">
        <f t="shared" ref="V160:Z160" si="161">V162+V181+V188+V174+V195</f>
        <v>0</v>
      </c>
      <c r="W160" s="14">
        <f t="shared" si="161"/>
        <v>0</v>
      </c>
      <c r="X160" s="14">
        <f t="shared" si="161"/>
        <v>0</v>
      </c>
      <c r="Y160" s="14">
        <f t="shared" si="161"/>
        <v>56324</v>
      </c>
      <c r="Z160" s="14">
        <f t="shared" si="161"/>
        <v>0</v>
      </c>
    </row>
    <row r="161" spans="1:26" ht="17.25" hidden="1" customHeight="1" x14ac:dyDescent="0.3">
      <c r="A161" s="40"/>
      <c r="B161" s="22"/>
      <c r="C161" s="22"/>
      <c r="D161" s="22"/>
      <c r="E161" s="22"/>
      <c r="F161" s="22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8.75" hidden="1" x14ac:dyDescent="0.3">
      <c r="A162" s="41" t="s">
        <v>59</v>
      </c>
      <c r="B162" s="25">
        <v>903</v>
      </c>
      <c r="C162" s="25" t="s">
        <v>22</v>
      </c>
      <c r="D162" s="25" t="s">
        <v>60</v>
      </c>
      <c r="E162" s="36"/>
      <c r="F162" s="13"/>
      <c r="G162" s="13">
        <f t="shared" ref="G162:V163" si="162">G163</f>
        <v>10299</v>
      </c>
      <c r="H162" s="13">
        <f t="shared" si="162"/>
        <v>0</v>
      </c>
      <c r="I162" s="13">
        <f t="shared" si="162"/>
        <v>0</v>
      </c>
      <c r="J162" s="13">
        <f t="shared" si="162"/>
        <v>0</v>
      </c>
      <c r="K162" s="13">
        <f t="shared" si="162"/>
        <v>0</v>
      </c>
      <c r="L162" s="13">
        <f t="shared" si="162"/>
        <v>0</v>
      </c>
      <c r="M162" s="13">
        <f t="shared" si="162"/>
        <v>10299</v>
      </c>
      <c r="N162" s="13">
        <f t="shared" si="162"/>
        <v>0</v>
      </c>
      <c r="O162" s="13">
        <f t="shared" si="162"/>
        <v>0</v>
      </c>
      <c r="P162" s="13">
        <f t="shared" si="162"/>
        <v>0</v>
      </c>
      <c r="Q162" s="13">
        <f t="shared" si="162"/>
        <v>0</v>
      </c>
      <c r="R162" s="13">
        <f t="shared" si="162"/>
        <v>0</v>
      </c>
      <c r="S162" s="13">
        <f t="shared" si="162"/>
        <v>10299</v>
      </c>
      <c r="T162" s="13">
        <f t="shared" si="162"/>
        <v>0</v>
      </c>
      <c r="U162" s="13">
        <f t="shared" si="162"/>
        <v>0</v>
      </c>
      <c r="V162" s="13">
        <f t="shared" si="162"/>
        <v>0</v>
      </c>
      <c r="W162" s="13">
        <f t="shared" ref="U162:Z163" si="163">W163</f>
        <v>0</v>
      </c>
      <c r="X162" s="13">
        <f t="shared" si="163"/>
        <v>0</v>
      </c>
      <c r="Y162" s="13">
        <f t="shared" si="163"/>
        <v>10299</v>
      </c>
      <c r="Z162" s="13">
        <f t="shared" si="163"/>
        <v>0</v>
      </c>
    </row>
    <row r="163" spans="1:26" ht="49.5" hidden="1" x14ac:dyDescent="0.25">
      <c r="A163" s="29" t="s">
        <v>436</v>
      </c>
      <c r="B163" s="27">
        <v>903</v>
      </c>
      <c r="C163" s="27" t="s">
        <v>22</v>
      </c>
      <c r="D163" s="27" t="s">
        <v>60</v>
      </c>
      <c r="E163" s="27" t="s">
        <v>74</v>
      </c>
      <c r="F163" s="27"/>
      <c r="G163" s="9">
        <f>G164</f>
        <v>10299</v>
      </c>
      <c r="H163" s="9">
        <f>H164</f>
        <v>0</v>
      </c>
      <c r="I163" s="9">
        <f t="shared" si="162"/>
        <v>0</v>
      </c>
      <c r="J163" s="9">
        <f t="shared" si="162"/>
        <v>0</v>
      </c>
      <c r="K163" s="9">
        <f t="shared" si="162"/>
        <v>0</v>
      </c>
      <c r="L163" s="9">
        <f t="shared" si="162"/>
        <v>0</v>
      </c>
      <c r="M163" s="9">
        <f t="shared" si="162"/>
        <v>10299</v>
      </c>
      <c r="N163" s="9">
        <f t="shared" si="162"/>
        <v>0</v>
      </c>
      <c r="O163" s="9">
        <f t="shared" si="162"/>
        <v>0</v>
      </c>
      <c r="P163" s="9">
        <f t="shared" si="162"/>
        <v>0</v>
      </c>
      <c r="Q163" s="9">
        <f t="shared" si="162"/>
        <v>0</v>
      </c>
      <c r="R163" s="9">
        <f t="shared" si="162"/>
        <v>0</v>
      </c>
      <c r="S163" s="9">
        <f t="shared" si="162"/>
        <v>10299</v>
      </c>
      <c r="T163" s="9">
        <f t="shared" si="162"/>
        <v>0</v>
      </c>
      <c r="U163" s="9">
        <f t="shared" si="163"/>
        <v>0</v>
      </c>
      <c r="V163" s="9">
        <f t="shared" si="163"/>
        <v>0</v>
      </c>
      <c r="W163" s="9">
        <f t="shared" si="163"/>
        <v>0</v>
      </c>
      <c r="X163" s="9">
        <f t="shared" si="163"/>
        <v>0</v>
      </c>
      <c r="Y163" s="9">
        <f t="shared" si="163"/>
        <v>10299</v>
      </c>
      <c r="Z163" s="9">
        <f t="shared" si="163"/>
        <v>0</v>
      </c>
    </row>
    <row r="164" spans="1:26" ht="17.25" hidden="1" customHeight="1" x14ac:dyDescent="0.25">
      <c r="A164" s="29" t="s">
        <v>15</v>
      </c>
      <c r="B164" s="27">
        <v>903</v>
      </c>
      <c r="C164" s="27" t="s">
        <v>22</v>
      </c>
      <c r="D164" s="27" t="s">
        <v>60</v>
      </c>
      <c r="E164" s="27" t="s">
        <v>564</v>
      </c>
      <c r="F164" s="27"/>
      <c r="G164" s="9">
        <f t="shared" ref="G164:H164" si="164">G165+G170</f>
        <v>10299</v>
      </c>
      <c r="H164" s="9">
        <f t="shared" si="164"/>
        <v>0</v>
      </c>
      <c r="I164" s="9">
        <f t="shared" ref="I164:N164" si="165">I165+I170</f>
        <v>0</v>
      </c>
      <c r="J164" s="9">
        <f t="shared" si="165"/>
        <v>0</v>
      </c>
      <c r="K164" s="9">
        <f t="shared" si="165"/>
        <v>0</v>
      </c>
      <c r="L164" s="9">
        <f t="shared" si="165"/>
        <v>0</v>
      </c>
      <c r="M164" s="9">
        <f t="shared" si="165"/>
        <v>10299</v>
      </c>
      <c r="N164" s="9">
        <f t="shared" si="165"/>
        <v>0</v>
      </c>
      <c r="O164" s="9">
        <f t="shared" ref="O164:T164" si="166">O165+O170</f>
        <v>0</v>
      </c>
      <c r="P164" s="9">
        <f t="shared" si="166"/>
        <v>0</v>
      </c>
      <c r="Q164" s="9">
        <f t="shared" si="166"/>
        <v>0</v>
      </c>
      <c r="R164" s="9">
        <f t="shared" si="166"/>
        <v>0</v>
      </c>
      <c r="S164" s="9">
        <f t="shared" si="166"/>
        <v>10299</v>
      </c>
      <c r="T164" s="9">
        <f t="shared" si="166"/>
        <v>0</v>
      </c>
      <c r="U164" s="9">
        <f t="shared" ref="U164:Z164" si="167">U165+U170</f>
        <v>0</v>
      </c>
      <c r="V164" s="9">
        <f t="shared" si="167"/>
        <v>0</v>
      </c>
      <c r="W164" s="9">
        <f t="shared" si="167"/>
        <v>0</v>
      </c>
      <c r="X164" s="9">
        <f t="shared" si="167"/>
        <v>0</v>
      </c>
      <c r="Y164" s="9">
        <f t="shared" si="167"/>
        <v>10299</v>
      </c>
      <c r="Z164" s="9">
        <f t="shared" si="167"/>
        <v>0</v>
      </c>
    </row>
    <row r="165" spans="1:26" ht="19.5" hidden="1" customHeight="1" x14ac:dyDescent="0.25">
      <c r="A165" s="29" t="s">
        <v>61</v>
      </c>
      <c r="B165" s="27">
        <v>903</v>
      </c>
      <c r="C165" s="27" t="s">
        <v>22</v>
      </c>
      <c r="D165" s="27" t="s">
        <v>60</v>
      </c>
      <c r="E165" s="27" t="s">
        <v>565</v>
      </c>
      <c r="F165" s="27"/>
      <c r="G165" s="9">
        <f t="shared" ref="G165:H165" si="168">G166+G168</f>
        <v>7573</v>
      </c>
      <c r="H165" s="9">
        <f t="shared" si="168"/>
        <v>0</v>
      </c>
      <c r="I165" s="9">
        <f t="shared" ref="I165:N165" si="169">I166+I168</f>
        <v>0</v>
      </c>
      <c r="J165" s="9">
        <f t="shared" si="169"/>
        <v>0</v>
      </c>
      <c r="K165" s="9">
        <f t="shared" si="169"/>
        <v>0</v>
      </c>
      <c r="L165" s="9">
        <f t="shared" si="169"/>
        <v>0</v>
      </c>
      <c r="M165" s="9">
        <f t="shared" si="169"/>
        <v>7573</v>
      </c>
      <c r="N165" s="9">
        <f t="shared" si="169"/>
        <v>0</v>
      </c>
      <c r="O165" s="9">
        <f t="shared" ref="O165:T165" si="170">O166+O168</f>
        <v>0</v>
      </c>
      <c r="P165" s="9">
        <f t="shared" si="170"/>
        <v>0</v>
      </c>
      <c r="Q165" s="9">
        <f t="shared" si="170"/>
        <v>0</v>
      </c>
      <c r="R165" s="9">
        <f t="shared" si="170"/>
        <v>0</v>
      </c>
      <c r="S165" s="9">
        <f t="shared" si="170"/>
        <v>7573</v>
      </c>
      <c r="T165" s="9">
        <f t="shared" si="170"/>
        <v>0</v>
      </c>
      <c r="U165" s="9">
        <f t="shared" ref="U165:Z165" si="171">U166+U168</f>
        <v>0</v>
      </c>
      <c r="V165" s="9">
        <f t="shared" si="171"/>
        <v>0</v>
      </c>
      <c r="W165" s="9">
        <f t="shared" si="171"/>
        <v>0</v>
      </c>
      <c r="X165" s="9">
        <f t="shared" si="171"/>
        <v>0</v>
      </c>
      <c r="Y165" s="9">
        <f t="shared" si="171"/>
        <v>7573</v>
      </c>
      <c r="Z165" s="9">
        <f t="shared" si="171"/>
        <v>0</v>
      </c>
    </row>
    <row r="166" spans="1:26" ht="33" hidden="1" x14ac:dyDescent="0.25">
      <c r="A166" s="26" t="s">
        <v>244</v>
      </c>
      <c r="B166" s="27">
        <v>903</v>
      </c>
      <c r="C166" s="27" t="s">
        <v>22</v>
      </c>
      <c r="D166" s="27" t="s">
        <v>60</v>
      </c>
      <c r="E166" s="27" t="s">
        <v>565</v>
      </c>
      <c r="F166" s="27" t="s">
        <v>31</v>
      </c>
      <c r="G166" s="9">
        <f t="shared" ref="G166:Z166" si="172">G167</f>
        <v>240</v>
      </c>
      <c r="H166" s="9">
        <f t="shared" si="172"/>
        <v>0</v>
      </c>
      <c r="I166" s="9">
        <f t="shared" si="172"/>
        <v>0</v>
      </c>
      <c r="J166" s="9">
        <f t="shared" si="172"/>
        <v>0</v>
      </c>
      <c r="K166" s="9">
        <f t="shared" si="172"/>
        <v>0</v>
      </c>
      <c r="L166" s="9">
        <f t="shared" si="172"/>
        <v>0</v>
      </c>
      <c r="M166" s="9">
        <f t="shared" si="172"/>
        <v>240</v>
      </c>
      <c r="N166" s="9">
        <f t="shared" si="172"/>
        <v>0</v>
      </c>
      <c r="O166" s="9">
        <f t="shared" si="172"/>
        <v>0</v>
      </c>
      <c r="P166" s="9">
        <f t="shared" si="172"/>
        <v>0</v>
      </c>
      <c r="Q166" s="9">
        <f t="shared" si="172"/>
        <v>0</v>
      </c>
      <c r="R166" s="9">
        <f t="shared" si="172"/>
        <v>0</v>
      </c>
      <c r="S166" s="9">
        <f t="shared" si="172"/>
        <v>240</v>
      </c>
      <c r="T166" s="9">
        <f t="shared" si="172"/>
        <v>0</v>
      </c>
      <c r="U166" s="9">
        <f t="shared" si="172"/>
        <v>0</v>
      </c>
      <c r="V166" s="9">
        <f t="shared" si="172"/>
        <v>0</v>
      </c>
      <c r="W166" s="9">
        <f t="shared" si="172"/>
        <v>0</v>
      </c>
      <c r="X166" s="9">
        <f t="shared" si="172"/>
        <v>0</v>
      </c>
      <c r="Y166" s="9">
        <f t="shared" si="172"/>
        <v>240</v>
      </c>
      <c r="Z166" s="9">
        <f t="shared" si="172"/>
        <v>0</v>
      </c>
    </row>
    <row r="167" spans="1:26" ht="33" hidden="1" x14ac:dyDescent="0.25">
      <c r="A167" s="29" t="s">
        <v>37</v>
      </c>
      <c r="B167" s="27">
        <v>903</v>
      </c>
      <c r="C167" s="27" t="s">
        <v>22</v>
      </c>
      <c r="D167" s="27" t="s">
        <v>60</v>
      </c>
      <c r="E167" s="27" t="s">
        <v>565</v>
      </c>
      <c r="F167" s="27" t="s">
        <v>38</v>
      </c>
      <c r="G167" s="9">
        <v>240</v>
      </c>
      <c r="H167" s="9"/>
      <c r="I167" s="9"/>
      <c r="J167" s="9"/>
      <c r="K167" s="9"/>
      <c r="L167" s="9"/>
      <c r="M167" s="9">
        <f>G167+I167+J167+K167+L167</f>
        <v>240</v>
      </c>
      <c r="N167" s="10">
        <f>H167+L167</f>
        <v>0</v>
      </c>
      <c r="O167" s="9"/>
      <c r="P167" s="9"/>
      <c r="Q167" s="9"/>
      <c r="R167" s="9"/>
      <c r="S167" s="9">
        <f>M167+O167+P167+Q167+R167</f>
        <v>240</v>
      </c>
      <c r="T167" s="10">
        <f>N167+R167</f>
        <v>0</v>
      </c>
      <c r="U167" s="9"/>
      <c r="V167" s="9"/>
      <c r="W167" s="9"/>
      <c r="X167" s="9"/>
      <c r="Y167" s="9">
        <f>S167+U167+V167+W167+X167</f>
        <v>240</v>
      </c>
      <c r="Z167" s="10">
        <f>T167+X167</f>
        <v>0</v>
      </c>
    </row>
    <row r="168" spans="1:26" ht="20.25" hidden="1" customHeight="1" x14ac:dyDescent="0.25">
      <c r="A168" s="29" t="s">
        <v>66</v>
      </c>
      <c r="B168" s="27">
        <v>903</v>
      </c>
      <c r="C168" s="27" t="s">
        <v>22</v>
      </c>
      <c r="D168" s="27" t="s">
        <v>60</v>
      </c>
      <c r="E168" s="27" t="s">
        <v>565</v>
      </c>
      <c r="F168" s="27" t="s">
        <v>67</v>
      </c>
      <c r="G168" s="9">
        <f t="shared" ref="G168:Z168" si="173">G169</f>
        <v>7333</v>
      </c>
      <c r="H168" s="9">
        <f t="shared" si="173"/>
        <v>0</v>
      </c>
      <c r="I168" s="9">
        <f t="shared" si="173"/>
        <v>0</v>
      </c>
      <c r="J168" s="9">
        <f t="shared" si="173"/>
        <v>0</v>
      </c>
      <c r="K168" s="9">
        <f t="shared" si="173"/>
        <v>0</v>
      </c>
      <c r="L168" s="9">
        <f t="shared" si="173"/>
        <v>0</v>
      </c>
      <c r="M168" s="9">
        <f t="shared" si="173"/>
        <v>7333</v>
      </c>
      <c r="N168" s="9">
        <f t="shared" si="173"/>
        <v>0</v>
      </c>
      <c r="O168" s="9">
        <f t="shared" si="173"/>
        <v>0</v>
      </c>
      <c r="P168" s="9">
        <f t="shared" si="173"/>
        <v>0</v>
      </c>
      <c r="Q168" s="9">
        <f t="shared" si="173"/>
        <v>0</v>
      </c>
      <c r="R168" s="9">
        <f t="shared" si="173"/>
        <v>0</v>
      </c>
      <c r="S168" s="9">
        <f t="shared" si="173"/>
        <v>7333</v>
      </c>
      <c r="T168" s="9">
        <f t="shared" si="173"/>
        <v>0</v>
      </c>
      <c r="U168" s="9">
        <f t="shared" si="173"/>
        <v>0</v>
      </c>
      <c r="V168" s="9">
        <f t="shared" si="173"/>
        <v>0</v>
      </c>
      <c r="W168" s="9">
        <f t="shared" si="173"/>
        <v>0</v>
      </c>
      <c r="X168" s="9">
        <f t="shared" si="173"/>
        <v>0</v>
      </c>
      <c r="Y168" s="9">
        <f t="shared" si="173"/>
        <v>7333</v>
      </c>
      <c r="Z168" s="9">
        <f t="shared" si="173"/>
        <v>0</v>
      </c>
    </row>
    <row r="169" spans="1:26" ht="20.25" hidden="1" customHeight="1" x14ac:dyDescent="0.25">
      <c r="A169" s="29" t="s">
        <v>68</v>
      </c>
      <c r="B169" s="27">
        <v>903</v>
      </c>
      <c r="C169" s="27" t="s">
        <v>22</v>
      </c>
      <c r="D169" s="27" t="s">
        <v>60</v>
      </c>
      <c r="E169" s="27" t="s">
        <v>565</v>
      </c>
      <c r="F169" s="27" t="s">
        <v>69</v>
      </c>
      <c r="G169" s="9">
        <v>7333</v>
      </c>
      <c r="H169" s="9"/>
      <c r="I169" s="9"/>
      <c r="J169" s="9"/>
      <c r="K169" s="9"/>
      <c r="L169" s="9"/>
      <c r="M169" s="9">
        <f>G169+I169+J169+K169+L169</f>
        <v>7333</v>
      </c>
      <c r="N169" s="10">
        <f>H169+L169</f>
        <v>0</v>
      </c>
      <c r="O169" s="9"/>
      <c r="P169" s="9"/>
      <c r="Q169" s="9"/>
      <c r="R169" s="9"/>
      <c r="S169" s="9">
        <f>M169+O169+P169+Q169+R169</f>
        <v>7333</v>
      </c>
      <c r="T169" s="10">
        <f>N169+R169</f>
        <v>0</v>
      </c>
      <c r="U169" s="9"/>
      <c r="V169" s="9"/>
      <c r="W169" s="9"/>
      <c r="X169" s="9"/>
      <c r="Y169" s="9">
        <f>S169+U169+V169+W169+X169</f>
        <v>7333</v>
      </c>
      <c r="Z169" s="10">
        <f>T169+X169</f>
        <v>0</v>
      </c>
    </row>
    <row r="170" spans="1:26" ht="49.5" hidden="1" x14ac:dyDescent="0.25">
      <c r="A170" s="29" t="s">
        <v>163</v>
      </c>
      <c r="B170" s="27">
        <v>903</v>
      </c>
      <c r="C170" s="27" t="s">
        <v>22</v>
      </c>
      <c r="D170" s="27" t="s">
        <v>60</v>
      </c>
      <c r="E170" s="27" t="s">
        <v>566</v>
      </c>
      <c r="F170" s="27"/>
      <c r="G170" s="9">
        <f>G171</f>
        <v>2726</v>
      </c>
      <c r="H170" s="9">
        <f>H171</f>
        <v>0</v>
      </c>
      <c r="I170" s="9">
        <f t="shared" ref="I170:X171" si="174">I171</f>
        <v>0</v>
      </c>
      <c r="J170" s="9">
        <f t="shared" si="174"/>
        <v>0</v>
      </c>
      <c r="K170" s="9">
        <f t="shared" si="174"/>
        <v>0</v>
      </c>
      <c r="L170" s="9">
        <f t="shared" si="174"/>
        <v>0</v>
      </c>
      <c r="M170" s="9">
        <f t="shared" si="174"/>
        <v>2726</v>
      </c>
      <c r="N170" s="9">
        <f t="shared" si="174"/>
        <v>0</v>
      </c>
      <c r="O170" s="9">
        <f t="shared" si="174"/>
        <v>0</v>
      </c>
      <c r="P170" s="9">
        <f t="shared" si="174"/>
        <v>0</v>
      </c>
      <c r="Q170" s="9">
        <f t="shared" si="174"/>
        <v>0</v>
      </c>
      <c r="R170" s="9">
        <f t="shared" si="174"/>
        <v>0</v>
      </c>
      <c r="S170" s="9">
        <f t="shared" si="174"/>
        <v>2726</v>
      </c>
      <c r="T170" s="9">
        <f t="shared" si="174"/>
        <v>0</v>
      </c>
      <c r="U170" s="9">
        <f t="shared" si="174"/>
        <v>0</v>
      </c>
      <c r="V170" s="9">
        <f t="shared" si="174"/>
        <v>0</v>
      </c>
      <c r="W170" s="9">
        <f t="shared" si="174"/>
        <v>0</v>
      </c>
      <c r="X170" s="9">
        <f t="shared" si="174"/>
        <v>0</v>
      </c>
      <c r="Y170" s="9">
        <f t="shared" ref="U170:Z171" si="175">Y171</f>
        <v>2726</v>
      </c>
      <c r="Z170" s="9">
        <f t="shared" si="175"/>
        <v>0</v>
      </c>
    </row>
    <row r="171" spans="1:26" ht="33" hidden="1" x14ac:dyDescent="0.25">
      <c r="A171" s="26" t="s">
        <v>244</v>
      </c>
      <c r="B171" s="27">
        <v>903</v>
      </c>
      <c r="C171" s="27" t="s">
        <v>22</v>
      </c>
      <c r="D171" s="27" t="s">
        <v>60</v>
      </c>
      <c r="E171" s="27" t="s">
        <v>567</v>
      </c>
      <c r="F171" s="27" t="s">
        <v>31</v>
      </c>
      <c r="G171" s="9">
        <f>G172</f>
        <v>2726</v>
      </c>
      <c r="H171" s="9">
        <f>H172</f>
        <v>0</v>
      </c>
      <c r="I171" s="9">
        <f t="shared" si="174"/>
        <v>0</v>
      </c>
      <c r="J171" s="9">
        <f t="shared" si="174"/>
        <v>0</v>
      </c>
      <c r="K171" s="9">
        <f t="shared" si="174"/>
        <v>0</v>
      </c>
      <c r="L171" s="9">
        <f t="shared" si="174"/>
        <v>0</v>
      </c>
      <c r="M171" s="9">
        <f t="shared" si="174"/>
        <v>2726</v>
      </c>
      <c r="N171" s="9">
        <f t="shared" si="174"/>
        <v>0</v>
      </c>
      <c r="O171" s="9">
        <f t="shared" si="174"/>
        <v>0</v>
      </c>
      <c r="P171" s="9">
        <f t="shared" si="174"/>
        <v>0</v>
      </c>
      <c r="Q171" s="9">
        <f t="shared" si="174"/>
        <v>0</v>
      </c>
      <c r="R171" s="9">
        <f t="shared" si="174"/>
        <v>0</v>
      </c>
      <c r="S171" s="9">
        <f t="shared" si="174"/>
        <v>2726</v>
      </c>
      <c r="T171" s="9">
        <f t="shared" si="174"/>
        <v>0</v>
      </c>
      <c r="U171" s="9">
        <f t="shared" si="175"/>
        <v>0</v>
      </c>
      <c r="V171" s="9">
        <f t="shared" si="175"/>
        <v>0</v>
      </c>
      <c r="W171" s="9">
        <f t="shared" si="175"/>
        <v>0</v>
      </c>
      <c r="X171" s="9">
        <f t="shared" si="175"/>
        <v>0</v>
      </c>
      <c r="Y171" s="9">
        <f t="shared" si="175"/>
        <v>2726</v>
      </c>
      <c r="Z171" s="9">
        <f t="shared" si="175"/>
        <v>0</v>
      </c>
    </row>
    <row r="172" spans="1:26" ht="33" hidden="1" x14ac:dyDescent="0.25">
      <c r="A172" s="29" t="s">
        <v>37</v>
      </c>
      <c r="B172" s="27">
        <v>903</v>
      </c>
      <c r="C172" s="27" t="s">
        <v>22</v>
      </c>
      <c r="D172" s="27" t="s">
        <v>60</v>
      </c>
      <c r="E172" s="27" t="s">
        <v>567</v>
      </c>
      <c r="F172" s="27" t="s">
        <v>38</v>
      </c>
      <c r="G172" s="9">
        <v>2726</v>
      </c>
      <c r="H172" s="9"/>
      <c r="I172" s="9"/>
      <c r="J172" s="9"/>
      <c r="K172" s="9"/>
      <c r="L172" s="9"/>
      <c r="M172" s="9">
        <f>G172+I172+J172+K172+L172</f>
        <v>2726</v>
      </c>
      <c r="N172" s="10">
        <f>H172+L172</f>
        <v>0</v>
      </c>
      <c r="O172" s="9"/>
      <c r="P172" s="9"/>
      <c r="Q172" s="9"/>
      <c r="R172" s="9"/>
      <c r="S172" s="9">
        <f>M172+O172+P172+Q172+R172</f>
        <v>2726</v>
      </c>
      <c r="T172" s="10">
        <f>N172+R172</f>
        <v>0</v>
      </c>
      <c r="U172" s="9"/>
      <c r="V172" s="9"/>
      <c r="W172" s="9"/>
      <c r="X172" s="9"/>
      <c r="Y172" s="9">
        <f>S172+U172+V172+W172+X172</f>
        <v>2726</v>
      </c>
      <c r="Z172" s="10">
        <f>T172+X172</f>
        <v>0</v>
      </c>
    </row>
    <row r="173" spans="1:26" hidden="1" x14ac:dyDescent="0.25">
      <c r="A173" s="29"/>
      <c r="B173" s="74"/>
      <c r="C173" s="27"/>
      <c r="D173" s="27"/>
      <c r="E173" s="27"/>
      <c r="F173" s="27"/>
      <c r="G173" s="9"/>
      <c r="H173" s="9"/>
      <c r="I173" s="9"/>
      <c r="J173" s="9"/>
      <c r="K173" s="9"/>
      <c r="L173" s="9"/>
      <c r="M173" s="9"/>
      <c r="N173" s="10"/>
      <c r="O173" s="9"/>
      <c r="P173" s="9"/>
      <c r="Q173" s="9"/>
      <c r="R173" s="9"/>
      <c r="S173" s="9"/>
      <c r="T173" s="10"/>
      <c r="U173" s="9"/>
      <c r="V173" s="9"/>
      <c r="W173" s="9"/>
      <c r="X173" s="9"/>
      <c r="Y173" s="9"/>
      <c r="Z173" s="10"/>
    </row>
    <row r="174" spans="1:26" ht="18.75" hidden="1" x14ac:dyDescent="0.3">
      <c r="A174" s="41" t="s">
        <v>323</v>
      </c>
      <c r="B174" s="42">
        <v>903</v>
      </c>
      <c r="C174" s="25" t="s">
        <v>29</v>
      </c>
      <c r="D174" s="25" t="s">
        <v>118</v>
      </c>
      <c r="E174" s="27"/>
      <c r="F174" s="27"/>
      <c r="G174" s="9"/>
      <c r="H174" s="9"/>
      <c r="I174" s="15">
        <f>I175</f>
        <v>3489</v>
      </c>
      <c r="J174" s="15">
        <f t="shared" ref="J174:Y178" si="176">J175</f>
        <v>0</v>
      </c>
      <c r="K174" s="15">
        <f t="shared" si="176"/>
        <v>0</v>
      </c>
      <c r="L174" s="15">
        <f t="shared" si="176"/>
        <v>0</v>
      </c>
      <c r="M174" s="15">
        <f t="shared" si="176"/>
        <v>3489</v>
      </c>
      <c r="N174" s="15">
        <f t="shared" si="176"/>
        <v>0</v>
      </c>
      <c r="O174" s="15">
        <f>O175</f>
        <v>0</v>
      </c>
      <c r="P174" s="15">
        <f t="shared" si="176"/>
        <v>0</v>
      </c>
      <c r="Q174" s="15">
        <f t="shared" si="176"/>
        <v>0</v>
      </c>
      <c r="R174" s="15">
        <f t="shared" si="176"/>
        <v>0</v>
      </c>
      <c r="S174" s="15">
        <f t="shared" si="176"/>
        <v>3489</v>
      </c>
      <c r="T174" s="15">
        <f t="shared" si="176"/>
        <v>0</v>
      </c>
      <c r="U174" s="15">
        <f>U175</f>
        <v>0</v>
      </c>
      <c r="V174" s="15">
        <f t="shared" si="176"/>
        <v>0</v>
      </c>
      <c r="W174" s="15">
        <f t="shared" si="176"/>
        <v>0</v>
      </c>
      <c r="X174" s="15">
        <f t="shared" si="176"/>
        <v>0</v>
      </c>
      <c r="Y174" s="15">
        <f t="shared" si="176"/>
        <v>3489</v>
      </c>
      <c r="Z174" s="15">
        <f t="shared" ref="V174:Z178" si="177">Z175</f>
        <v>0</v>
      </c>
    </row>
    <row r="175" spans="1:26" ht="18.75" hidden="1" customHeight="1" x14ac:dyDescent="0.25">
      <c r="A175" s="80" t="s">
        <v>62</v>
      </c>
      <c r="B175" s="74">
        <v>903</v>
      </c>
      <c r="C175" s="27" t="s">
        <v>29</v>
      </c>
      <c r="D175" s="27" t="s">
        <v>118</v>
      </c>
      <c r="E175" s="27" t="s">
        <v>63</v>
      </c>
      <c r="F175" s="27"/>
      <c r="G175" s="9"/>
      <c r="H175" s="9"/>
      <c r="I175" s="9">
        <f>I176</f>
        <v>3489</v>
      </c>
      <c r="J175" s="9">
        <f t="shared" si="176"/>
        <v>0</v>
      </c>
      <c r="K175" s="9">
        <f t="shared" si="176"/>
        <v>0</v>
      </c>
      <c r="L175" s="9">
        <f t="shared" si="176"/>
        <v>0</v>
      </c>
      <c r="M175" s="9">
        <f t="shared" si="176"/>
        <v>3489</v>
      </c>
      <c r="N175" s="9">
        <f t="shared" si="176"/>
        <v>0</v>
      </c>
      <c r="O175" s="9">
        <f>O176</f>
        <v>0</v>
      </c>
      <c r="P175" s="9">
        <f t="shared" si="176"/>
        <v>0</v>
      </c>
      <c r="Q175" s="9">
        <f t="shared" si="176"/>
        <v>0</v>
      </c>
      <c r="R175" s="9">
        <f t="shared" si="176"/>
        <v>0</v>
      </c>
      <c r="S175" s="9">
        <f t="shared" si="176"/>
        <v>3489</v>
      </c>
      <c r="T175" s="9">
        <f t="shared" si="176"/>
        <v>0</v>
      </c>
      <c r="U175" s="9">
        <f>U176</f>
        <v>0</v>
      </c>
      <c r="V175" s="9">
        <f t="shared" si="177"/>
        <v>0</v>
      </c>
      <c r="W175" s="9">
        <f t="shared" si="177"/>
        <v>0</v>
      </c>
      <c r="X175" s="9">
        <f t="shared" si="177"/>
        <v>0</v>
      </c>
      <c r="Y175" s="9">
        <f t="shared" si="177"/>
        <v>3489</v>
      </c>
      <c r="Z175" s="9">
        <f t="shared" si="177"/>
        <v>0</v>
      </c>
    </row>
    <row r="176" spans="1:26" ht="18" hidden="1" customHeight="1" x14ac:dyDescent="0.25">
      <c r="A176" s="80" t="s">
        <v>15</v>
      </c>
      <c r="B176" s="74">
        <v>903</v>
      </c>
      <c r="C176" s="27" t="s">
        <v>29</v>
      </c>
      <c r="D176" s="27" t="s">
        <v>118</v>
      </c>
      <c r="E176" s="27" t="s">
        <v>64</v>
      </c>
      <c r="F176" s="27"/>
      <c r="G176" s="9"/>
      <c r="H176" s="9"/>
      <c r="I176" s="9">
        <f>I177</f>
        <v>3489</v>
      </c>
      <c r="J176" s="9">
        <f t="shared" si="176"/>
        <v>0</v>
      </c>
      <c r="K176" s="9">
        <f t="shared" si="176"/>
        <v>0</v>
      </c>
      <c r="L176" s="9">
        <f t="shared" si="176"/>
        <v>0</v>
      </c>
      <c r="M176" s="9">
        <f t="shared" si="176"/>
        <v>3489</v>
      </c>
      <c r="N176" s="9">
        <f t="shared" si="176"/>
        <v>0</v>
      </c>
      <c r="O176" s="9">
        <f>O177</f>
        <v>0</v>
      </c>
      <c r="P176" s="9">
        <f t="shared" si="176"/>
        <v>0</v>
      </c>
      <c r="Q176" s="9">
        <f t="shared" si="176"/>
        <v>0</v>
      </c>
      <c r="R176" s="9">
        <f t="shared" si="176"/>
        <v>0</v>
      </c>
      <c r="S176" s="9">
        <f t="shared" si="176"/>
        <v>3489</v>
      </c>
      <c r="T176" s="9">
        <f t="shared" si="176"/>
        <v>0</v>
      </c>
      <c r="U176" s="9">
        <f>U177</f>
        <v>0</v>
      </c>
      <c r="V176" s="9">
        <f t="shared" si="177"/>
        <v>0</v>
      </c>
      <c r="W176" s="9">
        <f t="shared" si="177"/>
        <v>0</v>
      </c>
      <c r="X176" s="9">
        <f t="shared" si="177"/>
        <v>0</v>
      </c>
      <c r="Y176" s="9">
        <f t="shared" si="177"/>
        <v>3489</v>
      </c>
      <c r="Z176" s="9">
        <f t="shared" si="177"/>
        <v>0</v>
      </c>
    </row>
    <row r="177" spans="1:26" ht="18" hidden="1" customHeight="1" x14ac:dyDescent="0.25">
      <c r="A177" s="80" t="s">
        <v>428</v>
      </c>
      <c r="B177" s="74">
        <v>903</v>
      </c>
      <c r="C177" s="27" t="s">
        <v>29</v>
      </c>
      <c r="D177" s="27" t="s">
        <v>118</v>
      </c>
      <c r="E177" s="27" t="s">
        <v>427</v>
      </c>
      <c r="F177" s="27"/>
      <c r="G177" s="9"/>
      <c r="H177" s="9"/>
      <c r="I177" s="9">
        <f>I178</f>
        <v>3489</v>
      </c>
      <c r="J177" s="9">
        <f t="shared" si="176"/>
        <v>0</v>
      </c>
      <c r="K177" s="9">
        <f t="shared" si="176"/>
        <v>0</v>
      </c>
      <c r="L177" s="9">
        <f t="shared" si="176"/>
        <v>0</v>
      </c>
      <c r="M177" s="9">
        <f t="shared" si="176"/>
        <v>3489</v>
      </c>
      <c r="N177" s="9">
        <f t="shared" si="176"/>
        <v>0</v>
      </c>
      <c r="O177" s="9">
        <f>O178</f>
        <v>0</v>
      </c>
      <c r="P177" s="9">
        <f t="shared" si="176"/>
        <v>0</v>
      </c>
      <c r="Q177" s="9">
        <f t="shared" si="176"/>
        <v>0</v>
      </c>
      <c r="R177" s="9">
        <f t="shared" si="176"/>
        <v>0</v>
      </c>
      <c r="S177" s="9">
        <f t="shared" si="176"/>
        <v>3489</v>
      </c>
      <c r="T177" s="9">
        <f t="shared" si="176"/>
        <v>0</v>
      </c>
      <c r="U177" s="9">
        <f>U178</f>
        <v>0</v>
      </c>
      <c r="V177" s="9">
        <f t="shared" si="177"/>
        <v>0</v>
      </c>
      <c r="W177" s="9">
        <f t="shared" si="177"/>
        <v>0</v>
      </c>
      <c r="X177" s="9">
        <f t="shared" si="177"/>
        <v>0</v>
      </c>
      <c r="Y177" s="9">
        <f t="shared" si="177"/>
        <v>3489</v>
      </c>
      <c r="Z177" s="9">
        <f t="shared" si="177"/>
        <v>0</v>
      </c>
    </row>
    <row r="178" spans="1:26" ht="18.75" hidden="1" customHeight="1" x14ac:dyDescent="0.25">
      <c r="A178" s="26" t="s">
        <v>66</v>
      </c>
      <c r="B178" s="27" t="s">
        <v>636</v>
      </c>
      <c r="C178" s="27" t="s">
        <v>29</v>
      </c>
      <c r="D178" s="27" t="s">
        <v>118</v>
      </c>
      <c r="E178" s="27" t="s">
        <v>427</v>
      </c>
      <c r="F178" s="27" t="s">
        <v>67</v>
      </c>
      <c r="G178" s="9"/>
      <c r="H178" s="9"/>
      <c r="I178" s="9">
        <f>I179</f>
        <v>3489</v>
      </c>
      <c r="J178" s="9">
        <f t="shared" si="176"/>
        <v>0</v>
      </c>
      <c r="K178" s="9">
        <f t="shared" si="176"/>
        <v>0</v>
      </c>
      <c r="L178" s="9">
        <f t="shared" si="176"/>
        <v>0</v>
      </c>
      <c r="M178" s="9">
        <f t="shared" si="176"/>
        <v>3489</v>
      </c>
      <c r="N178" s="9">
        <f t="shared" si="176"/>
        <v>0</v>
      </c>
      <c r="O178" s="9">
        <f>O179</f>
        <v>0</v>
      </c>
      <c r="P178" s="9">
        <f t="shared" si="176"/>
        <v>0</v>
      </c>
      <c r="Q178" s="9">
        <f t="shared" si="176"/>
        <v>0</v>
      </c>
      <c r="R178" s="9">
        <f t="shared" si="176"/>
        <v>0</v>
      </c>
      <c r="S178" s="9">
        <f t="shared" si="176"/>
        <v>3489</v>
      </c>
      <c r="T178" s="9">
        <f t="shared" si="176"/>
        <v>0</v>
      </c>
      <c r="U178" s="9">
        <f>U179</f>
        <v>0</v>
      </c>
      <c r="V178" s="9">
        <f t="shared" si="177"/>
        <v>0</v>
      </c>
      <c r="W178" s="9">
        <f t="shared" si="177"/>
        <v>0</v>
      </c>
      <c r="X178" s="9">
        <f t="shared" si="177"/>
        <v>0</v>
      </c>
      <c r="Y178" s="9">
        <f t="shared" si="177"/>
        <v>3489</v>
      </c>
      <c r="Z178" s="9">
        <f t="shared" si="177"/>
        <v>0</v>
      </c>
    </row>
    <row r="179" spans="1:26" ht="21.75" hidden="1" customHeight="1" x14ac:dyDescent="0.25">
      <c r="A179" s="26" t="s">
        <v>68</v>
      </c>
      <c r="B179" s="27" t="s">
        <v>636</v>
      </c>
      <c r="C179" s="27" t="s">
        <v>29</v>
      </c>
      <c r="D179" s="27" t="s">
        <v>118</v>
      </c>
      <c r="E179" s="27" t="s">
        <v>427</v>
      </c>
      <c r="F179" s="27" t="s">
        <v>69</v>
      </c>
      <c r="G179" s="9"/>
      <c r="H179" s="9"/>
      <c r="I179" s="9">
        <v>3489</v>
      </c>
      <c r="J179" s="9"/>
      <c r="K179" s="9"/>
      <c r="L179" s="9"/>
      <c r="M179" s="9">
        <f>G179+I179+J179+K179+L179</f>
        <v>3489</v>
      </c>
      <c r="N179" s="10">
        <f>H179+L179</f>
        <v>0</v>
      </c>
      <c r="O179" s="9"/>
      <c r="P179" s="9"/>
      <c r="Q179" s="9"/>
      <c r="R179" s="9"/>
      <c r="S179" s="9">
        <f>M179+O179+P179+Q179+R179</f>
        <v>3489</v>
      </c>
      <c r="T179" s="10">
        <f>N179+R179</f>
        <v>0</v>
      </c>
      <c r="U179" s="9"/>
      <c r="V179" s="9"/>
      <c r="W179" s="9"/>
      <c r="X179" s="9"/>
      <c r="Y179" s="9">
        <f>S179+U179+V179+W179+X179</f>
        <v>3489</v>
      </c>
      <c r="Z179" s="10">
        <f>T179+X179</f>
        <v>0</v>
      </c>
    </row>
    <row r="180" spans="1:26" ht="16.5" hidden="1" customHeight="1" x14ac:dyDescent="0.25">
      <c r="A180" s="26"/>
      <c r="B180" s="27"/>
      <c r="C180" s="27"/>
      <c r="D180" s="27"/>
      <c r="E180" s="27"/>
      <c r="F180" s="27"/>
      <c r="G180" s="9"/>
      <c r="H180" s="9"/>
      <c r="I180" s="9"/>
      <c r="J180" s="9"/>
      <c r="K180" s="9"/>
      <c r="L180" s="9"/>
      <c r="M180" s="9"/>
      <c r="N180" s="10"/>
      <c r="O180" s="9"/>
      <c r="P180" s="9"/>
      <c r="Q180" s="9"/>
      <c r="R180" s="9"/>
      <c r="S180" s="9"/>
      <c r="T180" s="10"/>
      <c r="U180" s="9"/>
      <c r="V180" s="9"/>
      <c r="W180" s="9"/>
      <c r="X180" s="9"/>
      <c r="Y180" s="9"/>
      <c r="Z180" s="10"/>
    </row>
    <row r="181" spans="1:26" ht="18.75" hidden="1" x14ac:dyDescent="0.3">
      <c r="A181" s="41" t="s">
        <v>166</v>
      </c>
      <c r="B181" s="42">
        <v>903</v>
      </c>
      <c r="C181" s="25" t="s">
        <v>147</v>
      </c>
      <c r="D181" s="25" t="s">
        <v>22</v>
      </c>
      <c r="E181" s="25"/>
      <c r="F181" s="25"/>
      <c r="G181" s="15">
        <f t="shared" ref="G181:V184" si="178">G182</f>
        <v>8337</v>
      </c>
      <c r="H181" s="15">
        <f t="shared" si="178"/>
        <v>0</v>
      </c>
      <c r="I181" s="15">
        <f t="shared" si="178"/>
        <v>0</v>
      </c>
      <c r="J181" s="15">
        <f t="shared" si="178"/>
        <v>0</v>
      </c>
      <c r="K181" s="15">
        <f t="shared" si="178"/>
        <v>0</v>
      </c>
      <c r="L181" s="15">
        <f t="shared" si="178"/>
        <v>0</v>
      </c>
      <c r="M181" s="15">
        <f t="shared" si="178"/>
        <v>8337</v>
      </c>
      <c r="N181" s="15">
        <f t="shared" si="178"/>
        <v>0</v>
      </c>
      <c r="O181" s="15">
        <f t="shared" si="178"/>
        <v>0</v>
      </c>
      <c r="P181" s="15">
        <f t="shared" si="178"/>
        <v>0</v>
      </c>
      <c r="Q181" s="15">
        <f t="shared" si="178"/>
        <v>0</v>
      </c>
      <c r="R181" s="15">
        <f t="shared" si="178"/>
        <v>0</v>
      </c>
      <c r="S181" s="15">
        <f t="shared" si="178"/>
        <v>8337</v>
      </c>
      <c r="T181" s="15">
        <f t="shared" si="178"/>
        <v>0</v>
      </c>
      <c r="U181" s="15">
        <f t="shared" si="178"/>
        <v>0</v>
      </c>
      <c r="V181" s="15">
        <f t="shared" si="178"/>
        <v>0</v>
      </c>
      <c r="W181" s="15">
        <f t="shared" ref="U181:Z184" si="179">W182</f>
        <v>0</v>
      </c>
      <c r="X181" s="15">
        <f t="shared" si="179"/>
        <v>0</v>
      </c>
      <c r="Y181" s="15">
        <f t="shared" si="179"/>
        <v>8337</v>
      </c>
      <c r="Z181" s="15">
        <f t="shared" si="179"/>
        <v>0</v>
      </c>
    </row>
    <row r="182" spans="1:26" ht="18.75" hidden="1" customHeight="1" x14ac:dyDescent="0.25">
      <c r="A182" s="29" t="s">
        <v>62</v>
      </c>
      <c r="B182" s="43">
        <v>903</v>
      </c>
      <c r="C182" s="27" t="s">
        <v>147</v>
      </c>
      <c r="D182" s="27" t="s">
        <v>22</v>
      </c>
      <c r="E182" s="27" t="s">
        <v>63</v>
      </c>
      <c r="F182" s="27"/>
      <c r="G182" s="9">
        <f t="shared" si="178"/>
        <v>8337</v>
      </c>
      <c r="H182" s="9">
        <f t="shared" si="178"/>
        <v>0</v>
      </c>
      <c r="I182" s="9">
        <f t="shared" si="178"/>
        <v>0</v>
      </c>
      <c r="J182" s="9">
        <f t="shared" si="178"/>
        <v>0</v>
      </c>
      <c r="K182" s="9">
        <f t="shared" si="178"/>
        <v>0</v>
      </c>
      <c r="L182" s="9">
        <f t="shared" si="178"/>
        <v>0</v>
      </c>
      <c r="M182" s="9">
        <f t="shared" si="178"/>
        <v>8337</v>
      </c>
      <c r="N182" s="9">
        <f t="shared" si="178"/>
        <v>0</v>
      </c>
      <c r="O182" s="9">
        <f t="shared" si="178"/>
        <v>0</v>
      </c>
      <c r="P182" s="9">
        <f t="shared" si="178"/>
        <v>0</v>
      </c>
      <c r="Q182" s="9">
        <f t="shared" si="178"/>
        <v>0</v>
      </c>
      <c r="R182" s="9">
        <f t="shared" si="178"/>
        <v>0</v>
      </c>
      <c r="S182" s="9">
        <f t="shared" si="178"/>
        <v>8337</v>
      </c>
      <c r="T182" s="9">
        <f t="shared" si="178"/>
        <v>0</v>
      </c>
      <c r="U182" s="9">
        <f t="shared" si="179"/>
        <v>0</v>
      </c>
      <c r="V182" s="9">
        <f t="shared" si="179"/>
        <v>0</v>
      </c>
      <c r="W182" s="9">
        <f t="shared" si="179"/>
        <v>0</v>
      </c>
      <c r="X182" s="9">
        <f t="shared" si="179"/>
        <v>0</v>
      </c>
      <c r="Y182" s="9">
        <f t="shared" si="179"/>
        <v>8337</v>
      </c>
      <c r="Z182" s="9">
        <f t="shared" si="179"/>
        <v>0</v>
      </c>
    </row>
    <row r="183" spans="1:26" ht="18" hidden="1" customHeight="1" x14ac:dyDescent="0.25">
      <c r="A183" s="29" t="s">
        <v>15</v>
      </c>
      <c r="B183" s="43">
        <v>903</v>
      </c>
      <c r="C183" s="27" t="s">
        <v>147</v>
      </c>
      <c r="D183" s="27" t="s">
        <v>22</v>
      </c>
      <c r="E183" s="27" t="s">
        <v>64</v>
      </c>
      <c r="F183" s="27"/>
      <c r="G183" s="9">
        <f t="shared" si="178"/>
        <v>8337</v>
      </c>
      <c r="H183" s="9">
        <f t="shared" si="178"/>
        <v>0</v>
      </c>
      <c r="I183" s="9">
        <f t="shared" si="178"/>
        <v>0</v>
      </c>
      <c r="J183" s="9">
        <f t="shared" si="178"/>
        <v>0</v>
      </c>
      <c r="K183" s="9">
        <f t="shared" si="178"/>
        <v>0</v>
      </c>
      <c r="L183" s="9">
        <f t="shared" si="178"/>
        <v>0</v>
      </c>
      <c r="M183" s="9">
        <f t="shared" si="178"/>
        <v>8337</v>
      </c>
      <c r="N183" s="9">
        <f t="shared" si="178"/>
        <v>0</v>
      </c>
      <c r="O183" s="9">
        <f t="shared" si="178"/>
        <v>0</v>
      </c>
      <c r="P183" s="9">
        <f t="shared" si="178"/>
        <v>0</v>
      </c>
      <c r="Q183" s="9">
        <f t="shared" si="178"/>
        <v>0</v>
      </c>
      <c r="R183" s="9">
        <f t="shared" si="178"/>
        <v>0</v>
      </c>
      <c r="S183" s="9">
        <f t="shared" si="178"/>
        <v>8337</v>
      </c>
      <c r="T183" s="9">
        <f t="shared" si="178"/>
        <v>0</v>
      </c>
      <c r="U183" s="9">
        <f t="shared" si="179"/>
        <v>0</v>
      </c>
      <c r="V183" s="9">
        <f t="shared" si="179"/>
        <v>0</v>
      </c>
      <c r="W183" s="9">
        <f t="shared" si="179"/>
        <v>0</v>
      </c>
      <c r="X183" s="9">
        <f t="shared" si="179"/>
        <v>0</v>
      </c>
      <c r="Y183" s="9">
        <f t="shared" si="179"/>
        <v>8337</v>
      </c>
      <c r="Z183" s="9">
        <f t="shared" si="179"/>
        <v>0</v>
      </c>
    </row>
    <row r="184" spans="1:26" ht="19.5" hidden="1" customHeight="1" x14ac:dyDescent="0.25">
      <c r="A184" s="29" t="s">
        <v>167</v>
      </c>
      <c r="B184" s="43">
        <v>903</v>
      </c>
      <c r="C184" s="27" t="s">
        <v>147</v>
      </c>
      <c r="D184" s="27" t="s">
        <v>22</v>
      </c>
      <c r="E184" s="27" t="s">
        <v>184</v>
      </c>
      <c r="F184" s="27"/>
      <c r="G184" s="9">
        <f>G185</f>
        <v>8337</v>
      </c>
      <c r="H184" s="9">
        <f>H185</f>
        <v>0</v>
      </c>
      <c r="I184" s="9">
        <f t="shared" si="178"/>
        <v>0</v>
      </c>
      <c r="J184" s="9">
        <f t="shared" si="178"/>
        <v>0</v>
      </c>
      <c r="K184" s="9">
        <f t="shared" si="178"/>
        <v>0</v>
      </c>
      <c r="L184" s="9">
        <f t="shared" si="178"/>
        <v>0</v>
      </c>
      <c r="M184" s="9">
        <f t="shared" si="178"/>
        <v>8337</v>
      </c>
      <c r="N184" s="9">
        <f t="shared" si="178"/>
        <v>0</v>
      </c>
      <c r="O184" s="9">
        <f t="shared" si="178"/>
        <v>0</v>
      </c>
      <c r="P184" s="9">
        <f t="shared" si="178"/>
        <v>0</v>
      </c>
      <c r="Q184" s="9">
        <f t="shared" si="178"/>
        <v>0</v>
      </c>
      <c r="R184" s="9">
        <f t="shared" si="178"/>
        <v>0</v>
      </c>
      <c r="S184" s="9">
        <f t="shared" si="178"/>
        <v>8337</v>
      </c>
      <c r="T184" s="9">
        <f t="shared" si="178"/>
        <v>0</v>
      </c>
      <c r="U184" s="9">
        <f t="shared" si="179"/>
        <v>0</v>
      </c>
      <c r="V184" s="9">
        <f t="shared" si="179"/>
        <v>0</v>
      </c>
      <c r="W184" s="9">
        <f t="shared" si="179"/>
        <v>0</v>
      </c>
      <c r="X184" s="9">
        <f t="shared" si="179"/>
        <v>0</v>
      </c>
      <c r="Y184" s="9">
        <f t="shared" si="179"/>
        <v>8337</v>
      </c>
      <c r="Z184" s="9">
        <f t="shared" si="179"/>
        <v>0</v>
      </c>
    </row>
    <row r="185" spans="1:26" ht="33" hidden="1" x14ac:dyDescent="0.25">
      <c r="A185" s="26" t="s">
        <v>244</v>
      </c>
      <c r="B185" s="43">
        <v>903</v>
      </c>
      <c r="C185" s="27" t="s">
        <v>147</v>
      </c>
      <c r="D185" s="27" t="s">
        <v>22</v>
      </c>
      <c r="E185" s="27" t="s">
        <v>184</v>
      </c>
      <c r="F185" s="27" t="s">
        <v>31</v>
      </c>
      <c r="G185" s="9">
        <f t="shared" ref="G185:Z185" si="180">G186</f>
        <v>8337</v>
      </c>
      <c r="H185" s="9">
        <f t="shared" si="180"/>
        <v>0</v>
      </c>
      <c r="I185" s="9">
        <f t="shared" si="180"/>
        <v>0</v>
      </c>
      <c r="J185" s="9">
        <f t="shared" si="180"/>
        <v>0</v>
      </c>
      <c r="K185" s="9">
        <f t="shared" si="180"/>
        <v>0</v>
      </c>
      <c r="L185" s="9">
        <f t="shared" si="180"/>
        <v>0</v>
      </c>
      <c r="M185" s="9">
        <f t="shared" si="180"/>
        <v>8337</v>
      </c>
      <c r="N185" s="9">
        <f t="shared" si="180"/>
        <v>0</v>
      </c>
      <c r="O185" s="9">
        <f t="shared" si="180"/>
        <v>0</v>
      </c>
      <c r="P185" s="9">
        <f t="shared" si="180"/>
        <v>0</v>
      </c>
      <c r="Q185" s="9">
        <f t="shared" si="180"/>
        <v>0</v>
      </c>
      <c r="R185" s="9">
        <f t="shared" si="180"/>
        <v>0</v>
      </c>
      <c r="S185" s="9">
        <f t="shared" si="180"/>
        <v>8337</v>
      </c>
      <c r="T185" s="9">
        <f t="shared" si="180"/>
        <v>0</v>
      </c>
      <c r="U185" s="9">
        <f t="shared" si="180"/>
        <v>0</v>
      </c>
      <c r="V185" s="9">
        <f t="shared" si="180"/>
        <v>0</v>
      </c>
      <c r="W185" s="9">
        <f t="shared" si="180"/>
        <v>0</v>
      </c>
      <c r="X185" s="9">
        <f t="shared" si="180"/>
        <v>0</v>
      </c>
      <c r="Y185" s="9">
        <f t="shared" si="180"/>
        <v>8337</v>
      </c>
      <c r="Z185" s="9">
        <f t="shared" si="180"/>
        <v>0</v>
      </c>
    </row>
    <row r="186" spans="1:26" ht="33" hidden="1" x14ac:dyDescent="0.25">
      <c r="A186" s="26" t="s">
        <v>37</v>
      </c>
      <c r="B186" s="43">
        <v>903</v>
      </c>
      <c r="C186" s="27" t="s">
        <v>147</v>
      </c>
      <c r="D186" s="27" t="s">
        <v>22</v>
      </c>
      <c r="E186" s="27" t="s">
        <v>184</v>
      </c>
      <c r="F186" s="27" t="s">
        <v>38</v>
      </c>
      <c r="G186" s="9">
        <f>309+8028</f>
        <v>8337</v>
      </c>
      <c r="H186" s="9"/>
      <c r="I186" s="9"/>
      <c r="J186" s="9"/>
      <c r="K186" s="9"/>
      <c r="L186" s="9"/>
      <c r="M186" s="9">
        <f>G186+I186+J186+K186+L186</f>
        <v>8337</v>
      </c>
      <c r="N186" s="10">
        <f>H186+L186</f>
        <v>0</v>
      </c>
      <c r="O186" s="9"/>
      <c r="P186" s="9"/>
      <c r="Q186" s="9"/>
      <c r="R186" s="9"/>
      <c r="S186" s="9">
        <f>M186+O186+P186+Q186+R186</f>
        <v>8337</v>
      </c>
      <c r="T186" s="10">
        <f>N186+R186</f>
        <v>0</v>
      </c>
      <c r="U186" s="9"/>
      <c r="V186" s="9"/>
      <c r="W186" s="9"/>
      <c r="X186" s="9"/>
      <c r="Y186" s="9">
        <f>S186+U186+V186+W186+X186</f>
        <v>8337</v>
      </c>
      <c r="Z186" s="10">
        <f>T186+X186</f>
        <v>0</v>
      </c>
    </row>
    <row r="187" spans="1:26" hidden="1" x14ac:dyDescent="0.25">
      <c r="A187" s="29"/>
      <c r="B187" s="43"/>
      <c r="C187" s="27"/>
      <c r="D187" s="27"/>
      <c r="E187" s="27"/>
      <c r="F187" s="27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8.75" hidden="1" x14ac:dyDescent="0.3">
      <c r="A188" s="41" t="s">
        <v>328</v>
      </c>
      <c r="B188" s="42">
        <v>903</v>
      </c>
      <c r="C188" s="25" t="s">
        <v>147</v>
      </c>
      <c r="D188" s="25" t="s">
        <v>8</v>
      </c>
      <c r="E188" s="27"/>
      <c r="F188" s="27"/>
      <c r="G188" s="15">
        <f t="shared" ref="G188:V192" si="181">G189</f>
        <v>264</v>
      </c>
      <c r="H188" s="15">
        <f t="shared" si="181"/>
        <v>0</v>
      </c>
      <c r="I188" s="15">
        <f t="shared" si="181"/>
        <v>0</v>
      </c>
      <c r="J188" s="15">
        <f t="shared" si="181"/>
        <v>0</v>
      </c>
      <c r="K188" s="15">
        <f t="shared" si="181"/>
        <v>0</v>
      </c>
      <c r="L188" s="15">
        <f t="shared" si="181"/>
        <v>0</v>
      </c>
      <c r="M188" s="15">
        <f t="shared" si="181"/>
        <v>264</v>
      </c>
      <c r="N188" s="15">
        <f t="shared" si="181"/>
        <v>0</v>
      </c>
      <c r="O188" s="15">
        <f t="shared" si="181"/>
        <v>0</v>
      </c>
      <c r="P188" s="15">
        <f t="shared" si="181"/>
        <v>0</v>
      </c>
      <c r="Q188" s="15">
        <f t="shared" si="181"/>
        <v>0</v>
      </c>
      <c r="R188" s="15">
        <f t="shared" si="181"/>
        <v>0</v>
      </c>
      <c r="S188" s="15">
        <f t="shared" si="181"/>
        <v>264</v>
      </c>
      <c r="T188" s="15">
        <f t="shared" si="181"/>
        <v>0</v>
      </c>
      <c r="U188" s="15">
        <f t="shared" si="181"/>
        <v>0</v>
      </c>
      <c r="V188" s="15">
        <f t="shared" si="181"/>
        <v>0</v>
      </c>
      <c r="W188" s="15">
        <f t="shared" ref="U188:Z192" si="182">W189</f>
        <v>0</v>
      </c>
      <c r="X188" s="15">
        <f t="shared" si="182"/>
        <v>0</v>
      </c>
      <c r="Y188" s="15">
        <f t="shared" si="182"/>
        <v>264</v>
      </c>
      <c r="Z188" s="15">
        <f t="shared" si="182"/>
        <v>0</v>
      </c>
    </row>
    <row r="189" spans="1:26" ht="19.5" hidden="1" customHeight="1" x14ac:dyDescent="0.25">
      <c r="A189" s="29" t="s">
        <v>62</v>
      </c>
      <c r="B189" s="43">
        <v>903</v>
      </c>
      <c r="C189" s="27" t="s">
        <v>147</v>
      </c>
      <c r="D189" s="27" t="s">
        <v>8</v>
      </c>
      <c r="E189" s="27" t="s">
        <v>63</v>
      </c>
      <c r="F189" s="27"/>
      <c r="G189" s="9">
        <f t="shared" si="181"/>
        <v>264</v>
      </c>
      <c r="H189" s="9">
        <f t="shared" si="181"/>
        <v>0</v>
      </c>
      <c r="I189" s="9">
        <f t="shared" si="181"/>
        <v>0</v>
      </c>
      <c r="J189" s="9">
        <f t="shared" si="181"/>
        <v>0</v>
      </c>
      <c r="K189" s="9">
        <f t="shared" si="181"/>
        <v>0</v>
      </c>
      <c r="L189" s="9">
        <f t="shared" si="181"/>
        <v>0</v>
      </c>
      <c r="M189" s="9">
        <f t="shared" si="181"/>
        <v>264</v>
      </c>
      <c r="N189" s="9">
        <f t="shared" si="181"/>
        <v>0</v>
      </c>
      <c r="O189" s="9">
        <f t="shared" si="181"/>
        <v>0</v>
      </c>
      <c r="P189" s="9">
        <f t="shared" si="181"/>
        <v>0</v>
      </c>
      <c r="Q189" s="9">
        <f t="shared" si="181"/>
        <v>0</v>
      </c>
      <c r="R189" s="9">
        <f t="shared" si="181"/>
        <v>0</v>
      </c>
      <c r="S189" s="9">
        <f t="shared" si="181"/>
        <v>264</v>
      </c>
      <c r="T189" s="9">
        <f t="shared" si="181"/>
        <v>0</v>
      </c>
      <c r="U189" s="9">
        <f t="shared" si="182"/>
        <v>0</v>
      </c>
      <c r="V189" s="9">
        <f t="shared" si="182"/>
        <v>0</v>
      </c>
      <c r="W189" s="9">
        <f t="shared" si="182"/>
        <v>0</v>
      </c>
      <c r="X189" s="9">
        <f t="shared" si="182"/>
        <v>0</v>
      </c>
      <c r="Y189" s="9">
        <f t="shared" si="182"/>
        <v>264</v>
      </c>
      <c r="Z189" s="9">
        <f t="shared" si="182"/>
        <v>0</v>
      </c>
    </row>
    <row r="190" spans="1:26" ht="17.25" hidden="1" customHeight="1" x14ac:dyDescent="0.25">
      <c r="A190" s="29" t="s">
        <v>15</v>
      </c>
      <c r="B190" s="43">
        <v>903</v>
      </c>
      <c r="C190" s="27" t="s">
        <v>147</v>
      </c>
      <c r="D190" s="27" t="s">
        <v>8</v>
      </c>
      <c r="E190" s="27" t="s">
        <v>64</v>
      </c>
      <c r="F190" s="27"/>
      <c r="G190" s="9">
        <f t="shared" si="181"/>
        <v>264</v>
      </c>
      <c r="H190" s="9">
        <f t="shared" si="181"/>
        <v>0</v>
      </c>
      <c r="I190" s="9">
        <f t="shared" si="181"/>
        <v>0</v>
      </c>
      <c r="J190" s="9">
        <f t="shared" si="181"/>
        <v>0</v>
      </c>
      <c r="K190" s="9">
        <f t="shared" si="181"/>
        <v>0</v>
      </c>
      <c r="L190" s="9">
        <f t="shared" si="181"/>
        <v>0</v>
      </c>
      <c r="M190" s="9">
        <f t="shared" si="181"/>
        <v>264</v>
      </c>
      <c r="N190" s="9">
        <f t="shared" si="181"/>
        <v>0</v>
      </c>
      <c r="O190" s="9">
        <f t="shared" si="181"/>
        <v>0</v>
      </c>
      <c r="P190" s="9">
        <f t="shared" si="181"/>
        <v>0</v>
      </c>
      <c r="Q190" s="9">
        <f t="shared" si="181"/>
        <v>0</v>
      </c>
      <c r="R190" s="9">
        <f t="shared" si="181"/>
        <v>0</v>
      </c>
      <c r="S190" s="9">
        <f t="shared" si="181"/>
        <v>264</v>
      </c>
      <c r="T190" s="9">
        <f t="shared" si="181"/>
        <v>0</v>
      </c>
      <c r="U190" s="9">
        <f t="shared" si="182"/>
        <v>0</v>
      </c>
      <c r="V190" s="9">
        <f t="shared" si="182"/>
        <v>0</v>
      </c>
      <c r="W190" s="9">
        <f t="shared" si="182"/>
        <v>0</v>
      </c>
      <c r="X190" s="9">
        <f t="shared" si="182"/>
        <v>0</v>
      </c>
      <c r="Y190" s="9">
        <f t="shared" si="182"/>
        <v>264</v>
      </c>
      <c r="Z190" s="9">
        <f t="shared" si="182"/>
        <v>0</v>
      </c>
    </row>
    <row r="191" spans="1:26" ht="19.5" hidden="1" customHeight="1" x14ac:dyDescent="0.25">
      <c r="A191" s="26" t="s">
        <v>329</v>
      </c>
      <c r="B191" s="43">
        <v>903</v>
      </c>
      <c r="C191" s="27" t="s">
        <v>147</v>
      </c>
      <c r="D191" s="27" t="s">
        <v>8</v>
      </c>
      <c r="E191" s="27" t="s">
        <v>389</v>
      </c>
      <c r="F191" s="27"/>
      <c r="G191" s="9">
        <f t="shared" si="181"/>
        <v>264</v>
      </c>
      <c r="H191" s="9">
        <f t="shared" si="181"/>
        <v>0</v>
      </c>
      <c r="I191" s="9">
        <f t="shared" si="181"/>
        <v>0</v>
      </c>
      <c r="J191" s="9">
        <f t="shared" si="181"/>
        <v>0</v>
      </c>
      <c r="K191" s="9">
        <f t="shared" si="181"/>
        <v>0</v>
      </c>
      <c r="L191" s="9">
        <f t="shared" si="181"/>
        <v>0</v>
      </c>
      <c r="M191" s="9">
        <f t="shared" si="181"/>
        <v>264</v>
      </c>
      <c r="N191" s="9">
        <f t="shared" si="181"/>
        <v>0</v>
      </c>
      <c r="O191" s="9">
        <f t="shared" si="181"/>
        <v>0</v>
      </c>
      <c r="P191" s="9">
        <f t="shared" si="181"/>
        <v>0</v>
      </c>
      <c r="Q191" s="9">
        <f t="shared" si="181"/>
        <v>0</v>
      </c>
      <c r="R191" s="9">
        <f t="shared" si="181"/>
        <v>0</v>
      </c>
      <c r="S191" s="9">
        <f t="shared" si="181"/>
        <v>264</v>
      </c>
      <c r="T191" s="9">
        <f t="shared" si="181"/>
        <v>0</v>
      </c>
      <c r="U191" s="9">
        <f t="shared" si="182"/>
        <v>0</v>
      </c>
      <c r="V191" s="9">
        <f t="shared" si="182"/>
        <v>0</v>
      </c>
      <c r="W191" s="9">
        <f t="shared" si="182"/>
        <v>0</v>
      </c>
      <c r="X191" s="9">
        <f t="shared" si="182"/>
        <v>0</v>
      </c>
      <c r="Y191" s="9">
        <f t="shared" si="182"/>
        <v>264</v>
      </c>
      <c r="Z191" s="9">
        <f t="shared" si="182"/>
        <v>0</v>
      </c>
    </row>
    <row r="192" spans="1:26" ht="33" hidden="1" x14ac:dyDescent="0.25">
      <c r="A192" s="26" t="s">
        <v>244</v>
      </c>
      <c r="B192" s="43">
        <v>903</v>
      </c>
      <c r="C192" s="27" t="s">
        <v>147</v>
      </c>
      <c r="D192" s="27" t="s">
        <v>8</v>
      </c>
      <c r="E192" s="27" t="s">
        <v>389</v>
      </c>
      <c r="F192" s="27" t="s">
        <v>31</v>
      </c>
      <c r="G192" s="9">
        <f t="shared" si="181"/>
        <v>264</v>
      </c>
      <c r="H192" s="9">
        <f t="shared" si="181"/>
        <v>0</v>
      </c>
      <c r="I192" s="9">
        <f t="shared" si="181"/>
        <v>0</v>
      </c>
      <c r="J192" s="9">
        <f t="shared" si="181"/>
        <v>0</v>
      </c>
      <c r="K192" s="9">
        <f t="shared" si="181"/>
        <v>0</v>
      </c>
      <c r="L192" s="9">
        <f t="shared" si="181"/>
        <v>0</v>
      </c>
      <c r="M192" s="9">
        <f t="shared" si="181"/>
        <v>264</v>
      </c>
      <c r="N192" s="9">
        <f t="shared" si="181"/>
        <v>0</v>
      </c>
      <c r="O192" s="9">
        <f t="shared" si="181"/>
        <v>0</v>
      </c>
      <c r="P192" s="9">
        <f t="shared" si="181"/>
        <v>0</v>
      </c>
      <c r="Q192" s="9">
        <f t="shared" si="181"/>
        <v>0</v>
      </c>
      <c r="R192" s="9">
        <f t="shared" si="181"/>
        <v>0</v>
      </c>
      <c r="S192" s="9">
        <f t="shared" si="181"/>
        <v>264</v>
      </c>
      <c r="T192" s="9">
        <f t="shared" si="181"/>
        <v>0</v>
      </c>
      <c r="U192" s="9">
        <f t="shared" si="182"/>
        <v>0</v>
      </c>
      <c r="V192" s="9">
        <f t="shared" si="182"/>
        <v>0</v>
      </c>
      <c r="W192" s="9">
        <f t="shared" si="182"/>
        <v>0</v>
      </c>
      <c r="X192" s="9">
        <f t="shared" si="182"/>
        <v>0</v>
      </c>
      <c r="Y192" s="9">
        <f t="shared" si="182"/>
        <v>264</v>
      </c>
      <c r="Z192" s="9">
        <f t="shared" si="182"/>
        <v>0</v>
      </c>
    </row>
    <row r="193" spans="1:26" ht="33" hidden="1" x14ac:dyDescent="0.25">
      <c r="A193" s="26" t="s">
        <v>37</v>
      </c>
      <c r="B193" s="43">
        <v>903</v>
      </c>
      <c r="C193" s="27" t="s">
        <v>147</v>
      </c>
      <c r="D193" s="27" t="s">
        <v>8</v>
      </c>
      <c r="E193" s="27" t="s">
        <v>389</v>
      </c>
      <c r="F193" s="27" t="s">
        <v>38</v>
      </c>
      <c r="G193" s="9">
        <v>264</v>
      </c>
      <c r="H193" s="9"/>
      <c r="I193" s="9"/>
      <c r="J193" s="9"/>
      <c r="K193" s="9"/>
      <c r="L193" s="9"/>
      <c r="M193" s="9">
        <f>G193+I193+J193+K193+L193</f>
        <v>264</v>
      </c>
      <c r="N193" s="10">
        <f>H193+L193</f>
        <v>0</v>
      </c>
      <c r="O193" s="9"/>
      <c r="P193" s="9"/>
      <c r="Q193" s="9"/>
      <c r="R193" s="9"/>
      <c r="S193" s="9">
        <f>M193+O193+P193+Q193+R193</f>
        <v>264</v>
      </c>
      <c r="T193" s="10">
        <f>N193+R193</f>
        <v>0</v>
      </c>
      <c r="U193" s="9"/>
      <c r="V193" s="9"/>
      <c r="W193" s="9"/>
      <c r="X193" s="9"/>
      <c r="Y193" s="9">
        <f>S193+U193+V193+W193+X193</f>
        <v>264</v>
      </c>
      <c r="Z193" s="10">
        <f>T193+X193</f>
        <v>0</v>
      </c>
    </row>
    <row r="194" spans="1:26" hidden="1" x14ac:dyDescent="0.25">
      <c r="A194" s="26"/>
      <c r="B194" s="43"/>
      <c r="C194" s="27"/>
      <c r="D194" s="27"/>
      <c r="E194" s="27"/>
      <c r="F194" s="27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8.75" hidden="1" x14ac:dyDescent="0.3">
      <c r="A195" s="41" t="s">
        <v>170</v>
      </c>
      <c r="B195" s="42">
        <v>903</v>
      </c>
      <c r="C195" s="25" t="s">
        <v>33</v>
      </c>
      <c r="D195" s="25" t="s">
        <v>80</v>
      </c>
      <c r="E195" s="27"/>
      <c r="F195" s="27"/>
      <c r="G195" s="15">
        <f>G196</f>
        <v>33935</v>
      </c>
      <c r="H195" s="9"/>
      <c r="I195" s="15">
        <f t="shared" ref="I195:I196" si="183">I196</f>
        <v>0</v>
      </c>
      <c r="J195" s="9"/>
      <c r="K195" s="15">
        <f t="shared" ref="K195:K196" si="184">K196</f>
        <v>0</v>
      </c>
      <c r="L195" s="9"/>
      <c r="M195" s="15">
        <f t="shared" ref="M195:M196" si="185">M196</f>
        <v>33935</v>
      </c>
      <c r="N195" s="9"/>
      <c r="O195" s="15">
        <f t="shared" ref="O195" si="186">O196</f>
        <v>0</v>
      </c>
      <c r="P195" s="9"/>
      <c r="Q195" s="15">
        <f t="shared" ref="Q195" si="187">Q196</f>
        <v>0</v>
      </c>
      <c r="R195" s="9"/>
      <c r="S195" s="15">
        <f t="shared" ref="S195" si="188">S196</f>
        <v>33935</v>
      </c>
      <c r="T195" s="9"/>
      <c r="U195" s="15">
        <f t="shared" ref="U195" si="189">U196</f>
        <v>0</v>
      </c>
      <c r="V195" s="9"/>
      <c r="W195" s="15">
        <f t="shared" ref="W195" si="190">W196</f>
        <v>0</v>
      </c>
      <c r="X195" s="9"/>
      <c r="Y195" s="15">
        <f t="shared" ref="Y195" si="191">Y196</f>
        <v>33935</v>
      </c>
      <c r="Z195" s="9"/>
    </row>
    <row r="196" spans="1:26" ht="33" hidden="1" x14ac:dyDescent="0.25">
      <c r="A196" s="44" t="s">
        <v>522</v>
      </c>
      <c r="B196" s="43">
        <v>903</v>
      </c>
      <c r="C196" s="27" t="s">
        <v>33</v>
      </c>
      <c r="D196" s="27" t="s">
        <v>80</v>
      </c>
      <c r="E196" s="43" t="s">
        <v>521</v>
      </c>
      <c r="F196" s="27"/>
      <c r="G196" s="9">
        <f>G197</f>
        <v>33935</v>
      </c>
      <c r="H196" s="9"/>
      <c r="I196" s="9">
        <f t="shared" si="183"/>
        <v>0</v>
      </c>
      <c r="J196" s="9"/>
      <c r="K196" s="9">
        <f t="shared" si="184"/>
        <v>0</v>
      </c>
      <c r="L196" s="9"/>
      <c r="M196" s="9">
        <f t="shared" si="185"/>
        <v>33935</v>
      </c>
      <c r="N196" s="9"/>
      <c r="O196" s="9">
        <f>O197+O201</f>
        <v>0</v>
      </c>
      <c r="P196" s="9">
        <f t="shared" ref="P196:T196" si="192">P197+P201</f>
        <v>0</v>
      </c>
      <c r="Q196" s="9">
        <f t="shared" si="192"/>
        <v>0</v>
      </c>
      <c r="R196" s="9">
        <f t="shared" si="192"/>
        <v>0</v>
      </c>
      <c r="S196" s="9">
        <f t="shared" si="192"/>
        <v>33935</v>
      </c>
      <c r="T196" s="9">
        <f t="shared" si="192"/>
        <v>0</v>
      </c>
      <c r="U196" s="9">
        <f>U197+U201</f>
        <v>0</v>
      </c>
      <c r="V196" s="9">
        <f t="shared" ref="V196:Z196" si="193">V197+V201</f>
        <v>0</v>
      </c>
      <c r="W196" s="9">
        <f t="shared" si="193"/>
        <v>0</v>
      </c>
      <c r="X196" s="9">
        <f t="shared" si="193"/>
        <v>0</v>
      </c>
      <c r="Y196" s="9">
        <f t="shared" si="193"/>
        <v>33935</v>
      </c>
      <c r="Z196" s="9">
        <f t="shared" si="193"/>
        <v>0</v>
      </c>
    </row>
    <row r="197" spans="1:26" ht="18.75" hidden="1" customHeight="1" x14ac:dyDescent="0.25">
      <c r="A197" s="29" t="s">
        <v>518</v>
      </c>
      <c r="B197" s="43">
        <v>903</v>
      </c>
      <c r="C197" s="27" t="s">
        <v>33</v>
      </c>
      <c r="D197" s="27" t="s">
        <v>80</v>
      </c>
      <c r="E197" s="43" t="s">
        <v>519</v>
      </c>
      <c r="F197" s="27"/>
      <c r="G197" s="9">
        <f>G198+G201</f>
        <v>33935</v>
      </c>
      <c r="H197" s="9"/>
      <c r="I197" s="9">
        <f t="shared" ref="I197" si="194">I198+I201</f>
        <v>0</v>
      </c>
      <c r="J197" s="9"/>
      <c r="K197" s="9">
        <f t="shared" ref="K197" si="195">K198+K201</f>
        <v>0</v>
      </c>
      <c r="L197" s="9"/>
      <c r="M197" s="9">
        <f t="shared" ref="M197" si="196">M198+M201</f>
        <v>33935</v>
      </c>
      <c r="N197" s="9"/>
      <c r="O197" s="9">
        <f>O198</f>
        <v>0</v>
      </c>
      <c r="P197" s="9">
        <f t="shared" ref="P197:Z199" si="197">P198</f>
        <v>0</v>
      </c>
      <c r="Q197" s="9">
        <f t="shared" si="197"/>
        <v>0</v>
      </c>
      <c r="R197" s="9">
        <f t="shared" si="197"/>
        <v>0</v>
      </c>
      <c r="S197" s="9">
        <f t="shared" si="197"/>
        <v>32351</v>
      </c>
      <c r="T197" s="9">
        <f t="shared" si="197"/>
        <v>0</v>
      </c>
      <c r="U197" s="9">
        <f>U198</f>
        <v>0</v>
      </c>
      <c r="V197" s="9">
        <f t="shared" si="197"/>
        <v>0</v>
      </c>
      <c r="W197" s="9">
        <f t="shared" si="197"/>
        <v>0</v>
      </c>
      <c r="X197" s="9">
        <f t="shared" si="197"/>
        <v>0</v>
      </c>
      <c r="Y197" s="9">
        <f t="shared" si="197"/>
        <v>32351</v>
      </c>
      <c r="Z197" s="9">
        <f t="shared" si="197"/>
        <v>0</v>
      </c>
    </row>
    <row r="198" spans="1:26" ht="49.5" hidden="1" x14ac:dyDescent="0.25">
      <c r="A198" s="29" t="s">
        <v>520</v>
      </c>
      <c r="B198" s="43">
        <v>903</v>
      </c>
      <c r="C198" s="27" t="s">
        <v>33</v>
      </c>
      <c r="D198" s="27" t="s">
        <v>80</v>
      </c>
      <c r="E198" s="43" t="s">
        <v>557</v>
      </c>
      <c r="F198" s="27"/>
      <c r="G198" s="11">
        <f t="shared" ref="G198:T199" si="198">G199</f>
        <v>32351</v>
      </c>
      <c r="H198" s="9"/>
      <c r="I198" s="11">
        <f t="shared" si="198"/>
        <v>0</v>
      </c>
      <c r="J198" s="9"/>
      <c r="K198" s="11">
        <f t="shared" si="198"/>
        <v>0</v>
      </c>
      <c r="L198" s="9"/>
      <c r="M198" s="11">
        <f t="shared" si="198"/>
        <v>32351</v>
      </c>
      <c r="N198" s="9"/>
      <c r="O198" s="11">
        <f>O199</f>
        <v>0</v>
      </c>
      <c r="P198" s="9"/>
      <c r="Q198" s="11">
        <f t="shared" si="198"/>
        <v>0</v>
      </c>
      <c r="R198" s="9"/>
      <c r="S198" s="11">
        <f t="shared" si="198"/>
        <v>32351</v>
      </c>
      <c r="T198" s="9"/>
      <c r="U198" s="11">
        <f>U199</f>
        <v>0</v>
      </c>
      <c r="V198" s="9"/>
      <c r="W198" s="11">
        <f t="shared" si="197"/>
        <v>0</v>
      </c>
      <c r="X198" s="9"/>
      <c r="Y198" s="11">
        <f t="shared" si="197"/>
        <v>32351</v>
      </c>
      <c r="Z198" s="9"/>
    </row>
    <row r="199" spans="1:26" ht="18" hidden="1" customHeight="1" x14ac:dyDescent="0.25">
      <c r="A199" s="29" t="s">
        <v>101</v>
      </c>
      <c r="B199" s="43">
        <v>903</v>
      </c>
      <c r="C199" s="27" t="s">
        <v>33</v>
      </c>
      <c r="D199" s="27" t="s">
        <v>80</v>
      </c>
      <c r="E199" s="43" t="s">
        <v>557</v>
      </c>
      <c r="F199" s="27" t="s">
        <v>102</v>
      </c>
      <c r="G199" s="11">
        <f t="shared" si="198"/>
        <v>32351</v>
      </c>
      <c r="H199" s="9"/>
      <c r="I199" s="11">
        <f t="shared" si="198"/>
        <v>0</v>
      </c>
      <c r="J199" s="9"/>
      <c r="K199" s="11">
        <f t="shared" si="198"/>
        <v>0</v>
      </c>
      <c r="L199" s="9"/>
      <c r="M199" s="11">
        <f t="shared" si="198"/>
        <v>32351</v>
      </c>
      <c r="N199" s="9"/>
      <c r="O199" s="11">
        <f>O200</f>
        <v>0</v>
      </c>
      <c r="P199" s="11">
        <f t="shared" ref="P199" si="199">P200</f>
        <v>0</v>
      </c>
      <c r="Q199" s="11">
        <f t="shared" si="198"/>
        <v>0</v>
      </c>
      <c r="R199" s="11">
        <f t="shared" si="198"/>
        <v>0</v>
      </c>
      <c r="S199" s="11">
        <f t="shared" si="198"/>
        <v>32351</v>
      </c>
      <c r="T199" s="11">
        <f t="shared" si="198"/>
        <v>0</v>
      </c>
      <c r="U199" s="11">
        <f>U200</f>
        <v>0</v>
      </c>
      <c r="V199" s="11">
        <f t="shared" ref="V199" si="200">V200</f>
        <v>0</v>
      </c>
      <c r="W199" s="11">
        <f t="shared" si="197"/>
        <v>0</v>
      </c>
      <c r="X199" s="11">
        <f t="shared" si="197"/>
        <v>0</v>
      </c>
      <c r="Y199" s="11">
        <f t="shared" si="197"/>
        <v>32351</v>
      </c>
      <c r="Z199" s="11">
        <f t="shared" si="197"/>
        <v>0</v>
      </c>
    </row>
    <row r="200" spans="1:26" ht="33" hidden="1" x14ac:dyDescent="0.25">
      <c r="A200" s="29" t="s">
        <v>171</v>
      </c>
      <c r="B200" s="43">
        <v>903</v>
      </c>
      <c r="C200" s="27" t="s">
        <v>33</v>
      </c>
      <c r="D200" s="27" t="s">
        <v>80</v>
      </c>
      <c r="E200" s="43" t="s">
        <v>557</v>
      </c>
      <c r="F200" s="27" t="s">
        <v>172</v>
      </c>
      <c r="G200" s="11">
        <f>33935-1584</f>
        <v>32351</v>
      </c>
      <c r="H200" s="9"/>
      <c r="I200" s="11"/>
      <c r="J200" s="9"/>
      <c r="K200" s="11"/>
      <c r="L200" s="9"/>
      <c r="M200" s="9">
        <f>G200+I200+J200+K200+L200</f>
        <v>32351</v>
      </c>
      <c r="N200" s="10">
        <f>H200+L200</f>
        <v>0</v>
      </c>
      <c r="O200" s="11"/>
      <c r="P200" s="9"/>
      <c r="Q200" s="11"/>
      <c r="R200" s="9"/>
      <c r="S200" s="9">
        <f>M200+O200+P200+Q200+R200</f>
        <v>32351</v>
      </c>
      <c r="T200" s="10">
        <f>N200+R200</f>
        <v>0</v>
      </c>
      <c r="U200" s="11"/>
      <c r="V200" s="9"/>
      <c r="W200" s="11"/>
      <c r="X200" s="9"/>
      <c r="Y200" s="9">
        <f>S200+U200+V200+W200+X200</f>
        <v>32351</v>
      </c>
      <c r="Z200" s="10">
        <f>T200+X200</f>
        <v>0</v>
      </c>
    </row>
    <row r="201" spans="1:26" ht="66" hidden="1" x14ac:dyDescent="0.25">
      <c r="A201" s="29" t="s">
        <v>578</v>
      </c>
      <c r="B201" s="43">
        <v>903</v>
      </c>
      <c r="C201" s="27" t="s">
        <v>33</v>
      </c>
      <c r="D201" s="27" t="s">
        <v>80</v>
      </c>
      <c r="E201" s="43" t="s">
        <v>577</v>
      </c>
      <c r="F201" s="27"/>
      <c r="G201" s="11">
        <f>G202</f>
        <v>1584</v>
      </c>
      <c r="H201" s="9"/>
      <c r="I201" s="11">
        <f t="shared" ref="I201:I202" si="201">I202</f>
        <v>0</v>
      </c>
      <c r="J201" s="9"/>
      <c r="K201" s="11">
        <f t="shared" ref="K201:K202" si="202">K202</f>
        <v>0</v>
      </c>
      <c r="L201" s="9"/>
      <c r="M201" s="11">
        <f t="shared" ref="M201:M202" si="203">M202</f>
        <v>1584</v>
      </c>
      <c r="N201" s="9"/>
      <c r="O201" s="11">
        <f t="shared" ref="O201:O202" si="204">O202</f>
        <v>0</v>
      </c>
      <c r="P201" s="9"/>
      <c r="Q201" s="11">
        <f t="shared" ref="Q201:Q202" si="205">Q202</f>
        <v>0</v>
      </c>
      <c r="R201" s="9"/>
      <c r="S201" s="11">
        <f t="shared" ref="S201:S202" si="206">S202</f>
        <v>1584</v>
      </c>
      <c r="T201" s="9"/>
      <c r="U201" s="11">
        <f t="shared" ref="U201:U202" si="207">U202</f>
        <v>0</v>
      </c>
      <c r="V201" s="9"/>
      <c r="W201" s="11">
        <f t="shared" ref="W201:W202" si="208">W202</f>
        <v>0</v>
      </c>
      <c r="X201" s="9"/>
      <c r="Y201" s="11">
        <f t="shared" ref="Y201:Y202" si="209">Y202</f>
        <v>1584</v>
      </c>
      <c r="Z201" s="9"/>
    </row>
    <row r="202" spans="1:26" ht="17.25" hidden="1" customHeight="1" x14ac:dyDescent="0.25">
      <c r="A202" s="29" t="s">
        <v>101</v>
      </c>
      <c r="B202" s="43">
        <v>903</v>
      </c>
      <c r="C202" s="27" t="s">
        <v>33</v>
      </c>
      <c r="D202" s="27" t="s">
        <v>80</v>
      </c>
      <c r="E202" s="43" t="s">
        <v>577</v>
      </c>
      <c r="F202" s="27" t="s">
        <v>102</v>
      </c>
      <c r="G202" s="11">
        <f>G203</f>
        <v>1584</v>
      </c>
      <c r="H202" s="9"/>
      <c r="I202" s="11">
        <f t="shared" si="201"/>
        <v>0</v>
      </c>
      <c r="J202" s="9"/>
      <c r="K202" s="11">
        <f t="shared" si="202"/>
        <v>0</v>
      </c>
      <c r="L202" s="9"/>
      <c r="M202" s="11">
        <f t="shared" si="203"/>
        <v>1584</v>
      </c>
      <c r="N202" s="9"/>
      <c r="O202" s="11">
        <f t="shared" si="204"/>
        <v>0</v>
      </c>
      <c r="P202" s="9"/>
      <c r="Q202" s="11">
        <f t="shared" si="205"/>
        <v>0</v>
      </c>
      <c r="R202" s="9"/>
      <c r="S202" s="11">
        <f t="shared" si="206"/>
        <v>1584</v>
      </c>
      <c r="T202" s="9"/>
      <c r="U202" s="11">
        <f t="shared" si="207"/>
        <v>0</v>
      </c>
      <c r="V202" s="9"/>
      <c r="W202" s="11">
        <f t="shared" si="208"/>
        <v>0</v>
      </c>
      <c r="X202" s="9"/>
      <c r="Y202" s="11">
        <f t="shared" si="209"/>
        <v>1584</v>
      </c>
      <c r="Z202" s="9"/>
    </row>
    <row r="203" spans="1:26" ht="33" hidden="1" x14ac:dyDescent="0.25">
      <c r="A203" s="29" t="s">
        <v>171</v>
      </c>
      <c r="B203" s="43">
        <v>903</v>
      </c>
      <c r="C203" s="27" t="s">
        <v>33</v>
      </c>
      <c r="D203" s="27" t="s">
        <v>80</v>
      </c>
      <c r="E203" s="43" t="s">
        <v>577</v>
      </c>
      <c r="F203" s="27" t="s">
        <v>172</v>
      </c>
      <c r="G203" s="11">
        <v>1584</v>
      </c>
      <c r="H203" s="9"/>
      <c r="I203" s="11"/>
      <c r="J203" s="9"/>
      <c r="K203" s="11"/>
      <c r="L203" s="9"/>
      <c r="M203" s="9">
        <f>G203+I203+J203+K203+L203</f>
        <v>1584</v>
      </c>
      <c r="N203" s="10">
        <f>H203+L203</f>
        <v>0</v>
      </c>
      <c r="O203" s="11"/>
      <c r="P203" s="9"/>
      <c r="Q203" s="11"/>
      <c r="R203" s="9"/>
      <c r="S203" s="9">
        <f>M203+O203+P203+Q203+R203</f>
        <v>1584</v>
      </c>
      <c r="T203" s="10">
        <f>N203+R203</f>
        <v>0</v>
      </c>
      <c r="U203" s="11"/>
      <c r="V203" s="9"/>
      <c r="W203" s="11"/>
      <c r="X203" s="9"/>
      <c r="Y203" s="9">
        <f>S203+U203+V203+W203+X203</f>
        <v>1584</v>
      </c>
      <c r="Z203" s="10">
        <f>T203+X203</f>
        <v>0</v>
      </c>
    </row>
    <row r="204" spans="1:26" hidden="1" x14ac:dyDescent="0.25">
      <c r="A204" s="29"/>
      <c r="B204" s="43"/>
      <c r="C204" s="27"/>
      <c r="D204" s="27"/>
      <c r="E204" s="43"/>
      <c r="F204" s="27"/>
      <c r="G204" s="11"/>
      <c r="H204" s="9"/>
      <c r="I204" s="11"/>
      <c r="J204" s="9"/>
      <c r="K204" s="11"/>
      <c r="L204" s="9"/>
      <c r="M204" s="11"/>
      <c r="N204" s="9"/>
      <c r="O204" s="11"/>
      <c r="P204" s="9"/>
      <c r="Q204" s="11"/>
      <c r="R204" s="9"/>
      <c r="S204" s="11"/>
      <c r="T204" s="9"/>
      <c r="U204" s="11"/>
      <c r="V204" s="9"/>
      <c r="W204" s="11"/>
      <c r="X204" s="9"/>
      <c r="Y204" s="11"/>
      <c r="Z204" s="9"/>
    </row>
    <row r="205" spans="1:26" ht="42.75" hidden="1" customHeight="1" x14ac:dyDescent="0.3">
      <c r="A205" s="21" t="s">
        <v>486</v>
      </c>
      <c r="B205" s="22">
        <v>906</v>
      </c>
      <c r="C205" s="22"/>
      <c r="D205" s="22"/>
      <c r="E205" s="22"/>
      <c r="F205" s="22"/>
      <c r="G205" s="14">
        <f t="shared" ref="G205:N205" si="210">G207+G225+G254+G218</f>
        <v>124382</v>
      </c>
      <c r="H205" s="14">
        <f t="shared" si="210"/>
        <v>0</v>
      </c>
      <c r="I205" s="14">
        <f t="shared" si="210"/>
        <v>0</v>
      </c>
      <c r="J205" s="14">
        <f t="shared" si="210"/>
        <v>5094</v>
      </c>
      <c r="K205" s="14">
        <f t="shared" si="210"/>
        <v>0</v>
      </c>
      <c r="L205" s="14">
        <f t="shared" si="210"/>
        <v>0</v>
      </c>
      <c r="M205" s="14">
        <f t="shared" si="210"/>
        <v>129476</v>
      </c>
      <c r="N205" s="14">
        <f t="shared" si="210"/>
        <v>0</v>
      </c>
      <c r="O205" s="14">
        <f t="shared" ref="O205:T205" si="211">O207+O225+O254+O218</f>
        <v>0</v>
      </c>
      <c r="P205" s="14">
        <f t="shared" si="211"/>
        <v>0</v>
      </c>
      <c r="Q205" s="14">
        <f t="shared" si="211"/>
        <v>0</v>
      </c>
      <c r="R205" s="14">
        <f t="shared" si="211"/>
        <v>0</v>
      </c>
      <c r="S205" s="14">
        <f t="shared" si="211"/>
        <v>129476</v>
      </c>
      <c r="T205" s="14">
        <f t="shared" si="211"/>
        <v>0</v>
      </c>
      <c r="U205" s="14">
        <f t="shared" ref="U205:Z205" si="212">U207+U225+U254+U218</f>
        <v>0</v>
      </c>
      <c r="V205" s="14">
        <f t="shared" si="212"/>
        <v>2047</v>
      </c>
      <c r="W205" s="14">
        <f t="shared" si="212"/>
        <v>0</v>
      </c>
      <c r="X205" s="14">
        <f t="shared" si="212"/>
        <v>0</v>
      </c>
      <c r="Y205" s="14">
        <f t="shared" si="212"/>
        <v>131523</v>
      </c>
      <c r="Z205" s="14">
        <f t="shared" si="212"/>
        <v>0</v>
      </c>
    </row>
    <row r="206" spans="1:26" ht="18.75" hidden="1" customHeight="1" x14ac:dyDescent="0.3">
      <c r="A206" s="21"/>
      <c r="B206" s="22"/>
      <c r="C206" s="22"/>
      <c r="D206" s="22"/>
      <c r="E206" s="22"/>
      <c r="F206" s="22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59.25" hidden="1" customHeight="1" x14ac:dyDescent="0.3">
      <c r="A207" s="24" t="s">
        <v>117</v>
      </c>
      <c r="B207" s="25">
        <f>B205</f>
        <v>906</v>
      </c>
      <c r="C207" s="25" t="s">
        <v>80</v>
      </c>
      <c r="D207" s="25" t="s">
        <v>118</v>
      </c>
      <c r="E207" s="25"/>
      <c r="F207" s="25"/>
      <c r="G207" s="13">
        <f t="shared" ref="G207:V208" si="213">G208</f>
        <v>65075</v>
      </c>
      <c r="H207" s="13">
        <f t="shared" si="213"/>
        <v>0</v>
      </c>
      <c r="I207" s="13">
        <f t="shared" si="213"/>
        <v>0</v>
      </c>
      <c r="J207" s="13">
        <f t="shared" si="213"/>
        <v>2524</v>
      </c>
      <c r="K207" s="13">
        <f t="shared" si="213"/>
        <v>0</v>
      </c>
      <c r="L207" s="13">
        <f t="shared" si="213"/>
        <v>0</v>
      </c>
      <c r="M207" s="13">
        <f t="shared" si="213"/>
        <v>67599</v>
      </c>
      <c r="N207" s="13">
        <f t="shared" si="213"/>
        <v>0</v>
      </c>
      <c r="O207" s="13">
        <f t="shared" si="213"/>
        <v>0</v>
      </c>
      <c r="P207" s="13">
        <f t="shared" si="213"/>
        <v>0</v>
      </c>
      <c r="Q207" s="13">
        <f t="shared" si="213"/>
        <v>0</v>
      </c>
      <c r="R207" s="13">
        <f t="shared" si="213"/>
        <v>0</v>
      </c>
      <c r="S207" s="13">
        <f t="shared" si="213"/>
        <v>67599</v>
      </c>
      <c r="T207" s="13">
        <f t="shared" si="213"/>
        <v>0</v>
      </c>
      <c r="U207" s="13">
        <f t="shared" si="213"/>
        <v>0</v>
      </c>
      <c r="V207" s="13">
        <f t="shared" si="213"/>
        <v>337</v>
      </c>
      <c r="W207" s="13">
        <f t="shared" ref="U207:Z208" si="214">W208</f>
        <v>0</v>
      </c>
      <c r="X207" s="13">
        <f t="shared" si="214"/>
        <v>0</v>
      </c>
      <c r="Y207" s="13">
        <f t="shared" si="214"/>
        <v>67936</v>
      </c>
      <c r="Z207" s="13">
        <f t="shared" si="214"/>
        <v>0</v>
      </c>
    </row>
    <row r="208" spans="1:26" ht="85.5" hidden="1" customHeight="1" x14ac:dyDescent="0.25">
      <c r="A208" s="26" t="s">
        <v>119</v>
      </c>
      <c r="B208" s="27">
        <v>906</v>
      </c>
      <c r="C208" s="27" t="s">
        <v>80</v>
      </c>
      <c r="D208" s="27" t="s">
        <v>118</v>
      </c>
      <c r="E208" s="27" t="s">
        <v>120</v>
      </c>
      <c r="F208" s="27"/>
      <c r="G208" s="11">
        <f>G209</f>
        <v>65075</v>
      </c>
      <c r="H208" s="11">
        <f>H209</f>
        <v>0</v>
      </c>
      <c r="I208" s="11">
        <f t="shared" si="213"/>
        <v>0</v>
      </c>
      <c r="J208" s="11">
        <f t="shared" si="213"/>
        <v>2524</v>
      </c>
      <c r="K208" s="11">
        <f t="shared" si="213"/>
        <v>0</v>
      </c>
      <c r="L208" s="11">
        <f t="shared" si="213"/>
        <v>0</v>
      </c>
      <c r="M208" s="11">
        <f t="shared" si="213"/>
        <v>67599</v>
      </c>
      <c r="N208" s="11">
        <f t="shared" si="213"/>
        <v>0</v>
      </c>
      <c r="O208" s="11">
        <f t="shared" si="213"/>
        <v>0</v>
      </c>
      <c r="P208" s="11">
        <f t="shared" si="213"/>
        <v>0</v>
      </c>
      <c r="Q208" s="11">
        <f t="shared" si="213"/>
        <v>0</v>
      </c>
      <c r="R208" s="11">
        <f t="shared" si="213"/>
        <v>0</v>
      </c>
      <c r="S208" s="11">
        <f t="shared" si="213"/>
        <v>67599</v>
      </c>
      <c r="T208" s="11">
        <f t="shared" si="213"/>
        <v>0</v>
      </c>
      <c r="U208" s="11">
        <f t="shared" si="214"/>
        <v>0</v>
      </c>
      <c r="V208" s="11">
        <f t="shared" si="214"/>
        <v>337</v>
      </c>
      <c r="W208" s="11">
        <f t="shared" si="214"/>
        <v>0</v>
      </c>
      <c r="X208" s="11">
        <f t="shared" si="214"/>
        <v>0</v>
      </c>
      <c r="Y208" s="11">
        <f t="shared" si="214"/>
        <v>67936</v>
      </c>
      <c r="Z208" s="11">
        <f t="shared" si="214"/>
        <v>0</v>
      </c>
    </row>
    <row r="209" spans="1:26" ht="21.75" hidden="1" customHeight="1" x14ac:dyDescent="0.25">
      <c r="A209" s="26" t="s">
        <v>121</v>
      </c>
      <c r="B209" s="27">
        <v>906</v>
      </c>
      <c r="C209" s="27" t="s">
        <v>80</v>
      </c>
      <c r="D209" s="27" t="s">
        <v>118</v>
      </c>
      <c r="E209" s="27" t="s">
        <v>122</v>
      </c>
      <c r="F209" s="27"/>
      <c r="G209" s="11">
        <f t="shared" ref="G209:Z209" si="215">G210</f>
        <v>65075</v>
      </c>
      <c r="H209" s="11">
        <f t="shared" si="215"/>
        <v>0</v>
      </c>
      <c r="I209" s="11">
        <f t="shared" si="215"/>
        <v>0</v>
      </c>
      <c r="J209" s="11">
        <f t="shared" si="215"/>
        <v>2524</v>
      </c>
      <c r="K209" s="11">
        <f t="shared" si="215"/>
        <v>0</v>
      </c>
      <c r="L209" s="11">
        <f t="shared" si="215"/>
        <v>0</v>
      </c>
      <c r="M209" s="11">
        <f t="shared" si="215"/>
        <v>67599</v>
      </c>
      <c r="N209" s="11">
        <f t="shared" si="215"/>
        <v>0</v>
      </c>
      <c r="O209" s="11">
        <f t="shared" si="215"/>
        <v>0</v>
      </c>
      <c r="P209" s="11">
        <f t="shared" si="215"/>
        <v>0</v>
      </c>
      <c r="Q209" s="11">
        <f t="shared" si="215"/>
        <v>0</v>
      </c>
      <c r="R209" s="11">
        <f t="shared" si="215"/>
        <v>0</v>
      </c>
      <c r="S209" s="11">
        <f t="shared" si="215"/>
        <v>67599</v>
      </c>
      <c r="T209" s="11">
        <f t="shared" si="215"/>
        <v>0</v>
      </c>
      <c r="U209" s="11">
        <f t="shared" si="215"/>
        <v>0</v>
      </c>
      <c r="V209" s="11">
        <f t="shared" si="215"/>
        <v>337</v>
      </c>
      <c r="W209" s="11">
        <f t="shared" si="215"/>
        <v>0</v>
      </c>
      <c r="X209" s="11">
        <f t="shared" si="215"/>
        <v>0</v>
      </c>
      <c r="Y209" s="11">
        <f t="shared" si="215"/>
        <v>67936</v>
      </c>
      <c r="Z209" s="11">
        <f t="shared" si="215"/>
        <v>0</v>
      </c>
    </row>
    <row r="210" spans="1:26" ht="54" hidden="1" customHeight="1" x14ac:dyDescent="0.25">
      <c r="A210" s="26" t="s">
        <v>123</v>
      </c>
      <c r="B210" s="27">
        <v>906</v>
      </c>
      <c r="C210" s="27" t="s">
        <v>80</v>
      </c>
      <c r="D210" s="27" t="s">
        <v>118</v>
      </c>
      <c r="E210" s="27" t="s">
        <v>124</v>
      </c>
      <c r="F210" s="27"/>
      <c r="G210" s="11">
        <f t="shared" ref="G210:H210" si="216">G211+G215+G213</f>
        <v>65075</v>
      </c>
      <c r="H210" s="11">
        <f t="shared" si="216"/>
        <v>0</v>
      </c>
      <c r="I210" s="11">
        <f t="shared" ref="I210:N210" si="217">I211+I215+I213</f>
        <v>0</v>
      </c>
      <c r="J210" s="11">
        <f t="shared" si="217"/>
        <v>2524</v>
      </c>
      <c r="K210" s="11">
        <f t="shared" si="217"/>
        <v>0</v>
      </c>
      <c r="L210" s="11">
        <f t="shared" si="217"/>
        <v>0</v>
      </c>
      <c r="M210" s="11">
        <f t="shared" si="217"/>
        <v>67599</v>
      </c>
      <c r="N210" s="11">
        <f t="shared" si="217"/>
        <v>0</v>
      </c>
      <c r="O210" s="11">
        <f t="shared" ref="O210:T210" si="218">O211+O215+O213</f>
        <v>0</v>
      </c>
      <c r="P210" s="11">
        <f t="shared" si="218"/>
        <v>0</v>
      </c>
      <c r="Q210" s="11">
        <f t="shared" si="218"/>
        <v>0</v>
      </c>
      <c r="R210" s="11">
        <f t="shared" si="218"/>
        <v>0</v>
      </c>
      <c r="S210" s="11">
        <f t="shared" si="218"/>
        <v>67599</v>
      </c>
      <c r="T210" s="11">
        <f t="shared" si="218"/>
        <v>0</v>
      </c>
      <c r="U210" s="11">
        <f t="shared" ref="U210:Z210" si="219">U211+U215+U213</f>
        <v>0</v>
      </c>
      <c r="V210" s="11">
        <f t="shared" si="219"/>
        <v>337</v>
      </c>
      <c r="W210" s="11">
        <f t="shared" si="219"/>
        <v>0</v>
      </c>
      <c r="X210" s="11">
        <f t="shared" si="219"/>
        <v>0</v>
      </c>
      <c r="Y210" s="11">
        <f t="shared" si="219"/>
        <v>67936</v>
      </c>
      <c r="Z210" s="11">
        <f t="shared" si="219"/>
        <v>0</v>
      </c>
    </row>
    <row r="211" spans="1:26" ht="66.75" hidden="1" customHeight="1" x14ac:dyDescent="0.25">
      <c r="A211" s="26" t="s">
        <v>457</v>
      </c>
      <c r="B211" s="27">
        <v>906</v>
      </c>
      <c r="C211" s="27" t="s">
        <v>80</v>
      </c>
      <c r="D211" s="27" t="s">
        <v>118</v>
      </c>
      <c r="E211" s="27" t="s">
        <v>124</v>
      </c>
      <c r="F211" s="27" t="s">
        <v>85</v>
      </c>
      <c r="G211" s="11">
        <f t="shared" ref="G211:Z211" si="220">G212</f>
        <v>53610</v>
      </c>
      <c r="H211" s="11">
        <f t="shared" si="220"/>
        <v>0</v>
      </c>
      <c r="I211" s="11">
        <f t="shared" si="220"/>
        <v>0</v>
      </c>
      <c r="J211" s="11">
        <f t="shared" si="220"/>
        <v>2524</v>
      </c>
      <c r="K211" s="11">
        <f t="shared" si="220"/>
        <v>0</v>
      </c>
      <c r="L211" s="11">
        <f t="shared" si="220"/>
        <v>0</v>
      </c>
      <c r="M211" s="11">
        <f t="shared" si="220"/>
        <v>56134</v>
      </c>
      <c r="N211" s="11">
        <f t="shared" si="220"/>
        <v>0</v>
      </c>
      <c r="O211" s="11">
        <f t="shared" si="220"/>
        <v>0</v>
      </c>
      <c r="P211" s="11">
        <f t="shared" si="220"/>
        <v>0</v>
      </c>
      <c r="Q211" s="11">
        <f t="shared" si="220"/>
        <v>0</v>
      </c>
      <c r="R211" s="11">
        <f t="shared" si="220"/>
        <v>0</v>
      </c>
      <c r="S211" s="11">
        <f t="shared" si="220"/>
        <v>56134</v>
      </c>
      <c r="T211" s="11">
        <f t="shared" si="220"/>
        <v>0</v>
      </c>
      <c r="U211" s="11">
        <f t="shared" si="220"/>
        <v>0</v>
      </c>
      <c r="V211" s="11">
        <f t="shared" si="220"/>
        <v>337</v>
      </c>
      <c r="W211" s="11">
        <f t="shared" si="220"/>
        <v>0</v>
      </c>
      <c r="X211" s="11">
        <f t="shared" si="220"/>
        <v>0</v>
      </c>
      <c r="Y211" s="11">
        <f t="shared" si="220"/>
        <v>56471</v>
      </c>
      <c r="Z211" s="11">
        <f t="shared" si="220"/>
        <v>0</v>
      </c>
    </row>
    <row r="212" spans="1:26" ht="19.5" hidden="1" customHeight="1" x14ac:dyDescent="0.25">
      <c r="A212" s="26" t="s">
        <v>107</v>
      </c>
      <c r="B212" s="27">
        <v>906</v>
      </c>
      <c r="C212" s="27" t="s">
        <v>80</v>
      </c>
      <c r="D212" s="27" t="s">
        <v>118</v>
      </c>
      <c r="E212" s="27" t="s">
        <v>124</v>
      </c>
      <c r="F212" s="27" t="s">
        <v>108</v>
      </c>
      <c r="G212" s="9">
        <v>53610</v>
      </c>
      <c r="H212" s="9"/>
      <c r="I212" s="9"/>
      <c r="J212" s="9">
        <v>2524</v>
      </c>
      <c r="K212" s="9"/>
      <c r="L212" s="9"/>
      <c r="M212" s="9">
        <f>G212+I212+J212+K212+L212</f>
        <v>56134</v>
      </c>
      <c r="N212" s="10">
        <f>H212+L212</f>
        <v>0</v>
      </c>
      <c r="O212" s="9"/>
      <c r="P212" s="9"/>
      <c r="Q212" s="9"/>
      <c r="R212" s="9"/>
      <c r="S212" s="9">
        <f>M212+O212+P212+Q212+R212</f>
        <v>56134</v>
      </c>
      <c r="T212" s="10">
        <f>N212+R212</f>
        <v>0</v>
      </c>
      <c r="U212" s="9"/>
      <c r="V212" s="9">
        <v>337</v>
      </c>
      <c r="W212" s="9"/>
      <c r="X212" s="9"/>
      <c r="Y212" s="9">
        <f>S212+U212+V212+W212+X212</f>
        <v>56471</v>
      </c>
      <c r="Z212" s="10">
        <f>T212+X212</f>
        <v>0</v>
      </c>
    </row>
    <row r="213" spans="1:26" ht="33" hidden="1" x14ac:dyDescent="0.25">
      <c r="A213" s="26" t="s">
        <v>244</v>
      </c>
      <c r="B213" s="27">
        <v>906</v>
      </c>
      <c r="C213" s="27" t="s">
        <v>80</v>
      </c>
      <c r="D213" s="27" t="s">
        <v>118</v>
      </c>
      <c r="E213" s="27" t="s">
        <v>124</v>
      </c>
      <c r="F213" s="27" t="s">
        <v>31</v>
      </c>
      <c r="G213" s="11">
        <f t="shared" ref="G213:Z213" si="221">G214</f>
        <v>11047</v>
      </c>
      <c r="H213" s="11">
        <f t="shared" si="221"/>
        <v>0</v>
      </c>
      <c r="I213" s="11">
        <f t="shared" si="221"/>
        <v>0</v>
      </c>
      <c r="J213" s="11">
        <f t="shared" si="221"/>
        <v>0</v>
      </c>
      <c r="K213" s="11">
        <f t="shared" si="221"/>
        <v>0</v>
      </c>
      <c r="L213" s="11">
        <f t="shared" si="221"/>
        <v>0</v>
      </c>
      <c r="M213" s="11">
        <f t="shared" si="221"/>
        <v>11047</v>
      </c>
      <c r="N213" s="11">
        <f t="shared" si="221"/>
        <v>0</v>
      </c>
      <c r="O213" s="11">
        <f t="shared" si="221"/>
        <v>0</v>
      </c>
      <c r="P213" s="11">
        <f t="shared" si="221"/>
        <v>0</v>
      </c>
      <c r="Q213" s="11">
        <f t="shared" si="221"/>
        <v>0</v>
      </c>
      <c r="R213" s="11">
        <f t="shared" si="221"/>
        <v>0</v>
      </c>
      <c r="S213" s="11">
        <f t="shared" si="221"/>
        <v>11047</v>
      </c>
      <c r="T213" s="11">
        <f t="shared" si="221"/>
        <v>0</v>
      </c>
      <c r="U213" s="11">
        <f t="shared" si="221"/>
        <v>0</v>
      </c>
      <c r="V213" s="11">
        <f t="shared" si="221"/>
        <v>0</v>
      </c>
      <c r="W213" s="11">
        <f t="shared" si="221"/>
        <v>0</v>
      </c>
      <c r="X213" s="11">
        <f t="shared" si="221"/>
        <v>0</v>
      </c>
      <c r="Y213" s="11">
        <f t="shared" si="221"/>
        <v>11047</v>
      </c>
      <c r="Z213" s="11">
        <f t="shared" si="221"/>
        <v>0</v>
      </c>
    </row>
    <row r="214" spans="1:26" ht="33" hidden="1" x14ac:dyDescent="0.25">
      <c r="A214" s="26" t="s">
        <v>37</v>
      </c>
      <c r="B214" s="27">
        <v>906</v>
      </c>
      <c r="C214" s="27" t="s">
        <v>80</v>
      </c>
      <c r="D214" s="27" t="s">
        <v>118</v>
      </c>
      <c r="E214" s="27" t="s">
        <v>124</v>
      </c>
      <c r="F214" s="27" t="s">
        <v>38</v>
      </c>
      <c r="G214" s="9">
        <v>11047</v>
      </c>
      <c r="H214" s="9"/>
      <c r="I214" s="9"/>
      <c r="J214" s="9"/>
      <c r="K214" s="9"/>
      <c r="L214" s="9"/>
      <c r="M214" s="9">
        <f>G214+I214+J214+K214+L214</f>
        <v>11047</v>
      </c>
      <c r="N214" s="10">
        <f>H214+L214</f>
        <v>0</v>
      </c>
      <c r="O214" s="9"/>
      <c r="P214" s="9"/>
      <c r="Q214" s="9"/>
      <c r="R214" s="9"/>
      <c r="S214" s="9">
        <f>M214+O214+P214+Q214+R214</f>
        <v>11047</v>
      </c>
      <c r="T214" s="10">
        <f>N214+R214</f>
        <v>0</v>
      </c>
      <c r="U214" s="9"/>
      <c r="V214" s="9"/>
      <c r="W214" s="9"/>
      <c r="X214" s="9"/>
      <c r="Y214" s="9">
        <f>S214+U214+V214+W214+X214</f>
        <v>11047</v>
      </c>
      <c r="Z214" s="10">
        <f>T214+X214</f>
        <v>0</v>
      </c>
    </row>
    <row r="215" spans="1:26" ht="16.5" hidden="1" customHeight="1" x14ac:dyDescent="0.25">
      <c r="A215" s="26" t="s">
        <v>66</v>
      </c>
      <c r="B215" s="27">
        <v>906</v>
      </c>
      <c r="C215" s="27" t="s">
        <v>80</v>
      </c>
      <c r="D215" s="27" t="s">
        <v>118</v>
      </c>
      <c r="E215" s="27" t="s">
        <v>124</v>
      </c>
      <c r="F215" s="27" t="s">
        <v>67</v>
      </c>
      <c r="G215" s="11">
        <f t="shared" ref="G215:Z215" si="222">G216</f>
        <v>418</v>
      </c>
      <c r="H215" s="11">
        <f t="shared" si="222"/>
        <v>0</v>
      </c>
      <c r="I215" s="11">
        <f t="shared" si="222"/>
        <v>0</v>
      </c>
      <c r="J215" s="11">
        <f t="shared" si="222"/>
        <v>0</v>
      </c>
      <c r="K215" s="11">
        <f t="shared" si="222"/>
        <v>0</v>
      </c>
      <c r="L215" s="11">
        <f t="shared" si="222"/>
        <v>0</v>
      </c>
      <c r="M215" s="11">
        <f t="shared" si="222"/>
        <v>418</v>
      </c>
      <c r="N215" s="11">
        <f t="shared" si="222"/>
        <v>0</v>
      </c>
      <c r="O215" s="11">
        <f t="shared" si="222"/>
        <v>0</v>
      </c>
      <c r="P215" s="11">
        <f t="shared" si="222"/>
        <v>0</v>
      </c>
      <c r="Q215" s="11">
        <f t="shared" si="222"/>
        <v>0</v>
      </c>
      <c r="R215" s="11">
        <f t="shared" si="222"/>
        <v>0</v>
      </c>
      <c r="S215" s="11">
        <f t="shared" si="222"/>
        <v>418</v>
      </c>
      <c r="T215" s="11">
        <f t="shared" si="222"/>
        <v>0</v>
      </c>
      <c r="U215" s="11">
        <f t="shared" si="222"/>
        <v>0</v>
      </c>
      <c r="V215" s="11">
        <f t="shared" si="222"/>
        <v>0</v>
      </c>
      <c r="W215" s="11">
        <f t="shared" si="222"/>
        <v>0</v>
      </c>
      <c r="X215" s="11">
        <f t="shared" si="222"/>
        <v>0</v>
      </c>
      <c r="Y215" s="11">
        <f t="shared" si="222"/>
        <v>418</v>
      </c>
      <c r="Z215" s="11">
        <f t="shared" si="222"/>
        <v>0</v>
      </c>
    </row>
    <row r="216" spans="1:26" ht="18" hidden="1" customHeight="1" x14ac:dyDescent="0.25">
      <c r="A216" s="26" t="s">
        <v>68</v>
      </c>
      <c r="B216" s="27">
        <v>906</v>
      </c>
      <c r="C216" s="27" t="s">
        <v>80</v>
      </c>
      <c r="D216" s="27" t="s">
        <v>118</v>
      </c>
      <c r="E216" s="27" t="s">
        <v>124</v>
      </c>
      <c r="F216" s="27" t="s">
        <v>69</v>
      </c>
      <c r="G216" s="9">
        <v>418</v>
      </c>
      <c r="H216" s="9"/>
      <c r="I216" s="9"/>
      <c r="J216" s="9"/>
      <c r="K216" s="9"/>
      <c r="L216" s="9"/>
      <c r="M216" s="9">
        <f>G216+I216+J216+K216+L216</f>
        <v>418</v>
      </c>
      <c r="N216" s="10">
        <f>H216+L216</f>
        <v>0</v>
      </c>
      <c r="O216" s="9"/>
      <c r="P216" s="9"/>
      <c r="Q216" s="9"/>
      <c r="R216" s="9"/>
      <c r="S216" s="9">
        <f>M216+O216+P216+Q216+R216</f>
        <v>418</v>
      </c>
      <c r="T216" s="10">
        <f>N216+R216</f>
        <v>0</v>
      </c>
      <c r="U216" s="9"/>
      <c r="V216" s="9"/>
      <c r="W216" s="9"/>
      <c r="X216" s="9"/>
      <c r="Y216" s="9">
        <f>S216+U216+V216+W216+X216</f>
        <v>418</v>
      </c>
      <c r="Z216" s="10">
        <f>T216+X216</f>
        <v>0</v>
      </c>
    </row>
    <row r="217" spans="1:26" hidden="1" x14ac:dyDescent="0.25">
      <c r="A217" s="26"/>
      <c r="B217" s="27"/>
      <c r="C217" s="27"/>
      <c r="D217" s="27"/>
      <c r="E217" s="27"/>
      <c r="F217" s="27"/>
      <c r="G217" s="9"/>
      <c r="H217" s="9"/>
      <c r="I217" s="9"/>
      <c r="J217" s="9"/>
      <c r="K217" s="9"/>
      <c r="L217" s="9"/>
      <c r="M217" s="9"/>
      <c r="N217" s="10"/>
      <c r="O217" s="9"/>
      <c r="P217" s="9"/>
      <c r="Q217" s="9"/>
      <c r="R217" s="9"/>
      <c r="S217" s="9"/>
      <c r="T217" s="10"/>
      <c r="U217" s="9"/>
      <c r="V217" s="9"/>
      <c r="W217" s="9"/>
      <c r="X217" s="9"/>
      <c r="Y217" s="9"/>
      <c r="Z217" s="10"/>
    </row>
    <row r="218" spans="1:26" ht="18.75" hidden="1" x14ac:dyDescent="0.3">
      <c r="A218" s="24" t="s">
        <v>125</v>
      </c>
      <c r="B218" s="25">
        <v>906</v>
      </c>
      <c r="C218" s="25" t="s">
        <v>80</v>
      </c>
      <c r="D218" s="25" t="s">
        <v>33</v>
      </c>
      <c r="E218" s="25"/>
      <c r="F218" s="25"/>
      <c r="G218" s="15">
        <f t="shared" ref="G218:Z222" si="223">G219</f>
        <v>950</v>
      </c>
      <c r="H218" s="15">
        <f t="shared" si="223"/>
        <v>0</v>
      </c>
      <c r="I218" s="15">
        <f t="shared" si="223"/>
        <v>0</v>
      </c>
      <c r="J218" s="15">
        <f t="shared" si="223"/>
        <v>0</v>
      </c>
      <c r="K218" s="15">
        <f t="shared" si="223"/>
        <v>0</v>
      </c>
      <c r="L218" s="15">
        <f t="shared" si="223"/>
        <v>0</v>
      </c>
      <c r="M218" s="15">
        <f t="shared" si="223"/>
        <v>950</v>
      </c>
      <c r="N218" s="15">
        <f t="shared" si="223"/>
        <v>0</v>
      </c>
      <c r="O218" s="15">
        <f t="shared" si="223"/>
        <v>0</v>
      </c>
      <c r="P218" s="15">
        <f t="shared" si="223"/>
        <v>0</v>
      </c>
      <c r="Q218" s="15">
        <f t="shared" si="223"/>
        <v>0</v>
      </c>
      <c r="R218" s="15">
        <f t="shared" si="223"/>
        <v>0</v>
      </c>
      <c r="S218" s="15">
        <f t="shared" si="223"/>
        <v>950</v>
      </c>
      <c r="T218" s="15">
        <f t="shared" si="223"/>
        <v>0</v>
      </c>
      <c r="U218" s="15">
        <f t="shared" si="223"/>
        <v>0</v>
      </c>
      <c r="V218" s="15">
        <f t="shared" si="223"/>
        <v>0</v>
      </c>
      <c r="W218" s="15">
        <f t="shared" si="223"/>
        <v>0</v>
      </c>
      <c r="X218" s="15">
        <f t="shared" si="223"/>
        <v>0</v>
      </c>
      <c r="Y218" s="15">
        <f t="shared" si="223"/>
        <v>950</v>
      </c>
      <c r="Z218" s="15">
        <f t="shared" si="223"/>
        <v>0</v>
      </c>
    </row>
    <row r="219" spans="1:26" ht="66" hidden="1" x14ac:dyDescent="0.25">
      <c r="A219" s="45" t="s">
        <v>558</v>
      </c>
      <c r="B219" s="27">
        <v>906</v>
      </c>
      <c r="C219" s="27" t="s">
        <v>80</v>
      </c>
      <c r="D219" s="27" t="s">
        <v>33</v>
      </c>
      <c r="E219" s="27" t="s">
        <v>126</v>
      </c>
      <c r="F219" s="27"/>
      <c r="G219" s="9">
        <f t="shared" ref="G219:V222" si="224">G220</f>
        <v>950</v>
      </c>
      <c r="H219" s="9">
        <f t="shared" si="224"/>
        <v>0</v>
      </c>
      <c r="I219" s="9">
        <f t="shared" si="224"/>
        <v>0</v>
      </c>
      <c r="J219" s="9">
        <f t="shared" si="224"/>
        <v>0</v>
      </c>
      <c r="K219" s="9">
        <f t="shared" si="224"/>
        <v>0</v>
      </c>
      <c r="L219" s="9">
        <f t="shared" si="224"/>
        <v>0</v>
      </c>
      <c r="M219" s="9">
        <f t="shared" si="224"/>
        <v>950</v>
      </c>
      <c r="N219" s="9">
        <f t="shared" si="224"/>
        <v>0</v>
      </c>
      <c r="O219" s="9">
        <f t="shared" si="224"/>
        <v>0</v>
      </c>
      <c r="P219" s="9">
        <f t="shared" si="224"/>
        <v>0</v>
      </c>
      <c r="Q219" s="9">
        <f t="shared" si="224"/>
        <v>0</v>
      </c>
      <c r="R219" s="9">
        <f t="shared" si="224"/>
        <v>0</v>
      </c>
      <c r="S219" s="9">
        <f t="shared" si="224"/>
        <v>950</v>
      </c>
      <c r="T219" s="9">
        <f t="shared" si="224"/>
        <v>0</v>
      </c>
      <c r="U219" s="9">
        <f t="shared" si="224"/>
        <v>0</v>
      </c>
      <c r="V219" s="9">
        <f t="shared" si="224"/>
        <v>0</v>
      </c>
      <c r="W219" s="9">
        <f t="shared" si="223"/>
        <v>0</v>
      </c>
      <c r="X219" s="9">
        <f t="shared" si="223"/>
        <v>0</v>
      </c>
      <c r="Y219" s="9">
        <f t="shared" si="223"/>
        <v>950</v>
      </c>
      <c r="Z219" s="9">
        <f t="shared" si="223"/>
        <v>0</v>
      </c>
    </row>
    <row r="220" spans="1:26" ht="18.75" hidden="1" customHeight="1" x14ac:dyDescent="0.25">
      <c r="A220" s="26" t="s">
        <v>127</v>
      </c>
      <c r="B220" s="27">
        <f>B219</f>
        <v>906</v>
      </c>
      <c r="C220" s="27" t="s">
        <v>80</v>
      </c>
      <c r="D220" s="27" t="s">
        <v>33</v>
      </c>
      <c r="E220" s="27" t="s">
        <v>128</v>
      </c>
      <c r="F220" s="27"/>
      <c r="G220" s="9">
        <f t="shared" si="224"/>
        <v>950</v>
      </c>
      <c r="H220" s="9">
        <f t="shared" si="224"/>
        <v>0</v>
      </c>
      <c r="I220" s="9">
        <f t="shared" si="224"/>
        <v>0</v>
      </c>
      <c r="J220" s="9">
        <f t="shared" si="224"/>
        <v>0</v>
      </c>
      <c r="K220" s="9">
        <f t="shared" si="224"/>
        <v>0</v>
      </c>
      <c r="L220" s="9">
        <f t="shared" si="224"/>
        <v>0</v>
      </c>
      <c r="M220" s="9">
        <f t="shared" si="224"/>
        <v>950</v>
      </c>
      <c r="N220" s="9">
        <f t="shared" si="224"/>
        <v>0</v>
      </c>
      <c r="O220" s="9">
        <f t="shared" si="224"/>
        <v>0</v>
      </c>
      <c r="P220" s="9">
        <f t="shared" si="224"/>
        <v>0</v>
      </c>
      <c r="Q220" s="9">
        <f t="shared" si="224"/>
        <v>0</v>
      </c>
      <c r="R220" s="9">
        <f t="shared" si="224"/>
        <v>0</v>
      </c>
      <c r="S220" s="9">
        <f t="shared" si="224"/>
        <v>950</v>
      </c>
      <c r="T220" s="9">
        <f t="shared" si="224"/>
        <v>0</v>
      </c>
      <c r="U220" s="9">
        <f t="shared" si="223"/>
        <v>0</v>
      </c>
      <c r="V220" s="9">
        <f t="shared" si="223"/>
        <v>0</v>
      </c>
      <c r="W220" s="9">
        <f t="shared" si="223"/>
        <v>0</v>
      </c>
      <c r="X220" s="9">
        <f t="shared" si="223"/>
        <v>0</v>
      </c>
      <c r="Y220" s="9">
        <f t="shared" si="223"/>
        <v>950</v>
      </c>
      <c r="Z220" s="9">
        <f t="shared" si="223"/>
        <v>0</v>
      </c>
    </row>
    <row r="221" spans="1:26" ht="100.5" hidden="1" customHeight="1" x14ac:dyDescent="0.25">
      <c r="A221" s="46" t="s">
        <v>129</v>
      </c>
      <c r="B221" s="27">
        <f>B220</f>
        <v>906</v>
      </c>
      <c r="C221" s="27" t="s">
        <v>80</v>
      </c>
      <c r="D221" s="27" t="s">
        <v>33</v>
      </c>
      <c r="E221" s="27" t="s">
        <v>130</v>
      </c>
      <c r="F221" s="27"/>
      <c r="G221" s="9">
        <f t="shared" si="224"/>
        <v>950</v>
      </c>
      <c r="H221" s="9">
        <f t="shared" si="224"/>
        <v>0</v>
      </c>
      <c r="I221" s="9">
        <f t="shared" si="224"/>
        <v>0</v>
      </c>
      <c r="J221" s="9">
        <f t="shared" si="224"/>
        <v>0</v>
      </c>
      <c r="K221" s="9">
        <f t="shared" si="224"/>
        <v>0</v>
      </c>
      <c r="L221" s="9">
        <f t="shared" si="224"/>
        <v>0</v>
      </c>
      <c r="M221" s="9">
        <f t="shared" si="224"/>
        <v>950</v>
      </c>
      <c r="N221" s="9">
        <f t="shared" si="224"/>
        <v>0</v>
      </c>
      <c r="O221" s="9">
        <f t="shared" si="224"/>
        <v>0</v>
      </c>
      <c r="P221" s="9">
        <f t="shared" si="224"/>
        <v>0</v>
      </c>
      <c r="Q221" s="9">
        <f t="shared" si="224"/>
        <v>0</v>
      </c>
      <c r="R221" s="9">
        <f t="shared" si="224"/>
        <v>0</v>
      </c>
      <c r="S221" s="9">
        <f t="shared" si="224"/>
        <v>950</v>
      </c>
      <c r="T221" s="9">
        <f t="shared" si="224"/>
        <v>0</v>
      </c>
      <c r="U221" s="9">
        <f t="shared" si="223"/>
        <v>0</v>
      </c>
      <c r="V221" s="9">
        <f t="shared" si="223"/>
        <v>0</v>
      </c>
      <c r="W221" s="9">
        <f t="shared" si="223"/>
        <v>0</v>
      </c>
      <c r="X221" s="9">
        <f t="shared" si="223"/>
        <v>0</v>
      </c>
      <c r="Y221" s="9">
        <f t="shared" si="223"/>
        <v>950</v>
      </c>
      <c r="Z221" s="9">
        <f t="shared" si="223"/>
        <v>0</v>
      </c>
    </row>
    <row r="222" spans="1:26" ht="33" hidden="1" x14ac:dyDescent="0.25">
      <c r="A222" s="26" t="s">
        <v>12</v>
      </c>
      <c r="B222" s="27">
        <f>B219</f>
        <v>906</v>
      </c>
      <c r="C222" s="27" t="s">
        <v>80</v>
      </c>
      <c r="D222" s="27" t="s">
        <v>33</v>
      </c>
      <c r="E222" s="27" t="s">
        <v>130</v>
      </c>
      <c r="F222" s="27" t="s">
        <v>13</v>
      </c>
      <c r="G222" s="9">
        <f t="shared" si="224"/>
        <v>950</v>
      </c>
      <c r="H222" s="9">
        <f t="shared" si="224"/>
        <v>0</v>
      </c>
      <c r="I222" s="9">
        <f t="shared" si="224"/>
        <v>0</v>
      </c>
      <c r="J222" s="9">
        <f t="shared" si="224"/>
        <v>0</v>
      </c>
      <c r="K222" s="9">
        <f t="shared" si="224"/>
        <v>0</v>
      </c>
      <c r="L222" s="9">
        <f t="shared" si="224"/>
        <v>0</v>
      </c>
      <c r="M222" s="9">
        <f t="shared" si="224"/>
        <v>950</v>
      </c>
      <c r="N222" s="9">
        <f t="shared" si="224"/>
        <v>0</v>
      </c>
      <c r="O222" s="9">
        <f t="shared" si="224"/>
        <v>0</v>
      </c>
      <c r="P222" s="9">
        <f t="shared" si="224"/>
        <v>0</v>
      </c>
      <c r="Q222" s="9">
        <f t="shared" si="224"/>
        <v>0</v>
      </c>
      <c r="R222" s="9">
        <f t="shared" si="224"/>
        <v>0</v>
      </c>
      <c r="S222" s="9">
        <f t="shared" si="224"/>
        <v>950</v>
      </c>
      <c r="T222" s="9">
        <f t="shared" si="224"/>
        <v>0</v>
      </c>
      <c r="U222" s="9">
        <f t="shared" si="223"/>
        <v>0</v>
      </c>
      <c r="V222" s="9">
        <f t="shared" si="223"/>
        <v>0</v>
      </c>
      <c r="W222" s="9">
        <f t="shared" si="223"/>
        <v>0</v>
      </c>
      <c r="X222" s="9">
        <f t="shared" si="223"/>
        <v>0</v>
      </c>
      <c r="Y222" s="9">
        <f t="shared" si="223"/>
        <v>950</v>
      </c>
      <c r="Z222" s="9">
        <f t="shared" si="223"/>
        <v>0</v>
      </c>
    </row>
    <row r="223" spans="1:26" ht="33.75" hidden="1" customHeight="1" x14ac:dyDescent="0.25">
      <c r="A223" s="26" t="s">
        <v>131</v>
      </c>
      <c r="B223" s="27">
        <f>B222</f>
        <v>906</v>
      </c>
      <c r="C223" s="27" t="s">
        <v>80</v>
      </c>
      <c r="D223" s="27" t="s">
        <v>33</v>
      </c>
      <c r="E223" s="27" t="s">
        <v>130</v>
      </c>
      <c r="F223" s="27" t="s">
        <v>132</v>
      </c>
      <c r="G223" s="9">
        <v>950</v>
      </c>
      <c r="H223" s="9"/>
      <c r="I223" s="9"/>
      <c r="J223" s="9"/>
      <c r="K223" s="9"/>
      <c r="L223" s="9"/>
      <c r="M223" s="9">
        <f>G223+I223+J223+K223+L223</f>
        <v>950</v>
      </c>
      <c r="N223" s="10">
        <f>H223+L223</f>
        <v>0</v>
      </c>
      <c r="O223" s="9"/>
      <c r="P223" s="9"/>
      <c r="Q223" s="9"/>
      <c r="R223" s="9"/>
      <c r="S223" s="9">
        <f>M223+O223+P223+Q223+R223</f>
        <v>950</v>
      </c>
      <c r="T223" s="10">
        <f>N223+R223</f>
        <v>0</v>
      </c>
      <c r="U223" s="9"/>
      <c r="V223" s="9"/>
      <c r="W223" s="9"/>
      <c r="X223" s="9"/>
      <c r="Y223" s="9">
        <f>S223+U223+V223+W223+X223</f>
        <v>950</v>
      </c>
      <c r="Z223" s="10">
        <f>T223+X223</f>
        <v>0</v>
      </c>
    </row>
    <row r="224" spans="1:26" ht="18.75" hidden="1" customHeight="1" x14ac:dyDescent="0.25">
      <c r="A224" s="26"/>
      <c r="B224" s="27"/>
      <c r="C224" s="27"/>
      <c r="D224" s="27"/>
      <c r="E224" s="27"/>
      <c r="F224" s="27"/>
      <c r="G224" s="9"/>
      <c r="H224" s="9"/>
      <c r="I224" s="9"/>
      <c r="J224" s="9"/>
      <c r="K224" s="9"/>
      <c r="L224" s="9"/>
      <c r="M224" s="9"/>
      <c r="N224" s="10"/>
      <c r="O224" s="9"/>
      <c r="P224" s="9"/>
      <c r="Q224" s="9"/>
      <c r="R224" s="9"/>
      <c r="S224" s="9"/>
      <c r="T224" s="10"/>
      <c r="U224" s="9"/>
      <c r="V224" s="9"/>
      <c r="W224" s="9"/>
      <c r="X224" s="9"/>
      <c r="Y224" s="9"/>
      <c r="Z224" s="10"/>
    </row>
    <row r="225" spans="1:26" ht="39" hidden="1" customHeight="1" x14ac:dyDescent="0.3">
      <c r="A225" s="24" t="s">
        <v>133</v>
      </c>
      <c r="B225" s="25">
        <v>906</v>
      </c>
      <c r="C225" s="25" t="s">
        <v>80</v>
      </c>
      <c r="D225" s="25" t="s">
        <v>134</v>
      </c>
      <c r="E225" s="25"/>
      <c r="F225" s="25"/>
      <c r="G225" s="13">
        <f t="shared" ref="G225:H225" si="225">G236+G231+G226</f>
        <v>55358</v>
      </c>
      <c r="H225" s="13">
        <f t="shared" si="225"/>
        <v>0</v>
      </c>
      <c r="I225" s="13">
        <f t="shared" ref="I225:N225" si="226">I236+I231+I226</f>
        <v>0</v>
      </c>
      <c r="J225" s="13">
        <f t="shared" si="226"/>
        <v>2435</v>
      </c>
      <c r="K225" s="13">
        <f t="shared" si="226"/>
        <v>0</v>
      </c>
      <c r="L225" s="13">
        <f t="shared" si="226"/>
        <v>0</v>
      </c>
      <c r="M225" s="13">
        <f t="shared" si="226"/>
        <v>57793</v>
      </c>
      <c r="N225" s="13">
        <f t="shared" si="226"/>
        <v>0</v>
      </c>
      <c r="O225" s="13">
        <f t="shared" ref="O225:T225" si="227">O236+O231+O226</f>
        <v>0</v>
      </c>
      <c r="P225" s="13">
        <f t="shared" si="227"/>
        <v>0</v>
      </c>
      <c r="Q225" s="13">
        <f t="shared" si="227"/>
        <v>0</v>
      </c>
      <c r="R225" s="13">
        <f t="shared" si="227"/>
        <v>0</v>
      </c>
      <c r="S225" s="13">
        <f t="shared" si="227"/>
        <v>57793</v>
      </c>
      <c r="T225" s="13">
        <f t="shared" si="227"/>
        <v>0</v>
      </c>
      <c r="U225" s="13">
        <f t="shared" ref="U225:Z225" si="228">U236+U231+U226</f>
        <v>0</v>
      </c>
      <c r="V225" s="13">
        <f t="shared" si="228"/>
        <v>1675</v>
      </c>
      <c r="W225" s="13">
        <f t="shared" si="228"/>
        <v>0</v>
      </c>
      <c r="X225" s="13">
        <f t="shared" si="228"/>
        <v>0</v>
      </c>
      <c r="Y225" s="13">
        <f t="shared" si="228"/>
        <v>59468</v>
      </c>
      <c r="Z225" s="13">
        <f t="shared" si="228"/>
        <v>0</v>
      </c>
    </row>
    <row r="226" spans="1:26" ht="34.5" hidden="1" customHeight="1" x14ac:dyDescent="0.25">
      <c r="A226" s="26" t="s">
        <v>458</v>
      </c>
      <c r="B226" s="27">
        <v>906</v>
      </c>
      <c r="C226" s="27" t="s">
        <v>80</v>
      </c>
      <c r="D226" s="27" t="s">
        <v>134</v>
      </c>
      <c r="E226" s="27" t="s">
        <v>420</v>
      </c>
      <c r="F226" s="27"/>
      <c r="G226" s="11">
        <f t="shared" ref="G226:V229" si="229">G227</f>
        <v>242</v>
      </c>
      <c r="H226" s="11">
        <f t="shared" si="229"/>
        <v>0</v>
      </c>
      <c r="I226" s="11">
        <f t="shared" si="229"/>
        <v>0</v>
      </c>
      <c r="J226" s="11">
        <f t="shared" si="229"/>
        <v>0</v>
      </c>
      <c r="K226" s="11">
        <f t="shared" si="229"/>
        <v>0</v>
      </c>
      <c r="L226" s="11">
        <f t="shared" si="229"/>
        <v>0</v>
      </c>
      <c r="M226" s="11">
        <f t="shared" si="229"/>
        <v>242</v>
      </c>
      <c r="N226" s="11">
        <f t="shared" si="229"/>
        <v>0</v>
      </c>
      <c r="O226" s="11">
        <f t="shared" si="229"/>
        <v>0</v>
      </c>
      <c r="P226" s="11">
        <f t="shared" si="229"/>
        <v>0</v>
      </c>
      <c r="Q226" s="11">
        <f t="shared" si="229"/>
        <v>0</v>
      </c>
      <c r="R226" s="11">
        <f t="shared" si="229"/>
        <v>0</v>
      </c>
      <c r="S226" s="11">
        <f t="shared" si="229"/>
        <v>242</v>
      </c>
      <c r="T226" s="11">
        <f t="shared" si="229"/>
        <v>0</v>
      </c>
      <c r="U226" s="11">
        <f t="shared" si="229"/>
        <v>0</v>
      </c>
      <c r="V226" s="11">
        <f t="shared" si="229"/>
        <v>0</v>
      </c>
      <c r="W226" s="11">
        <f t="shared" ref="U226:Z229" si="230">W227</f>
        <v>0</v>
      </c>
      <c r="X226" s="11">
        <f t="shared" si="230"/>
        <v>0</v>
      </c>
      <c r="Y226" s="11">
        <f t="shared" si="230"/>
        <v>242</v>
      </c>
      <c r="Z226" s="11">
        <f t="shared" si="230"/>
        <v>0</v>
      </c>
    </row>
    <row r="227" spans="1:26" ht="18" hidden="1" customHeight="1" x14ac:dyDescent="0.25">
      <c r="A227" s="26" t="s">
        <v>15</v>
      </c>
      <c r="B227" s="27">
        <v>906</v>
      </c>
      <c r="C227" s="27" t="s">
        <v>80</v>
      </c>
      <c r="D227" s="27" t="s">
        <v>134</v>
      </c>
      <c r="E227" s="27" t="s">
        <v>421</v>
      </c>
      <c r="F227" s="27"/>
      <c r="G227" s="11">
        <f t="shared" si="229"/>
        <v>242</v>
      </c>
      <c r="H227" s="11">
        <f t="shared" si="229"/>
        <v>0</v>
      </c>
      <c r="I227" s="11">
        <f t="shared" si="229"/>
        <v>0</v>
      </c>
      <c r="J227" s="11">
        <f t="shared" si="229"/>
        <v>0</v>
      </c>
      <c r="K227" s="11">
        <f t="shared" si="229"/>
        <v>0</v>
      </c>
      <c r="L227" s="11">
        <f t="shared" si="229"/>
        <v>0</v>
      </c>
      <c r="M227" s="11">
        <f t="shared" si="229"/>
        <v>242</v>
      </c>
      <c r="N227" s="11">
        <f t="shared" si="229"/>
        <v>0</v>
      </c>
      <c r="O227" s="11">
        <f t="shared" si="229"/>
        <v>0</v>
      </c>
      <c r="P227" s="11">
        <f t="shared" si="229"/>
        <v>0</v>
      </c>
      <c r="Q227" s="11">
        <f t="shared" si="229"/>
        <v>0</v>
      </c>
      <c r="R227" s="11">
        <f t="shared" si="229"/>
        <v>0</v>
      </c>
      <c r="S227" s="11">
        <f t="shared" si="229"/>
        <v>242</v>
      </c>
      <c r="T227" s="11">
        <f t="shared" si="229"/>
        <v>0</v>
      </c>
      <c r="U227" s="11">
        <f t="shared" si="230"/>
        <v>0</v>
      </c>
      <c r="V227" s="11">
        <f t="shared" si="230"/>
        <v>0</v>
      </c>
      <c r="W227" s="11">
        <f t="shared" si="230"/>
        <v>0</v>
      </c>
      <c r="X227" s="11">
        <f t="shared" si="230"/>
        <v>0</v>
      </c>
      <c r="Y227" s="11">
        <f t="shared" si="230"/>
        <v>242</v>
      </c>
      <c r="Z227" s="11">
        <f t="shared" si="230"/>
        <v>0</v>
      </c>
    </row>
    <row r="228" spans="1:26" ht="49.5" hidden="1" x14ac:dyDescent="0.25">
      <c r="A228" s="26" t="s">
        <v>135</v>
      </c>
      <c r="B228" s="27">
        <v>906</v>
      </c>
      <c r="C228" s="27" t="s">
        <v>80</v>
      </c>
      <c r="D228" s="27" t="s">
        <v>134</v>
      </c>
      <c r="E228" s="27" t="s">
        <v>422</v>
      </c>
      <c r="F228" s="27"/>
      <c r="G228" s="11">
        <f t="shared" si="229"/>
        <v>242</v>
      </c>
      <c r="H228" s="11">
        <f t="shared" si="229"/>
        <v>0</v>
      </c>
      <c r="I228" s="11">
        <f t="shared" si="229"/>
        <v>0</v>
      </c>
      <c r="J228" s="11">
        <f t="shared" si="229"/>
        <v>0</v>
      </c>
      <c r="K228" s="11">
        <f t="shared" si="229"/>
        <v>0</v>
      </c>
      <c r="L228" s="11">
        <f t="shared" si="229"/>
        <v>0</v>
      </c>
      <c r="M228" s="11">
        <f t="shared" si="229"/>
        <v>242</v>
      </c>
      <c r="N228" s="11">
        <f t="shared" si="229"/>
        <v>0</v>
      </c>
      <c r="O228" s="11">
        <f t="shared" si="229"/>
        <v>0</v>
      </c>
      <c r="P228" s="11">
        <f t="shared" si="229"/>
        <v>0</v>
      </c>
      <c r="Q228" s="11">
        <f t="shared" si="229"/>
        <v>0</v>
      </c>
      <c r="R228" s="11">
        <f t="shared" si="229"/>
        <v>0</v>
      </c>
      <c r="S228" s="11">
        <f t="shared" si="229"/>
        <v>242</v>
      </c>
      <c r="T228" s="11">
        <f t="shared" si="229"/>
        <v>0</v>
      </c>
      <c r="U228" s="11">
        <f t="shared" si="230"/>
        <v>0</v>
      </c>
      <c r="V228" s="11">
        <f t="shared" si="230"/>
        <v>0</v>
      </c>
      <c r="W228" s="11">
        <f t="shared" si="230"/>
        <v>0</v>
      </c>
      <c r="X228" s="11">
        <f t="shared" si="230"/>
        <v>0</v>
      </c>
      <c r="Y228" s="11">
        <f t="shared" si="230"/>
        <v>242</v>
      </c>
      <c r="Z228" s="11">
        <f t="shared" si="230"/>
        <v>0</v>
      </c>
    </row>
    <row r="229" spans="1:26" ht="33" hidden="1" x14ac:dyDescent="0.25">
      <c r="A229" s="26" t="s">
        <v>244</v>
      </c>
      <c r="B229" s="27">
        <v>906</v>
      </c>
      <c r="C229" s="27" t="s">
        <v>80</v>
      </c>
      <c r="D229" s="27" t="s">
        <v>134</v>
      </c>
      <c r="E229" s="27" t="s">
        <v>422</v>
      </c>
      <c r="F229" s="27" t="s">
        <v>31</v>
      </c>
      <c r="G229" s="11">
        <f t="shared" si="229"/>
        <v>242</v>
      </c>
      <c r="H229" s="11">
        <f t="shared" si="229"/>
        <v>0</v>
      </c>
      <c r="I229" s="11">
        <f t="shared" si="229"/>
        <v>0</v>
      </c>
      <c r="J229" s="11">
        <f t="shared" si="229"/>
        <v>0</v>
      </c>
      <c r="K229" s="11">
        <f t="shared" si="229"/>
        <v>0</v>
      </c>
      <c r="L229" s="11">
        <f t="shared" si="229"/>
        <v>0</v>
      </c>
      <c r="M229" s="11">
        <f t="shared" si="229"/>
        <v>242</v>
      </c>
      <c r="N229" s="11">
        <f t="shared" si="229"/>
        <v>0</v>
      </c>
      <c r="O229" s="11">
        <f t="shared" si="229"/>
        <v>0</v>
      </c>
      <c r="P229" s="11">
        <f t="shared" si="229"/>
        <v>0</v>
      </c>
      <c r="Q229" s="11">
        <f t="shared" si="229"/>
        <v>0</v>
      </c>
      <c r="R229" s="11">
        <f t="shared" si="229"/>
        <v>0</v>
      </c>
      <c r="S229" s="11">
        <f t="shared" si="229"/>
        <v>242</v>
      </c>
      <c r="T229" s="11">
        <f t="shared" si="229"/>
        <v>0</v>
      </c>
      <c r="U229" s="11">
        <f t="shared" si="230"/>
        <v>0</v>
      </c>
      <c r="V229" s="11">
        <f t="shared" si="230"/>
        <v>0</v>
      </c>
      <c r="W229" s="11">
        <f t="shared" si="230"/>
        <v>0</v>
      </c>
      <c r="X229" s="11">
        <f t="shared" si="230"/>
        <v>0</v>
      </c>
      <c r="Y229" s="11">
        <f t="shared" si="230"/>
        <v>242</v>
      </c>
      <c r="Z229" s="11">
        <f t="shared" si="230"/>
        <v>0</v>
      </c>
    </row>
    <row r="230" spans="1:26" ht="33" hidden="1" x14ac:dyDescent="0.25">
      <c r="A230" s="26" t="s">
        <v>37</v>
      </c>
      <c r="B230" s="27">
        <v>906</v>
      </c>
      <c r="C230" s="27" t="s">
        <v>80</v>
      </c>
      <c r="D230" s="27" t="s">
        <v>134</v>
      </c>
      <c r="E230" s="27" t="s">
        <v>422</v>
      </c>
      <c r="F230" s="27" t="s">
        <v>38</v>
      </c>
      <c r="G230" s="9">
        <v>242</v>
      </c>
      <c r="H230" s="9"/>
      <c r="I230" s="9"/>
      <c r="J230" s="9"/>
      <c r="K230" s="9"/>
      <c r="L230" s="9"/>
      <c r="M230" s="9">
        <f>G230+I230+J230+K230+L230</f>
        <v>242</v>
      </c>
      <c r="N230" s="10">
        <f>H230+L230</f>
        <v>0</v>
      </c>
      <c r="O230" s="9"/>
      <c r="P230" s="9"/>
      <c r="Q230" s="9"/>
      <c r="R230" s="9"/>
      <c r="S230" s="9">
        <f>M230+O230+P230+Q230+R230</f>
        <v>242</v>
      </c>
      <c r="T230" s="10">
        <f>N230+R230</f>
        <v>0</v>
      </c>
      <c r="U230" s="9"/>
      <c r="V230" s="9"/>
      <c r="W230" s="9"/>
      <c r="X230" s="9"/>
      <c r="Y230" s="9">
        <f>S230+U230+V230+W230+X230</f>
        <v>242</v>
      </c>
      <c r="Z230" s="10">
        <f>T230+X230</f>
        <v>0</v>
      </c>
    </row>
    <row r="231" spans="1:26" ht="82.5" hidden="1" x14ac:dyDescent="0.25">
      <c r="A231" s="26" t="s">
        <v>119</v>
      </c>
      <c r="B231" s="27">
        <v>906</v>
      </c>
      <c r="C231" s="27" t="s">
        <v>80</v>
      </c>
      <c r="D231" s="27" t="s">
        <v>134</v>
      </c>
      <c r="E231" s="27" t="s">
        <v>120</v>
      </c>
      <c r="F231" s="27"/>
      <c r="G231" s="11">
        <f t="shared" ref="G231:V234" si="231">G232</f>
        <v>88</v>
      </c>
      <c r="H231" s="11">
        <f t="shared" si="231"/>
        <v>0</v>
      </c>
      <c r="I231" s="11">
        <f t="shared" si="231"/>
        <v>0</v>
      </c>
      <c r="J231" s="11">
        <f t="shared" si="231"/>
        <v>0</v>
      </c>
      <c r="K231" s="11">
        <f t="shared" si="231"/>
        <v>0</v>
      </c>
      <c r="L231" s="11">
        <f t="shared" si="231"/>
        <v>0</v>
      </c>
      <c r="M231" s="11">
        <f t="shared" si="231"/>
        <v>88</v>
      </c>
      <c r="N231" s="11">
        <f t="shared" si="231"/>
        <v>0</v>
      </c>
      <c r="O231" s="11">
        <f t="shared" si="231"/>
        <v>0</v>
      </c>
      <c r="P231" s="11">
        <f t="shared" si="231"/>
        <v>0</v>
      </c>
      <c r="Q231" s="11">
        <f t="shared" si="231"/>
        <v>0</v>
      </c>
      <c r="R231" s="11">
        <f t="shared" si="231"/>
        <v>0</v>
      </c>
      <c r="S231" s="11">
        <f t="shared" si="231"/>
        <v>88</v>
      </c>
      <c r="T231" s="11">
        <f t="shared" si="231"/>
        <v>0</v>
      </c>
      <c r="U231" s="11">
        <f t="shared" si="231"/>
        <v>0</v>
      </c>
      <c r="V231" s="11">
        <f t="shared" si="231"/>
        <v>0</v>
      </c>
      <c r="W231" s="11">
        <f t="shared" ref="U231:Z234" si="232">W232</f>
        <v>0</v>
      </c>
      <c r="X231" s="11">
        <f t="shared" si="232"/>
        <v>0</v>
      </c>
      <c r="Y231" s="11">
        <f t="shared" si="232"/>
        <v>88</v>
      </c>
      <c r="Z231" s="11">
        <f t="shared" si="232"/>
        <v>0</v>
      </c>
    </row>
    <row r="232" spans="1:26" ht="18.75" hidden="1" customHeight="1" x14ac:dyDescent="0.25">
      <c r="A232" s="26" t="s">
        <v>15</v>
      </c>
      <c r="B232" s="27">
        <v>906</v>
      </c>
      <c r="C232" s="27" t="s">
        <v>80</v>
      </c>
      <c r="D232" s="27" t="s">
        <v>134</v>
      </c>
      <c r="E232" s="27" t="s">
        <v>151</v>
      </c>
      <c r="F232" s="27"/>
      <c r="G232" s="11">
        <f t="shared" si="231"/>
        <v>88</v>
      </c>
      <c r="H232" s="11">
        <f t="shared" si="231"/>
        <v>0</v>
      </c>
      <c r="I232" s="11">
        <f t="shared" si="231"/>
        <v>0</v>
      </c>
      <c r="J232" s="11">
        <f t="shared" si="231"/>
        <v>0</v>
      </c>
      <c r="K232" s="11">
        <f t="shared" si="231"/>
        <v>0</v>
      </c>
      <c r="L232" s="11">
        <f t="shared" si="231"/>
        <v>0</v>
      </c>
      <c r="M232" s="11">
        <f t="shared" si="231"/>
        <v>88</v>
      </c>
      <c r="N232" s="11">
        <f t="shared" si="231"/>
        <v>0</v>
      </c>
      <c r="O232" s="11">
        <f t="shared" si="231"/>
        <v>0</v>
      </c>
      <c r="P232" s="11">
        <f t="shared" si="231"/>
        <v>0</v>
      </c>
      <c r="Q232" s="11">
        <f t="shared" si="231"/>
        <v>0</v>
      </c>
      <c r="R232" s="11">
        <f t="shared" si="231"/>
        <v>0</v>
      </c>
      <c r="S232" s="11">
        <f t="shared" si="231"/>
        <v>88</v>
      </c>
      <c r="T232" s="11">
        <f t="shared" si="231"/>
        <v>0</v>
      </c>
      <c r="U232" s="11">
        <f t="shared" si="232"/>
        <v>0</v>
      </c>
      <c r="V232" s="11">
        <f t="shared" si="232"/>
        <v>0</v>
      </c>
      <c r="W232" s="11">
        <f t="shared" si="232"/>
        <v>0</v>
      </c>
      <c r="X232" s="11">
        <f t="shared" si="232"/>
        <v>0</v>
      </c>
      <c r="Y232" s="11">
        <f t="shared" si="232"/>
        <v>88</v>
      </c>
      <c r="Z232" s="11">
        <f t="shared" si="232"/>
        <v>0</v>
      </c>
    </row>
    <row r="233" spans="1:26" ht="49.5" hidden="1" x14ac:dyDescent="0.25">
      <c r="A233" s="26" t="s">
        <v>135</v>
      </c>
      <c r="B233" s="27">
        <v>906</v>
      </c>
      <c r="C233" s="27" t="s">
        <v>80</v>
      </c>
      <c r="D233" s="27" t="s">
        <v>134</v>
      </c>
      <c r="E233" s="27" t="s">
        <v>440</v>
      </c>
      <c r="F233" s="27"/>
      <c r="G233" s="11">
        <f t="shared" si="231"/>
        <v>88</v>
      </c>
      <c r="H233" s="11">
        <f t="shared" si="231"/>
        <v>0</v>
      </c>
      <c r="I233" s="11">
        <f t="shared" si="231"/>
        <v>0</v>
      </c>
      <c r="J233" s="11">
        <f t="shared" si="231"/>
        <v>0</v>
      </c>
      <c r="K233" s="11">
        <f t="shared" si="231"/>
        <v>0</v>
      </c>
      <c r="L233" s="11">
        <f t="shared" si="231"/>
        <v>0</v>
      </c>
      <c r="M233" s="11">
        <f t="shared" si="231"/>
        <v>88</v>
      </c>
      <c r="N233" s="11">
        <f t="shared" si="231"/>
        <v>0</v>
      </c>
      <c r="O233" s="11">
        <f t="shared" si="231"/>
        <v>0</v>
      </c>
      <c r="P233" s="11">
        <f t="shared" si="231"/>
        <v>0</v>
      </c>
      <c r="Q233" s="11">
        <f t="shared" si="231"/>
        <v>0</v>
      </c>
      <c r="R233" s="11">
        <f t="shared" si="231"/>
        <v>0</v>
      </c>
      <c r="S233" s="11">
        <f t="shared" si="231"/>
        <v>88</v>
      </c>
      <c r="T233" s="11">
        <f t="shared" si="231"/>
        <v>0</v>
      </c>
      <c r="U233" s="11">
        <f t="shared" si="232"/>
        <v>0</v>
      </c>
      <c r="V233" s="11">
        <f t="shared" si="232"/>
        <v>0</v>
      </c>
      <c r="W233" s="11">
        <f t="shared" si="232"/>
        <v>0</v>
      </c>
      <c r="X233" s="11">
        <f t="shared" si="232"/>
        <v>0</v>
      </c>
      <c r="Y233" s="11">
        <f t="shared" si="232"/>
        <v>88</v>
      </c>
      <c r="Z233" s="11">
        <f t="shared" si="232"/>
        <v>0</v>
      </c>
    </row>
    <row r="234" spans="1:26" ht="33" hidden="1" x14ac:dyDescent="0.25">
      <c r="A234" s="26" t="s">
        <v>244</v>
      </c>
      <c r="B234" s="27">
        <v>906</v>
      </c>
      <c r="C234" s="27" t="s">
        <v>80</v>
      </c>
      <c r="D234" s="27" t="s">
        <v>134</v>
      </c>
      <c r="E234" s="27" t="s">
        <v>440</v>
      </c>
      <c r="F234" s="27" t="s">
        <v>31</v>
      </c>
      <c r="G234" s="9">
        <f t="shared" si="231"/>
        <v>88</v>
      </c>
      <c r="H234" s="9">
        <f t="shared" si="231"/>
        <v>0</v>
      </c>
      <c r="I234" s="9">
        <f t="shared" si="231"/>
        <v>0</v>
      </c>
      <c r="J234" s="9">
        <f t="shared" si="231"/>
        <v>0</v>
      </c>
      <c r="K234" s="9">
        <f t="shared" si="231"/>
        <v>0</v>
      </c>
      <c r="L234" s="9">
        <f t="shared" si="231"/>
        <v>0</v>
      </c>
      <c r="M234" s="9">
        <f t="shared" si="231"/>
        <v>88</v>
      </c>
      <c r="N234" s="9">
        <f t="shared" si="231"/>
        <v>0</v>
      </c>
      <c r="O234" s="9">
        <f t="shared" si="231"/>
        <v>0</v>
      </c>
      <c r="P234" s="9">
        <f t="shared" si="231"/>
        <v>0</v>
      </c>
      <c r="Q234" s="9">
        <f t="shared" si="231"/>
        <v>0</v>
      </c>
      <c r="R234" s="9">
        <f t="shared" si="231"/>
        <v>0</v>
      </c>
      <c r="S234" s="9">
        <f t="shared" si="231"/>
        <v>88</v>
      </c>
      <c r="T234" s="9">
        <f t="shared" si="231"/>
        <v>0</v>
      </c>
      <c r="U234" s="9">
        <f t="shared" si="232"/>
        <v>0</v>
      </c>
      <c r="V234" s="9">
        <f t="shared" si="232"/>
        <v>0</v>
      </c>
      <c r="W234" s="9">
        <f t="shared" si="232"/>
        <v>0</v>
      </c>
      <c r="X234" s="9">
        <f t="shared" si="232"/>
        <v>0</v>
      </c>
      <c r="Y234" s="9">
        <f t="shared" si="232"/>
        <v>88</v>
      </c>
      <c r="Z234" s="9">
        <f t="shared" si="232"/>
        <v>0</v>
      </c>
    </row>
    <row r="235" spans="1:26" ht="33" hidden="1" x14ac:dyDescent="0.25">
      <c r="A235" s="26" t="s">
        <v>37</v>
      </c>
      <c r="B235" s="27">
        <v>906</v>
      </c>
      <c r="C235" s="27" t="s">
        <v>80</v>
      </c>
      <c r="D235" s="27" t="s">
        <v>134</v>
      </c>
      <c r="E235" s="27" t="s">
        <v>440</v>
      </c>
      <c r="F235" s="27" t="s">
        <v>38</v>
      </c>
      <c r="G235" s="9">
        <v>88</v>
      </c>
      <c r="H235" s="9"/>
      <c r="I235" s="9"/>
      <c r="J235" s="9"/>
      <c r="K235" s="9"/>
      <c r="L235" s="9"/>
      <c r="M235" s="9">
        <f>G235+I235+J235+K235+L235</f>
        <v>88</v>
      </c>
      <c r="N235" s="10">
        <f>H235+L235</f>
        <v>0</v>
      </c>
      <c r="O235" s="9"/>
      <c r="P235" s="9"/>
      <c r="Q235" s="9"/>
      <c r="R235" s="9"/>
      <c r="S235" s="9">
        <f>M235+O235+P235+Q235+R235</f>
        <v>88</v>
      </c>
      <c r="T235" s="10">
        <f>N235+R235</f>
        <v>0</v>
      </c>
      <c r="U235" s="9"/>
      <c r="V235" s="9"/>
      <c r="W235" s="9"/>
      <c r="X235" s="9"/>
      <c r="Y235" s="9">
        <f>S235+U235+V235+W235+X235</f>
        <v>88</v>
      </c>
      <c r="Z235" s="10">
        <f>T235+X235</f>
        <v>0</v>
      </c>
    </row>
    <row r="236" spans="1:26" ht="49.5" hidden="1" x14ac:dyDescent="0.25">
      <c r="A236" s="29" t="s">
        <v>456</v>
      </c>
      <c r="B236" s="27">
        <f>B225</f>
        <v>906</v>
      </c>
      <c r="C236" s="27" t="s">
        <v>80</v>
      </c>
      <c r="D236" s="27" t="s">
        <v>134</v>
      </c>
      <c r="E236" s="27" t="s">
        <v>136</v>
      </c>
      <c r="F236" s="27"/>
      <c r="G236" s="11">
        <f t="shared" ref="G236:H236" si="233">G238+G241+G245</f>
        <v>55028</v>
      </c>
      <c r="H236" s="11">
        <f t="shared" si="233"/>
        <v>0</v>
      </c>
      <c r="I236" s="11">
        <f t="shared" ref="I236:N236" si="234">I238+I241+I245</f>
        <v>0</v>
      </c>
      <c r="J236" s="11">
        <f t="shared" si="234"/>
        <v>2435</v>
      </c>
      <c r="K236" s="11">
        <f t="shared" si="234"/>
        <v>0</v>
      </c>
      <c r="L236" s="11">
        <f t="shared" si="234"/>
        <v>0</v>
      </c>
      <c r="M236" s="11">
        <f t="shared" si="234"/>
        <v>57463</v>
      </c>
      <c r="N236" s="11">
        <f t="shared" si="234"/>
        <v>0</v>
      </c>
      <c r="O236" s="11">
        <f t="shared" ref="O236:T236" si="235">O238+O241+O245</f>
        <v>0</v>
      </c>
      <c r="P236" s="11">
        <f t="shared" si="235"/>
        <v>0</v>
      </c>
      <c r="Q236" s="11">
        <f t="shared" si="235"/>
        <v>0</v>
      </c>
      <c r="R236" s="11">
        <f t="shared" si="235"/>
        <v>0</v>
      </c>
      <c r="S236" s="11">
        <f t="shared" si="235"/>
        <v>57463</v>
      </c>
      <c r="T236" s="11">
        <f t="shared" si="235"/>
        <v>0</v>
      </c>
      <c r="U236" s="11">
        <f t="shared" ref="U236:Z236" si="236">U238+U241+U245</f>
        <v>0</v>
      </c>
      <c r="V236" s="11">
        <f t="shared" si="236"/>
        <v>1675</v>
      </c>
      <c r="W236" s="11">
        <f t="shared" si="236"/>
        <v>0</v>
      </c>
      <c r="X236" s="11">
        <f t="shared" si="236"/>
        <v>0</v>
      </c>
      <c r="Y236" s="11">
        <f t="shared" si="236"/>
        <v>59138</v>
      </c>
      <c r="Z236" s="11">
        <f t="shared" si="236"/>
        <v>0</v>
      </c>
    </row>
    <row r="237" spans="1:26" ht="19.5" hidden="1" customHeight="1" x14ac:dyDescent="0.25">
      <c r="A237" s="26" t="s">
        <v>15</v>
      </c>
      <c r="B237" s="27">
        <f>B251</f>
        <v>906</v>
      </c>
      <c r="C237" s="27" t="s">
        <v>80</v>
      </c>
      <c r="D237" s="27" t="s">
        <v>134</v>
      </c>
      <c r="E237" s="27" t="s">
        <v>137</v>
      </c>
      <c r="F237" s="27"/>
      <c r="G237" s="9">
        <f t="shared" ref="G237:V239" si="237">G238</f>
        <v>2166</v>
      </c>
      <c r="H237" s="9">
        <f t="shared" si="237"/>
        <v>0</v>
      </c>
      <c r="I237" s="9">
        <f t="shared" si="237"/>
        <v>0</v>
      </c>
      <c r="J237" s="9">
        <f t="shared" si="237"/>
        <v>0</v>
      </c>
      <c r="K237" s="9">
        <f t="shared" si="237"/>
        <v>0</v>
      </c>
      <c r="L237" s="9">
        <f t="shared" si="237"/>
        <v>0</v>
      </c>
      <c r="M237" s="9">
        <f t="shared" si="237"/>
        <v>2166</v>
      </c>
      <c r="N237" s="9">
        <f t="shared" si="237"/>
        <v>0</v>
      </c>
      <c r="O237" s="9">
        <f t="shared" si="237"/>
        <v>0</v>
      </c>
      <c r="P237" s="9">
        <f t="shared" si="237"/>
        <v>0</v>
      </c>
      <c r="Q237" s="9">
        <f t="shared" si="237"/>
        <v>0</v>
      </c>
      <c r="R237" s="9">
        <f t="shared" si="237"/>
        <v>0</v>
      </c>
      <c r="S237" s="9">
        <f t="shared" si="237"/>
        <v>2166</v>
      </c>
      <c r="T237" s="9">
        <f t="shared" si="237"/>
        <v>0</v>
      </c>
      <c r="U237" s="9">
        <f t="shared" si="237"/>
        <v>0</v>
      </c>
      <c r="V237" s="9">
        <f t="shared" si="237"/>
        <v>0</v>
      </c>
      <c r="W237" s="9">
        <f t="shared" ref="U237:Z239" si="238">W238</f>
        <v>0</v>
      </c>
      <c r="X237" s="9">
        <f t="shared" si="238"/>
        <v>0</v>
      </c>
      <c r="Y237" s="9">
        <f t="shared" si="238"/>
        <v>2166</v>
      </c>
      <c r="Z237" s="9">
        <f t="shared" si="238"/>
        <v>0</v>
      </c>
    </row>
    <row r="238" spans="1:26" ht="49.5" hidden="1" x14ac:dyDescent="0.25">
      <c r="A238" s="26" t="s">
        <v>135</v>
      </c>
      <c r="B238" s="27">
        <f>B252</f>
        <v>906</v>
      </c>
      <c r="C238" s="27" t="s">
        <v>80</v>
      </c>
      <c r="D238" s="27" t="s">
        <v>134</v>
      </c>
      <c r="E238" s="27" t="s">
        <v>138</v>
      </c>
      <c r="F238" s="27"/>
      <c r="G238" s="9">
        <f t="shared" si="237"/>
        <v>2166</v>
      </c>
      <c r="H238" s="9">
        <f t="shared" si="237"/>
        <v>0</v>
      </c>
      <c r="I238" s="9">
        <f t="shared" si="237"/>
        <v>0</v>
      </c>
      <c r="J238" s="9">
        <f t="shared" si="237"/>
        <v>0</v>
      </c>
      <c r="K238" s="9">
        <f t="shared" si="237"/>
        <v>0</v>
      </c>
      <c r="L238" s="9">
        <f t="shared" si="237"/>
        <v>0</v>
      </c>
      <c r="M238" s="9">
        <f t="shared" si="237"/>
        <v>2166</v>
      </c>
      <c r="N238" s="9">
        <f t="shared" si="237"/>
        <v>0</v>
      </c>
      <c r="O238" s="9">
        <f t="shared" si="237"/>
        <v>0</v>
      </c>
      <c r="P238" s="9">
        <f t="shared" si="237"/>
        <v>0</v>
      </c>
      <c r="Q238" s="9">
        <f t="shared" si="237"/>
        <v>0</v>
      </c>
      <c r="R238" s="9">
        <f t="shared" si="237"/>
        <v>0</v>
      </c>
      <c r="S238" s="9">
        <f t="shared" si="237"/>
        <v>2166</v>
      </c>
      <c r="T238" s="9">
        <f t="shared" si="237"/>
        <v>0</v>
      </c>
      <c r="U238" s="9">
        <f t="shared" si="238"/>
        <v>0</v>
      </c>
      <c r="V238" s="9">
        <f t="shared" si="238"/>
        <v>0</v>
      </c>
      <c r="W238" s="9">
        <f t="shared" si="238"/>
        <v>0</v>
      </c>
      <c r="X238" s="9">
        <f t="shared" si="238"/>
        <v>0</v>
      </c>
      <c r="Y238" s="9">
        <f t="shared" si="238"/>
        <v>2166</v>
      </c>
      <c r="Z238" s="9">
        <f t="shared" si="238"/>
        <v>0</v>
      </c>
    </row>
    <row r="239" spans="1:26" ht="33" hidden="1" x14ac:dyDescent="0.25">
      <c r="A239" s="26" t="s">
        <v>244</v>
      </c>
      <c r="B239" s="27">
        <f t="shared" ref="B239:B244" si="239">B237</f>
        <v>906</v>
      </c>
      <c r="C239" s="27" t="s">
        <v>80</v>
      </c>
      <c r="D239" s="27" t="s">
        <v>134</v>
      </c>
      <c r="E239" s="27" t="s">
        <v>138</v>
      </c>
      <c r="F239" s="27" t="s">
        <v>31</v>
      </c>
      <c r="G239" s="9">
        <f t="shared" si="237"/>
        <v>2166</v>
      </c>
      <c r="H239" s="9">
        <f t="shared" si="237"/>
        <v>0</v>
      </c>
      <c r="I239" s="9">
        <f t="shared" si="237"/>
        <v>0</v>
      </c>
      <c r="J239" s="9">
        <f t="shared" si="237"/>
        <v>0</v>
      </c>
      <c r="K239" s="9">
        <f t="shared" si="237"/>
        <v>0</v>
      </c>
      <c r="L239" s="9">
        <f t="shared" si="237"/>
        <v>0</v>
      </c>
      <c r="M239" s="9">
        <f t="shared" si="237"/>
        <v>2166</v>
      </c>
      <c r="N239" s="9">
        <f t="shared" si="237"/>
        <v>0</v>
      </c>
      <c r="O239" s="9">
        <f t="shared" si="237"/>
        <v>0</v>
      </c>
      <c r="P239" s="9">
        <f t="shared" si="237"/>
        <v>0</v>
      </c>
      <c r="Q239" s="9">
        <f t="shared" si="237"/>
        <v>0</v>
      </c>
      <c r="R239" s="9">
        <f t="shared" si="237"/>
        <v>0</v>
      </c>
      <c r="S239" s="9">
        <f t="shared" si="237"/>
        <v>2166</v>
      </c>
      <c r="T239" s="9">
        <f t="shared" si="237"/>
        <v>0</v>
      </c>
      <c r="U239" s="9">
        <f t="shared" si="238"/>
        <v>0</v>
      </c>
      <c r="V239" s="9">
        <f t="shared" si="238"/>
        <v>0</v>
      </c>
      <c r="W239" s="9">
        <f t="shared" si="238"/>
        <v>0</v>
      </c>
      <c r="X239" s="9">
        <f t="shared" si="238"/>
        <v>0</v>
      </c>
      <c r="Y239" s="9">
        <f t="shared" si="238"/>
        <v>2166</v>
      </c>
      <c r="Z239" s="9">
        <f t="shared" si="238"/>
        <v>0</v>
      </c>
    </row>
    <row r="240" spans="1:26" ht="33" hidden="1" x14ac:dyDescent="0.25">
      <c r="A240" s="26" t="s">
        <v>37</v>
      </c>
      <c r="B240" s="27">
        <f t="shared" si="239"/>
        <v>906</v>
      </c>
      <c r="C240" s="27" t="s">
        <v>80</v>
      </c>
      <c r="D240" s="27" t="s">
        <v>134</v>
      </c>
      <c r="E240" s="27" t="s">
        <v>138</v>
      </c>
      <c r="F240" s="27" t="s">
        <v>38</v>
      </c>
      <c r="G240" s="9">
        <v>2166</v>
      </c>
      <c r="H240" s="9"/>
      <c r="I240" s="9"/>
      <c r="J240" s="9"/>
      <c r="K240" s="9"/>
      <c r="L240" s="9"/>
      <c r="M240" s="9">
        <f>G240+I240+J240+K240+L240</f>
        <v>2166</v>
      </c>
      <c r="N240" s="10">
        <f>H240+L240</f>
        <v>0</v>
      </c>
      <c r="O240" s="9"/>
      <c r="P240" s="9"/>
      <c r="Q240" s="9"/>
      <c r="R240" s="9"/>
      <c r="S240" s="9">
        <f>M240+O240+P240+Q240+R240</f>
        <v>2166</v>
      </c>
      <c r="T240" s="10">
        <f>N240+R240</f>
        <v>0</v>
      </c>
      <c r="U240" s="9"/>
      <c r="V240" s="9"/>
      <c r="W240" s="9"/>
      <c r="X240" s="9"/>
      <c r="Y240" s="9">
        <f>S240+U240+V240+W240+X240</f>
        <v>2166</v>
      </c>
      <c r="Z240" s="10">
        <f>T240+X240</f>
        <v>0</v>
      </c>
    </row>
    <row r="241" spans="1:26" ht="21" hidden="1" customHeight="1" x14ac:dyDescent="0.25">
      <c r="A241" s="26" t="s">
        <v>139</v>
      </c>
      <c r="B241" s="27">
        <f t="shared" si="239"/>
        <v>906</v>
      </c>
      <c r="C241" s="27" t="s">
        <v>80</v>
      </c>
      <c r="D241" s="27" t="s">
        <v>134</v>
      </c>
      <c r="E241" s="27" t="s">
        <v>140</v>
      </c>
      <c r="F241" s="27"/>
      <c r="G241" s="9">
        <f t="shared" ref="G241:V243" si="240">G242</f>
        <v>2402</v>
      </c>
      <c r="H241" s="9">
        <f t="shared" si="240"/>
        <v>0</v>
      </c>
      <c r="I241" s="9">
        <f t="shared" si="240"/>
        <v>0</v>
      </c>
      <c r="J241" s="9">
        <f t="shared" si="240"/>
        <v>0</v>
      </c>
      <c r="K241" s="9">
        <f t="shared" si="240"/>
        <v>0</v>
      </c>
      <c r="L241" s="9">
        <f t="shared" si="240"/>
        <v>0</v>
      </c>
      <c r="M241" s="9">
        <f t="shared" si="240"/>
        <v>2402</v>
      </c>
      <c r="N241" s="9">
        <f t="shared" si="240"/>
        <v>0</v>
      </c>
      <c r="O241" s="9">
        <f t="shared" si="240"/>
        <v>0</v>
      </c>
      <c r="P241" s="9">
        <f t="shared" si="240"/>
        <v>0</v>
      </c>
      <c r="Q241" s="9">
        <f t="shared" si="240"/>
        <v>0</v>
      </c>
      <c r="R241" s="9">
        <f t="shared" si="240"/>
        <v>0</v>
      </c>
      <c r="S241" s="9">
        <f t="shared" si="240"/>
        <v>2402</v>
      </c>
      <c r="T241" s="9">
        <f t="shared" si="240"/>
        <v>0</v>
      </c>
      <c r="U241" s="9">
        <f t="shared" si="240"/>
        <v>0</v>
      </c>
      <c r="V241" s="9">
        <f t="shared" si="240"/>
        <v>0</v>
      </c>
      <c r="W241" s="9">
        <f t="shared" ref="U241:Z243" si="241">W242</f>
        <v>0</v>
      </c>
      <c r="X241" s="9">
        <f t="shared" si="241"/>
        <v>0</v>
      </c>
      <c r="Y241" s="9">
        <f t="shared" si="241"/>
        <v>2402</v>
      </c>
      <c r="Z241" s="9">
        <f t="shared" si="241"/>
        <v>0</v>
      </c>
    </row>
    <row r="242" spans="1:26" ht="66" hidden="1" x14ac:dyDescent="0.25">
      <c r="A242" s="26" t="s">
        <v>141</v>
      </c>
      <c r="B242" s="27">
        <f t="shared" si="239"/>
        <v>906</v>
      </c>
      <c r="C242" s="27" t="s">
        <v>80</v>
      </c>
      <c r="D242" s="27" t="s">
        <v>134</v>
      </c>
      <c r="E242" s="27" t="s">
        <v>142</v>
      </c>
      <c r="F242" s="27"/>
      <c r="G242" s="9">
        <f t="shared" si="240"/>
        <v>2402</v>
      </c>
      <c r="H242" s="9">
        <f t="shared" si="240"/>
        <v>0</v>
      </c>
      <c r="I242" s="9">
        <f t="shared" si="240"/>
        <v>0</v>
      </c>
      <c r="J242" s="9">
        <f t="shared" si="240"/>
        <v>0</v>
      </c>
      <c r="K242" s="9">
        <f t="shared" si="240"/>
        <v>0</v>
      </c>
      <c r="L242" s="9">
        <f t="shared" si="240"/>
        <v>0</v>
      </c>
      <c r="M242" s="9">
        <f t="shared" si="240"/>
        <v>2402</v>
      </c>
      <c r="N242" s="9">
        <f t="shared" si="240"/>
        <v>0</v>
      </c>
      <c r="O242" s="9">
        <f t="shared" si="240"/>
        <v>0</v>
      </c>
      <c r="P242" s="9">
        <f t="shared" si="240"/>
        <v>0</v>
      </c>
      <c r="Q242" s="9">
        <f t="shared" si="240"/>
        <v>0</v>
      </c>
      <c r="R242" s="9">
        <f t="shared" si="240"/>
        <v>0</v>
      </c>
      <c r="S242" s="9">
        <f t="shared" si="240"/>
        <v>2402</v>
      </c>
      <c r="T242" s="9">
        <f t="shared" si="240"/>
        <v>0</v>
      </c>
      <c r="U242" s="9">
        <f t="shared" si="241"/>
        <v>0</v>
      </c>
      <c r="V242" s="9">
        <f t="shared" si="241"/>
        <v>0</v>
      </c>
      <c r="W242" s="9">
        <f t="shared" si="241"/>
        <v>0</v>
      </c>
      <c r="X242" s="9">
        <f t="shared" si="241"/>
        <v>0</v>
      </c>
      <c r="Y242" s="9">
        <f t="shared" si="241"/>
        <v>2402</v>
      </c>
      <c r="Z242" s="9">
        <f t="shared" si="241"/>
        <v>0</v>
      </c>
    </row>
    <row r="243" spans="1:26" ht="33" hidden="1" x14ac:dyDescent="0.25">
      <c r="A243" s="26" t="s">
        <v>12</v>
      </c>
      <c r="B243" s="27">
        <f t="shared" si="239"/>
        <v>906</v>
      </c>
      <c r="C243" s="27" t="s">
        <v>80</v>
      </c>
      <c r="D243" s="27" t="s">
        <v>134</v>
      </c>
      <c r="E243" s="27" t="s">
        <v>142</v>
      </c>
      <c r="F243" s="27" t="s">
        <v>13</v>
      </c>
      <c r="G243" s="9">
        <f t="shared" si="240"/>
        <v>2402</v>
      </c>
      <c r="H243" s="9">
        <f t="shared" si="240"/>
        <v>0</v>
      </c>
      <c r="I243" s="9">
        <f t="shared" si="240"/>
        <v>0</v>
      </c>
      <c r="J243" s="9">
        <f t="shared" si="240"/>
        <v>0</v>
      </c>
      <c r="K243" s="9">
        <f t="shared" si="240"/>
        <v>0</v>
      </c>
      <c r="L243" s="9">
        <f t="shared" si="240"/>
        <v>0</v>
      </c>
      <c r="M243" s="9">
        <f t="shared" si="240"/>
        <v>2402</v>
      </c>
      <c r="N243" s="9">
        <f t="shared" si="240"/>
        <v>0</v>
      </c>
      <c r="O243" s="9">
        <f t="shared" si="240"/>
        <v>0</v>
      </c>
      <c r="P243" s="9">
        <f t="shared" si="240"/>
        <v>0</v>
      </c>
      <c r="Q243" s="9">
        <f t="shared" si="240"/>
        <v>0</v>
      </c>
      <c r="R243" s="9">
        <f t="shared" si="240"/>
        <v>0</v>
      </c>
      <c r="S243" s="9">
        <f t="shared" si="240"/>
        <v>2402</v>
      </c>
      <c r="T243" s="9">
        <f t="shared" si="240"/>
        <v>0</v>
      </c>
      <c r="U243" s="9">
        <f t="shared" si="241"/>
        <v>0</v>
      </c>
      <c r="V243" s="9">
        <f t="shared" si="241"/>
        <v>0</v>
      </c>
      <c r="W243" s="9">
        <f t="shared" si="241"/>
        <v>0</v>
      </c>
      <c r="X243" s="9">
        <f t="shared" si="241"/>
        <v>0</v>
      </c>
      <c r="Y243" s="9">
        <f t="shared" si="241"/>
        <v>2402</v>
      </c>
      <c r="Z243" s="9">
        <f t="shared" si="241"/>
        <v>0</v>
      </c>
    </row>
    <row r="244" spans="1:26" ht="36.75" hidden="1" customHeight="1" x14ac:dyDescent="0.25">
      <c r="A244" s="26" t="s">
        <v>131</v>
      </c>
      <c r="B244" s="27">
        <f t="shared" si="239"/>
        <v>906</v>
      </c>
      <c r="C244" s="27" t="s">
        <v>80</v>
      </c>
      <c r="D244" s="27" t="s">
        <v>134</v>
      </c>
      <c r="E244" s="27" t="s">
        <v>142</v>
      </c>
      <c r="F244" s="27" t="s">
        <v>132</v>
      </c>
      <c r="G244" s="9">
        <v>2402</v>
      </c>
      <c r="H244" s="9"/>
      <c r="I244" s="9"/>
      <c r="J244" s="9"/>
      <c r="K244" s="9"/>
      <c r="L244" s="9"/>
      <c r="M244" s="9">
        <f>G244+I244+J244+K244+L244</f>
        <v>2402</v>
      </c>
      <c r="N244" s="10">
        <f>H244+L244</f>
        <v>0</v>
      </c>
      <c r="O244" s="9"/>
      <c r="P244" s="9"/>
      <c r="Q244" s="9"/>
      <c r="R244" s="9"/>
      <c r="S244" s="9">
        <f>M244+O244+P244+Q244+R244</f>
        <v>2402</v>
      </c>
      <c r="T244" s="10">
        <f>N244+R244</f>
        <v>0</v>
      </c>
      <c r="U244" s="9"/>
      <c r="V244" s="9"/>
      <c r="W244" s="9"/>
      <c r="X244" s="9"/>
      <c r="Y244" s="9">
        <f>S244+U244+V244+W244+X244</f>
        <v>2402</v>
      </c>
      <c r="Z244" s="10">
        <f>T244+X244</f>
        <v>0</v>
      </c>
    </row>
    <row r="245" spans="1:26" ht="21" hidden="1" customHeight="1" x14ac:dyDescent="0.25">
      <c r="A245" s="26" t="s">
        <v>105</v>
      </c>
      <c r="B245" s="27">
        <f>B225</f>
        <v>906</v>
      </c>
      <c r="C245" s="27" t="s">
        <v>80</v>
      </c>
      <c r="D245" s="27" t="s">
        <v>134</v>
      </c>
      <c r="E245" s="27" t="s">
        <v>143</v>
      </c>
      <c r="F245" s="27"/>
      <c r="G245" s="11">
        <f t="shared" ref="G245:Z245" si="242">G246</f>
        <v>50460</v>
      </c>
      <c r="H245" s="11">
        <f t="shared" si="242"/>
        <v>0</v>
      </c>
      <c r="I245" s="11">
        <f t="shared" si="242"/>
        <v>0</v>
      </c>
      <c r="J245" s="11">
        <f t="shared" si="242"/>
        <v>2435</v>
      </c>
      <c r="K245" s="11">
        <f t="shared" si="242"/>
        <v>0</v>
      </c>
      <c r="L245" s="11">
        <f t="shared" si="242"/>
        <v>0</v>
      </c>
      <c r="M245" s="11">
        <f t="shared" si="242"/>
        <v>52895</v>
      </c>
      <c r="N245" s="11">
        <f t="shared" si="242"/>
        <v>0</v>
      </c>
      <c r="O245" s="11">
        <f t="shared" si="242"/>
        <v>0</v>
      </c>
      <c r="P245" s="11">
        <f t="shared" si="242"/>
        <v>0</v>
      </c>
      <c r="Q245" s="11">
        <f t="shared" si="242"/>
        <v>0</v>
      </c>
      <c r="R245" s="11">
        <f t="shared" si="242"/>
        <v>0</v>
      </c>
      <c r="S245" s="11">
        <f t="shared" si="242"/>
        <v>52895</v>
      </c>
      <c r="T245" s="11">
        <f t="shared" si="242"/>
        <v>0</v>
      </c>
      <c r="U245" s="11">
        <f t="shared" si="242"/>
        <v>0</v>
      </c>
      <c r="V245" s="11">
        <f t="shared" si="242"/>
        <v>1675</v>
      </c>
      <c r="W245" s="11">
        <f t="shared" si="242"/>
        <v>0</v>
      </c>
      <c r="X245" s="11">
        <f t="shared" si="242"/>
        <v>0</v>
      </c>
      <c r="Y245" s="11">
        <f t="shared" si="242"/>
        <v>54570</v>
      </c>
      <c r="Z245" s="11">
        <f t="shared" si="242"/>
        <v>0</v>
      </c>
    </row>
    <row r="246" spans="1:26" ht="35.25" hidden="1" customHeight="1" x14ac:dyDescent="0.25">
      <c r="A246" s="26" t="s">
        <v>144</v>
      </c>
      <c r="B246" s="27">
        <f>B245</f>
        <v>906</v>
      </c>
      <c r="C246" s="27" t="s">
        <v>80</v>
      </c>
      <c r="D246" s="27" t="s">
        <v>134</v>
      </c>
      <c r="E246" s="27" t="s">
        <v>145</v>
      </c>
      <c r="F246" s="27"/>
      <c r="G246" s="9">
        <f t="shared" ref="G246:H246" si="243">G247+G249+G251</f>
        <v>50460</v>
      </c>
      <c r="H246" s="9">
        <f t="shared" si="243"/>
        <v>0</v>
      </c>
      <c r="I246" s="9">
        <f t="shared" ref="I246:N246" si="244">I247+I249+I251</f>
        <v>0</v>
      </c>
      <c r="J246" s="9">
        <f t="shared" si="244"/>
        <v>2435</v>
      </c>
      <c r="K246" s="9">
        <f t="shared" si="244"/>
        <v>0</v>
      </c>
      <c r="L246" s="9">
        <f t="shared" si="244"/>
        <v>0</v>
      </c>
      <c r="M246" s="9">
        <f t="shared" si="244"/>
        <v>52895</v>
      </c>
      <c r="N246" s="9">
        <f t="shared" si="244"/>
        <v>0</v>
      </c>
      <c r="O246" s="9">
        <f t="shared" ref="O246:T246" si="245">O247+O249+O251</f>
        <v>0</v>
      </c>
      <c r="P246" s="9">
        <f t="shared" si="245"/>
        <v>0</v>
      </c>
      <c r="Q246" s="9">
        <f t="shared" si="245"/>
        <v>0</v>
      </c>
      <c r="R246" s="9">
        <f t="shared" si="245"/>
        <v>0</v>
      </c>
      <c r="S246" s="9">
        <f t="shared" si="245"/>
        <v>52895</v>
      </c>
      <c r="T246" s="9">
        <f t="shared" si="245"/>
        <v>0</v>
      </c>
      <c r="U246" s="9">
        <f t="shared" ref="U246:Z246" si="246">U247+U249+U251</f>
        <v>0</v>
      </c>
      <c r="V246" s="9">
        <f t="shared" si="246"/>
        <v>1675</v>
      </c>
      <c r="W246" s="9">
        <f t="shared" si="246"/>
        <v>0</v>
      </c>
      <c r="X246" s="9">
        <f t="shared" si="246"/>
        <v>0</v>
      </c>
      <c r="Y246" s="9">
        <f t="shared" si="246"/>
        <v>54570</v>
      </c>
      <c r="Z246" s="9">
        <f t="shared" si="246"/>
        <v>0</v>
      </c>
    </row>
    <row r="247" spans="1:26" ht="66" hidden="1" customHeight="1" x14ac:dyDescent="0.25">
      <c r="A247" s="26" t="s">
        <v>457</v>
      </c>
      <c r="B247" s="27">
        <f>B246</f>
        <v>906</v>
      </c>
      <c r="C247" s="27" t="s">
        <v>80</v>
      </c>
      <c r="D247" s="27" t="s">
        <v>134</v>
      </c>
      <c r="E247" s="27" t="s">
        <v>145</v>
      </c>
      <c r="F247" s="27" t="s">
        <v>85</v>
      </c>
      <c r="G247" s="9">
        <f t="shared" ref="G247:Z247" si="247">SUM(G248:G248)</f>
        <v>44703</v>
      </c>
      <c r="H247" s="9">
        <f t="shared" si="247"/>
        <v>0</v>
      </c>
      <c r="I247" s="9">
        <f t="shared" si="247"/>
        <v>0</v>
      </c>
      <c r="J247" s="9">
        <f t="shared" si="247"/>
        <v>2435</v>
      </c>
      <c r="K247" s="9">
        <f t="shared" si="247"/>
        <v>0</v>
      </c>
      <c r="L247" s="9">
        <f t="shared" si="247"/>
        <v>0</v>
      </c>
      <c r="M247" s="9">
        <f t="shared" si="247"/>
        <v>47138</v>
      </c>
      <c r="N247" s="9">
        <f t="shared" si="247"/>
        <v>0</v>
      </c>
      <c r="O247" s="9">
        <f t="shared" si="247"/>
        <v>0</v>
      </c>
      <c r="P247" s="9">
        <f t="shared" si="247"/>
        <v>0</v>
      </c>
      <c r="Q247" s="9">
        <f t="shared" si="247"/>
        <v>0</v>
      </c>
      <c r="R247" s="9">
        <f t="shared" si="247"/>
        <v>0</v>
      </c>
      <c r="S247" s="9">
        <f t="shared" si="247"/>
        <v>47138</v>
      </c>
      <c r="T247" s="9">
        <f t="shared" si="247"/>
        <v>0</v>
      </c>
      <c r="U247" s="9">
        <f t="shared" si="247"/>
        <v>0</v>
      </c>
      <c r="V247" s="9">
        <f t="shared" si="247"/>
        <v>1675</v>
      </c>
      <c r="W247" s="9">
        <f t="shared" si="247"/>
        <v>0</v>
      </c>
      <c r="X247" s="9">
        <f t="shared" si="247"/>
        <v>0</v>
      </c>
      <c r="Y247" s="9">
        <f t="shared" si="247"/>
        <v>48813</v>
      </c>
      <c r="Z247" s="9">
        <f t="shared" si="247"/>
        <v>0</v>
      </c>
    </row>
    <row r="248" spans="1:26" ht="18.75" hidden="1" customHeight="1" x14ac:dyDescent="0.25">
      <c r="A248" s="26" t="s">
        <v>107</v>
      </c>
      <c r="B248" s="27">
        <f>B247</f>
        <v>906</v>
      </c>
      <c r="C248" s="27" t="s">
        <v>80</v>
      </c>
      <c r="D248" s="27" t="s">
        <v>134</v>
      </c>
      <c r="E248" s="27" t="s">
        <v>145</v>
      </c>
      <c r="F248" s="27" t="s">
        <v>108</v>
      </c>
      <c r="G248" s="9">
        <v>44703</v>
      </c>
      <c r="H248" s="9"/>
      <c r="I248" s="9"/>
      <c r="J248" s="9">
        <v>2435</v>
      </c>
      <c r="K248" s="9"/>
      <c r="L248" s="9"/>
      <c r="M248" s="9">
        <f>G248+I248+J248+K248+L248</f>
        <v>47138</v>
      </c>
      <c r="N248" s="10">
        <f>H248+L248</f>
        <v>0</v>
      </c>
      <c r="O248" s="9"/>
      <c r="P248" s="9"/>
      <c r="Q248" s="9"/>
      <c r="R248" s="9"/>
      <c r="S248" s="9">
        <f>M248+O248+P248+Q248+R248</f>
        <v>47138</v>
      </c>
      <c r="T248" s="10">
        <f>N248+R248</f>
        <v>0</v>
      </c>
      <c r="U248" s="9"/>
      <c r="V248" s="9">
        <v>1675</v>
      </c>
      <c r="W248" s="9"/>
      <c r="X248" s="9"/>
      <c r="Y248" s="9">
        <f>S248+U248+V248+W248+X248</f>
        <v>48813</v>
      </c>
      <c r="Z248" s="10">
        <f>T248+X248</f>
        <v>0</v>
      </c>
    </row>
    <row r="249" spans="1:26" ht="33" hidden="1" x14ac:dyDescent="0.25">
      <c r="A249" s="26" t="s">
        <v>244</v>
      </c>
      <c r="B249" s="27">
        <f>B247</f>
        <v>906</v>
      </c>
      <c r="C249" s="27" t="s">
        <v>80</v>
      </c>
      <c r="D249" s="27" t="s">
        <v>134</v>
      </c>
      <c r="E249" s="27" t="s">
        <v>145</v>
      </c>
      <c r="F249" s="27" t="s">
        <v>31</v>
      </c>
      <c r="G249" s="9">
        <f t="shared" ref="G249:Z249" si="248">G250</f>
        <v>5581</v>
      </c>
      <c r="H249" s="9">
        <f t="shared" si="248"/>
        <v>0</v>
      </c>
      <c r="I249" s="9">
        <f t="shared" si="248"/>
        <v>0</v>
      </c>
      <c r="J249" s="9">
        <f t="shared" si="248"/>
        <v>0</v>
      </c>
      <c r="K249" s="9">
        <f t="shared" si="248"/>
        <v>0</v>
      </c>
      <c r="L249" s="9">
        <f t="shared" si="248"/>
        <v>0</v>
      </c>
      <c r="M249" s="9">
        <f t="shared" si="248"/>
        <v>5581</v>
      </c>
      <c r="N249" s="9">
        <f t="shared" si="248"/>
        <v>0</v>
      </c>
      <c r="O249" s="9">
        <f t="shared" si="248"/>
        <v>0</v>
      </c>
      <c r="P249" s="9">
        <f t="shared" si="248"/>
        <v>0</v>
      </c>
      <c r="Q249" s="9">
        <f t="shared" si="248"/>
        <v>0</v>
      </c>
      <c r="R249" s="9">
        <f t="shared" si="248"/>
        <v>0</v>
      </c>
      <c r="S249" s="9">
        <f t="shared" si="248"/>
        <v>5581</v>
      </c>
      <c r="T249" s="9">
        <f t="shared" si="248"/>
        <v>0</v>
      </c>
      <c r="U249" s="9">
        <f t="shared" si="248"/>
        <v>0</v>
      </c>
      <c r="V249" s="9">
        <f t="shared" si="248"/>
        <v>0</v>
      </c>
      <c r="W249" s="9">
        <f t="shared" si="248"/>
        <v>0</v>
      </c>
      <c r="X249" s="9">
        <f t="shared" si="248"/>
        <v>0</v>
      </c>
      <c r="Y249" s="9">
        <f t="shared" si="248"/>
        <v>5581</v>
      </c>
      <c r="Z249" s="9">
        <f t="shared" si="248"/>
        <v>0</v>
      </c>
    </row>
    <row r="250" spans="1:26" ht="33" hidden="1" x14ac:dyDescent="0.25">
      <c r="A250" s="26" t="s">
        <v>37</v>
      </c>
      <c r="B250" s="27">
        <f>B248</f>
        <v>906</v>
      </c>
      <c r="C250" s="27" t="s">
        <v>80</v>
      </c>
      <c r="D250" s="27" t="s">
        <v>134</v>
      </c>
      <c r="E250" s="27" t="s">
        <v>145</v>
      </c>
      <c r="F250" s="27" t="s">
        <v>38</v>
      </c>
      <c r="G250" s="9">
        <v>5581</v>
      </c>
      <c r="H250" s="9"/>
      <c r="I250" s="9"/>
      <c r="J250" s="9"/>
      <c r="K250" s="9"/>
      <c r="L250" s="9"/>
      <c r="M250" s="9">
        <f>G250+I250+J250+K250+L250</f>
        <v>5581</v>
      </c>
      <c r="N250" s="10">
        <f>H250+L250</f>
        <v>0</v>
      </c>
      <c r="O250" s="9"/>
      <c r="P250" s="9"/>
      <c r="Q250" s="9"/>
      <c r="R250" s="9"/>
      <c r="S250" s="9">
        <f>M250+O250+P250+Q250+R250</f>
        <v>5581</v>
      </c>
      <c r="T250" s="10">
        <f>N250+R250</f>
        <v>0</v>
      </c>
      <c r="U250" s="9"/>
      <c r="V250" s="9"/>
      <c r="W250" s="9"/>
      <c r="X250" s="9"/>
      <c r="Y250" s="9">
        <f>S250+U250+V250+W250+X250</f>
        <v>5581</v>
      </c>
      <c r="Z250" s="10">
        <f>T250+X250</f>
        <v>0</v>
      </c>
    </row>
    <row r="251" spans="1:26" ht="18.75" hidden="1" customHeight="1" x14ac:dyDescent="0.25">
      <c r="A251" s="26" t="s">
        <v>66</v>
      </c>
      <c r="B251" s="27">
        <f>B249</f>
        <v>906</v>
      </c>
      <c r="C251" s="27" t="s">
        <v>80</v>
      </c>
      <c r="D251" s="27" t="s">
        <v>134</v>
      </c>
      <c r="E251" s="27" t="s">
        <v>145</v>
      </c>
      <c r="F251" s="27" t="s">
        <v>67</v>
      </c>
      <c r="G251" s="9">
        <f t="shared" ref="G251:Z251" si="249">G252</f>
        <v>176</v>
      </c>
      <c r="H251" s="9">
        <f t="shared" si="249"/>
        <v>0</v>
      </c>
      <c r="I251" s="9">
        <f t="shared" si="249"/>
        <v>0</v>
      </c>
      <c r="J251" s="9">
        <f t="shared" si="249"/>
        <v>0</v>
      </c>
      <c r="K251" s="9">
        <f t="shared" si="249"/>
        <v>0</v>
      </c>
      <c r="L251" s="9">
        <f t="shared" si="249"/>
        <v>0</v>
      </c>
      <c r="M251" s="9">
        <f t="shared" si="249"/>
        <v>176</v>
      </c>
      <c r="N251" s="9">
        <f t="shared" si="249"/>
        <v>0</v>
      </c>
      <c r="O251" s="9">
        <f t="shared" si="249"/>
        <v>0</v>
      </c>
      <c r="P251" s="9">
        <f t="shared" si="249"/>
        <v>0</v>
      </c>
      <c r="Q251" s="9">
        <f t="shared" si="249"/>
        <v>0</v>
      </c>
      <c r="R251" s="9">
        <f t="shared" si="249"/>
        <v>0</v>
      </c>
      <c r="S251" s="9">
        <f t="shared" si="249"/>
        <v>176</v>
      </c>
      <c r="T251" s="9">
        <f t="shared" si="249"/>
        <v>0</v>
      </c>
      <c r="U251" s="9">
        <f t="shared" si="249"/>
        <v>0</v>
      </c>
      <c r="V251" s="9">
        <f t="shared" si="249"/>
        <v>0</v>
      </c>
      <c r="W251" s="9">
        <f t="shared" si="249"/>
        <v>0</v>
      </c>
      <c r="X251" s="9">
        <f t="shared" si="249"/>
        <v>0</v>
      </c>
      <c r="Y251" s="9">
        <f t="shared" si="249"/>
        <v>176</v>
      </c>
      <c r="Z251" s="9">
        <f t="shared" si="249"/>
        <v>0</v>
      </c>
    </row>
    <row r="252" spans="1:26" ht="20.25" hidden="1" customHeight="1" x14ac:dyDescent="0.25">
      <c r="A252" s="26" t="s">
        <v>68</v>
      </c>
      <c r="B252" s="27">
        <f>B250</f>
        <v>906</v>
      </c>
      <c r="C252" s="27" t="s">
        <v>80</v>
      </c>
      <c r="D252" s="27" t="s">
        <v>134</v>
      </c>
      <c r="E252" s="27" t="s">
        <v>145</v>
      </c>
      <c r="F252" s="27" t="s">
        <v>69</v>
      </c>
      <c r="G252" s="9">
        <v>176</v>
      </c>
      <c r="H252" s="9"/>
      <c r="I252" s="9"/>
      <c r="J252" s="9"/>
      <c r="K252" s="9"/>
      <c r="L252" s="9"/>
      <c r="M252" s="9">
        <f>G252+I252+J252+K252+L252</f>
        <v>176</v>
      </c>
      <c r="N252" s="10">
        <f>H252+L252</f>
        <v>0</v>
      </c>
      <c r="O252" s="9"/>
      <c r="P252" s="9"/>
      <c r="Q252" s="9"/>
      <c r="R252" s="9"/>
      <c r="S252" s="9">
        <f>M252+O252+P252+Q252+R252</f>
        <v>176</v>
      </c>
      <c r="T252" s="10">
        <f>N252+R252</f>
        <v>0</v>
      </c>
      <c r="U252" s="9"/>
      <c r="V252" s="9"/>
      <c r="W252" s="9"/>
      <c r="X252" s="9"/>
      <c r="Y252" s="9">
        <f>S252+U252+V252+W252+X252</f>
        <v>176</v>
      </c>
      <c r="Z252" s="10">
        <f>T252+X252</f>
        <v>0</v>
      </c>
    </row>
    <row r="253" spans="1:26" ht="17.25" hidden="1" customHeight="1" x14ac:dyDescent="0.25">
      <c r="A253" s="26"/>
      <c r="B253" s="27"/>
      <c r="C253" s="27"/>
      <c r="D253" s="27"/>
      <c r="E253" s="27"/>
      <c r="F253" s="27"/>
      <c r="G253" s="9"/>
      <c r="H253" s="9"/>
      <c r="I253" s="9"/>
      <c r="J253" s="9"/>
      <c r="K253" s="9"/>
      <c r="L253" s="9"/>
      <c r="M253" s="9"/>
      <c r="N253" s="10"/>
      <c r="O253" s="9"/>
      <c r="P253" s="9"/>
      <c r="Q253" s="9"/>
      <c r="R253" s="9"/>
      <c r="S253" s="9"/>
      <c r="T253" s="10"/>
      <c r="U253" s="9"/>
      <c r="V253" s="9"/>
      <c r="W253" s="9"/>
      <c r="X253" s="9"/>
      <c r="Y253" s="9"/>
      <c r="Z253" s="10"/>
    </row>
    <row r="254" spans="1:26" ht="37.5" hidden="1" x14ac:dyDescent="0.3">
      <c r="A254" s="24" t="s">
        <v>146</v>
      </c>
      <c r="B254" s="25">
        <v>906</v>
      </c>
      <c r="C254" s="25" t="s">
        <v>7</v>
      </c>
      <c r="D254" s="25" t="s">
        <v>147</v>
      </c>
      <c r="E254" s="25"/>
      <c r="F254" s="25"/>
      <c r="G254" s="13">
        <f t="shared" ref="G254:V255" si="250">G255</f>
        <v>2999</v>
      </c>
      <c r="H254" s="13">
        <f t="shared" si="250"/>
        <v>0</v>
      </c>
      <c r="I254" s="13">
        <f t="shared" si="250"/>
        <v>0</v>
      </c>
      <c r="J254" s="13">
        <f t="shared" si="250"/>
        <v>135</v>
      </c>
      <c r="K254" s="13">
        <f t="shared" si="250"/>
        <v>0</v>
      </c>
      <c r="L254" s="13">
        <f t="shared" si="250"/>
        <v>0</v>
      </c>
      <c r="M254" s="13">
        <f t="shared" si="250"/>
        <v>3134</v>
      </c>
      <c r="N254" s="13">
        <f t="shared" si="250"/>
        <v>0</v>
      </c>
      <c r="O254" s="13">
        <f t="shared" si="250"/>
        <v>0</v>
      </c>
      <c r="P254" s="13">
        <f t="shared" si="250"/>
        <v>0</v>
      </c>
      <c r="Q254" s="13">
        <f t="shared" si="250"/>
        <v>0</v>
      </c>
      <c r="R254" s="13">
        <f t="shared" si="250"/>
        <v>0</v>
      </c>
      <c r="S254" s="13">
        <f t="shared" si="250"/>
        <v>3134</v>
      </c>
      <c r="T254" s="13">
        <f t="shared" si="250"/>
        <v>0</v>
      </c>
      <c r="U254" s="13">
        <f t="shared" si="250"/>
        <v>0</v>
      </c>
      <c r="V254" s="13">
        <f t="shared" si="250"/>
        <v>35</v>
      </c>
      <c r="W254" s="13">
        <f t="shared" ref="U254:Z258" si="251">W255</f>
        <v>0</v>
      </c>
      <c r="X254" s="13">
        <f t="shared" si="251"/>
        <v>0</v>
      </c>
      <c r="Y254" s="13">
        <f t="shared" si="251"/>
        <v>3169</v>
      </c>
      <c r="Z254" s="13">
        <f t="shared" si="251"/>
        <v>0</v>
      </c>
    </row>
    <row r="255" spans="1:26" ht="82.5" hidden="1" x14ac:dyDescent="0.25">
      <c r="A255" s="26" t="s">
        <v>119</v>
      </c>
      <c r="B255" s="27">
        <v>906</v>
      </c>
      <c r="C255" s="27" t="s">
        <v>7</v>
      </c>
      <c r="D255" s="27" t="s">
        <v>147</v>
      </c>
      <c r="E255" s="27" t="s">
        <v>120</v>
      </c>
      <c r="F255" s="27"/>
      <c r="G255" s="11">
        <f>G256</f>
        <v>2999</v>
      </c>
      <c r="H255" s="11">
        <f>H256</f>
        <v>0</v>
      </c>
      <c r="I255" s="11">
        <f t="shared" si="250"/>
        <v>0</v>
      </c>
      <c r="J255" s="11">
        <f t="shared" si="250"/>
        <v>135</v>
      </c>
      <c r="K255" s="11">
        <f t="shared" si="250"/>
        <v>0</v>
      </c>
      <c r="L255" s="11">
        <f t="shared" si="250"/>
        <v>0</v>
      </c>
      <c r="M255" s="11">
        <f t="shared" si="250"/>
        <v>3134</v>
      </c>
      <c r="N255" s="11">
        <f t="shared" si="250"/>
        <v>0</v>
      </c>
      <c r="O255" s="11">
        <f t="shared" si="250"/>
        <v>0</v>
      </c>
      <c r="P255" s="11">
        <f t="shared" si="250"/>
        <v>0</v>
      </c>
      <c r="Q255" s="11">
        <f t="shared" si="250"/>
        <v>0</v>
      </c>
      <c r="R255" s="11">
        <f t="shared" si="250"/>
        <v>0</v>
      </c>
      <c r="S255" s="11">
        <f t="shared" si="250"/>
        <v>3134</v>
      </c>
      <c r="T255" s="11">
        <f t="shared" si="250"/>
        <v>0</v>
      </c>
      <c r="U255" s="11">
        <f t="shared" si="251"/>
        <v>0</v>
      </c>
      <c r="V255" s="11">
        <f t="shared" si="251"/>
        <v>35</v>
      </c>
      <c r="W255" s="11">
        <f t="shared" si="251"/>
        <v>0</v>
      </c>
      <c r="X255" s="11">
        <f t="shared" si="251"/>
        <v>0</v>
      </c>
      <c r="Y255" s="11">
        <f t="shared" si="251"/>
        <v>3169</v>
      </c>
      <c r="Z255" s="11">
        <f t="shared" si="251"/>
        <v>0</v>
      </c>
    </row>
    <row r="256" spans="1:26" ht="33" hidden="1" x14ac:dyDescent="0.25">
      <c r="A256" s="26" t="s">
        <v>77</v>
      </c>
      <c r="B256" s="27">
        <v>906</v>
      </c>
      <c r="C256" s="27" t="s">
        <v>7</v>
      </c>
      <c r="D256" s="27" t="s">
        <v>147</v>
      </c>
      <c r="E256" s="27" t="s">
        <v>148</v>
      </c>
      <c r="F256" s="27"/>
      <c r="G256" s="11">
        <f t="shared" ref="G256:V258" si="252">G257</f>
        <v>2999</v>
      </c>
      <c r="H256" s="11">
        <f t="shared" si="252"/>
        <v>0</v>
      </c>
      <c r="I256" s="11">
        <f t="shared" si="252"/>
        <v>0</v>
      </c>
      <c r="J256" s="11">
        <f t="shared" si="252"/>
        <v>135</v>
      </c>
      <c r="K256" s="11">
        <f t="shared" si="252"/>
        <v>0</v>
      </c>
      <c r="L256" s="11">
        <f t="shared" si="252"/>
        <v>0</v>
      </c>
      <c r="M256" s="11">
        <f t="shared" si="252"/>
        <v>3134</v>
      </c>
      <c r="N256" s="11">
        <f t="shared" si="252"/>
        <v>0</v>
      </c>
      <c r="O256" s="11">
        <f t="shared" si="252"/>
        <v>0</v>
      </c>
      <c r="P256" s="11">
        <f t="shared" si="252"/>
        <v>0</v>
      </c>
      <c r="Q256" s="11">
        <f t="shared" si="252"/>
        <v>0</v>
      </c>
      <c r="R256" s="11">
        <f t="shared" si="252"/>
        <v>0</v>
      </c>
      <c r="S256" s="11">
        <f t="shared" si="252"/>
        <v>3134</v>
      </c>
      <c r="T256" s="11">
        <f t="shared" si="252"/>
        <v>0</v>
      </c>
      <c r="U256" s="11">
        <f t="shared" si="252"/>
        <v>0</v>
      </c>
      <c r="V256" s="11">
        <f t="shared" si="252"/>
        <v>35</v>
      </c>
      <c r="W256" s="11">
        <f t="shared" si="251"/>
        <v>0</v>
      </c>
      <c r="X256" s="11">
        <f t="shared" si="251"/>
        <v>0</v>
      </c>
      <c r="Y256" s="11">
        <f t="shared" si="251"/>
        <v>3169</v>
      </c>
      <c r="Z256" s="11">
        <f t="shared" si="251"/>
        <v>0</v>
      </c>
    </row>
    <row r="257" spans="1:26" ht="49.5" hidden="1" x14ac:dyDescent="0.25">
      <c r="A257" s="26" t="s">
        <v>149</v>
      </c>
      <c r="B257" s="27">
        <v>906</v>
      </c>
      <c r="C257" s="27" t="s">
        <v>7</v>
      </c>
      <c r="D257" s="27" t="s">
        <v>147</v>
      </c>
      <c r="E257" s="27" t="s">
        <v>150</v>
      </c>
      <c r="F257" s="27"/>
      <c r="G257" s="11">
        <f t="shared" si="252"/>
        <v>2999</v>
      </c>
      <c r="H257" s="11">
        <f t="shared" si="252"/>
        <v>0</v>
      </c>
      <c r="I257" s="11">
        <f t="shared" si="252"/>
        <v>0</v>
      </c>
      <c r="J257" s="11">
        <f t="shared" si="252"/>
        <v>135</v>
      </c>
      <c r="K257" s="11">
        <f t="shared" si="252"/>
        <v>0</v>
      </c>
      <c r="L257" s="11">
        <f t="shared" si="252"/>
        <v>0</v>
      </c>
      <c r="M257" s="11">
        <f t="shared" si="252"/>
        <v>3134</v>
      </c>
      <c r="N257" s="11">
        <f t="shared" si="252"/>
        <v>0</v>
      </c>
      <c r="O257" s="11">
        <f t="shared" si="252"/>
        <v>0</v>
      </c>
      <c r="P257" s="11">
        <f t="shared" si="252"/>
        <v>0</v>
      </c>
      <c r="Q257" s="11">
        <f t="shared" si="252"/>
        <v>0</v>
      </c>
      <c r="R257" s="11">
        <f t="shared" si="252"/>
        <v>0</v>
      </c>
      <c r="S257" s="11">
        <f t="shared" si="252"/>
        <v>3134</v>
      </c>
      <c r="T257" s="11">
        <f t="shared" si="252"/>
        <v>0</v>
      </c>
      <c r="U257" s="11">
        <f t="shared" si="251"/>
        <v>0</v>
      </c>
      <c r="V257" s="11">
        <f t="shared" si="251"/>
        <v>35</v>
      </c>
      <c r="W257" s="11">
        <f t="shared" si="251"/>
        <v>0</v>
      </c>
      <c r="X257" s="11">
        <f t="shared" si="251"/>
        <v>0</v>
      </c>
      <c r="Y257" s="11">
        <f t="shared" si="251"/>
        <v>3169</v>
      </c>
      <c r="Z257" s="11">
        <f t="shared" si="251"/>
        <v>0</v>
      </c>
    </row>
    <row r="258" spans="1:26" ht="33" hidden="1" x14ac:dyDescent="0.25">
      <c r="A258" s="26" t="s">
        <v>12</v>
      </c>
      <c r="B258" s="27">
        <v>906</v>
      </c>
      <c r="C258" s="27" t="s">
        <v>7</v>
      </c>
      <c r="D258" s="27" t="s">
        <v>147</v>
      </c>
      <c r="E258" s="27" t="s">
        <v>150</v>
      </c>
      <c r="F258" s="27" t="s">
        <v>13</v>
      </c>
      <c r="G258" s="11">
        <f t="shared" si="252"/>
        <v>2999</v>
      </c>
      <c r="H258" s="11">
        <f t="shared" si="252"/>
        <v>0</v>
      </c>
      <c r="I258" s="11">
        <f t="shared" si="252"/>
        <v>0</v>
      </c>
      <c r="J258" s="11">
        <f t="shared" si="252"/>
        <v>135</v>
      </c>
      <c r="K258" s="11">
        <f t="shared" si="252"/>
        <v>0</v>
      </c>
      <c r="L258" s="11">
        <f t="shared" si="252"/>
        <v>0</v>
      </c>
      <c r="M258" s="11">
        <f t="shared" si="252"/>
        <v>3134</v>
      </c>
      <c r="N258" s="11">
        <f t="shared" si="252"/>
        <v>0</v>
      </c>
      <c r="O258" s="11">
        <f t="shared" si="252"/>
        <v>0</v>
      </c>
      <c r="P258" s="11">
        <f t="shared" si="252"/>
        <v>0</v>
      </c>
      <c r="Q258" s="11">
        <f t="shared" si="252"/>
        <v>0</v>
      </c>
      <c r="R258" s="11">
        <f t="shared" si="252"/>
        <v>0</v>
      </c>
      <c r="S258" s="11">
        <f t="shared" si="252"/>
        <v>3134</v>
      </c>
      <c r="T258" s="11">
        <f t="shared" si="252"/>
        <v>0</v>
      </c>
      <c r="U258" s="11">
        <f t="shared" si="251"/>
        <v>0</v>
      </c>
      <c r="V258" s="11">
        <f t="shared" si="251"/>
        <v>35</v>
      </c>
      <c r="W258" s="11">
        <f t="shared" si="251"/>
        <v>0</v>
      </c>
      <c r="X258" s="11">
        <f t="shared" si="251"/>
        <v>0</v>
      </c>
      <c r="Y258" s="11">
        <f t="shared" si="251"/>
        <v>3169</v>
      </c>
      <c r="Z258" s="11">
        <f t="shared" si="251"/>
        <v>0</v>
      </c>
    </row>
    <row r="259" spans="1:26" ht="21.75" hidden="1" customHeight="1" x14ac:dyDescent="0.25">
      <c r="A259" s="26" t="s">
        <v>14</v>
      </c>
      <c r="B259" s="27">
        <v>906</v>
      </c>
      <c r="C259" s="27" t="s">
        <v>7</v>
      </c>
      <c r="D259" s="27" t="s">
        <v>147</v>
      </c>
      <c r="E259" s="27" t="s">
        <v>150</v>
      </c>
      <c r="F259" s="27" t="s">
        <v>35</v>
      </c>
      <c r="G259" s="9">
        <v>2999</v>
      </c>
      <c r="H259" s="9"/>
      <c r="I259" s="9"/>
      <c r="J259" s="9">
        <v>135</v>
      </c>
      <c r="K259" s="9"/>
      <c r="L259" s="9"/>
      <c r="M259" s="9">
        <f>G259+I259+J259+K259+L259</f>
        <v>3134</v>
      </c>
      <c r="N259" s="10">
        <f>H259+L259</f>
        <v>0</v>
      </c>
      <c r="O259" s="9"/>
      <c r="P259" s="9"/>
      <c r="Q259" s="9"/>
      <c r="R259" s="9"/>
      <c r="S259" s="9">
        <f>M259+O259+P259+Q259+R259</f>
        <v>3134</v>
      </c>
      <c r="T259" s="10">
        <f>N259+R259</f>
        <v>0</v>
      </c>
      <c r="U259" s="9"/>
      <c r="V259" s="9">
        <v>35</v>
      </c>
      <c r="W259" s="9"/>
      <c r="X259" s="9"/>
      <c r="Y259" s="9">
        <f>S259+U259+V259+W259+X259</f>
        <v>3169</v>
      </c>
      <c r="Z259" s="10">
        <f>T259+X259</f>
        <v>0</v>
      </c>
    </row>
    <row r="260" spans="1:26" hidden="1" x14ac:dyDescent="0.25">
      <c r="A260" s="26"/>
      <c r="B260" s="27"/>
      <c r="C260" s="27"/>
      <c r="D260" s="27"/>
      <c r="E260" s="27"/>
      <c r="F260" s="27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01.25" hidden="1" x14ac:dyDescent="0.3">
      <c r="A261" s="40" t="s">
        <v>532</v>
      </c>
      <c r="B261" s="47" t="s">
        <v>530</v>
      </c>
      <c r="C261" s="27"/>
      <c r="D261" s="27"/>
      <c r="E261" s="27"/>
      <c r="F261" s="27"/>
      <c r="G261" s="12">
        <f>G263</f>
        <v>22501</v>
      </c>
      <c r="H261" s="12">
        <f>H263</f>
        <v>0</v>
      </c>
      <c r="I261" s="12">
        <f t="shared" ref="I261:N261" si="253">I263</f>
        <v>0</v>
      </c>
      <c r="J261" s="12">
        <f t="shared" si="253"/>
        <v>0</v>
      </c>
      <c r="K261" s="12">
        <f t="shared" si="253"/>
        <v>0</v>
      </c>
      <c r="L261" s="12">
        <f t="shared" si="253"/>
        <v>0</v>
      </c>
      <c r="M261" s="12">
        <f t="shared" si="253"/>
        <v>22501</v>
      </c>
      <c r="N261" s="12">
        <f t="shared" si="253"/>
        <v>0</v>
      </c>
      <c r="O261" s="12">
        <f t="shared" ref="O261:T261" si="254">O263</f>
        <v>0</v>
      </c>
      <c r="P261" s="12">
        <f t="shared" si="254"/>
        <v>0</v>
      </c>
      <c r="Q261" s="12">
        <f t="shared" si="254"/>
        <v>0</v>
      </c>
      <c r="R261" s="12">
        <f t="shared" si="254"/>
        <v>0</v>
      </c>
      <c r="S261" s="12">
        <f t="shared" si="254"/>
        <v>22501</v>
      </c>
      <c r="T261" s="12">
        <f t="shared" si="254"/>
        <v>0</v>
      </c>
      <c r="U261" s="12">
        <f t="shared" ref="U261:Z261" si="255">U263</f>
        <v>0</v>
      </c>
      <c r="V261" s="12">
        <f t="shared" si="255"/>
        <v>0</v>
      </c>
      <c r="W261" s="12">
        <f t="shared" si="255"/>
        <v>0</v>
      </c>
      <c r="X261" s="12">
        <f t="shared" si="255"/>
        <v>0</v>
      </c>
      <c r="Y261" s="12">
        <f t="shared" si="255"/>
        <v>22501</v>
      </c>
      <c r="Z261" s="12">
        <f t="shared" si="255"/>
        <v>0</v>
      </c>
    </row>
    <row r="262" spans="1:26" ht="18" hidden="1" customHeight="1" x14ac:dyDescent="0.3">
      <c r="A262" s="40"/>
      <c r="B262" s="47"/>
      <c r="C262" s="27"/>
      <c r="D262" s="27"/>
      <c r="E262" s="27"/>
      <c r="F262" s="27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24" hidden="1" customHeight="1" x14ac:dyDescent="0.3">
      <c r="A263" s="41" t="s">
        <v>556</v>
      </c>
      <c r="B263" s="25" t="s">
        <v>530</v>
      </c>
      <c r="C263" s="25" t="s">
        <v>22</v>
      </c>
      <c r="D263" s="25" t="s">
        <v>7</v>
      </c>
      <c r="E263" s="48"/>
      <c r="F263" s="27"/>
      <c r="G263" s="13">
        <f t="shared" ref="G263:V267" si="256">G264</f>
        <v>22501</v>
      </c>
      <c r="H263" s="13">
        <f t="shared" si="256"/>
        <v>0</v>
      </c>
      <c r="I263" s="13">
        <f t="shared" si="256"/>
        <v>0</v>
      </c>
      <c r="J263" s="13">
        <f t="shared" si="256"/>
        <v>0</v>
      </c>
      <c r="K263" s="13">
        <f t="shared" si="256"/>
        <v>0</v>
      </c>
      <c r="L263" s="13">
        <f t="shared" si="256"/>
        <v>0</v>
      </c>
      <c r="M263" s="13">
        <f t="shared" si="256"/>
        <v>22501</v>
      </c>
      <c r="N263" s="13">
        <f t="shared" si="256"/>
        <v>0</v>
      </c>
      <c r="O263" s="13">
        <f t="shared" si="256"/>
        <v>0</v>
      </c>
      <c r="P263" s="13">
        <f t="shared" si="256"/>
        <v>0</v>
      </c>
      <c r="Q263" s="13">
        <f t="shared" si="256"/>
        <v>0</v>
      </c>
      <c r="R263" s="13">
        <f t="shared" si="256"/>
        <v>0</v>
      </c>
      <c r="S263" s="13">
        <f t="shared" si="256"/>
        <v>22501</v>
      </c>
      <c r="T263" s="13">
        <f t="shared" si="256"/>
        <v>0</v>
      </c>
      <c r="U263" s="13">
        <f t="shared" si="256"/>
        <v>0</v>
      </c>
      <c r="V263" s="13">
        <f t="shared" si="256"/>
        <v>0</v>
      </c>
      <c r="W263" s="13">
        <f t="shared" ref="U263:Z267" si="257">W264</f>
        <v>0</v>
      </c>
      <c r="X263" s="13">
        <f t="shared" si="257"/>
        <v>0</v>
      </c>
      <c r="Y263" s="13">
        <f t="shared" si="257"/>
        <v>22501</v>
      </c>
      <c r="Z263" s="13">
        <f t="shared" si="257"/>
        <v>0</v>
      </c>
    </row>
    <row r="264" spans="1:26" ht="18" hidden="1" customHeight="1" x14ac:dyDescent="0.25">
      <c r="A264" s="29" t="s">
        <v>62</v>
      </c>
      <c r="B264" s="27" t="s">
        <v>530</v>
      </c>
      <c r="C264" s="27" t="s">
        <v>22</v>
      </c>
      <c r="D264" s="27" t="s">
        <v>7</v>
      </c>
      <c r="E264" s="49" t="s">
        <v>63</v>
      </c>
      <c r="F264" s="27"/>
      <c r="G264" s="11">
        <f t="shared" si="256"/>
        <v>22501</v>
      </c>
      <c r="H264" s="11">
        <f t="shared" si="256"/>
        <v>0</v>
      </c>
      <c r="I264" s="11">
        <f t="shared" si="256"/>
        <v>0</v>
      </c>
      <c r="J264" s="11">
        <f t="shared" si="256"/>
        <v>0</v>
      </c>
      <c r="K264" s="11">
        <f t="shared" si="256"/>
        <v>0</v>
      </c>
      <c r="L264" s="11">
        <f t="shared" si="256"/>
        <v>0</v>
      </c>
      <c r="M264" s="11">
        <f t="shared" si="256"/>
        <v>22501</v>
      </c>
      <c r="N264" s="11">
        <f t="shared" si="256"/>
        <v>0</v>
      </c>
      <c r="O264" s="11">
        <f t="shared" si="256"/>
        <v>0</v>
      </c>
      <c r="P264" s="11">
        <f t="shared" si="256"/>
        <v>0</v>
      </c>
      <c r="Q264" s="11">
        <f t="shared" si="256"/>
        <v>0</v>
      </c>
      <c r="R264" s="11">
        <f t="shared" si="256"/>
        <v>0</v>
      </c>
      <c r="S264" s="11">
        <f t="shared" si="256"/>
        <v>22501</v>
      </c>
      <c r="T264" s="11">
        <f t="shared" si="256"/>
        <v>0</v>
      </c>
      <c r="U264" s="11">
        <f t="shared" si="257"/>
        <v>0</v>
      </c>
      <c r="V264" s="11">
        <f t="shared" si="257"/>
        <v>0</v>
      </c>
      <c r="W264" s="11">
        <f t="shared" si="257"/>
        <v>0</v>
      </c>
      <c r="X264" s="11">
        <f t="shared" si="257"/>
        <v>0</v>
      </c>
      <c r="Y264" s="11">
        <f t="shared" si="257"/>
        <v>22501</v>
      </c>
      <c r="Z264" s="11">
        <f t="shared" si="257"/>
        <v>0</v>
      </c>
    </row>
    <row r="265" spans="1:26" ht="19.5" hidden="1" customHeight="1" x14ac:dyDescent="0.25">
      <c r="A265" s="29" t="s">
        <v>15</v>
      </c>
      <c r="B265" s="27" t="s">
        <v>530</v>
      </c>
      <c r="C265" s="27" t="s">
        <v>22</v>
      </c>
      <c r="D265" s="27" t="s">
        <v>7</v>
      </c>
      <c r="E265" s="49" t="s">
        <v>64</v>
      </c>
      <c r="F265" s="27"/>
      <c r="G265" s="11">
        <f>G266</f>
        <v>22501</v>
      </c>
      <c r="H265" s="11">
        <f>H267</f>
        <v>0</v>
      </c>
      <c r="I265" s="11">
        <f t="shared" si="256"/>
        <v>0</v>
      </c>
      <c r="J265" s="11">
        <f t="shared" ref="J265" si="258">J267</f>
        <v>0</v>
      </c>
      <c r="K265" s="11">
        <f t="shared" si="256"/>
        <v>0</v>
      </c>
      <c r="L265" s="11">
        <f t="shared" ref="L265" si="259">L267</f>
        <v>0</v>
      </c>
      <c r="M265" s="11">
        <f t="shared" si="256"/>
        <v>22501</v>
      </c>
      <c r="N265" s="11">
        <f t="shared" ref="N265" si="260">N267</f>
        <v>0</v>
      </c>
      <c r="O265" s="11">
        <f t="shared" si="256"/>
        <v>0</v>
      </c>
      <c r="P265" s="11">
        <f t="shared" ref="P265" si="261">P267</f>
        <v>0</v>
      </c>
      <c r="Q265" s="11">
        <f t="shared" si="256"/>
        <v>0</v>
      </c>
      <c r="R265" s="11">
        <f t="shared" ref="R265" si="262">R267</f>
        <v>0</v>
      </c>
      <c r="S265" s="11">
        <f t="shared" si="256"/>
        <v>22501</v>
      </c>
      <c r="T265" s="11">
        <f t="shared" ref="T265" si="263">T267</f>
        <v>0</v>
      </c>
      <c r="U265" s="11">
        <f t="shared" si="257"/>
        <v>0</v>
      </c>
      <c r="V265" s="11">
        <f t="shared" ref="V265" si="264">V267</f>
        <v>0</v>
      </c>
      <c r="W265" s="11">
        <f t="shared" si="257"/>
        <v>0</v>
      </c>
      <c r="X265" s="11">
        <f t="shared" ref="X265" si="265">X267</f>
        <v>0</v>
      </c>
      <c r="Y265" s="11">
        <f t="shared" si="257"/>
        <v>22501</v>
      </c>
      <c r="Z265" s="11">
        <f t="shared" ref="Z265" si="266">Z267</f>
        <v>0</v>
      </c>
    </row>
    <row r="266" spans="1:26" ht="19.5" hidden="1" customHeight="1" x14ac:dyDescent="0.25">
      <c r="A266" s="29" t="s">
        <v>554</v>
      </c>
      <c r="B266" s="27" t="s">
        <v>530</v>
      </c>
      <c r="C266" s="27" t="s">
        <v>22</v>
      </c>
      <c r="D266" s="27" t="s">
        <v>7</v>
      </c>
      <c r="E266" s="49" t="s">
        <v>523</v>
      </c>
      <c r="F266" s="27"/>
      <c r="G266" s="11">
        <f>G267</f>
        <v>22501</v>
      </c>
      <c r="H266" s="11"/>
      <c r="I266" s="11">
        <f t="shared" si="256"/>
        <v>0</v>
      </c>
      <c r="J266" s="11"/>
      <c r="K266" s="11">
        <f t="shared" si="256"/>
        <v>0</v>
      </c>
      <c r="L266" s="11"/>
      <c r="M266" s="11">
        <f t="shared" si="256"/>
        <v>22501</v>
      </c>
      <c r="N266" s="11"/>
      <c r="O266" s="11">
        <f t="shared" si="256"/>
        <v>0</v>
      </c>
      <c r="P266" s="11"/>
      <c r="Q266" s="11">
        <f t="shared" si="256"/>
        <v>0</v>
      </c>
      <c r="R266" s="11"/>
      <c r="S266" s="11">
        <f t="shared" si="256"/>
        <v>22501</v>
      </c>
      <c r="T266" s="11"/>
      <c r="U266" s="11">
        <f t="shared" si="257"/>
        <v>0</v>
      </c>
      <c r="V266" s="11"/>
      <c r="W266" s="11">
        <f t="shared" si="257"/>
        <v>0</v>
      </c>
      <c r="X266" s="11"/>
      <c r="Y266" s="11">
        <f t="shared" si="257"/>
        <v>22501</v>
      </c>
      <c r="Z266" s="11"/>
    </row>
    <row r="267" spans="1:26" ht="33" hidden="1" x14ac:dyDescent="0.25">
      <c r="A267" s="50" t="s">
        <v>244</v>
      </c>
      <c r="B267" s="27" t="s">
        <v>530</v>
      </c>
      <c r="C267" s="27" t="s">
        <v>22</v>
      </c>
      <c r="D267" s="27" t="s">
        <v>7</v>
      </c>
      <c r="E267" s="49" t="s">
        <v>523</v>
      </c>
      <c r="F267" s="27" t="s">
        <v>31</v>
      </c>
      <c r="G267" s="11">
        <f t="shared" si="256"/>
        <v>22501</v>
      </c>
      <c r="H267" s="11">
        <f t="shared" si="256"/>
        <v>0</v>
      </c>
      <c r="I267" s="11">
        <f t="shared" si="256"/>
        <v>0</v>
      </c>
      <c r="J267" s="11">
        <f t="shared" si="256"/>
        <v>0</v>
      </c>
      <c r="K267" s="11">
        <f t="shared" si="256"/>
        <v>0</v>
      </c>
      <c r="L267" s="11">
        <f t="shared" si="256"/>
        <v>0</v>
      </c>
      <c r="M267" s="11">
        <f t="shared" si="256"/>
        <v>22501</v>
      </c>
      <c r="N267" s="11">
        <f t="shared" si="256"/>
        <v>0</v>
      </c>
      <c r="O267" s="11">
        <f t="shared" si="256"/>
        <v>0</v>
      </c>
      <c r="P267" s="11">
        <f t="shared" si="256"/>
        <v>0</v>
      </c>
      <c r="Q267" s="11">
        <f t="shared" si="256"/>
        <v>0</v>
      </c>
      <c r="R267" s="11">
        <f t="shared" si="256"/>
        <v>0</v>
      </c>
      <c r="S267" s="11">
        <f t="shared" si="256"/>
        <v>22501</v>
      </c>
      <c r="T267" s="11">
        <f t="shared" si="256"/>
        <v>0</v>
      </c>
      <c r="U267" s="11">
        <f t="shared" si="257"/>
        <v>0</v>
      </c>
      <c r="V267" s="11">
        <f t="shared" si="257"/>
        <v>0</v>
      </c>
      <c r="W267" s="11">
        <f t="shared" si="257"/>
        <v>0</v>
      </c>
      <c r="X267" s="11">
        <f t="shared" si="257"/>
        <v>0</v>
      </c>
      <c r="Y267" s="11">
        <f t="shared" si="257"/>
        <v>22501</v>
      </c>
      <c r="Z267" s="11">
        <f t="shared" si="257"/>
        <v>0</v>
      </c>
    </row>
    <row r="268" spans="1:26" ht="33" hidden="1" x14ac:dyDescent="0.25">
      <c r="A268" s="50" t="s">
        <v>37</v>
      </c>
      <c r="B268" s="27" t="s">
        <v>530</v>
      </c>
      <c r="C268" s="27" t="s">
        <v>22</v>
      </c>
      <c r="D268" s="27" t="s">
        <v>7</v>
      </c>
      <c r="E268" s="49" t="s">
        <v>523</v>
      </c>
      <c r="F268" s="27" t="s">
        <v>38</v>
      </c>
      <c r="G268" s="11">
        <v>22501</v>
      </c>
      <c r="H268" s="9"/>
      <c r="I268" s="11"/>
      <c r="J268" s="9"/>
      <c r="K268" s="11"/>
      <c r="L268" s="9"/>
      <c r="M268" s="9">
        <f>G268+I268+J268+K268+L268</f>
        <v>22501</v>
      </c>
      <c r="N268" s="10">
        <f>H268+L268</f>
        <v>0</v>
      </c>
      <c r="O268" s="11"/>
      <c r="P268" s="9"/>
      <c r="Q268" s="11"/>
      <c r="R268" s="9"/>
      <c r="S268" s="9">
        <f>M268+O268+P268+Q268+R268</f>
        <v>22501</v>
      </c>
      <c r="T268" s="10">
        <f>N268+R268</f>
        <v>0</v>
      </c>
      <c r="U268" s="11"/>
      <c r="V268" s="9"/>
      <c r="W268" s="11"/>
      <c r="X268" s="9"/>
      <c r="Y268" s="9">
        <f>S268+U268+V268+W268+X268</f>
        <v>22501</v>
      </c>
      <c r="Z268" s="10">
        <f>T268+X268</f>
        <v>0</v>
      </c>
    </row>
    <row r="269" spans="1:26" hidden="1" x14ac:dyDescent="0.25">
      <c r="A269" s="26"/>
      <c r="B269" s="27"/>
      <c r="C269" s="27"/>
      <c r="D269" s="27"/>
      <c r="E269" s="27"/>
      <c r="F269" s="27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40.5" hidden="1" customHeight="1" x14ac:dyDescent="0.3">
      <c r="A270" s="40" t="s">
        <v>497</v>
      </c>
      <c r="B270" s="47">
        <v>909</v>
      </c>
      <c r="C270" s="22"/>
      <c r="D270" s="22"/>
      <c r="E270" s="22"/>
      <c r="F270" s="22"/>
      <c r="G270" s="14">
        <f>G272+G296+G333+G341</f>
        <v>956426</v>
      </c>
      <c r="H270" s="14">
        <f>H272+H296+H333+H341</f>
        <v>0</v>
      </c>
      <c r="I270" s="14">
        <f t="shared" ref="I270:N270" si="267">I272+I296+I333+I341</f>
        <v>-2614</v>
      </c>
      <c r="J270" s="14">
        <f t="shared" si="267"/>
        <v>524</v>
      </c>
      <c r="K270" s="14">
        <f t="shared" si="267"/>
        <v>0</v>
      </c>
      <c r="L270" s="14">
        <f t="shared" si="267"/>
        <v>0</v>
      </c>
      <c r="M270" s="14">
        <f t="shared" si="267"/>
        <v>954336</v>
      </c>
      <c r="N270" s="14">
        <f t="shared" si="267"/>
        <v>0</v>
      </c>
      <c r="O270" s="14">
        <f t="shared" ref="O270:T270" si="268">O272+O296+O333+O341</f>
        <v>0</v>
      </c>
      <c r="P270" s="14">
        <f t="shared" si="268"/>
        <v>0</v>
      </c>
      <c r="Q270" s="14">
        <f t="shared" si="268"/>
        <v>0</v>
      </c>
      <c r="R270" s="14">
        <f t="shared" si="268"/>
        <v>646462</v>
      </c>
      <c r="S270" s="14">
        <f t="shared" si="268"/>
        <v>1600798</v>
      </c>
      <c r="T270" s="14">
        <f t="shared" si="268"/>
        <v>646462</v>
      </c>
      <c r="U270" s="14">
        <f t="shared" ref="U270:Z270" si="269">U272+U296+U333+U341</f>
        <v>0</v>
      </c>
      <c r="V270" s="14">
        <f t="shared" si="269"/>
        <v>9</v>
      </c>
      <c r="W270" s="14">
        <f t="shared" si="269"/>
        <v>0</v>
      </c>
      <c r="X270" s="14">
        <f t="shared" si="269"/>
        <v>0</v>
      </c>
      <c r="Y270" s="14">
        <f t="shared" si="269"/>
        <v>1600807</v>
      </c>
      <c r="Z270" s="14">
        <f t="shared" si="269"/>
        <v>646462</v>
      </c>
    </row>
    <row r="271" spans="1:26" ht="18" hidden="1" customHeight="1" x14ac:dyDescent="0.3">
      <c r="A271" s="40"/>
      <c r="B271" s="47"/>
      <c r="C271" s="22"/>
      <c r="D271" s="22"/>
      <c r="E271" s="22"/>
      <c r="F271" s="22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8.75" hidden="1" x14ac:dyDescent="0.3">
      <c r="A272" s="41" t="s">
        <v>164</v>
      </c>
      <c r="B272" s="25">
        <f>B270</f>
        <v>909</v>
      </c>
      <c r="C272" s="25" t="s">
        <v>29</v>
      </c>
      <c r="D272" s="25" t="s">
        <v>21</v>
      </c>
      <c r="E272" s="25"/>
      <c r="F272" s="25"/>
      <c r="G272" s="13">
        <f t="shared" ref="G272:V273" si="270">G273</f>
        <v>289175</v>
      </c>
      <c r="H272" s="13">
        <f t="shared" si="270"/>
        <v>0</v>
      </c>
      <c r="I272" s="13">
        <f t="shared" si="270"/>
        <v>0</v>
      </c>
      <c r="J272" s="13">
        <f t="shared" si="270"/>
        <v>0</v>
      </c>
      <c r="K272" s="13">
        <f t="shared" si="270"/>
        <v>0</v>
      </c>
      <c r="L272" s="13">
        <f t="shared" si="270"/>
        <v>0</v>
      </c>
      <c r="M272" s="13">
        <f t="shared" si="270"/>
        <v>289175</v>
      </c>
      <c r="N272" s="13">
        <f t="shared" si="270"/>
        <v>0</v>
      </c>
      <c r="O272" s="13">
        <f t="shared" si="270"/>
        <v>0</v>
      </c>
      <c r="P272" s="13">
        <f t="shared" si="270"/>
        <v>0</v>
      </c>
      <c r="Q272" s="13">
        <f t="shared" si="270"/>
        <v>0</v>
      </c>
      <c r="R272" s="13">
        <f t="shared" si="270"/>
        <v>0</v>
      </c>
      <c r="S272" s="13">
        <f t="shared" si="270"/>
        <v>289175</v>
      </c>
      <c r="T272" s="13">
        <f t="shared" si="270"/>
        <v>0</v>
      </c>
      <c r="U272" s="13">
        <f t="shared" si="270"/>
        <v>0</v>
      </c>
      <c r="V272" s="13">
        <f t="shared" si="270"/>
        <v>0</v>
      </c>
      <c r="W272" s="13">
        <f t="shared" ref="U272:Z273" si="271">W273</f>
        <v>0</v>
      </c>
      <c r="X272" s="13">
        <f t="shared" si="271"/>
        <v>0</v>
      </c>
      <c r="Y272" s="13">
        <f t="shared" si="271"/>
        <v>289175</v>
      </c>
      <c r="Z272" s="13">
        <f t="shared" si="271"/>
        <v>0</v>
      </c>
    </row>
    <row r="273" spans="1:26" ht="49.5" hidden="1" x14ac:dyDescent="0.25">
      <c r="A273" s="29" t="s">
        <v>345</v>
      </c>
      <c r="B273" s="27">
        <f t="shared" ref="B273:B284" si="272">B272</f>
        <v>909</v>
      </c>
      <c r="C273" s="27" t="s">
        <v>29</v>
      </c>
      <c r="D273" s="27" t="s">
        <v>21</v>
      </c>
      <c r="E273" s="27" t="s">
        <v>366</v>
      </c>
      <c r="F273" s="28"/>
      <c r="G273" s="11">
        <f t="shared" si="270"/>
        <v>289175</v>
      </c>
      <c r="H273" s="11">
        <f t="shared" si="270"/>
        <v>0</v>
      </c>
      <c r="I273" s="11">
        <f t="shared" si="270"/>
        <v>0</v>
      </c>
      <c r="J273" s="11">
        <f t="shared" si="270"/>
        <v>0</v>
      </c>
      <c r="K273" s="11">
        <f t="shared" si="270"/>
        <v>0</v>
      </c>
      <c r="L273" s="11">
        <f t="shared" si="270"/>
        <v>0</v>
      </c>
      <c r="M273" s="11">
        <f t="shared" si="270"/>
        <v>289175</v>
      </c>
      <c r="N273" s="11">
        <f t="shared" si="270"/>
        <v>0</v>
      </c>
      <c r="O273" s="11">
        <f t="shared" si="270"/>
        <v>0</v>
      </c>
      <c r="P273" s="11">
        <f t="shared" si="270"/>
        <v>0</v>
      </c>
      <c r="Q273" s="11">
        <f t="shared" si="270"/>
        <v>0</v>
      </c>
      <c r="R273" s="11">
        <f t="shared" si="270"/>
        <v>0</v>
      </c>
      <c r="S273" s="11">
        <f t="shared" si="270"/>
        <v>289175</v>
      </c>
      <c r="T273" s="11">
        <f t="shared" si="270"/>
        <v>0</v>
      </c>
      <c r="U273" s="11">
        <f t="shared" si="271"/>
        <v>0</v>
      </c>
      <c r="V273" s="11">
        <f t="shared" si="271"/>
        <v>0</v>
      </c>
      <c r="W273" s="11">
        <f t="shared" si="271"/>
        <v>0</v>
      </c>
      <c r="X273" s="11">
        <f t="shared" si="271"/>
        <v>0</v>
      </c>
      <c r="Y273" s="11">
        <f t="shared" si="271"/>
        <v>289175</v>
      </c>
      <c r="Z273" s="11">
        <f t="shared" si="271"/>
        <v>0</v>
      </c>
    </row>
    <row r="274" spans="1:26" ht="35.25" hidden="1" customHeight="1" x14ac:dyDescent="0.25">
      <c r="A274" s="29" t="s">
        <v>346</v>
      </c>
      <c r="B274" s="27">
        <f>B273</f>
        <v>909</v>
      </c>
      <c r="C274" s="27" t="s">
        <v>29</v>
      </c>
      <c r="D274" s="27" t="s">
        <v>21</v>
      </c>
      <c r="E274" s="27" t="s">
        <v>338</v>
      </c>
      <c r="F274" s="9"/>
      <c r="G274" s="9">
        <f>G275+G279</f>
        <v>289175</v>
      </c>
      <c r="H274" s="9">
        <f>H275+H279</f>
        <v>0</v>
      </c>
      <c r="I274" s="9">
        <f t="shared" ref="I274:N274" si="273">I275+I279</f>
        <v>0</v>
      </c>
      <c r="J274" s="9">
        <f t="shared" si="273"/>
        <v>0</v>
      </c>
      <c r="K274" s="9">
        <f t="shared" si="273"/>
        <v>0</v>
      </c>
      <c r="L274" s="9">
        <f t="shared" si="273"/>
        <v>0</v>
      </c>
      <c r="M274" s="9">
        <f t="shared" si="273"/>
        <v>289175</v>
      </c>
      <c r="N274" s="9">
        <f t="shared" si="273"/>
        <v>0</v>
      </c>
      <c r="O274" s="9">
        <f t="shared" ref="O274:T274" si="274">O275+O279</f>
        <v>0</v>
      </c>
      <c r="P274" s="9">
        <f t="shared" si="274"/>
        <v>0</v>
      </c>
      <c r="Q274" s="9">
        <f t="shared" si="274"/>
        <v>0</v>
      </c>
      <c r="R274" s="9">
        <f t="shared" si="274"/>
        <v>0</v>
      </c>
      <c r="S274" s="9">
        <f t="shared" si="274"/>
        <v>289175</v>
      </c>
      <c r="T274" s="9">
        <f t="shared" si="274"/>
        <v>0</v>
      </c>
      <c r="U274" s="9">
        <f t="shared" ref="U274:Z274" si="275">U275+U279</f>
        <v>0</v>
      </c>
      <c r="V274" s="9">
        <f t="shared" si="275"/>
        <v>0</v>
      </c>
      <c r="W274" s="9">
        <f t="shared" si="275"/>
        <v>0</v>
      </c>
      <c r="X274" s="9">
        <f t="shared" si="275"/>
        <v>0</v>
      </c>
      <c r="Y274" s="9">
        <f t="shared" si="275"/>
        <v>289175</v>
      </c>
      <c r="Z274" s="9">
        <f t="shared" si="275"/>
        <v>0</v>
      </c>
    </row>
    <row r="275" spans="1:26" ht="15.75" hidden="1" customHeight="1" x14ac:dyDescent="0.25">
      <c r="A275" s="29" t="s">
        <v>15</v>
      </c>
      <c r="B275" s="27">
        <f>B274</f>
        <v>909</v>
      </c>
      <c r="C275" s="27" t="s">
        <v>29</v>
      </c>
      <c r="D275" s="27" t="s">
        <v>21</v>
      </c>
      <c r="E275" s="51" t="s">
        <v>528</v>
      </c>
      <c r="F275" s="9"/>
      <c r="G275" s="9">
        <f>G276</f>
        <v>74622</v>
      </c>
      <c r="H275" s="9"/>
      <c r="I275" s="9">
        <f t="shared" ref="I275:I277" si="276">I276</f>
        <v>0</v>
      </c>
      <c r="J275" s="9"/>
      <c r="K275" s="9">
        <f t="shared" ref="K275:K277" si="277">K276</f>
        <v>0</v>
      </c>
      <c r="L275" s="9"/>
      <c r="M275" s="9">
        <f t="shared" ref="M275:M277" si="278">M276</f>
        <v>74622</v>
      </c>
      <c r="N275" s="9"/>
      <c r="O275" s="9">
        <f t="shared" ref="O275:O277" si="279">O276</f>
        <v>0</v>
      </c>
      <c r="P275" s="9"/>
      <c r="Q275" s="9">
        <f t="shared" ref="Q275:Q277" si="280">Q276</f>
        <v>0</v>
      </c>
      <c r="R275" s="9"/>
      <c r="S275" s="9">
        <f t="shared" ref="S275:S277" si="281">S276</f>
        <v>74622</v>
      </c>
      <c r="T275" s="9"/>
      <c r="U275" s="9">
        <f t="shared" ref="U275:U277" si="282">U276</f>
        <v>0</v>
      </c>
      <c r="V275" s="9"/>
      <c r="W275" s="9">
        <f t="shared" ref="W275:W277" si="283">W276</f>
        <v>0</v>
      </c>
      <c r="X275" s="9"/>
      <c r="Y275" s="9">
        <f t="shared" ref="Y275:Y277" si="284">Y276</f>
        <v>74622</v>
      </c>
      <c r="Z275" s="9"/>
    </row>
    <row r="276" spans="1:26" ht="18.75" hidden="1" customHeight="1" x14ac:dyDescent="0.3">
      <c r="A276" s="52" t="s">
        <v>165</v>
      </c>
      <c r="B276" s="27">
        <f>B274</f>
        <v>909</v>
      </c>
      <c r="C276" s="27" t="s">
        <v>29</v>
      </c>
      <c r="D276" s="27" t="s">
        <v>21</v>
      </c>
      <c r="E276" s="51" t="s">
        <v>527</v>
      </c>
      <c r="F276" s="25"/>
      <c r="G276" s="9">
        <f>G277</f>
        <v>74622</v>
      </c>
      <c r="H276" s="9"/>
      <c r="I276" s="9">
        <f t="shared" si="276"/>
        <v>0</v>
      </c>
      <c r="J276" s="9"/>
      <c r="K276" s="9">
        <f t="shared" si="277"/>
        <v>0</v>
      </c>
      <c r="L276" s="9"/>
      <c r="M276" s="9">
        <f t="shared" si="278"/>
        <v>74622</v>
      </c>
      <c r="N276" s="9"/>
      <c r="O276" s="9">
        <f t="shared" si="279"/>
        <v>0</v>
      </c>
      <c r="P276" s="9"/>
      <c r="Q276" s="9">
        <f t="shared" si="280"/>
        <v>0</v>
      </c>
      <c r="R276" s="9"/>
      <c r="S276" s="9">
        <f t="shared" si="281"/>
        <v>74622</v>
      </c>
      <c r="T276" s="9"/>
      <c r="U276" s="9">
        <f t="shared" si="282"/>
        <v>0</v>
      </c>
      <c r="V276" s="9"/>
      <c r="W276" s="9">
        <f t="shared" si="283"/>
        <v>0</v>
      </c>
      <c r="X276" s="9"/>
      <c r="Y276" s="9">
        <f t="shared" si="284"/>
        <v>74622</v>
      </c>
      <c r="Z276" s="9"/>
    </row>
    <row r="277" spans="1:26" ht="33" hidden="1" x14ac:dyDescent="0.25">
      <c r="A277" s="26" t="s">
        <v>244</v>
      </c>
      <c r="B277" s="27">
        <f t="shared" ref="B277:B278" si="285">B276</f>
        <v>909</v>
      </c>
      <c r="C277" s="27" t="s">
        <v>29</v>
      </c>
      <c r="D277" s="27" t="s">
        <v>21</v>
      </c>
      <c r="E277" s="51" t="s">
        <v>527</v>
      </c>
      <c r="F277" s="27" t="s">
        <v>31</v>
      </c>
      <c r="G277" s="9">
        <f>G278</f>
        <v>74622</v>
      </c>
      <c r="H277" s="9"/>
      <c r="I277" s="9">
        <f t="shared" si="276"/>
        <v>0</v>
      </c>
      <c r="J277" s="9"/>
      <c r="K277" s="9">
        <f t="shared" si="277"/>
        <v>0</v>
      </c>
      <c r="L277" s="9"/>
      <c r="M277" s="9">
        <f t="shared" si="278"/>
        <v>74622</v>
      </c>
      <c r="N277" s="9"/>
      <c r="O277" s="9">
        <f t="shared" si="279"/>
        <v>0</v>
      </c>
      <c r="P277" s="9"/>
      <c r="Q277" s="9">
        <f t="shared" si="280"/>
        <v>0</v>
      </c>
      <c r="R277" s="9"/>
      <c r="S277" s="9">
        <f t="shared" si="281"/>
        <v>74622</v>
      </c>
      <c r="T277" s="9"/>
      <c r="U277" s="9">
        <f t="shared" si="282"/>
        <v>0</v>
      </c>
      <c r="V277" s="9"/>
      <c r="W277" s="9">
        <f t="shared" si="283"/>
        <v>0</v>
      </c>
      <c r="X277" s="9"/>
      <c r="Y277" s="9">
        <f t="shared" si="284"/>
        <v>74622</v>
      </c>
      <c r="Z277" s="9"/>
    </row>
    <row r="278" spans="1:26" ht="33" hidden="1" x14ac:dyDescent="0.25">
      <c r="A278" s="26" t="s">
        <v>37</v>
      </c>
      <c r="B278" s="27">
        <f t="shared" si="285"/>
        <v>909</v>
      </c>
      <c r="C278" s="27" t="s">
        <v>29</v>
      </c>
      <c r="D278" s="27" t="s">
        <v>21</v>
      </c>
      <c r="E278" s="51" t="s">
        <v>527</v>
      </c>
      <c r="F278" s="27" t="s">
        <v>38</v>
      </c>
      <c r="G278" s="9">
        <v>74622</v>
      </c>
      <c r="H278" s="9"/>
      <c r="I278" s="9"/>
      <c r="J278" s="9"/>
      <c r="K278" s="9"/>
      <c r="L278" s="9"/>
      <c r="M278" s="9">
        <f>G278+I278+J278+K278+L278</f>
        <v>74622</v>
      </c>
      <c r="N278" s="10">
        <f>H278+L278</f>
        <v>0</v>
      </c>
      <c r="O278" s="9"/>
      <c r="P278" s="9"/>
      <c r="Q278" s="9"/>
      <c r="R278" s="9"/>
      <c r="S278" s="9">
        <f>M278+O278+P278+Q278+R278</f>
        <v>74622</v>
      </c>
      <c r="T278" s="10">
        <f>N278+R278</f>
        <v>0</v>
      </c>
      <c r="U278" s="9"/>
      <c r="V278" s="9"/>
      <c r="W278" s="9"/>
      <c r="X278" s="9"/>
      <c r="Y278" s="9">
        <f>S278+U278+V278+W278+X278</f>
        <v>74622</v>
      </c>
      <c r="Z278" s="10">
        <f>T278+X278</f>
        <v>0</v>
      </c>
    </row>
    <row r="279" spans="1:26" ht="49.5" hidden="1" x14ac:dyDescent="0.25">
      <c r="A279" s="29" t="s">
        <v>212</v>
      </c>
      <c r="B279" s="27">
        <f>B273</f>
        <v>909</v>
      </c>
      <c r="C279" s="27" t="s">
        <v>29</v>
      </c>
      <c r="D279" s="27" t="s">
        <v>21</v>
      </c>
      <c r="E279" s="27" t="s">
        <v>374</v>
      </c>
      <c r="F279" s="9"/>
      <c r="G279" s="11">
        <f t="shared" ref="G279:H279" si="286">G280+G283+G286+G289+G292</f>
        <v>214553</v>
      </c>
      <c r="H279" s="11">
        <f t="shared" si="286"/>
        <v>0</v>
      </c>
      <c r="I279" s="11">
        <f t="shared" ref="I279:N279" si="287">I280+I283+I286+I289+I292</f>
        <v>0</v>
      </c>
      <c r="J279" s="11">
        <f t="shared" si="287"/>
        <v>0</v>
      </c>
      <c r="K279" s="11">
        <f t="shared" si="287"/>
        <v>0</v>
      </c>
      <c r="L279" s="11">
        <f t="shared" si="287"/>
        <v>0</v>
      </c>
      <c r="M279" s="11">
        <f t="shared" si="287"/>
        <v>214553</v>
      </c>
      <c r="N279" s="11">
        <f t="shared" si="287"/>
        <v>0</v>
      </c>
      <c r="O279" s="11">
        <f t="shared" ref="O279:T279" si="288">O280+O283+O286+O289+O292</f>
        <v>0</v>
      </c>
      <c r="P279" s="11">
        <f t="shared" si="288"/>
        <v>0</v>
      </c>
      <c r="Q279" s="11">
        <f t="shared" si="288"/>
        <v>0</v>
      </c>
      <c r="R279" s="11">
        <f t="shared" si="288"/>
        <v>0</v>
      </c>
      <c r="S279" s="11">
        <f t="shared" si="288"/>
        <v>214553</v>
      </c>
      <c r="T279" s="11">
        <f t="shared" si="288"/>
        <v>0</v>
      </c>
      <c r="U279" s="11">
        <f t="shared" ref="U279:Z279" si="289">U280+U283+U286+U289+U292</f>
        <v>0</v>
      </c>
      <c r="V279" s="11">
        <f t="shared" si="289"/>
        <v>0</v>
      </c>
      <c r="W279" s="11">
        <f t="shared" si="289"/>
        <v>0</v>
      </c>
      <c r="X279" s="11">
        <f t="shared" si="289"/>
        <v>0</v>
      </c>
      <c r="Y279" s="11">
        <f t="shared" si="289"/>
        <v>214553</v>
      </c>
      <c r="Z279" s="11">
        <f t="shared" si="289"/>
        <v>0</v>
      </c>
    </row>
    <row r="280" spans="1:26" ht="49.5" hidden="1" x14ac:dyDescent="0.25">
      <c r="A280" s="29" t="s">
        <v>426</v>
      </c>
      <c r="B280" s="27">
        <f>B274</f>
        <v>909</v>
      </c>
      <c r="C280" s="27" t="s">
        <v>29</v>
      </c>
      <c r="D280" s="27" t="s">
        <v>21</v>
      </c>
      <c r="E280" s="27" t="s">
        <v>375</v>
      </c>
      <c r="F280" s="27"/>
      <c r="G280" s="11">
        <f>G281</f>
        <v>185794</v>
      </c>
      <c r="H280" s="11">
        <f>H281</f>
        <v>0</v>
      </c>
      <c r="I280" s="11">
        <f t="shared" ref="I280:X281" si="290">I281</f>
        <v>0</v>
      </c>
      <c r="J280" s="11">
        <f t="shared" si="290"/>
        <v>0</v>
      </c>
      <c r="K280" s="11">
        <f t="shared" si="290"/>
        <v>0</v>
      </c>
      <c r="L280" s="11">
        <f t="shared" si="290"/>
        <v>0</v>
      </c>
      <c r="M280" s="11">
        <f t="shared" si="290"/>
        <v>185794</v>
      </c>
      <c r="N280" s="11">
        <f t="shared" si="290"/>
        <v>0</v>
      </c>
      <c r="O280" s="11">
        <f t="shared" si="290"/>
        <v>0</v>
      </c>
      <c r="P280" s="11">
        <f t="shared" si="290"/>
        <v>0</v>
      </c>
      <c r="Q280" s="11">
        <f t="shared" si="290"/>
        <v>0</v>
      </c>
      <c r="R280" s="11">
        <f t="shared" si="290"/>
        <v>0</v>
      </c>
      <c r="S280" s="11">
        <f t="shared" si="290"/>
        <v>185794</v>
      </c>
      <c r="T280" s="11">
        <f t="shared" si="290"/>
        <v>0</v>
      </c>
      <c r="U280" s="11">
        <f t="shared" si="290"/>
        <v>0</v>
      </c>
      <c r="V280" s="11">
        <f t="shared" si="290"/>
        <v>0</v>
      </c>
      <c r="W280" s="11">
        <f t="shared" si="290"/>
        <v>0</v>
      </c>
      <c r="X280" s="11">
        <f t="shared" si="290"/>
        <v>0</v>
      </c>
      <c r="Y280" s="11">
        <f t="shared" ref="U280:Z281" si="291">Y281</f>
        <v>185794</v>
      </c>
      <c r="Z280" s="11">
        <f t="shared" si="291"/>
        <v>0</v>
      </c>
    </row>
    <row r="281" spans="1:26" ht="18.75" hidden="1" customHeight="1" x14ac:dyDescent="0.25">
      <c r="A281" s="29" t="s">
        <v>66</v>
      </c>
      <c r="B281" s="27">
        <f t="shared" si="272"/>
        <v>909</v>
      </c>
      <c r="C281" s="27" t="s">
        <v>29</v>
      </c>
      <c r="D281" s="27" t="s">
        <v>21</v>
      </c>
      <c r="E281" s="27" t="s">
        <v>375</v>
      </c>
      <c r="F281" s="27" t="s">
        <v>67</v>
      </c>
      <c r="G281" s="9">
        <f>G282</f>
        <v>185794</v>
      </c>
      <c r="H281" s="9">
        <f>H282</f>
        <v>0</v>
      </c>
      <c r="I281" s="9">
        <f t="shared" si="290"/>
        <v>0</v>
      </c>
      <c r="J281" s="9">
        <f t="shared" si="290"/>
        <v>0</v>
      </c>
      <c r="K281" s="9">
        <f t="shared" si="290"/>
        <v>0</v>
      </c>
      <c r="L281" s="9">
        <f t="shared" si="290"/>
        <v>0</v>
      </c>
      <c r="M281" s="9">
        <f t="shared" si="290"/>
        <v>185794</v>
      </c>
      <c r="N281" s="9">
        <f t="shared" si="290"/>
        <v>0</v>
      </c>
      <c r="O281" s="9">
        <f t="shared" si="290"/>
        <v>0</v>
      </c>
      <c r="P281" s="9">
        <f t="shared" si="290"/>
        <v>0</v>
      </c>
      <c r="Q281" s="9">
        <f t="shared" si="290"/>
        <v>0</v>
      </c>
      <c r="R281" s="9">
        <f t="shared" si="290"/>
        <v>0</v>
      </c>
      <c r="S281" s="9">
        <f t="shared" si="290"/>
        <v>185794</v>
      </c>
      <c r="T281" s="9">
        <f t="shared" si="290"/>
        <v>0</v>
      </c>
      <c r="U281" s="9">
        <f t="shared" si="291"/>
        <v>0</v>
      </c>
      <c r="V281" s="9">
        <f t="shared" si="291"/>
        <v>0</v>
      </c>
      <c r="W281" s="9">
        <f t="shared" si="291"/>
        <v>0</v>
      </c>
      <c r="X281" s="9">
        <f t="shared" si="291"/>
        <v>0</v>
      </c>
      <c r="Y281" s="9">
        <f t="shared" si="291"/>
        <v>185794</v>
      </c>
      <c r="Z281" s="9">
        <f t="shared" si="291"/>
        <v>0</v>
      </c>
    </row>
    <row r="282" spans="1:26" ht="51.75" hidden="1" customHeight="1" x14ac:dyDescent="0.25">
      <c r="A282" s="26" t="s">
        <v>414</v>
      </c>
      <c r="B282" s="27">
        <f t="shared" si="272"/>
        <v>909</v>
      </c>
      <c r="C282" s="27" t="s">
        <v>29</v>
      </c>
      <c r="D282" s="27" t="s">
        <v>21</v>
      </c>
      <c r="E282" s="27" t="s">
        <v>375</v>
      </c>
      <c r="F282" s="27" t="s">
        <v>254</v>
      </c>
      <c r="G282" s="9">
        <v>185794</v>
      </c>
      <c r="H282" s="9"/>
      <c r="I282" s="9"/>
      <c r="J282" s="9"/>
      <c r="K282" s="9"/>
      <c r="L282" s="9"/>
      <c r="M282" s="9">
        <f>G282+I282+J282+K282+L282</f>
        <v>185794</v>
      </c>
      <c r="N282" s="10">
        <f>H282+L282</f>
        <v>0</v>
      </c>
      <c r="O282" s="9"/>
      <c r="P282" s="9"/>
      <c r="Q282" s="9"/>
      <c r="R282" s="9"/>
      <c r="S282" s="9">
        <f>M282+O282+P282+Q282+R282</f>
        <v>185794</v>
      </c>
      <c r="T282" s="10">
        <f>N282+R282</f>
        <v>0</v>
      </c>
      <c r="U282" s="9"/>
      <c r="V282" s="9"/>
      <c r="W282" s="9"/>
      <c r="X282" s="9"/>
      <c r="Y282" s="9">
        <f>S282+U282+V282+W282+X282</f>
        <v>185794</v>
      </c>
      <c r="Z282" s="10">
        <f>T282+X282</f>
        <v>0</v>
      </c>
    </row>
    <row r="283" spans="1:26" ht="69.75" hidden="1" customHeight="1" x14ac:dyDescent="0.25">
      <c r="A283" s="29" t="s">
        <v>429</v>
      </c>
      <c r="B283" s="27">
        <f t="shared" si="272"/>
        <v>909</v>
      </c>
      <c r="C283" s="27" t="s">
        <v>29</v>
      </c>
      <c r="D283" s="27" t="s">
        <v>21</v>
      </c>
      <c r="E283" s="27" t="s">
        <v>376</v>
      </c>
      <c r="F283" s="27"/>
      <c r="G283" s="11">
        <f>G284</f>
        <v>9448</v>
      </c>
      <c r="H283" s="11">
        <f>H284</f>
        <v>0</v>
      </c>
      <c r="I283" s="11">
        <f t="shared" ref="I283:X284" si="292">I284</f>
        <v>0</v>
      </c>
      <c r="J283" s="11">
        <f t="shared" si="292"/>
        <v>0</v>
      </c>
      <c r="K283" s="11">
        <f t="shared" si="292"/>
        <v>0</v>
      </c>
      <c r="L283" s="11">
        <f t="shared" si="292"/>
        <v>0</v>
      </c>
      <c r="M283" s="11">
        <f t="shared" si="292"/>
        <v>9448</v>
      </c>
      <c r="N283" s="11">
        <f t="shared" si="292"/>
        <v>0</v>
      </c>
      <c r="O283" s="11">
        <f t="shared" si="292"/>
        <v>0</v>
      </c>
      <c r="P283" s="11">
        <f t="shared" si="292"/>
        <v>0</v>
      </c>
      <c r="Q283" s="11">
        <f t="shared" si="292"/>
        <v>0</v>
      </c>
      <c r="R283" s="11">
        <f t="shared" si="292"/>
        <v>0</v>
      </c>
      <c r="S283" s="11">
        <f t="shared" si="292"/>
        <v>9448</v>
      </c>
      <c r="T283" s="11">
        <f t="shared" si="292"/>
        <v>0</v>
      </c>
      <c r="U283" s="11">
        <f t="shared" si="292"/>
        <v>0</v>
      </c>
      <c r="V283" s="11">
        <f t="shared" si="292"/>
        <v>0</v>
      </c>
      <c r="W283" s="11">
        <f t="shared" si="292"/>
        <v>0</v>
      </c>
      <c r="X283" s="11">
        <f t="shared" si="292"/>
        <v>0</v>
      </c>
      <c r="Y283" s="11">
        <f t="shared" ref="U283:Z284" si="293">Y284</f>
        <v>9448</v>
      </c>
      <c r="Z283" s="11">
        <f t="shared" si="293"/>
        <v>0</v>
      </c>
    </row>
    <row r="284" spans="1:26" ht="19.5" hidden="1" customHeight="1" x14ac:dyDescent="0.25">
      <c r="A284" s="29" t="s">
        <v>66</v>
      </c>
      <c r="B284" s="27">
        <f t="shared" si="272"/>
        <v>909</v>
      </c>
      <c r="C284" s="27" t="s">
        <v>29</v>
      </c>
      <c r="D284" s="27" t="s">
        <v>21</v>
      </c>
      <c r="E284" s="27" t="s">
        <v>376</v>
      </c>
      <c r="F284" s="27" t="s">
        <v>67</v>
      </c>
      <c r="G284" s="9">
        <f>G285</f>
        <v>9448</v>
      </c>
      <c r="H284" s="9">
        <f>H285</f>
        <v>0</v>
      </c>
      <c r="I284" s="9">
        <f t="shared" si="292"/>
        <v>0</v>
      </c>
      <c r="J284" s="9">
        <f t="shared" si="292"/>
        <v>0</v>
      </c>
      <c r="K284" s="9">
        <f t="shared" si="292"/>
        <v>0</v>
      </c>
      <c r="L284" s="9">
        <f t="shared" si="292"/>
        <v>0</v>
      </c>
      <c r="M284" s="9">
        <f t="shared" si="292"/>
        <v>9448</v>
      </c>
      <c r="N284" s="9">
        <f t="shared" si="292"/>
        <v>0</v>
      </c>
      <c r="O284" s="9">
        <f t="shared" si="292"/>
        <v>0</v>
      </c>
      <c r="P284" s="9">
        <f t="shared" si="292"/>
        <v>0</v>
      </c>
      <c r="Q284" s="9">
        <f t="shared" si="292"/>
        <v>0</v>
      </c>
      <c r="R284" s="9">
        <f t="shared" si="292"/>
        <v>0</v>
      </c>
      <c r="S284" s="9">
        <f t="shared" si="292"/>
        <v>9448</v>
      </c>
      <c r="T284" s="9">
        <f t="shared" si="292"/>
        <v>0</v>
      </c>
      <c r="U284" s="9">
        <f t="shared" si="293"/>
        <v>0</v>
      </c>
      <c r="V284" s="9">
        <f t="shared" si="293"/>
        <v>0</v>
      </c>
      <c r="W284" s="9">
        <f t="shared" si="293"/>
        <v>0</v>
      </c>
      <c r="X284" s="9">
        <f t="shared" si="293"/>
        <v>0</v>
      </c>
      <c r="Y284" s="9">
        <f t="shared" si="293"/>
        <v>9448</v>
      </c>
      <c r="Z284" s="9">
        <f t="shared" si="293"/>
        <v>0</v>
      </c>
    </row>
    <row r="285" spans="1:26" ht="51.75" hidden="1" customHeight="1" x14ac:dyDescent="0.25">
      <c r="A285" s="26" t="s">
        <v>414</v>
      </c>
      <c r="B285" s="27">
        <v>909</v>
      </c>
      <c r="C285" s="27" t="s">
        <v>29</v>
      </c>
      <c r="D285" s="27" t="s">
        <v>21</v>
      </c>
      <c r="E285" s="27" t="s">
        <v>376</v>
      </c>
      <c r="F285" s="27" t="s">
        <v>254</v>
      </c>
      <c r="G285" s="9">
        <v>9448</v>
      </c>
      <c r="H285" s="9"/>
      <c r="I285" s="9"/>
      <c r="J285" s="9"/>
      <c r="K285" s="9"/>
      <c r="L285" s="9"/>
      <c r="M285" s="9">
        <f>G285+I285+J285+K285+L285</f>
        <v>9448</v>
      </c>
      <c r="N285" s="10">
        <f>H285+L285</f>
        <v>0</v>
      </c>
      <c r="O285" s="9"/>
      <c r="P285" s="9"/>
      <c r="Q285" s="9"/>
      <c r="R285" s="9"/>
      <c r="S285" s="9">
        <f>M285+O285+P285+Q285+R285</f>
        <v>9448</v>
      </c>
      <c r="T285" s="10">
        <f>N285+R285</f>
        <v>0</v>
      </c>
      <c r="U285" s="9"/>
      <c r="V285" s="9"/>
      <c r="W285" s="9"/>
      <c r="X285" s="9"/>
      <c r="Y285" s="9">
        <f>S285+U285+V285+W285+X285</f>
        <v>9448</v>
      </c>
      <c r="Z285" s="10">
        <f>T285+X285</f>
        <v>0</v>
      </c>
    </row>
    <row r="286" spans="1:26" ht="83.25" hidden="1" customHeight="1" x14ac:dyDescent="0.25">
      <c r="A286" s="29" t="s">
        <v>479</v>
      </c>
      <c r="B286" s="27">
        <v>909</v>
      </c>
      <c r="C286" s="27" t="s">
        <v>29</v>
      </c>
      <c r="D286" s="27" t="s">
        <v>21</v>
      </c>
      <c r="E286" s="27" t="s">
        <v>377</v>
      </c>
      <c r="F286" s="27"/>
      <c r="G286" s="11">
        <f t="shared" ref="G286:Z286" si="294">G287</f>
        <v>1909</v>
      </c>
      <c r="H286" s="11">
        <f t="shared" si="294"/>
        <v>0</v>
      </c>
      <c r="I286" s="11">
        <f t="shared" si="294"/>
        <v>0</v>
      </c>
      <c r="J286" s="11">
        <f t="shared" si="294"/>
        <v>0</v>
      </c>
      <c r="K286" s="11">
        <f t="shared" si="294"/>
        <v>0</v>
      </c>
      <c r="L286" s="11">
        <f t="shared" si="294"/>
        <v>0</v>
      </c>
      <c r="M286" s="11">
        <f t="shared" si="294"/>
        <v>1909</v>
      </c>
      <c r="N286" s="11">
        <f t="shared" si="294"/>
        <v>0</v>
      </c>
      <c r="O286" s="11">
        <f t="shared" si="294"/>
        <v>0</v>
      </c>
      <c r="P286" s="11">
        <f t="shared" si="294"/>
        <v>0</v>
      </c>
      <c r="Q286" s="11">
        <f t="shared" si="294"/>
        <v>0</v>
      </c>
      <c r="R286" s="11">
        <f t="shared" si="294"/>
        <v>0</v>
      </c>
      <c r="S286" s="11">
        <f t="shared" si="294"/>
        <v>1909</v>
      </c>
      <c r="T286" s="11">
        <f t="shared" si="294"/>
        <v>0</v>
      </c>
      <c r="U286" s="11">
        <f t="shared" si="294"/>
        <v>0</v>
      </c>
      <c r="V286" s="11">
        <f t="shared" si="294"/>
        <v>0</v>
      </c>
      <c r="W286" s="11">
        <f t="shared" si="294"/>
        <v>0</v>
      </c>
      <c r="X286" s="11">
        <f t="shared" si="294"/>
        <v>0</v>
      </c>
      <c r="Y286" s="11">
        <f t="shared" si="294"/>
        <v>1909</v>
      </c>
      <c r="Z286" s="11">
        <f t="shared" si="294"/>
        <v>0</v>
      </c>
    </row>
    <row r="287" spans="1:26" ht="18.75" hidden="1" customHeight="1" x14ac:dyDescent="0.25">
      <c r="A287" s="29" t="s">
        <v>66</v>
      </c>
      <c r="B287" s="27">
        <f>B285</f>
        <v>909</v>
      </c>
      <c r="C287" s="27" t="s">
        <v>29</v>
      </c>
      <c r="D287" s="27" t="s">
        <v>21</v>
      </c>
      <c r="E287" s="27" t="s">
        <v>377</v>
      </c>
      <c r="F287" s="27" t="s">
        <v>67</v>
      </c>
      <c r="G287" s="9">
        <f t="shared" ref="G287:Z287" si="295">SUM(G288:G288)</f>
        <v>1909</v>
      </c>
      <c r="H287" s="9">
        <f t="shared" si="295"/>
        <v>0</v>
      </c>
      <c r="I287" s="9">
        <f t="shared" si="295"/>
        <v>0</v>
      </c>
      <c r="J287" s="9">
        <f t="shared" si="295"/>
        <v>0</v>
      </c>
      <c r="K287" s="9">
        <f t="shared" si="295"/>
        <v>0</v>
      </c>
      <c r="L287" s="9">
        <f t="shared" si="295"/>
        <v>0</v>
      </c>
      <c r="M287" s="9">
        <f t="shared" si="295"/>
        <v>1909</v>
      </c>
      <c r="N287" s="9">
        <f t="shared" si="295"/>
        <v>0</v>
      </c>
      <c r="O287" s="9">
        <f t="shared" si="295"/>
        <v>0</v>
      </c>
      <c r="P287" s="9">
        <f t="shared" si="295"/>
        <v>0</v>
      </c>
      <c r="Q287" s="9">
        <f t="shared" si="295"/>
        <v>0</v>
      </c>
      <c r="R287" s="9">
        <f t="shared" si="295"/>
        <v>0</v>
      </c>
      <c r="S287" s="9">
        <f t="shared" si="295"/>
        <v>1909</v>
      </c>
      <c r="T287" s="9">
        <f t="shared" si="295"/>
        <v>0</v>
      </c>
      <c r="U287" s="9">
        <f t="shared" si="295"/>
        <v>0</v>
      </c>
      <c r="V287" s="9">
        <f t="shared" si="295"/>
        <v>0</v>
      </c>
      <c r="W287" s="9">
        <f t="shared" si="295"/>
        <v>0</v>
      </c>
      <c r="X287" s="9">
        <f t="shared" si="295"/>
        <v>0</v>
      </c>
      <c r="Y287" s="9">
        <f t="shared" si="295"/>
        <v>1909</v>
      </c>
      <c r="Z287" s="9">
        <f t="shared" si="295"/>
        <v>0</v>
      </c>
    </row>
    <row r="288" spans="1:26" ht="51" hidden="1" customHeight="1" x14ac:dyDescent="0.25">
      <c r="A288" s="26" t="s">
        <v>414</v>
      </c>
      <c r="B288" s="27">
        <f>B286</f>
        <v>909</v>
      </c>
      <c r="C288" s="27" t="s">
        <v>29</v>
      </c>
      <c r="D288" s="27" t="s">
        <v>21</v>
      </c>
      <c r="E288" s="27" t="s">
        <v>377</v>
      </c>
      <c r="F288" s="27" t="s">
        <v>254</v>
      </c>
      <c r="G288" s="9">
        <v>1909</v>
      </c>
      <c r="H288" s="9"/>
      <c r="I288" s="9"/>
      <c r="J288" s="9"/>
      <c r="K288" s="9"/>
      <c r="L288" s="9"/>
      <c r="M288" s="9">
        <f>G288+I288+J288+K288+L288</f>
        <v>1909</v>
      </c>
      <c r="N288" s="10">
        <f>H288+L288</f>
        <v>0</v>
      </c>
      <c r="O288" s="9"/>
      <c r="P288" s="9"/>
      <c r="Q288" s="9"/>
      <c r="R288" s="9"/>
      <c r="S288" s="9">
        <f>M288+O288+P288+Q288+R288</f>
        <v>1909</v>
      </c>
      <c r="T288" s="10">
        <f>N288+R288</f>
        <v>0</v>
      </c>
      <c r="U288" s="9"/>
      <c r="V288" s="9"/>
      <c r="W288" s="9"/>
      <c r="X288" s="9"/>
      <c r="Y288" s="9">
        <f>S288+U288+V288+W288+X288</f>
        <v>1909</v>
      </c>
      <c r="Z288" s="10">
        <f>T288+X288</f>
        <v>0</v>
      </c>
    </row>
    <row r="289" spans="1:26" ht="84" hidden="1" customHeight="1" x14ac:dyDescent="0.25">
      <c r="A289" s="29" t="s">
        <v>480</v>
      </c>
      <c r="B289" s="27">
        <f>B287</f>
        <v>909</v>
      </c>
      <c r="C289" s="27" t="s">
        <v>29</v>
      </c>
      <c r="D289" s="27" t="s">
        <v>21</v>
      </c>
      <c r="E289" s="27" t="s">
        <v>378</v>
      </c>
      <c r="F289" s="27"/>
      <c r="G289" s="11">
        <f>G290</f>
        <v>12953</v>
      </c>
      <c r="H289" s="11">
        <f>H290</f>
        <v>0</v>
      </c>
      <c r="I289" s="11">
        <f t="shared" ref="I289:X290" si="296">I290</f>
        <v>0</v>
      </c>
      <c r="J289" s="11">
        <f t="shared" si="296"/>
        <v>0</v>
      </c>
      <c r="K289" s="11">
        <f t="shared" si="296"/>
        <v>0</v>
      </c>
      <c r="L289" s="11">
        <f t="shared" si="296"/>
        <v>0</v>
      </c>
      <c r="M289" s="11">
        <f t="shared" si="296"/>
        <v>12953</v>
      </c>
      <c r="N289" s="11">
        <f t="shared" si="296"/>
        <v>0</v>
      </c>
      <c r="O289" s="11">
        <f t="shared" si="296"/>
        <v>0</v>
      </c>
      <c r="P289" s="11">
        <f t="shared" si="296"/>
        <v>0</v>
      </c>
      <c r="Q289" s="11">
        <f t="shared" si="296"/>
        <v>0</v>
      </c>
      <c r="R289" s="11">
        <f t="shared" si="296"/>
        <v>0</v>
      </c>
      <c r="S289" s="11">
        <f t="shared" si="296"/>
        <v>12953</v>
      </c>
      <c r="T289" s="11">
        <f t="shared" si="296"/>
        <v>0</v>
      </c>
      <c r="U289" s="11">
        <f t="shared" si="296"/>
        <v>0</v>
      </c>
      <c r="V289" s="11">
        <f t="shared" si="296"/>
        <v>0</v>
      </c>
      <c r="W289" s="11">
        <f t="shared" si="296"/>
        <v>0</v>
      </c>
      <c r="X289" s="11">
        <f t="shared" si="296"/>
        <v>0</v>
      </c>
      <c r="Y289" s="11">
        <f t="shared" ref="U289:Z290" si="297">Y290</f>
        <v>12953</v>
      </c>
      <c r="Z289" s="11">
        <f t="shared" si="297"/>
        <v>0</v>
      </c>
    </row>
    <row r="290" spans="1:26" ht="19.5" hidden="1" customHeight="1" x14ac:dyDescent="0.25">
      <c r="A290" s="29" t="s">
        <v>66</v>
      </c>
      <c r="B290" s="27">
        <f>B289</f>
        <v>909</v>
      </c>
      <c r="C290" s="27" t="s">
        <v>29</v>
      </c>
      <c r="D290" s="27" t="s">
        <v>21</v>
      </c>
      <c r="E290" s="27" t="s">
        <v>378</v>
      </c>
      <c r="F290" s="27" t="s">
        <v>67</v>
      </c>
      <c r="G290" s="9">
        <f>G291</f>
        <v>12953</v>
      </c>
      <c r="H290" s="9">
        <f>H291</f>
        <v>0</v>
      </c>
      <c r="I290" s="9">
        <f t="shared" si="296"/>
        <v>0</v>
      </c>
      <c r="J290" s="9">
        <f t="shared" si="296"/>
        <v>0</v>
      </c>
      <c r="K290" s="9">
        <f t="shared" si="296"/>
        <v>0</v>
      </c>
      <c r="L290" s="9">
        <f t="shared" si="296"/>
        <v>0</v>
      </c>
      <c r="M290" s="9">
        <f t="shared" si="296"/>
        <v>12953</v>
      </c>
      <c r="N290" s="9">
        <f t="shared" si="296"/>
        <v>0</v>
      </c>
      <c r="O290" s="9">
        <f t="shared" si="296"/>
        <v>0</v>
      </c>
      <c r="P290" s="9">
        <f t="shared" si="296"/>
        <v>0</v>
      </c>
      <c r="Q290" s="9">
        <f t="shared" si="296"/>
        <v>0</v>
      </c>
      <c r="R290" s="9">
        <f t="shared" si="296"/>
        <v>0</v>
      </c>
      <c r="S290" s="9">
        <f t="shared" si="296"/>
        <v>12953</v>
      </c>
      <c r="T290" s="9">
        <f t="shared" si="296"/>
        <v>0</v>
      </c>
      <c r="U290" s="9">
        <f t="shared" si="297"/>
        <v>0</v>
      </c>
      <c r="V290" s="9">
        <f t="shared" si="297"/>
        <v>0</v>
      </c>
      <c r="W290" s="9">
        <f t="shared" si="297"/>
        <v>0</v>
      </c>
      <c r="X290" s="9">
        <f t="shared" si="297"/>
        <v>0</v>
      </c>
      <c r="Y290" s="9">
        <f t="shared" si="297"/>
        <v>12953</v>
      </c>
      <c r="Z290" s="9">
        <f t="shared" si="297"/>
        <v>0</v>
      </c>
    </row>
    <row r="291" spans="1:26" ht="51" hidden="1" customHeight="1" x14ac:dyDescent="0.25">
      <c r="A291" s="26" t="s">
        <v>414</v>
      </c>
      <c r="B291" s="27">
        <f>B290</f>
        <v>909</v>
      </c>
      <c r="C291" s="27" t="s">
        <v>29</v>
      </c>
      <c r="D291" s="27" t="s">
        <v>21</v>
      </c>
      <c r="E291" s="27" t="s">
        <v>378</v>
      </c>
      <c r="F291" s="27" t="s">
        <v>254</v>
      </c>
      <c r="G291" s="9">
        <v>12953</v>
      </c>
      <c r="H291" s="9"/>
      <c r="I291" s="9"/>
      <c r="J291" s="9"/>
      <c r="K291" s="9"/>
      <c r="L291" s="9"/>
      <c r="M291" s="9">
        <f>G291+I291+J291+K291+L291</f>
        <v>12953</v>
      </c>
      <c r="N291" s="10">
        <f>H291+L291</f>
        <v>0</v>
      </c>
      <c r="O291" s="9"/>
      <c r="P291" s="9"/>
      <c r="Q291" s="9"/>
      <c r="R291" s="9"/>
      <c r="S291" s="9">
        <f>M291+O291+P291+Q291+R291</f>
        <v>12953</v>
      </c>
      <c r="T291" s="10">
        <f>N291+R291</f>
        <v>0</v>
      </c>
      <c r="U291" s="9"/>
      <c r="V291" s="9"/>
      <c r="W291" s="9"/>
      <c r="X291" s="9"/>
      <c r="Y291" s="9">
        <f>S291+U291+V291+W291+X291</f>
        <v>12953</v>
      </c>
      <c r="Z291" s="10">
        <f>T291+X291</f>
        <v>0</v>
      </c>
    </row>
    <row r="292" spans="1:26" ht="66.75" hidden="1" customHeight="1" x14ac:dyDescent="0.25">
      <c r="A292" s="29" t="s">
        <v>481</v>
      </c>
      <c r="B292" s="27">
        <f>B291</f>
        <v>909</v>
      </c>
      <c r="C292" s="27" t="s">
        <v>29</v>
      </c>
      <c r="D292" s="27" t="s">
        <v>21</v>
      </c>
      <c r="E292" s="27" t="s">
        <v>418</v>
      </c>
      <c r="F292" s="27"/>
      <c r="G292" s="9">
        <f>G293</f>
        <v>4449</v>
      </c>
      <c r="H292" s="9">
        <f>H293</f>
        <v>0</v>
      </c>
      <c r="I292" s="9">
        <f t="shared" ref="I292:X293" si="298">I293</f>
        <v>0</v>
      </c>
      <c r="J292" s="9">
        <f t="shared" si="298"/>
        <v>0</v>
      </c>
      <c r="K292" s="9">
        <f t="shared" si="298"/>
        <v>0</v>
      </c>
      <c r="L292" s="9">
        <f t="shared" si="298"/>
        <v>0</v>
      </c>
      <c r="M292" s="9">
        <f t="shared" si="298"/>
        <v>4449</v>
      </c>
      <c r="N292" s="9">
        <f t="shared" si="298"/>
        <v>0</v>
      </c>
      <c r="O292" s="9">
        <f t="shared" si="298"/>
        <v>0</v>
      </c>
      <c r="P292" s="9">
        <f t="shared" si="298"/>
        <v>0</v>
      </c>
      <c r="Q292" s="9">
        <f t="shared" si="298"/>
        <v>0</v>
      </c>
      <c r="R292" s="9">
        <f t="shared" si="298"/>
        <v>0</v>
      </c>
      <c r="S292" s="9">
        <f t="shared" si="298"/>
        <v>4449</v>
      </c>
      <c r="T292" s="9">
        <f t="shared" si="298"/>
        <v>0</v>
      </c>
      <c r="U292" s="9">
        <f t="shared" si="298"/>
        <v>0</v>
      </c>
      <c r="V292" s="9">
        <f t="shared" si="298"/>
        <v>0</v>
      </c>
      <c r="W292" s="9">
        <f t="shared" si="298"/>
        <v>0</v>
      </c>
      <c r="X292" s="9">
        <f t="shared" si="298"/>
        <v>0</v>
      </c>
      <c r="Y292" s="9">
        <f t="shared" ref="U292:Z293" si="299">Y293</f>
        <v>4449</v>
      </c>
      <c r="Z292" s="9">
        <f t="shared" si="299"/>
        <v>0</v>
      </c>
    </row>
    <row r="293" spans="1:26" ht="19.5" hidden="1" customHeight="1" x14ac:dyDescent="0.25">
      <c r="A293" s="29" t="s">
        <v>66</v>
      </c>
      <c r="B293" s="27">
        <f>B292</f>
        <v>909</v>
      </c>
      <c r="C293" s="27" t="s">
        <v>29</v>
      </c>
      <c r="D293" s="27" t="s">
        <v>21</v>
      </c>
      <c r="E293" s="27" t="s">
        <v>418</v>
      </c>
      <c r="F293" s="27" t="s">
        <v>67</v>
      </c>
      <c r="G293" s="9">
        <f>G294</f>
        <v>4449</v>
      </c>
      <c r="H293" s="9">
        <f>H294</f>
        <v>0</v>
      </c>
      <c r="I293" s="9">
        <f t="shared" si="298"/>
        <v>0</v>
      </c>
      <c r="J293" s="9">
        <f t="shared" si="298"/>
        <v>0</v>
      </c>
      <c r="K293" s="9">
        <f t="shared" si="298"/>
        <v>0</v>
      </c>
      <c r="L293" s="9">
        <f t="shared" si="298"/>
        <v>0</v>
      </c>
      <c r="M293" s="9">
        <f t="shared" si="298"/>
        <v>4449</v>
      </c>
      <c r="N293" s="9">
        <f t="shared" si="298"/>
        <v>0</v>
      </c>
      <c r="O293" s="9">
        <f t="shared" si="298"/>
        <v>0</v>
      </c>
      <c r="P293" s="9">
        <f t="shared" si="298"/>
        <v>0</v>
      </c>
      <c r="Q293" s="9">
        <f t="shared" si="298"/>
        <v>0</v>
      </c>
      <c r="R293" s="9">
        <f t="shared" si="298"/>
        <v>0</v>
      </c>
      <c r="S293" s="9">
        <f t="shared" si="298"/>
        <v>4449</v>
      </c>
      <c r="T293" s="9">
        <f t="shared" si="298"/>
        <v>0</v>
      </c>
      <c r="U293" s="9">
        <f t="shared" si="299"/>
        <v>0</v>
      </c>
      <c r="V293" s="9">
        <f t="shared" si="299"/>
        <v>0</v>
      </c>
      <c r="W293" s="9">
        <f t="shared" si="299"/>
        <v>0</v>
      </c>
      <c r="X293" s="9">
        <f t="shared" si="299"/>
        <v>0</v>
      </c>
      <c r="Y293" s="9">
        <f t="shared" si="299"/>
        <v>4449</v>
      </c>
      <c r="Z293" s="9">
        <f t="shared" si="299"/>
        <v>0</v>
      </c>
    </row>
    <row r="294" spans="1:26" ht="50.25" hidden="1" customHeight="1" x14ac:dyDescent="0.25">
      <c r="A294" s="26" t="s">
        <v>414</v>
      </c>
      <c r="B294" s="27">
        <f>B293</f>
        <v>909</v>
      </c>
      <c r="C294" s="27" t="s">
        <v>29</v>
      </c>
      <c r="D294" s="27" t="s">
        <v>21</v>
      </c>
      <c r="E294" s="27" t="s">
        <v>418</v>
      </c>
      <c r="F294" s="27" t="s">
        <v>254</v>
      </c>
      <c r="G294" s="9">
        <v>4449</v>
      </c>
      <c r="H294" s="9"/>
      <c r="I294" s="9"/>
      <c r="J294" s="9"/>
      <c r="K294" s="9"/>
      <c r="L294" s="9"/>
      <c r="M294" s="9">
        <f>G294+I294+J294+K294+L294</f>
        <v>4449</v>
      </c>
      <c r="N294" s="10">
        <f>H294+L294</f>
        <v>0</v>
      </c>
      <c r="O294" s="9"/>
      <c r="P294" s="9"/>
      <c r="Q294" s="9"/>
      <c r="R294" s="9"/>
      <c r="S294" s="9">
        <f>M294+O294+P294+Q294+R294</f>
        <v>4449</v>
      </c>
      <c r="T294" s="10">
        <f>N294+R294</f>
        <v>0</v>
      </c>
      <c r="U294" s="9"/>
      <c r="V294" s="9"/>
      <c r="W294" s="9"/>
      <c r="X294" s="9"/>
      <c r="Y294" s="9">
        <f>S294+U294+V294+W294+X294</f>
        <v>4449</v>
      </c>
      <c r="Z294" s="10">
        <f>T294+X294</f>
        <v>0</v>
      </c>
    </row>
    <row r="295" spans="1:26" ht="19.5" hidden="1" customHeight="1" x14ac:dyDescent="0.25">
      <c r="A295" s="26"/>
      <c r="B295" s="27"/>
      <c r="C295" s="27"/>
      <c r="D295" s="27"/>
      <c r="E295" s="27"/>
      <c r="F295" s="27"/>
      <c r="G295" s="9"/>
      <c r="H295" s="9"/>
      <c r="I295" s="9"/>
      <c r="J295" s="9"/>
      <c r="K295" s="9"/>
      <c r="L295" s="9"/>
      <c r="M295" s="9"/>
      <c r="N295" s="10"/>
      <c r="O295" s="9"/>
      <c r="P295" s="9"/>
      <c r="Q295" s="9"/>
      <c r="R295" s="9"/>
      <c r="S295" s="9"/>
      <c r="T295" s="10"/>
      <c r="U295" s="9"/>
      <c r="V295" s="9"/>
      <c r="W295" s="9"/>
      <c r="X295" s="9"/>
      <c r="Y295" s="9"/>
      <c r="Z295" s="10"/>
    </row>
    <row r="296" spans="1:26" ht="18.75" hidden="1" x14ac:dyDescent="0.3">
      <c r="A296" s="41" t="s">
        <v>323</v>
      </c>
      <c r="B296" s="25">
        <f>B290</f>
        <v>909</v>
      </c>
      <c r="C296" s="25" t="s">
        <v>29</v>
      </c>
      <c r="D296" s="25" t="s">
        <v>118</v>
      </c>
      <c r="E296" s="25"/>
      <c r="F296" s="25"/>
      <c r="G296" s="13">
        <f t="shared" ref="G296:H296" si="300">G297+G302</f>
        <v>569373</v>
      </c>
      <c r="H296" s="13">
        <f t="shared" si="300"/>
        <v>0</v>
      </c>
      <c r="I296" s="13">
        <f t="shared" ref="I296:N296" si="301">I297+I302</f>
        <v>-2614</v>
      </c>
      <c r="J296" s="13">
        <f t="shared" si="301"/>
        <v>524</v>
      </c>
      <c r="K296" s="13">
        <f t="shared" si="301"/>
        <v>0</v>
      </c>
      <c r="L296" s="13">
        <f t="shared" si="301"/>
        <v>0</v>
      </c>
      <c r="M296" s="13">
        <f t="shared" si="301"/>
        <v>567283</v>
      </c>
      <c r="N296" s="13">
        <f t="shared" si="301"/>
        <v>0</v>
      </c>
      <c r="O296" s="13">
        <f t="shared" ref="O296:T296" si="302">O297+O302</f>
        <v>0</v>
      </c>
      <c r="P296" s="13">
        <f t="shared" si="302"/>
        <v>0</v>
      </c>
      <c r="Q296" s="13">
        <f t="shared" si="302"/>
        <v>0</v>
      </c>
      <c r="R296" s="13">
        <f t="shared" si="302"/>
        <v>646462</v>
      </c>
      <c r="S296" s="13">
        <f t="shared" si="302"/>
        <v>1213745</v>
      </c>
      <c r="T296" s="13">
        <f t="shared" si="302"/>
        <v>646462</v>
      </c>
      <c r="U296" s="13">
        <f t="shared" ref="U296:Z296" si="303">U297+U302</f>
        <v>0</v>
      </c>
      <c r="V296" s="13">
        <f t="shared" si="303"/>
        <v>9</v>
      </c>
      <c r="W296" s="13">
        <f t="shared" si="303"/>
        <v>0</v>
      </c>
      <c r="X296" s="13">
        <f t="shared" si="303"/>
        <v>0</v>
      </c>
      <c r="Y296" s="13">
        <f t="shared" si="303"/>
        <v>1213754</v>
      </c>
      <c r="Z296" s="13">
        <f t="shared" si="303"/>
        <v>646462</v>
      </c>
    </row>
    <row r="297" spans="1:26" ht="72" hidden="1" customHeight="1" x14ac:dyDescent="0.25">
      <c r="A297" s="29" t="s">
        <v>34</v>
      </c>
      <c r="B297" s="27">
        <f>B286</f>
        <v>909</v>
      </c>
      <c r="C297" s="27" t="s">
        <v>29</v>
      </c>
      <c r="D297" s="27" t="s">
        <v>118</v>
      </c>
      <c r="E297" s="27" t="s">
        <v>55</v>
      </c>
      <c r="F297" s="27"/>
      <c r="G297" s="11">
        <f t="shared" ref="G297:V300" si="304">G298</f>
        <v>835</v>
      </c>
      <c r="H297" s="11">
        <f t="shared" si="304"/>
        <v>0</v>
      </c>
      <c r="I297" s="11">
        <f t="shared" si="304"/>
        <v>0</v>
      </c>
      <c r="J297" s="11">
        <f t="shared" si="304"/>
        <v>0</v>
      </c>
      <c r="K297" s="11">
        <f t="shared" si="304"/>
        <v>0</v>
      </c>
      <c r="L297" s="11">
        <f t="shared" si="304"/>
        <v>0</v>
      </c>
      <c r="M297" s="11">
        <f t="shared" si="304"/>
        <v>835</v>
      </c>
      <c r="N297" s="11">
        <f t="shared" si="304"/>
        <v>0</v>
      </c>
      <c r="O297" s="11">
        <f t="shared" si="304"/>
        <v>0</v>
      </c>
      <c r="P297" s="11">
        <f t="shared" si="304"/>
        <v>0</v>
      </c>
      <c r="Q297" s="11">
        <f t="shared" si="304"/>
        <v>0</v>
      </c>
      <c r="R297" s="11">
        <f t="shared" si="304"/>
        <v>0</v>
      </c>
      <c r="S297" s="11">
        <f t="shared" si="304"/>
        <v>835</v>
      </c>
      <c r="T297" s="11">
        <f t="shared" si="304"/>
        <v>0</v>
      </c>
      <c r="U297" s="11">
        <f t="shared" si="304"/>
        <v>0</v>
      </c>
      <c r="V297" s="11">
        <f t="shared" si="304"/>
        <v>0</v>
      </c>
      <c r="W297" s="11">
        <f t="shared" ref="U297:Z300" si="305">W298</f>
        <v>0</v>
      </c>
      <c r="X297" s="11">
        <f t="shared" si="305"/>
        <v>0</v>
      </c>
      <c r="Y297" s="11">
        <f t="shared" si="305"/>
        <v>835</v>
      </c>
      <c r="Z297" s="11">
        <f t="shared" si="305"/>
        <v>0</v>
      </c>
    </row>
    <row r="298" spans="1:26" ht="18.75" hidden="1" customHeight="1" x14ac:dyDescent="0.25">
      <c r="A298" s="29" t="s">
        <v>15</v>
      </c>
      <c r="B298" s="27">
        <f>B287</f>
        <v>909</v>
      </c>
      <c r="C298" s="27" t="s">
        <v>347</v>
      </c>
      <c r="D298" s="27" t="s">
        <v>118</v>
      </c>
      <c r="E298" s="27" t="s">
        <v>56</v>
      </c>
      <c r="F298" s="27"/>
      <c r="G298" s="16">
        <f t="shared" si="304"/>
        <v>835</v>
      </c>
      <c r="H298" s="16">
        <f t="shared" si="304"/>
        <v>0</v>
      </c>
      <c r="I298" s="16">
        <f t="shared" si="304"/>
        <v>0</v>
      </c>
      <c r="J298" s="16">
        <f t="shared" si="304"/>
        <v>0</v>
      </c>
      <c r="K298" s="16">
        <f t="shared" si="304"/>
        <v>0</v>
      </c>
      <c r="L298" s="16">
        <f t="shared" si="304"/>
        <v>0</v>
      </c>
      <c r="M298" s="16">
        <f t="shared" si="304"/>
        <v>835</v>
      </c>
      <c r="N298" s="16">
        <f t="shared" si="304"/>
        <v>0</v>
      </c>
      <c r="O298" s="16">
        <f t="shared" si="304"/>
        <v>0</v>
      </c>
      <c r="P298" s="16">
        <f t="shared" si="304"/>
        <v>0</v>
      </c>
      <c r="Q298" s="16">
        <f t="shared" si="304"/>
        <v>0</v>
      </c>
      <c r="R298" s="16">
        <f t="shared" si="304"/>
        <v>0</v>
      </c>
      <c r="S298" s="16">
        <f t="shared" si="304"/>
        <v>835</v>
      </c>
      <c r="T298" s="16">
        <f t="shared" si="304"/>
        <v>0</v>
      </c>
      <c r="U298" s="16">
        <f t="shared" si="305"/>
        <v>0</v>
      </c>
      <c r="V298" s="16">
        <f t="shared" si="305"/>
        <v>0</v>
      </c>
      <c r="W298" s="16">
        <f t="shared" si="305"/>
        <v>0</v>
      </c>
      <c r="X298" s="16">
        <f t="shared" si="305"/>
        <v>0</v>
      </c>
      <c r="Y298" s="16">
        <f t="shared" si="305"/>
        <v>835</v>
      </c>
      <c r="Z298" s="16">
        <f t="shared" si="305"/>
        <v>0</v>
      </c>
    </row>
    <row r="299" spans="1:26" ht="21" hidden="1" customHeight="1" x14ac:dyDescent="0.25">
      <c r="A299" s="29" t="s">
        <v>324</v>
      </c>
      <c r="B299" s="27">
        <f>B289</f>
        <v>909</v>
      </c>
      <c r="C299" s="27" t="s">
        <v>29</v>
      </c>
      <c r="D299" s="27" t="s">
        <v>118</v>
      </c>
      <c r="E299" s="27" t="s">
        <v>349</v>
      </c>
      <c r="F299" s="27"/>
      <c r="G299" s="11">
        <f t="shared" si="304"/>
        <v>835</v>
      </c>
      <c r="H299" s="11">
        <f t="shared" si="304"/>
        <v>0</v>
      </c>
      <c r="I299" s="11">
        <f t="shared" si="304"/>
        <v>0</v>
      </c>
      <c r="J299" s="11">
        <f t="shared" si="304"/>
        <v>0</v>
      </c>
      <c r="K299" s="11">
        <f t="shared" si="304"/>
        <v>0</v>
      </c>
      <c r="L299" s="11">
        <f t="shared" si="304"/>
        <v>0</v>
      </c>
      <c r="M299" s="11">
        <f t="shared" si="304"/>
        <v>835</v>
      </c>
      <c r="N299" s="11">
        <f t="shared" si="304"/>
        <v>0</v>
      </c>
      <c r="O299" s="11">
        <f t="shared" si="304"/>
        <v>0</v>
      </c>
      <c r="P299" s="11">
        <f t="shared" si="304"/>
        <v>0</v>
      </c>
      <c r="Q299" s="11">
        <f t="shared" si="304"/>
        <v>0</v>
      </c>
      <c r="R299" s="11">
        <f t="shared" si="304"/>
        <v>0</v>
      </c>
      <c r="S299" s="11">
        <f t="shared" si="304"/>
        <v>835</v>
      </c>
      <c r="T299" s="11">
        <f t="shared" si="304"/>
        <v>0</v>
      </c>
      <c r="U299" s="11">
        <f t="shared" si="305"/>
        <v>0</v>
      </c>
      <c r="V299" s="11">
        <f t="shared" si="305"/>
        <v>0</v>
      </c>
      <c r="W299" s="11">
        <f t="shared" si="305"/>
        <v>0</v>
      </c>
      <c r="X299" s="11">
        <f t="shared" si="305"/>
        <v>0</v>
      </c>
      <c r="Y299" s="11">
        <f t="shared" si="305"/>
        <v>835</v>
      </c>
      <c r="Z299" s="11">
        <f t="shared" si="305"/>
        <v>0</v>
      </c>
    </row>
    <row r="300" spans="1:26" ht="33" hidden="1" x14ac:dyDescent="0.25">
      <c r="A300" s="26" t="s">
        <v>244</v>
      </c>
      <c r="B300" s="27">
        <f>B290</f>
        <v>909</v>
      </c>
      <c r="C300" s="27" t="s">
        <v>29</v>
      </c>
      <c r="D300" s="27" t="s">
        <v>118</v>
      </c>
      <c r="E300" s="27" t="s">
        <v>349</v>
      </c>
      <c r="F300" s="27" t="s">
        <v>31</v>
      </c>
      <c r="G300" s="11">
        <f t="shared" si="304"/>
        <v>835</v>
      </c>
      <c r="H300" s="11">
        <f t="shared" si="304"/>
        <v>0</v>
      </c>
      <c r="I300" s="11">
        <f t="shared" si="304"/>
        <v>0</v>
      </c>
      <c r="J300" s="11">
        <f t="shared" si="304"/>
        <v>0</v>
      </c>
      <c r="K300" s="11">
        <f t="shared" si="304"/>
        <v>0</v>
      </c>
      <c r="L300" s="11">
        <f t="shared" si="304"/>
        <v>0</v>
      </c>
      <c r="M300" s="11">
        <f t="shared" si="304"/>
        <v>835</v>
      </c>
      <c r="N300" s="11">
        <f t="shared" si="304"/>
        <v>0</v>
      </c>
      <c r="O300" s="11">
        <f t="shared" si="304"/>
        <v>0</v>
      </c>
      <c r="P300" s="11">
        <f t="shared" si="304"/>
        <v>0</v>
      </c>
      <c r="Q300" s="11">
        <f t="shared" si="304"/>
        <v>0</v>
      </c>
      <c r="R300" s="11">
        <f t="shared" si="304"/>
        <v>0</v>
      </c>
      <c r="S300" s="11">
        <f t="shared" si="304"/>
        <v>835</v>
      </c>
      <c r="T300" s="11">
        <f t="shared" si="304"/>
        <v>0</v>
      </c>
      <c r="U300" s="11">
        <f t="shared" si="305"/>
        <v>0</v>
      </c>
      <c r="V300" s="11">
        <f t="shared" si="305"/>
        <v>0</v>
      </c>
      <c r="W300" s="11">
        <f t="shared" si="305"/>
        <v>0</v>
      </c>
      <c r="X300" s="11">
        <f t="shared" si="305"/>
        <v>0</v>
      </c>
      <c r="Y300" s="11">
        <f t="shared" si="305"/>
        <v>835</v>
      </c>
      <c r="Z300" s="11">
        <f t="shared" si="305"/>
        <v>0</v>
      </c>
    </row>
    <row r="301" spans="1:26" ht="33" hidden="1" x14ac:dyDescent="0.25">
      <c r="A301" s="29" t="s">
        <v>37</v>
      </c>
      <c r="B301" s="27">
        <f>B296</f>
        <v>909</v>
      </c>
      <c r="C301" s="27" t="s">
        <v>29</v>
      </c>
      <c r="D301" s="27" t="s">
        <v>118</v>
      </c>
      <c r="E301" s="27" t="s">
        <v>349</v>
      </c>
      <c r="F301" s="27" t="s">
        <v>38</v>
      </c>
      <c r="G301" s="9">
        <v>835</v>
      </c>
      <c r="H301" s="9"/>
      <c r="I301" s="9"/>
      <c r="J301" s="9"/>
      <c r="K301" s="9"/>
      <c r="L301" s="9"/>
      <c r="M301" s="9">
        <f>G301+I301+J301+K301+L301</f>
        <v>835</v>
      </c>
      <c r="N301" s="10">
        <f>H301+L301</f>
        <v>0</v>
      </c>
      <c r="O301" s="9"/>
      <c r="P301" s="9"/>
      <c r="Q301" s="9"/>
      <c r="R301" s="9"/>
      <c r="S301" s="9">
        <f>M301+O301+P301+Q301+R301</f>
        <v>835</v>
      </c>
      <c r="T301" s="10">
        <f>N301+R301</f>
        <v>0</v>
      </c>
      <c r="U301" s="9"/>
      <c r="V301" s="9"/>
      <c r="W301" s="9"/>
      <c r="X301" s="9"/>
      <c r="Y301" s="9">
        <f>S301+U301+V301+W301+X301</f>
        <v>835</v>
      </c>
      <c r="Z301" s="10">
        <f>T301+X301</f>
        <v>0</v>
      </c>
    </row>
    <row r="302" spans="1:26" ht="49.5" hidden="1" x14ac:dyDescent="0.25">
      <c r="A302" s="29" t="s">
        <v>595</v>
      </c>
      <c r="B302" s="27">
        <v>909</v>
      </c>
      <c r="C302" s="27" t="s">
        <v>29</v>
      </c>
      <c r="D302" s="27" t="s">
        <v>118</v>
      </c>
      <c r="E302" s="27" t="s">
        <v>173</v>
      </c>
      <c r="F302" s="27"/>
      <c r="G302" s="9">
        <f>G308+G319+G303</f>
        <v>568538</v>
      </c>
      <c r="H302" s="9">
        <f>H308+H319+H303</f>
        <v>0</v>
      </c>
      <c r="I302" s="9">
        <f t="shared" ref="I302:N302" si="306">I308+I319+I303</f>
        <v>-2614</v>
      </c>
      <c r="J302" s="9">
        <f t="shared" si="306"/>
        <v>524</v>
      </c>
      <c r="K302" s="9">
        <f t="shared" si="306"/>
        <v>0</v>
      </c>
      <c r="L302" s="9">
        <f t="shared" si="306"/>
        <v>0</v>
      </c>
      <c r="M302" s="9">
        <f t="shared" si="306"/>
        <v>566448</v>
      </c>
      <c r="N302" s="9">
        <f t="shared" si="306"/>
        <v>0</v>
      </c>
      <c r="O302" s="9">
        <f t="shared" ref="O302:T302" si="307">O308+O319+O303</f>
        <v>0</v>
      </c>
      <c r="P302" s="9">
        <f t="shared" si="307"/>
        <v>0</v>
      </c>
      <c r="Q302" s="9">
        <f t="shared" si="307"/>
        <v>0</v>
      </c>
      <c r="R302" s="9">
        <f t="shared" si="307"/>
        <v>646462</v>
      </c>
      <c r="S302" s="9">
        <f t="shared" si="307"/>
        <v>1212910</v>
      </c>
      <c r="T302" s="9">
        <f t="shared" si="307"/>
        <v>646462</v>
      </c>
      <c r="U302" s="9">
        <f t="shared" ref="U302:Z302" si="308">U308+U319+U303</f>
        <v>0</v>
      </c>
      <c r="V302" s="9">
        <f t="shared" si="308"/>
        <v>9</v>
      </c>
      <c r="W302" s="9">
        <f t="shared" si="308"/>
        <v>0</v>
      </c>
      <c r="X302" s="9">
        <f t="shared" si="308"/>
        <v>0</v>
      </c>
      <c r="Y302" s="9">
        <f t="shared" si="308"/>
        <v>1212919</v>
      </c>
      <c r="Z302" s="9">
        <f t="shared" si="308"/>
        <v>646462</v>
      </c>
    </row>
    <row r="303" spans="1:26" ht="33" hidden="1" x14ac:dyDescent="0.25">
      <c r="A303" s="29" t="s">
        <v>471</v>
      </c>
      <c r="B303" s="27">
        <v>909</v>
      </c>
      <c r="C303" s="27" t="s">
        <v>29</v>
      </c>
      <c r="D303" s="27" t="s">
        <v>118</v>
      </c>
      <c r="E303" s="27" t="s">
        <v>463</v>
      </c>
      <c r="F303" s="28"/>
      <c r="G303" s="11">
        <f t="shared" ref="G303:V306" si="309">G304</f>
        <v>366489</v>
      </c>
      <c r="H303" s="11">
        <f t="shared" si="309"/>
        <v>0</v>
      </c>
      <c r="I303" s="11">
        <f t="shared" si="309"/>
        <v>0</v>
      </c>
      <c r="J303" s="11">
        <f t="shared" si="309"/>
        <v>0</v>
      </c>
      <c r="K303" s="11">
        <f t="shared" si="309"/>
        <v>0</v>
      </c>
      <c r="L303" s="11">
        <f t="shared" si="309"/>
        <v>0</v>
      </c>
      <c r="M303" s="11">
        <f t="shared" si="309"/>
        <v>366489</v>
      </c>
      <c r="N303" s="11">
        <f t="shared" si="309"/>
        <v>0</v>
      </c>
      <c r="O303" s="11">
        <f t="shared" si="309"/>
        <v>0</v>
      </c>
      <c r="P303" s="11">
        <f t="shared" si="309"/>
        <v>0</v>
      </c>
      <c r="Q303" s="11">
        <f t="shared" si="309"/>
        <v>0</v>
      </c>
      <c r="R303" s="11">
        <f t="shared" si="309"/>
        <v>0</v>
      </c>
      <c r="S303" s="11">
        <f t="shared" si="309"/>
        <v>366489</v>
      </c>
      <c r="T303" s="11">
        <f t="shared" si="309"/>
        <v>0</v>
      </c>
      <c r="U303" s="11">
        <f t="shared" si="309"/>
        <v>0</v>
      </c>
      <c r="V303" s="11">
        <f t="shared" si="309"/>
        <v>0</v>
      </c>
      <c r="W303" s="11">
        <f t="shared" ref="U303:Z306" si="310">W304</f>
        <v>0</v>
      </c>
      <c r="X303" s="11">
        <f t="shared" si="310"/>
        <v>0</v>
      </c>
      <c r="Y303" s="11">
        <f t="shared" si="310"/>
        <v>366489</v>
      </c>
      <c r="Z303" s="11">
        <f t="shared" si="310"/>
        <v>0</v>
      </c>
    </row>
    <row r="304" spans="1:26" ht="20.25" hidden="1" customHeight="1" x14ac:dyDescent="0.25">
      <c r="A304" s="26" t="s">
        <v>15</v>
      </c>
      <c r="B304" s="27">
        <v>909</v>
      </c>
      <c r="C304" s="27" t="s">
        <v>29</v>
      </c>
      <c r="D304" s="27" t="s">
        <v>118</v>
      </c>
      <c r="E304" s="27" t="s">
        <v>464</v>
      </c>
      <c r="F304" s="28"/>
      <c r="G304" s="11">
        <f t="shared" si="309"/>
        <v>366489</v>
      </c>
      <c r="H304" s="11">
        <f t="shared" si="309"/>
        <v>0</v>
      </c>
      <c r="I304" s="11">
        <f t="shared" si="309"/>
        <v>0</v>
      </c>
      <c r="J304" s="11">
        <f t="shared" si="309"/>
        <v>0</v>
      </c>
      <c r="K304" s="11">
        <f t="shared" si="309"/>
        <v>0</v>
      </c>
      <c r="L304" s="11">
        <f t="shared" si="309"/>
        <v>0</v>
      </c>
      <c r="M304" s="11">
        <f t="shared" si="309"/>
        <v>366489</v>
      </c>
      <c r="N304" s="11">
        <f t="shared" si="309"/>
        <v>0</v>
      </c>
      <c r="O304" s="11">
        <f t="shared" si="309"/>
        <v>0</v>
      </c>
      <c r="P304" s="11">
        <f t="shared" si="309"/>
        <v>0</v>
      </c>
      <c r="Q304" s="11">
        <f t="shared" si="309"/>
        <v>0</v>
      </c>
      <c r="R304" s="11">
        <f t="shared" si="309"/>
        <v>0</v>
      </c>
      <c r="S304" s="11">
        <f t="shared" si="309"/>
        <v>366489</v>
      </c>
      <c r="T304" s="11">
        <f t="shared" si="309"/>
        <v>0</v>
      </c>
      <c r="U304" s="11">
        <f t="shared" si="310"/>
        <v>0</v>
      </c>
      <c r="V304" s="11">
        <f t="shared" si="310"/>
        <v>0</v>
      </c>
      <c r="W304" s="11">
        <f t="shared" si="310"/>
        <v>0</v>
      </c>
      <c r="X304" s="11">
        <f t="shared" si="310"/>
        <v>0</v>
      </c>
      <c r="Y304" s="11">
        <f t="shared" si="310"/>
        <v>366489</v>
      </c>
      <c r="Z304" s="11">
        <f t="shared" si="310"/>
        <v>0</v>
      </c>
    </row>
    <row r="305" spans="1:26" ht="20.25" hidden="1" customHeight="1" x14ac:dyDescent="0.25">
      <c r="A305" s="29" t="s">
        <v>324</v>
      </c>
      <c r="B305" s="27">
        <v>909</v>
      </c>
      <c r="C305" s="27" t="s">
        <v>29</v>
      </c>
      <c r="D305" s="27" t="s">
        <v>118</v>
      </c>
      <c r="E305" s="27" t="s">
        <v>465</v>
      </c>
      <c r="F305" s="28"/>
      <c r="G305" s="11">
        <f t="shared" si="309"/>
        <v>366489</v>
      </c>
      <c r="H305" s="11">
        <f t="shared" si="309"/>
        <v>0</v>
      </c>
      <c r="I305" s="11">
        <f t="shared" si="309"/>
        <v>0</v>
      </c>
      <c r="J305" s="11">
        <f t="shared" si="309"/>
        <v>0</v>
      </c>
      <c r="K305" s="11">
        <f t="shared" si="309"/>
        <v>0</v>
      </c>
      <c r="L305" s="11">
        <f t="shared" si="309"/>
        <v>0</v>
      </c>
      <c r="M305" s="11">
        <f t="shared" si="309"/>
        <v>366489</v>
      </c>
      <c r="N305" s="11">
        <f t="shared" si="309"/>
        <v>0</v>
      </c>
      <c r="O305" s="11">
        <f t="shared" si="309"/>
        <v>0</v>
      </c>
      <c r="P305" s="11">
        <f t="shared" si="309"/>
        <v>0</v>
      </c>
      <c r="Q305" s="11">
        <f t="shared" si="309"/>
        <v>0</v>
      </c>
      <c r="R305" s="11">
        <f t="shared" si="309"/>
        <v>0</v>
      </c>
      <c r="S305" s="11">
        <f t="shared" si="309"/>
        <v>366489</v>
      </c>
      <c r="T305" s="11">
        <f t="shared" si="309"/>
        <v>0</v>
      </c>
      <c r="U305" s="11">
        <f t="shared" si="310"/>
        <v>0</v>
      </c>
      <c r="V305" s="11">
        <f t="shared" si="310"/>
        <v>0</v>
      </c>
      <c r="W305" s="11">
        <f t="shared" si="310"/>
        <v>0</v>
      </c>
      <c r="X305" s="11">
        <f t="shared" si="310"/>
        <v>0</v>
      </c>
      <c r="Y305" s="11">
        <f t="shared" si="310"/>
        <v>366489</v>
      </c>
      <c r="Z305" s="11">
        <f t="shared" si="310"/>
        <v>0</v>
      </c>
    </row>
    <row r="306" spans="1:26" ht="33" hidden="1" x14ac:dyDescent="0.25">
      <c r="A306" s="26" t="s">
        <v>244</v>
      </c>
      <c r="B306" s="27">
        <v>909</v>
      </c>
      <c r="C306" s="27" t="s">
        <v>29</v>
      </c>
      <c r="D306" s="27" t="s">
        <v>118</v>
      </c>
      <c r="E306" s="27" t="s">
        <v>465</v>
      </c>
      <c r="F306" s="27" t="s">
        <v>31</v>
      </c>
      <c r="G306" s="11">
        <f t="shared" si="309"/>
        <v>366489</v>
      </c>
      <c r="H306" s="11">
        <f t="shared" si="309"/>
        <v>0</v>
      </c>
      <c r="I306" s="11">
        <f t="shared" si="309"/>
        <v>0</v>
      </c>
      <c r="J306" s="11">
        <f t="shared" si="309"/>
        <v>0</v>
      </c>
      <c r="K306" s="11">
        <f t="shared" si="309"/>
        <v>0</v>
      </c>
      <c r="L306" s="11">
        <f t="shared" si="309"/>
        <v>0</v>
      </c>
      <c r="M306" s="11">
        <f t="shared" si="309"/>
        <v>366489</v>
      </c>
      <c r="N306" s="11">
        <f t="shared" si="309"/>
        <v>0</v>
      </c>
      <c r="O306" s="11">
        <f t="shared" si="309"/>
        <v>0</v>
      </c>
      <c r="P306" s="11">
        <f t="shared" si="309"/>
        <v>0</v>
      </c>
      <c r="Q306" s="11">
        <f t="shared" si="309"/>
        <v>0</v>
      </c>
      <c r="R306" s="11">
        <f t="shared" si="309"/>
        <v>0</v>
      </c>
      <c r="S306" s="11">
        <f t="shared" si="309"/>
        <v>366489</v>
      </c>
      <c r="T306" s="11">
        <f t="shared" si="309"/>
        <v>0</v>
      </c>
      <c r="U306" s="11">
        <f t="shared" si="310"/>
        <v>0</v>
      </c>
      <c r="V306" s="11">
        <f t="shared" si="310"/>
        <v>0</v>
      </c>
      <c r="W306" s="11">
        <f t="shared" si="310"/>
        <v>0</v>
      </c>
      <c r="X306" s="11">
        <f t="shared" si="310"/>
        <v>0</v>
      </c>
      <c r="Y306" s="11">
        <f t="shared" si="310"/>
        <v>366489</v>
      </c>
      <c r="Z306" s="11">
        <f t="shared" si="310"/>
        <v>0</v>
      </c>
    </row>
    <row r="307" spans="1:26" ht="33" hidden="1" x14ac:dyDescent="0.25">
      <c r="A307" s="26" t="s">
        <v>37</v>
      </c>
      <c r="B307" s="27">
        <v>909</v>
      </c>
      <c r="C307" s="27" t="s">
        <v>29</v>
      </c>
      <c r="D307" s="27" t="s">
        <v>118</v>
      </c>
      <c r="E307" s="27" t="s">
        <v>465</v>
      </c>
      <c r="F307" s="27" t="s">
        <v>38</v>
      </c>
      <c r="G307" s="9">
        <v>366489</v>
      </c>
      <c r="H307" s="9"/>
      <c r="I307" s="9"/>
      <c r="J307" s="9"/>
      <c r="K307" s="9"/>
      <c r="L307" s="9"/>
      <c r="M307" s="9">
        <f>G307+I307+J307+K307+L307</f>
        <v>366489</v>
      </c>
      <c r="N307" s="10">
        <f>H307+L307</f>
        <v>0</v>
      </c>
      <c r="O307" s="9"/>
      <c r="P307" s="9"/>
      <c r="Q307" s="9"/>
      <c r="R307" s="9"/>
      <c r="S307" s="9">
        <f>M307+O307+P307+Q307+R307</f>
        <v>366489</v>
      </c>
      <c r="T307" s="10">
        <f>N307+R307</f>
        <v>0</v>
      </c>
      <c r="U307" s="9"/>
      <c r="V307" s="9"/>
      <c r="W307" s="9"/>
      <c r="X307" s="9"/>
      <c r="Y307" s="9">
        <f>S307+U307+V307+W307+X307</f>
        <v>366489</v>
      </c>
      <c r="Z307" s="10">
        <f>T307+X307</f>
        <v>0</v>
      </c>
    </row>
    <row r="308" spans="1:26" ht="54" hidden="1" customHeight="1" x14ac:dyDescent="0.25">
      <c r="A308" s="29" t="s">
        <v>598</v>
      </c>
      <c r="B308" s="27">
        <v>909</v>
      </c>
      <c r="C308" s="27" t="s">
        <v>347</v>
      </c>
      <c r="D308" s="27" t="s">
        <v>118</v>
      </c>
      <c r="E308" s="27" t="s">
        <v>174</v>
      </c>
      <c r="F308" s="27"/>
      <c r="G308" s="9">
        <f>G309+G316</f>
        <v>108526</v>
      </c>
      <c r="H308" s="9">
        <f>H309+H316</f>
        <v>0</v>
      </c>
      <c r="I308" s="9">
        <f t="shared" ref="I308:N308" si="311">I309+I316</f>
        <v>-2614</v>
      </c>
      <c r="J308" s="9">
        <f t="shared" si="311"/>
        <v>0</v>
      </c>
      <c r="K308" s="9">
        <f t="shared" si="311"/>
        <v>0</v>
      </c>
      <c r="L308" s="9">
        <f t="shared" si="311"/>
        <v>0</v>
      </c>
      <c r="M308" s="9">
        <f t="shared" si="311"/>
        <v>105912</v>
      </c>
      <c r="N308" s="9">
        <f t="shared" si="311"/>
        <v>0</v>
      </c>
      <c r="O308" s="9">
        <f t="shared" ref="O308:T308" si="312">O309+O316</f>
        <v>0</v>
      </c>
      <c r="P308" s="9">
        <f t="shared" si="312"/>
        <v>0</v>
      </c>
      <c r="Q308" s="9">
        <f t="shared" si="312"/>
        <v>0</v>
      </c>
      <c r="R308" s="9">
        <f t="shared" si="312"/>
        <v>646462</v>
      </c>
      <c r="S308" s="9">
        <f t="shared" si="312"/>
        <v>752374</v>
      </c>
      <c r="T308" s="9">
        <f t="shared" si="312"/>
        <v>646462</v>
      </c>
      <c r="U308" s="9">
        <f t="shared" ref="U308:Z308" si="313">U309+U316</f>
        <v>0</v>
      </c>
      <c r="V308" s="9">
        <f t="shared" si="313"/>
        <v>0</v>
      </c>
      <c r="W308" s="9">
        <f t="shared" si="313"/>
        <v>0</v>
      </c>
      <c r="X308" s="9">
        <f t="shared" si="313"/>
        <v>0</v>
      </c>
      <c r="Y308" s="9">
        <f t="shared" si="313"/>
        <v>752374</v>
      </c>
      <c r="Z308" s="9">
        <f t="shared" si="313"/>
        <v>646462</v>
      </c>
    </row>
    <row r="309" spans="1:26" ht="19.5" hidden="1" customHeight="1" x14ac:dyDescent="0.25">
      <c r="A309" s="29" t="s">
        <v>15</v>
      </c>
      <c r="B309" s="27">
        <v>909</v>
      </c>
      <c r="C309" s="27" t="s">
        <v>347</v>
      </c>
      <c r="D309" s="27" t="s">
        <v>118</v>
      </c>
      <c r="E309" s="27" t="s">
        <v>175</v>
      </c>
      <c r="F309" s="27"/>
      <c r="G309" s="9">
        <f t="shared" ref="G309:H309" si="314">G310+G313</f>
        <v>28500</v>
      </c>
      <c r="H309" s="9">
        <f t="shared" si="314"/>
        <v>0</v>
      </c>
      <c r="I309" s="9">
        <f t="shared" ref="I309:N309" si="315">I310+I313</f>
        <v>-2614</v>
      </c>
      <c r="J309" s="9">
        <f t="shared" si="315"/>
        <v>0</v>
      </c>
      <c r="K309" s="9">
        <f t="shared" si="315"/>
        <v>0</v>
      </c>
      <c r="L309" s="9">
        <f t="shared" si="315"/>
        <v>0</v>
      </c>
      <c r="M309" s="9">
        <f t="shared" si="315"/>
        <v>25886</v>
      </c>
      <c r="N309" s="9">
        <f t="shared" si="315"/>
        <v>0</v>
      </c>
      <c r="O309" s="9">
        <f t="shared" ref="O309:T309" si="316">O310+O313</f>
        <v>0</v>
      </c>
      <c r="P309" s="9">
        <f t="shared" si="316"/>
        <v>0</v>
      </c>
      <c r="Q309" s="9">
        <f t="shared" si="316"/>
        <v>0</v>
      </c>
      <c r="R309" s="9">
        <f t="shared" si="316"/>
        <v>0</v>
      </c>
      <c r="S309" s="9">
        <f t="shared" si="316"/>
        <v>25886</v>
      </c>
      <c r="T309" s="9">
        <f t="shared" si="316"/>
        <v>0</v>
      </c>
      <c r="U309" s="9">
        <f t="shared" ref="U309:Z309" si="317">U310+U313</f>
        <v>0</v>
      </c>
      <c r="V309" s="9">
        <f t="shared" si="317"/>
        <v>0</v>
      </c>
      <c r="W309" s="9">
        <f t="shared" si="317"/>
        <v>0</v>
      </c>
      <c r="X309" s="9">
        <f t="shared" si="317"/>
        <v>0</v>
      </c>
      <c r="Y309" s="9">
        <f t="shared" si="317"/>
        <v>25886</v>
      </c>
      <c r="Z309" s="9">
        <f t="shared" si="317"/>
        <v>0</v>
      </c>
    </row>
    <row r="310" spans="1:26" ht="20.25" hidden="1" customHeight="1" x14ac:dyDescent="0.25">
      <c r="A310" s="29" t="s">
        <v>169</v>
      </c>
      <c r="B310" s="27">
        <v>909</v>
      </c>
      <c r="C310" s="27" t="s">
        <v>347</v>
      </c>
      <c r="D310" s="27" t="s">
        <v>118</v>
      </c>
      <c r="E310" s="27" t="s">
        <v>367</v>
      </c>
      <c r="F310" s="27"/>
      <c r="G310" s="11">
        <f>G311</f>
        <v>7381</v>
      </c>
      <c r="H310" s="11">
        <f>H311</f>
        <v>0</v>
      </c>
      <c r="I310" s="11">
        <f t="shared" ref="I310:X311" si="318">I311</f>
        <v>0</v>
      </c>
      <c r="J310" s="11">
        <f t="shared" si="318"/>
        <v>0</v>
      </c>
      <c r="K310" s="11">
        <f t="shared" si="318"/>
        <v>0</v>
      </c>
      <c r="L310" s="11">
        <f t="shared" si="318"/>
        <v>0</v>
      </c>
      <c r="M310" s="11">
        <f t="shared" si="318"/>
        <v>7381</v>
      </c>
      <c r="N310" s="11">
        <f t="shared" si="318"/>
        <v>0</v>
      </c>
      <c r="O310" s="11">
        <f t="shared" si="318"/>
        <v>0</v>
      </c>
      <c r="P310" s="11">
        <f t="shared" si="318"/>
        <v>0</v>
      </c>
      <c r="Q310" s="11">
        <f t="shared" si="318"/>
        <v>0</v>
      </c>
      <c r="R310" s="11">
        <f t="shared" si="318"/>
        <v>0</v>
      </c>
      <c r="S310" s="11">
        <f t="shared" si="318"/>
        <v>7381</v>
      </c>
      <c r="T310" s="11">
        <f t="shared" si="318"/>
        <v>0</v>
      </c>
      <c r="U310" s="11">
        <f t="shared" si="318"/>
        <v>0</v>
      </c>
      <c r="V310" s="11">
        <f t="shared" si="318"/>
        <v>0</v>
      </c>
      <c r="W310" s="11">
        <f t="shared" si="318"/>
        <v>0</v>
      </c>
      <c r="X310" s="11">
        <f t="shared" si="318"/>
        <v>0</v>
      </c>
      <c r="Y310" s="11">
        <f t="shared" ref="U310:Z311" si="319">Y311</f>
        <v>7381</v>
      </c>
      <c r="Z310" s="11">
        <f t="shared" si="319"/>
        <v>0</v>
      </c>
    </row>
    <row r="311" spans="1:26" ht="33" hidden="1" x14ac:dyDescent="0.25">
      <c r="A311" s="29" t="s">
        <v>181</v>
      </c>
      <c r="B311" s="27">
        <v>909</v>
      </c>
      <c r="C311" s="27" t="s">
        <v>347</v>
      </c>
      <c r="D311" s="27" t="s">
        <v>118</v>
      </c>
      <c r="E311" s="27" t="s">
        <v>367</v>
      </c>
      <c r="F311" s="27" t="s">
        <v>182</v>
      </c>
      <c r="G311" s="9">
        <f>G312</f>
        <v>7381</v>
      </c>
      <c r="H311" s="9">
        <f>H312</f>
        <v>0</v>
      </c>
      <c r="I311" s="9">
        <f t="shared" si="318"/>
        <v>0</v>
      </c>
      <c r="J311" s="9">
        <f t="shared" si="318"/>
        <v>0</v>
      </c>
      <c r="K311" s="9">
        <f t="shared" si="318"/>
        <v>0</v>
      </c>
      <c r="L311" s="9">
        <f t="shared" si="318"/>
        <v>0</v>
      </c>
      <c r="M311" s="9">
        <f t="shared" si="318"/>
        <v>7381</v>
      </c>
      <c r="N311" s="9">
        <f t="shared" si="318"/>
        <v>0</v>
      </c>
      <c r="O311" s="9">
        <f t="shared" si="318"/>
        <v>0</v>
      </c>
      <c r="P311" s="9">
        <f t="shared" si="318"/>
        <v>0</v>
      </c>
      <c r="Q311" s="9">
        <f t="shared" si="318"/>
        <v>0</v>
      </c>
      <c r="R311" s="9">
        <f t="shared" si="318"/>
        <v>0</v>
      </c>
      <c r="S311" s="9">
        <f t="shared" si="318"/>
        <v>7381</v>
      </c>
      <c r="T311" s="9">
        <f t="shared" si="318"/>
        <v>0</v>
      </c>
      <c r="U311" s="9">
        <f t="shared" si="319"/>
        <v>0</v>
      </c>
      <c r="V311" s="9">
        <f t="shared" si="319"/>
        <v>0</v>
      </c>
      <c r="W311" s="9">
        <f t="shared" si="319"/>
        <v>0</v>
      </c>
      <c r="X311" s="9">
        <f t="shared" si="319"/>
        <v>0</v>
      </c>
      <c r="Y311" s="9">
        <f t="shared" si="319"/>
        <v>7381</v>
      </c>
      <c r="Z311" s="9">
        <f t="shared" si="319"/>
        <v>0</v>
      </c>
    </row>
    <row r="312" spans="1:26" ht="18" hidden="1" customHeight="1" x14ac:dyDescent="0.25">
      <c r="A312" s="29" t="s">
        <v>169</v>
      </c>
      <c r="B312" s="27">
        <v>909</v>
      </c>
      <c r="C312" s="27" t="s">
        <v>347</v>
      </c>
      <c r="D312" s="27" t="s">
        <v>118</v>
      </c>
      <c r="E312" s="27" t="s">
        <v>367</v>
      </c>
      <c r="F312" s="27" t="s">
        <v>183</v>
      </c>
      <c r="G312" s="9">
        <v>7381</v>
      </c>
      <c r="H312" s="9"/>
      <c r="I312" s="9"/>
      <c r="J312" s="9"/>
      <c r="K312" s="9"/>
      <c r="L312" s="9"/>
      <c r="M312" s="9">
        <f>G312+I312+J312+K312+L312</f>
        <v>7381</v>
      </c>
      <c r="N312" s="10">
        <f>H312+L312</f>
        <v>0</v>
      </c>
      <c r="O312" s="9"/>
      <c r="P312" s="9"/>
      <c r="Q312" s="9"/>
      <c r="R312" s="9"/>
      <c r="S312" s="9">
        <f>M312+O312+P312+Q312+R312</f>
        <v>7381</v>
      </c>
      <c r="T312" s="10">
        <f>N312+R312</f>
        <v>0</v>
      </c>
      <c r="U312" s="9"/>
      <c r="V312" s="9"/>
      <c r="W312" s="9"/>
      <c r="X312" s="9"/>
      <c r="Y312" s="9">
        <f>S312+U312+V312+W312+X312</f>
        <v>7381</v>
      </c>
      <c r="Z312" s="10">
        <f>T312+X312</f>
        <v>0</v>
      </c>
    </row>
    <row r="313" spans="1:26" ht="21.75" hidden="1" customHeight="1" x14ac:dyDescent="0.25">
      <c r="A313" s="29" t="s">
        <v>324</v>
      </c>
      <c r="B313" s="27">
        <v>909</v>
      </c>
      <c r="C313" s="27" t="s">
        <v>347</v>
      </c>
      <c r="D313" s="27" t="s">
        <v>118</v>
      </c>
      <c r="E313" s="27" t="s">
        <v>368</v>
      </c>
      <c r="F313" s="27"/>
      <c r="G313" s="11">
        <f>G314</f>
        <v>21119</v>
      </c>
      <c r="H313" s="11">
        <f>H314</f>
        <v>0</v>
      </c>
      <c r="I313" s="11">
        <f t="shared" ref="I313:X314" si="320">I314</f>
        <v>-2614</v>
      </c>
      <c r="J313" s="11">
        <f t="shared" si="320"/>
        <v>0</v>
      </c>
      <c r="K313" s="11">
        <f t="shared" si="320"/>
        <v>0</v>
      </c>
      <c r="L313" s="11">
        <f t="shared" si="320"/>
        <v>0</v>
      </c>
      <c r="M313" s="11">
        <f t="shared" si="320"/>
        <v>18505</v>
      </c>
      <c r="N313" s="11">
        <f t="shared" si="320"/>
        <v>0</v>
      </c>
      <c r="O313" s="11">
        <f t="shared" si="320"/>
        <v>0</v>
      </c>
      <c r="P313" s="11">
        <f t="shared" si="320"/>
        <v>0</v>
      </c>
      <c r="Q313" s="11">
        <f t="shared" si="320"/>
        <v>0</v>
      </c>
      <c r="R313" s="11">
        <f t="shared" si="320"/>
        <v>0</v>
      </c>
      <c r="S313" s="11">
        <f t="shared" si="320"/>
        <v>18505</v>
      </c>
      <c r="T313" s="11">
        <f t="shared" si="320"/>
        <v>0</v>
      </c>
      <c r="U313" s="11">
        <f t="shared" si="320"/>
        <v>0</v>
      </c>
      <c r="V313" s="11">
        <f t="shared" si="320"/>
        <v>0</v>
      </c>
      <c r="W313" s="11">
        <f t="shared" si="320"/>
        <v>0</v>
      </c>
      <c r="X313" s="11">
        <f t="shared" si="320"/>
        <v>0</v>
      </c>
      <c r="Y313" s="11">
        <f t="shared" ref="U313:Z314" si="321">Y314</f>
        <v>18505</v>
      </c>
      <c r="Z313" s="11">
        <f t="shared" si="321"/>
        <v>0</v>
      </c>
    </row>
    <row r="314" spans="1:26" ht="33" hidden="1" x14ac:dyDescent="0.25">
      <c r="A314" s="26" t="s">
        <v>244</v>
      </c>
      <c r="B314" s="27">
        <v>909</v>
      </c>
      <c r="C314" s="27" t="s">
        <v>347</v>
      </c>
      <c r="D314" s="27" t="s">
        <v>118</v>
      </c>
      <c r="E314" s="27" t="s">
        <v>368</v>
      </c>
      <c r="F314" s="27" t="s">
        <v>31</v>
      </c>
      <c r="G314" s="9">
        <f>G315</f>
        <v>21119</v>
      </c>
      <c r="H314" s="9">
        <f>H315</f>
        <v>0</v>
      </c>
      <c r="I314" s="9">
        <f t="shared" si="320"/>
        <v>-2614</v>
      </c>
      <c r="J314" s="9">
        <f t="shared" si="320"/>
        <v>0</v>
      </c>
      <c r="K314" s="9">
        <f t="shared" si="320"/>
        <v>0</v>
      </c>
      <c r="L314" s="9">
        <f t="shared" si="320"/>
        <v>0</v>
      </c>
      <c r="M314" s="9">
        <f t="shared" si="320"/>
        <v>18505</v>
      </c>
      <c r="N314" s="9">
        <f t="shared" si="320"/>
        <v>0</v>
      </c>
      <c r="O314" s="9">
        <f t="shared" si="320"/>
        <v>0</v>
      </c>
      <c r="P314" s="9">
        <f t="shared" si="320"/>
        <v>0</v>
      </c>
      <c r="Q314" s="9">
        <f t="shared" si="320"/>
        <v>0</v>
      </c>
      <c r="R314" s="9">
        <f t="shared" si="320"/>
        <v>0</v>
      </c>
      <c r="S314" s="9">
        <f t="shared" si="320"/>
        <v>18505</v>
      </c>
      <c r="T314" s="9">
        <f t="shared" si="320"/>
        <v>0</v>
      </c>
      <c r="U314" s="9">
        <f t="shared" si="321"/>
        <v>0</v>
      </c>
      <c r="V314" s="9">
        <f t="shared" si="321"/>
        <v>0</v>
      </c>
      <c r="W314" s="9">
        <f t="shared" si="321"/>
        <v>0</v>
      </c>
      <c r="X314" s="9">
        <f t="shared" si="321"/>
        <v>0</v>
      </c>
      <c r="Y314" s="9">
        <f t="shared" si="321"/>
        <v>18505</v>
      </c>
      <c r="Z314" s="9">
        <f t="shared" si="321"/>
        <v>0</v>
      </c>
    </row>
    <row r="315" spans="1:26" ht="33" hidden="1" x14ac:dyDescent="0.25">
      <c r="A315" s="29" t="s">
        <v>37</v>
      </c>
      <c r="B315" s="27">
        <v>909</v>
      </c>
      <c r="C315" s="27" t="s">
        <v>347</v>
      </c>
      <c r="D315" s="27" t="s">
        <v>118</v>
      </c>
      <c r="E315" s="27" t="s">
        <v>368</v>
      </c>
      <c r="F315" s="27" t="s">
        <v>38</v>
      </c>
      <c r="G315" s="9">
        <v>21119</v>
      </c>
      <c r="H315" s="9"/>
      <c r="I315" s="9">
        <v>-2614</v>
      </c>
      <c r="J315" s="9"/>
      <c r="K315" s="9"/>
      <c r="L315" s="9"/>
      <c r="M315" s="9">
        <f>G315+I315+J315+K315+L315</f>
        <v>18505</v>
      </c>
      <c r="N315" s="10">
        <f>H315+L315</f>
        <v>0</v>
      </c>
      <c r="O315" s="9"/>
      <c r="P315" s="9"/>
      <c r="Q315" s="9"/>
      <c r="R315" s="9"/>
      <c r="S315" s="9">
        <f>M315+O315+P315+Q315+R315</f>
        <v>18505</v>
      </c>
      <c r="T315" s="10">
        <f>N315+R315</f>
        <v>0</v>
      </c>
      <c r="U315" s="9"/>
      <c r="V315" s="9"/>
      <c r="W315" s="9"/>
      <c r="X315" s="9"/>
      <c r="Y315" s="9">
        <f>S315+U315+V315+W315+X315</f>
        <v>18505</v>
      </c>
      <c r="Z315" s="10">
        <f>T315+X315</f>
        <v>0</v>
      </c>
    </row>
    <row r="316" spans="1:26" ht="108" hidden="1" customHeight="1" x14ac:dyDescent="0.3">
      <c r="A316" s="26" t="s">
        <v>597</v>
      </c>
      <c r="B316" s="27">
        <v>909</v>
      </c>
      <c r="C316" s="27" t="s">
        <v>347</v>
      </c>
      <c r="D316" s="27" t="s">
        <v>118</v>
      </c>
      <c r="E316" s="49" t="s">
        <v>529</v>
      </c>
      <c r="F316" s="27"/>
      <c r="G316" s="9">
        <f>G317</f>
        <v>80026</v>
      </c>
      <c r="H316" s="9">
        <f>H317</f>
        <v>0</v>
      </c>
      <c r="I316" s="9">
        <f t="shared" ref="I316:X317" si="322">I317</f>
        <v>0</v>
      </c>
      <c r="J316" s="9">
        <f t="shared" si="322"/>
        <v>0</v>
      </c>
      <c r="K316" s="9">
        <f t="shared" si="322"/>
        <v>0</v>
      </c>
      <c r="L316" s="9">
        <f t="shared" si="322"/>
        <v>0</v>
      </c>
      <c r="M316" s="9">
        <f t="shared" si="322"/>
        <v>80026</v>
      </c>
      <c r="N316" s="9">
        <f t="shared" si="322"/>
        <v>0</v>
      </c>
      <c r="O316" s="9">
        <f t="shared" si="322"/>
        <v>0</v>
      </c>
      <c r="P316" s="9">
        <f t="shared" si="322"/>
        <v>0</v>
      </c>
      <c r="Q316" s="9">
        <f t="shared" si="322"/>
        <v>0</v>
      </c>
      <c r="R316" s="9">
        <f t="shared" si="322"/>
        <v>646462</v>
      </c>
      <c r="S316" s="9">
        <f t="shared" si="322"/>
        <v>726488</v>
      </c>
      <c r="T316" s="9">
        <f t="shared" si="322"/>
        <v>646462</v>
      </c>
      <c r="U316" s="9">
        <f t="shared" si="322"/>
        <v>0</v>
      </c>
      <c r="V316" s="9">
        <f t="shared" si="322"/>
        <v>0</v>
      </c>
      <c r="W316" s="9">
        <f t="shared" si="322"/>
        <v>0</v>
      </c>
      <c r="X316" s="9">
        <f t="shared" si="322"/>
        <v>0</v>
      </c>
      <c r="Y316" s="9">
        <f t="shared" ref="U316:Z317" si="323">Y317</f>
        <v>726488</v>
      </c>
      <c r="Z316" s="9">
        <f t="shared" si="323"/>
        <v>646462</v>
      </c>
    </row>
    <row r="317" spans="1:26" ht="33" hidden="1" x14ac:dyDescent="0.25">
      <c r="A317" s="26" t="s">
        <v>244</v>
      </c>
      <c r="B317" s="27">
        <v>909</v>
      </c>
      <c r="C317" s="27" t="s">
        <v>347</v>
      </c>
      <c r="D317" s="27" t="s">
        <v>118</v>
      </c>
      <c r="E317" s="49" t="s">
        <v>529</v>
      </c>
      <c r="F317" s="27" t="s">
        <v>31</v>
      </c>
      <c r="G317" s="9">
        <f>G318</f>
        <v>80026</v>
      </c>
      <c r="H317" s="9">
        <f>H318</f>
        <v>0</v>
      </c>
      <c r="I317" s="9">
        <f t="shared" si="322"/>
        <v>0</v>
      </c>
      <c r="J317" s="9">
        <f t="shared" si="322"/>
        <v>0</v>
      </c>
      <c r="K317" s="9">
        <f t="shared" si="322"/>
        <v>0</v>
      </c>
      <c r="L317" s="9">
        <f t="shared" si="322"/>
        <v>0</v>
      </c>
      <c r="M317" s="9">
        <f t="shared" si="322"/>
        <v>80026</v>
      </c>
      <c r="N317" s="9">
        <f t="shared" si="322"/>
        <v>0</v>
      </c>
      <c r="O317" s="9">
        <f t="shared" si="322"/>
        <v>0</v>
      </c>
      <c r="P317" s="9">
        <f t="shared" si="322"/>
        <v>0</v>
      </c>
      <c r="Q317" s="9">
        <f t="shared" si="322"/>
        <v>0</v>
      </c>
      <c r="R317" s="9">
        <f t="shared" si="322"/>
        <v>646462</v>
      </c>
      <c r="S317" s="9">
        <f t="shared" si="322"/>
        <v>726488</v>
      </c>
      <c r="T317" s="9">
        <f t="shared" si="322"/>
        <v>646462</v>
      </c>
      <c r="U317" s="9">
        <f t="shared" si="323"/>
        <v>0</v>
      </c>
      <c r="V317" s="9">
        <f t="shared" si="323"/>
        <v>0</v>
      </c>
      <c r="W317" s="9">
        <f t="shared" si="323"/>
        <v>0</v>
      </c>
      <c r="X317" s="9">
        <f t="shared" si="323"/>
        <v>0</v>
      </c>
      <c r="Y317" s="9">
        <f t="shared" si="323"/>
        <v>726488</v>
      </c>
      <c r="Z317" s="9">
        <f t="shared" si="323"/>
        <v>646462</v>
      </c>
    </row>
    <row r="318" spans="1:26" ht="33" hidden="1" x14ac:dyDescent="0.25">
      <c r="A318" s="26" t="s">
        <v>37</v>
      </c>
      <c r="B318" s="27">
        <v>909</v>
      </c>
      <c r="C318" s="27" t="s">
        <v>347</v>
      </c>
      <c r="D318" s="27" t="s">
        <v>118</v>
      </c>
      <c r="E318" s="49" t="s">
        <v>529</v>
      </c>
      <c r="F318" s="27" t="s">
        <v>38</v>
      </c>
      <c r="G318" s="9">
        <v>80026</v>
      </c>
      <c r="H318" s="9"/>
      <c r="I318" s="9"/>
      <c r="J318" s="9"/>
      <c r="K318" s="9"/>
      <c r="L318" s="9"/>
      <c r="M318" s="9">
        <f>G318+I318+J318+K318+L318</f>
        <v>80026</v>
      </c>
      <c r="N318" s="10">
        <f>H318+L318</f>
        <v>0</v>
      </c>
      <c r="O318" s="9"/>
      <c r="P318" s="9"/>
      <c r="Q318" s="9"/>
      <c r="R318" s="9">
        <v>646462</v>
      </c>
      <c r="S318" s="9">
        <f>M318+O318+P318+Q318+R318</f>
        <v>726488</v>
      </c>
      <c r="T318" s="9">
        <f>N318+R318</f>
        <v>646462</v>
      </c>
      <c r="U318" s="9"/>
      <c r="V318" s="9"/>
      <c r="W318" s="9"/>
      <c r="X318" s="9"/>
      <c r="Y318" s="9">
        <f>S318+U318+V318+W318+X318</f>
        <v>726488</v>
      </c>
      <c r="Z318" s="9">
        <f>T318+X318</f>
        <v>646462</v>
      </c>
    </row>
    <row r="319" spans="1:26" ht="33" hidden="1" x14ac:dyDescent="0.25">
      <c r="A319" s="29" t="s">
        <v>599</v>
      </c>
      <c r="B319" s="27">
        <v>909</v>
      </c>
      <c r="C319" s="27" t="s">
        <v>347</v>
      </c>
      <c r="D319" s="27" t="s">
        <v>118</v>
      </c>
      <c r="E319" s="27" t="s">
        <v>369</v>
      </c>
      <c r="F319" s="27"/>
      <c r="G319" s="11">
        <f t="shared" ref="G319:H319" si="324">G320+G324</f>
        <v>93523</v>
      </c>
      <c r="H319" s="11">
        <f t="shared" si="324"/>
        <v>0</v>
      </c>
      <c r="I319" s="11">
        <f t="shared" ref="I319:N319" si="325">I320+I324</f>
        <v>0</v>
      </c>
      <c r="J319" s="11">
        <f t="shared" si="325"/>
        <v>524</v>
      </c>
      <c r="K319" s="11">
        <f t="shared" si="325"/>
        <v>0</v>
      </c>
      <c r="L319" s="11">
        <f t="shared" si="325"/>
        <v>0</v>
      </c>
      <c r="M319" s="11">
        <f t="shared" si="325"/>
        <v>94047</v>
      </c>
      <c r="N319" s="11">
        <f t="shared" si="325"/>
        <v>0</v>
      </c>
      <c r="O319" s="11">
        <f t="shared" ref="O319:T319" si="326">O320+O324</f>
        <v>0</v>
      </c>
      <c r="P319" s="11">
        <f t="shared" si="326"/>
        <v>0</v>
      </c>
      <c r="Q319" s="11">
        <f t="shared" si="326"/>
        <v>0</v>
      </c>
      <c r="R319" s="11">
        <f t="shared" si="326"/>
        <v>0</v>
      </c>
      <c r="S319" s="11">
        <f t="shared" si="326"/>
        <v>94047</v>
      </c>
      <c r="T319" s="11">
        <f t="shared" si="326"/>
        <v>0</v>
      </c>
      <c r="U319" s="11">
        <f t="shared" ref="U319:Z319" si="327">U320+U324</f>
        <v>0</v>
      </c>
      <c r="V319" s="11">
        <f t="shared" si="327"/>
        <v>9</v>
      </c>
      <c r="W319" s="11">
        <f t="shared" si="327"/>
        <v>0</v>
      </c>
      <c r="X319" s="11">
        <f t="shared" si="327"/>
        <v>0</v>
      </c>
      <c r="Y319" s="11">
        <f t="shared" si="327"/>
        <v>94056</v>
      </c>
      <c r="Z319" s="11">
        <f t="shared" si="327"/>
        <v>0</v>
      </c>
    </row>
    <row r="320" spans="1:26" ht="18.75" hidden="1" customHeight="1" x14ac:dyDescent="0.25">
      <c r="A320" s="29" t="s">
        <v>15</v>
      </c>
      <c r="B320" s="27" t="s">
        <v>454</v>
      </c>
      <c r="C320" s="27" t="s">
        <v>347</v>
      </c>
      <c r="D320" s="27" t="s">
        <v>118</v>
      </c>
      <c r="E320" s="27" t="s">
        <v>370</v>
      </c>
      <c r="F320" s="27"/>
      <c r="G320" s="11">
        <f t="shared" ref="G320:V322" si="328">G321</f>
        <v>23707</v>
      </c>
      <c r="H320" s="11">
        <f t="shared" si="328"/>
        <v>0</v>
      </c>
      <c r="I320" s="11">
        <f t="shared" si="328"/>
        <v>0</v>
      </c>
      <c r="J320" s="11">
        <f t="shared" si="328"/>
        <v>0</v>
      </c>
      <c r="K320" s="11">
        <f t="shared" si="328"/>
        <v>0</v>
      </c>
      <c r="L320" s="11">
        <f t="shared" si="328"/>
        <v>0</v>
      </c>
      <c r="M320" s="11">
        <f t="shared" si="328"/>
        <v>23707</v>
      </c>
      <c r="N320" s="11">
        <f t="shared" si="328"/>
        <v>0</v>
      </c>
      <c r="O320" s="11">
        <f t="shared" si="328"/>
        <v>0</v>
      </c>
      <c r="P320" s="11">
        <f t="shared" si="328"/>
        <v>0</v>
      </c>
      <c r="Q320" s="11">
        <f t="shared" si="328"/>
        <v>0</v>
      </c>
      <c r="R320" s="11">
        <f t="shared" si="328"/>
        <v>0</v>
      </c>
      <c r="S320" s="11">
        <f t="shared" si="328"/>
        <v>23707</v>
      </c>
      <c r="T320" s="11">
        <f t="shared" si="328"/>
        <v>0</v>
      </c>
      <c r="U320" s="11">
        <f t="shared" si="328"/>
        <v>0</v>
      </c>
      <c r="V320" s="11">
        <f t="shared" si="328"/>
        <v>0</v>
      </c>
      <c r="W320" s="11">
        <f t="shared" ref="U320:Z322" si="329">W321</f>
        <v>0</v>
      </c>
      <c r="X320" s="11">
        <f t="shared" si="329"/>
        <v>0</v>
      </c>
      <c r="Y320" s="11">
        <f t="shared" si="329"/>
        <v>23707</v>
      </c>
      <c r="Z320" s="11">
        <f t="shared" si="329"/>
        <v>0</v>
      </c>
    </row>
    <row r="321" spans="1:26" ht="18.75" hidden="1" customHeight="1" x14ac:dyDescent="0.25">
      <c r="A321" s="29" t="s">
        <v>324</v>
      </c>
      <c r="B321" s="27">
        <f t="shared" ref="B321:B330" si="330">B319</f>
        <v>909</v>
      </c>
      <c r="C321" s="27" t="s">
        <v>347</v>
      </c>
      <c r="D321" s="27" t="s">
        <v>118</v>
      </c>
      <c r="E321" s="27" t="s">
        <v>371</v>
      </c>
      <c r="F321" s="27"/>
      <c r="G321" s="11">
        <f t="shared" si="328"/>
        <v>23707</v>
      </c>
      <c r="H321" s="11">
        <f t="shared" si="328"/>
        <v>0</v>
      </c>
      <c r="I321" s="11">
        <f t="shared" si="328"/>
        <v>0</v>
      </c>
      <c r="J321" s="11">
        <f t="shared" si="328"/>
        <v>0</v>
      </c>
      <c r="K321" s="11">
        <f t="shared" si="328"/>
        <v>0</v>
      </c>
      <c r="L321" s="11">
        <f t="shared" si="328"/>
        <v>0</v>
      </c>
      <c r="M321" s="11">
        <f t="shared" si="328"/>
        <v>23707</v>
      </c>
      <c r="N321" s="11">
        <f t="shared" si="328"/>
        <v>0</v>
      </c>
      <c r="O321" s="11">
        <f t="shared" si="328"/>
        <v>0</v>
      </c>
      <c r="P321" s="11">
        <f t="shared" si="328"/>
        <v>0</v>
      </c>
      <c r="Q321" s="11">
        <f t="shared" si="328"/>
        <v>0</v>
      </c>
      <c r="R321" s="11">
        <f t="shared" si="328"/>
        <v>0</v>
      </c>
      <c r="S321" s="11">
        <f t="shared" si="328"/>
        <v>23707</v>
      </c>
      <c r="T321" s="11">
        <f t="shared" si="328"/>
        <v>0</v>
      </c>
      <c r="U321" s="11">
        <f t="shared" si="329"/>
        <v>0</v>
      </c>
      <c r="V321" s="11">
        <f t="shared" si="329"/>
        <v>0</v>
      </c>
      <c r="W321" s="11">
        <f t="shared" si="329"/>
        <v>0</v>
      </c>
      <c r="X321" s="11">
        <f t="shared" si="329"/>
        <v>0</v>
      </c>
      <c r="Y321" s="11">
        <f t="shared" si="329"/>
        <v>23707</v>
      </c>
      <c r="Z321" s="11">
        <f t="shared" si="329"/>
        <v>0</v>
      </c>
    </row>
    <row r="322" spans="1:26" ht="33" hidden="1" x14ac:dyDescent="0.25">
      <c r="A322" s="26" t="s">
        <v>244</v>
      </c>
      <c r="B322" s="27" t="str">
        <f t="shared" si="330"/>
        <v>909</v>
      </c>
      <c r="C322" s="27" t="s">
        <v>347</v>
      </c>
      <c r="D322" s="27" t="s">
        <v>118</v>
      </c>
      <c r="E322" s="27" t="s">
        <v>371</v>
      </c>
      <c r="F322" s="27" t="s">
        <v>31</v>
      </c>
      <c r="G322" s="9">
        <f t="shared" si="328"/>
        <v>23707</v>
      </c>
      <c r="H322" s="9">
        <f t="shared" si="328"/>
        <v>0</v>
      </c>
      <c r="I322" s="9">
        <f t="shared" si="328"/>
        <v>0</v>
      </c>
      <c r="J322" s="9">
        <f t="shared" si="328"/>
        <v>0</v>
      </c>
      <c r="K322" s="9">
        <f t="shared" si="328"/>
        <v>0</v>
      </c>
      <c r="L322" s="9">
        <f t="shared" si="328"/>
        <v>0</v>
      </c>
      <c r="M322" s="9">
        <f t="shared" si="328"/>
        <v>23707</v>
      </c>
      <c r="N322" s="9">
        <f t="shared" si="328"/>
        <v>0</v>
      </c>
      <c r="O322" s="9">
        <f t="shared" si="328"/>
        <v>0</v>
      </c>
      <c r="P322" s="9">
        <f t="shared" si="328"/>
        <v>0</v>
      </c>
      <c r="Q322" s="9">
        <f t="shared" si="328"/>
        <v>0</v>
      </c>
      <c r="R322" s="9">
        <f t="shared" si="328"/>
        <v>0</v>
      </c>
      <c r="S322" s="9">
        <f t="shared" si="328"/>
        <v>23707</v>
      </c>
      <c r="T322" s="9">
        <f t="shared" si="328"/>
        <v>0</v>
      </c>
      <c r="U322" s="9">
        <f t="shared" si="329"/>
        <v>0</v>
      </c>
      <c r="V322" s="9">
        <f t="shared" si="329"/>
        <v>0</v>
      </c>
      <c r="W322" s="9">
        <f t="shared" si="329"/>
        <v>0</v>
      </c>
      <c r="X322" s="9">
        <f t="shared" si="329"/>
        <v>0</v>
      </c>
      <c r="Y322" s="9">
        <f t="shared" si="329"/>
        <v>23707</v>
      </c>
      <c r="Z322" s="9">
        <f t="shared" si="329"/>
        <v>0</v>
      </c>
    </row>
    <row r="323" spans="1:26" ht="33" hidden="1" x14ac:dyDescent="0.25">
      <c r="A323" s="29" t="s">
        <v>37</v>
      </c>
      <c r="B323" s="27">
        <f t="shared" si="330"/>
        <v>909</v>
      </c>
      <c r="C323" s="27" t="s">
        <v>347</v>
      </c>
      <c r="D323" s="27" t="s">
        <v>118</v>
      </c>
      <c r="E323" s="27" t="s">
        <v>371</v>
      </c>
      <c r="F323" s="27" t="s">
        <v>38</v>
      </c>
      <c r="G323" s="9">
        <v>23707</v>
      </c>
      <c r="H323" s="9"/>
      <c r="I323" s="9"/>
      <c r="J323" s="9"/>
      <c r="K323" s="9"/>
      <c r="L323" s="9"/>
      <c r="M323" s="9">
        <f>G323+I323+J323+K323+L323</f>
        <v>23707</v>
      </c>
      <c r="N323" s="10">
        <f>H323+L323</f>
        <v>0</v>
      </c>
      <c r="O323" s="9"/>
      <c r="P323" s="9"/>
      <c r="Q323" s="9"/>
      <c r="R323" s="9"/>
      <c r="S323" s="9">
        <f>M323+O323+P323+Q323+R323</f>
        <v>23707</v>
      </c>
      <c r="T323" s="10">
        <f>N323+R323</f>
        <v>0</v>
      </c>
      <c r="U323" s="9"/>
      <c r="V323" s="9"/>
      <c r="W323" s="9"/>
      <c r="X323" s="9"/>
      <c r="Y323" s="9">
        <f>S323+U323+V323+W323+X323</f>
        <v>23707</v>
      </c>
      <c r="Z323" s="10">
        <f>T323+X323</f>
        <v>0</v>
      </c>
    </row>
    <row r="324" spans="1:26" ht="21" hidden="1" customHeight="1" x14ac:dyDescent="0.25">
      <c r="A324" s="29" t="s">
        <v>121</v>
      </c>
      <c r="B324" s="27" t="str">
        <f t="shared" si="330"/>
        <v>909</v>
      </c>
      <c r="C324" s="27" t="s">
        <v>347</v>
      </c>
      <c r="D324" s="27" t="s">
        <v>118</v>
      </c>
      <c r="E324" s="27" t="s">
        <v>372</v>
      </c>
      <c r="F324" s="27"/>
      <c r="G324" s="11">
        <f t="shared" ref="G324:Z324" si="331">G325</f>
        <v>69816</v>
      </c>
      <c r="H324" s="11">
        <f t="shared" si="331"/>
        <v>0</v>
      </c>
      <c r="I324" s="11">
        <f t="shared" si="331"/>
        <v>0</v>
      </c>
      <c r="J324" s="11">
        <f t="shared" si="331"/>
        <v>524</v>
      </c>
      <c r="K324" s="11">
        <f t="shared" si="331"/>
        <v>0</v>
      </c>
      <c r="L324" s="11">
        <f t="shared" si="331"/>
        <v>0</v>
      </c>
      <c r="M324" s="11">
        <f t="shared" si="331"/>
        <v>70340</v>
      </c>
      <c r="N324" s="11">
        <f t="shared" si="331"/>
        <v>0</v>
      </c>
      <c r="O324" s="11">
        <f t="shared" si="331"/>
        <v>0</v>
      </c>
      <c r="P324" s="11">
        <f t="shared" si="331"/>
        <v>0</v>
      </c>
      <c r="Q324" s="11">
        <f t="shared" si="331"/>
        <v>0</v>
      </c>
      <c r="R324" s="11">
        <f t="shared" si="331"/>
        <v>0</v>
      </c>
      <c r="S324" s="11">
        <f t="shared" si="331"/>
        <v>70340</v>
      </c>
      <c r="T324" s="11">
        <f t="shared" si="331"/>
        <v>0</v>
      </c>
      <c r="U324" s="11">
        <f t="shared" si="331"/>
        <v>0</v>
      </c>
      <c r="V324" s="11">
        <f t="shared" si="331"/>
        <v>9</v>
      </c>
      <c r="W324" s="11">
        <f t="shared" si="331"/>
        <v>0</v>
      </c>
      <c r="X324" s="11">
        <f t="shared" si="331"/>
        <v>0</v>
      </c>
      <c r="Y324" s="11">
        <f t="shared" si="331"/>
        <v>70349</v>
      </c>
      <c r="Z324" s="11">
        <f t="shared" si="331"/>
        <v>0</v>
      </c>
    </row>
    <row r="325" spans="1:26" ht="33" hidden="1" x14ac:dyDescent="0.25">
      <c r="A325" s="29" t="s">
        <v>348</v>
      </c>
      <c r="B325" s="27">
        <f t="shared" si="330"/>
        <v>909</v>
      </c>
      <c r="C325" s="27" t="s">
        <v>347</v>
      </c>
      <c r="D325" s="27" t="s">
        <v>118</v>
      </c>
      <c r="E325" s="27" t="s">
        <v>373</v>
      </c>
      <c r="F325" s="27"/>
      <c r="G325" s="11">
        <f t="shared" ref="G325:H325" si="332">G326+G328+G330</f>
        <v>69816</v>
      </c>
      <c r="H325" s="11">
        <f t="shared" si="332"/>
        <v>0</v>
      </c>
      <c r="I325" s="11">
        <f t="shared" ref="I325:N325" si="333">I326+I328+I330</f>
        <v>0</v>
      </c>
      <c r="J325" s="11">
        <f t="shared" si="333"/>
        <v>524</v>
      </c>
      <c r="K325" s="11">
        <f t="shared" si="333"/>
        <v>0</v>
      </c>
      <c r="L325" s="11">
        <f t="shared" si="333"/>
        <v>0</v>
      </c>
      <c r="M325" s="11">
        <f t="shared" si="333"/>
        <v>70340</v>
      </c>
      <c r="N325" s="11">
        <f t="shared" si="333"/>
        <v>0</v>
      </c>
      <c r="O325" s="11">
        <f t="shared" ref="O325:T325" si="334">O326+O328+O330</f>
        <v>0</v>
      </c>
      <c r="P325" s="11">
        <f t="shared" si="334"/>
        <v>0</v>
      </c>
      <c r="Q325" s="11">
        <f t="shared" si="334"/>
        <v>0</v>
      </c>
      <c r="R325" s="11">
        <f t="shared" si="334"/>
        <v>0</v>
      </c>
      <c r="S325" s="11">
        <f t="shared" si="334"/>
        <v>70340</v>
      </c>
      <c r="T325" s="11">
        <f t="shared" si="334"/>
        <v>0</v>
      </c>
      <c r="U325" s="11">
        <f t="shared" ref="U325:Z325" si="335">U326+U328+U330</f>
        <v>0</v>
      </c>
      <c r="V325" s="11">
        <f t="shared" si="335"/>
        <v>9</v>
      </c>
      <c r="W325" s="11">
        <f t="shared" si="335"/>
        <v>0</v>
      </c>
      <c r="X325" s="11">
        <f t="shared" si="335"/>
        <v>0</v>
      </c>
      <c r="Y325" s="11">
        <f t="shared" si="335"/>
        <v>70349</v>
      </c>
      <c r="Z325" s="11">
        <f t="shared" si="335"/>
        <v>0</v>
      </c>
    </row>
    <row r="326" spans="1:26" ht="68.25" hidden="1" customHeight="1" x14ac:dyDescent="0.25">
      <c r="A326" s="26" t="s">
        <v>457</v>
      </c>
      <c r="B326" s="27" t="str">
        <f t="shared" si="330"/>
        <v>909</v>
      </c>
      <c r="C326" s="27" t="s">
        <v>347</v>
      </c>
      <c r="D326" s="27" t="s">
        <v>118</v>
      </c>
      <c r="E326" s="27" t="s">
        <v>373</v>
      </c>
      <c r="F326" s="27" t="s">
        <v>85</v>
      </c>
      <c r="G326" s="11">
        <f t="shared" ref="G326:Z326" si="336">SUM(G327:G327)</f>
        <v>13090</v>
      </c>
      <c r="H326" s="11">
        <f t="shared" si="336"/>
        <v>0</v>
      </c>
      <c r="I326" s="11">
        <f t="shared" si="336"/>
        <v>0</v>
      </c>
      <c r="J326" s="11">
        <f t="shared" si="336"/>
        <v>524</v>
      </c>
      <c r="K326" s="11">
        <f t="shared" si="336"/>
        <v>0</v>
      </c>
      <c r="L326" s="11">
        <f t="shared" si="336"/>
        <v>0</v>
      </c>
      <c r="M326" s="11">
        <f t="shared" si="336"/>
        <v>13614</v>
      </c>
      <c r="N326" s="11">
        <f t="shared" si="336"/>
        <v>0</v>
      </c>
      <c r="O326" s="11">
        <f t="shared" si="336"/>
        <v>0</v>
      </c>
      <c r="P326" s="11">
        <f t="shared" si="336"/>
        <v>0</v>
      </c>
      <c r="Q326" s="11">
        <f t="shared" si="336"/>
        <v>0</v>
      </c>
      <c r="R326" s="11">
        <f t="shared" si="336"/>
        <v>0</v>
      </c>
      <c r="S326" s="11">
        <f t="shared" si="336"/>
        <v>13614</v>
      </c>
      <c r="T326" s="11">
        <f t="shared" si="336"/>
        <v>0</v>
      </c>
      <c r="U326" s="11">
        <f t="shared" si="336"/>
        <v>0</v>
      </c>
      <c r="V326" s="11">
        <f t="shared" si="336"/>
        <v>9</v>
      </c>
      <c r="W326" s="11">
        <f t="shared" si="336"/>
        <v>0</v>
      </c>
      <c r="X326" s="11">
        <f t="shared" si="336"/>
        <v>0</v>
      </c>
      <c r="Y326" s="11">
        <f t="shared" si="336"/>
        <v>13623</v>
      </c>
      <c r="Z326" s="11">
        <f t="shared" si="336"/>
        <v>0</v>
      </c>
    </row>
    <row r="327" spans="1:26" ht="18" hidden="1" customHeight="1" x14ac:dyDescent="0.25">
      <c r="A327" s="29" t="s">
        <v>107</v>
      </c>
      <c r="B327" s="27">
        <f t="shared" si="330"/>
        <v>909</v>
      </c>
      <c r="C327" s="27" t="s">
        <v>347</v>
      </c>
      <c r="D327" s="27" t="s">
        <v>118</v>
      </c>
      <c r="E327" s="27" t="s">
        <v>373</v>
      </c>
      <c r="F327" s="27" t="s">
        <v>108</v>
      </c>
      <c r="G327" s="9">
        <v>13090</v>
      </c>
      <c r="H327" s="9"/>
      <c r="I327" s="9"/>
      <c r="J327" s="9">
        <v>524</v>
      </c>
      <c r="K327" s="9"/>
      <c r="L327" s="9"/>
      <c r="M327" s="9">
        <f>G327+I327+J327+K327+L327</f>
        <v>13614</v>
      </c>
      <c r="N327" s="10">
        <f>H327+L327</f>
        <v>0</v>
      </c>
      <c r="O327" s="9"/>
      <c r="P327" s="9"/>
      <c r="Q327" s="9"/>
      <c r="R327" s="9"/>
      <c r="S327" s="9">
        <f>M327+O327+P327+Q327+R327</f>
        <v>13614</v>
      </c>
      <c r="T327" s="10">
        <f>N327+R327</f>
        <v>0</v>
      </c>
      <c r="U327" s="9"/>
      <c r="V327" s="9">
        <v>9</v>
      </c>
      <c r="W327" s="9"/>
      <c r="X327" s="9"/>
      <c r="Y327" s="9">
        <f>S327+U327+V327+W327+X327</f>
        <v>13623</v>
      </c>
      <c r="Z327" s="10">
        <f>T327+X327</f>
        <v>0</v>
      </c>
    </row>
    <row r="328" spans="1:26" ht="33" hidden="1" x14ac:dyDescent="0.25">
      <c r="A328" s="26" t="s">
        <v>244</v>
      </c>
      <c r="B328" s="27" t="str">
        <f t="shared" si="330"/>
        <v>909</v>
      </c>
      <c r="C328" s="27" t="s">
        <v>347</v>
      </c>
      <c r="D328" s="27" t="s">
        <v>118</v>
      </c>
      <c r="E328" s="27" t="s">
        <v>373</v>
      </c>
      <c r="F328" s="27" t="s">
        <v>31</v>
      </c>
      <c r="G328" s="9">
        <f t="shared" ref="G328:Z328" si="337">G329</f>
        <v>55581</v>
      </c>
      <c r="H328" s="9">
        <f t="shared" si="337"/>
        <v>0</v>
      </c>
      <c r="I328" s="9">
        <f t="shared" si="337"/>
        <v>0</v>
      </c>
      <c r="J328" s="9">
        <f t="shared" si="337"/>
        <v>0</v>
      </c>
      <c r="K328" s="9">
        <f t="shared" si="337"/>
        <v>0</v>
      </c>
      <c r="L328" s="9">
        <f t="shared" si="337"/>
        <v>0</v>
      </c>
      <c r="M328" s="9">
        <f t="shared" si="337"/>
        <v>55581</v>
      </c>
      <c r="N328" s="9">
        <f t="shared" si="337"/>
        <v>0</v>
      </c>
      <c r="O328" s="9">
        <f t="shared" si="337"/>
        <v>0</v>
      </c>
      <c r="P328" s="9">
        <f t="shared" si="337"/>
        <v>0</v>
      </c>
      <c r="Q328" s="9">
        <f t="shared" si="337"/>
        <v>0</v>
      </c>
      <c r="R328" s="9">
        <f t="shared" si="337"/>
        <v>0</v>
      </c>
      <c r="S328" s="9">
        <f t="shared" si="337"/>
        <v>55581</v>
      </c>
      <c r="T328" s="9">
        <f t="shared" si="337"/>
        <v>0</v>
      </c>
      <c r="U328" s="9">
        <f t="shared" si="337"/>
        <v>0</v>
      </c>
      <c r="V328" s="9">
        <f t="shared" si="337"/>
        <v>0</v>
      </c>
      <c r="W328" s="9">
        <f t="shared" si="337"/>
        <v>0</v>
      </c>
      <c r="X328" s="9">
        <f t="shared" si="337"/>
        <v>0</v>
      </c>
      <c r="Y328" s="9">
        <f t="shared" si="337"/>
        <v>55581</v>
      </c>
      <c r="Z328" s="9">
        <f t="shared" si="337"/>
        <v>0</v>
      </c>
    </row>
    <row r="329" spans="1:26" ht="33" hidden="1" x14ac:dyDescent="0.25">
      <c r="A329" s="29" t="s">
        <v>37</v>
      </c>
      <c r="B329" s="27">
        <f t="shared" si="330"/>
        <v>909</v>
      </c>
      <c r="C329" s="27" t="s">
        <v>347</v>
      </c>
      <c r="D329" s="27" t="s">
        <v>118</v>
      </c>
      <c r="E329" s="27" t="s">
        <v>373</v>
      </c>
      <c r="F329" s="27" t="s">
        <v>38</v>
      </c>
      <c r="G329" s="9">
        <v>55581</v>
      </c>
      <c r="H329" s="9"/>
      <c r="I329" s="9"/>
      <c r="J329" s="9"/>
      <c r="K329" s="9"/>
      <c r="L329" s="9"/>
      <c r="M329" s="9">
        <f>G329+I329+J329+K329+L329</f>
        <v>55581</v>
      </c>
      <c r="N329" s="10">
        <f>H329+L329</f>
        <v>0</v>
      </c>
      <c r="O329" s="9"/>
      <c r="P329" s="9"/>
      <c r="Q329" s="9"/>
      <c r="R329" s="9"/>
      <c r="S329" s="9">
        <f>M329+O329+P329+Q329+R329</f>
        <v>55581</v>
      </c>
      <c r="T329" s="10">
        <f>N329+R329</f>
        <v>0</v>
      </c>
      <c r="U329" s="9"/>
      <c r="V329" s="9"/>
      <c r="W329" s="9"/>
      <c r="X329" s="9"/>
      <c r="Y329" s="9">
        <f>S329+U329+V329+W329+X329</f>
        <v>55581</v>
      </c>
      <c r="Z329" s="10">
        <f>T329+X329</f>
        <v>0</v>
      </c>
    </row>
    <row r="330" spans="1:26" ht="19.5" hidden="1" customHeight="1" x14ac:dyDescent="0.25">
      <c r="A330" s="29" t="s">
        <v>66</v>
      </c>
      <c r="B330" s="27" t="str">
        <f t="shared" si="330"/>
        <v>909</v>
      </c>
      <c r="C330" s="27" t="s">
        <v>347</v>
      </c>
      <c r="D330" s="27" t="s">
        <v>118</v>
      </c>
      <c r="E330" s="27" t="s">
        <v>373</v>
      </c>
      <c r="F330" s="27" t="s">
        <v>67</v>
      </c>
      <c r="G330" s="9">
        <f>G331</f>
        <v>1145</v>
      </c>
      <c r="H330" s="9">
        <f>H331</f>
        <v>0</v>
      </c>
      <c r="I330" s="9">
        <f t="shared" ref="I330:Z330" si="338">I331</f>
        <v>0</v>
      </c>
      <c r="J330" s="9">
        <f t="shared" si="338"/>
        <v>0</v>
      </c>
      <c r="K330" s="9">
        <f t="shared" si="338"/>
        <v>0</v>
      </c>
      <c r="L330" s="9">
        <f t="shared" si="338"/>
        <v>0</v>
      </c>
      <c r="M330" s="9">
        <f t="shared" si="338"/>
        <v>1145</v>
      </c>
      <c r="N330" s="9">
        <f t="shared" si="338"/>
        <v>0</v>
      </c>
      <c r="O330" s="9">
        <f t="shared" si="338"/>
        <v>0</v>
      </c>
      <c r="P330" s="9">
        <f t="shared" si="338"/>
        <v>0</v>
      </c>
      <c r="Q330" s="9">
        <f t="shared" si="338"/>
        <v>0</v>
      </c>
      <c r="R330" s="9">
        <f t="shared" si="338"/>
        <v>0</v>
      </c>
      <c r="S330" s="9">
        <f t="shared" si="338"/>
        <v>1145</v>
      </c>
      <c r="T330" s="9">
        <f t="shared" si="338"/>
        <v>0</v>
      </c>
      <c r="U330" s="9">
        <f t="shared" si="338"/>
        <v>0</v>
      </c>
      <c r="V330" s="9">
        <f t="shared" si="338"/>
        <v>0</v>
      </c>
      <c r="W330" s="9">
        <f t="shared" si="338"/>
        <v>0</v>
      </c>
      <c r="X330" s="9">
        <f t="shared" si="338"/>
        <v>0</v>
      </c>
      <c r="Y330" s="9">
        <f t="shared" si="338"/>
        <v>1145</v>
      </c>
      <c r="Z330" s="9">
        <f t="shared" si="338"/>
        <v>0</v>
      </c>
    </row>
    <row r="331" spans="1:26" ht="21.75" hidden="1" customHeight="1" x14ac:dyDescent="0.25">
      <c r="A331" s="26" t="s">
        <v>92</v>
      </c>
      <c r="B331" s="27">
        <f>B329</f>
        <v>909</v>
      </c>
      <c r="C331" s="27" t="s">
        <v>347</v>
      </c>
      <c r="D331" s="27" t="s">
        <v>118</v>
      </c>
      <c r="E331" s="27" t="s">
        <v>373</v>
      </c>
      <c r="F331" s="27" t="s">
        <v>69</v>
      </c>
      <c r="G331" s="9">
        <v>1145</v>
      </c>
      <c r="H331" s="9"/>
      <c r="I331" s="9"/>
      <c r="J331" s="9"/>
      <c r="K331" s="9"/>
      <c r="L331" s="9"/>
      <c r="M331" s="9">
        <f>G331+I331+J331+K331+L331</f>
        <v>1145</v>
      </c>
      <c r="N331" s="10">
        <f>H331+L331</f>
        <v>0</v>
      </c>
      <c r="O331" s="9"/>
      <c r="P331" s="9"/>
      <c r="Q331" s="9"/>
      <c r="R331" s="9"/>
      <c r="S331" s="9">
        <f>M331+O331+P331+Q331+R331</f>
        <v>1145</v>
      </c>
      <c r="T331" s="10">
        <f>N331+R331</f>
        <v>0</v>
      </c>
      <c r="U331" s="9"/>
      <c r="V331" s="9"/>
      <c r="W331" s="9"/>
      <c r="X331" s="9"/>
      <c r="Y331" s="9">
        <f>S331+U331+V331+W331+X331</f>
        <v>1145</v>
      </c>
      <c r="Z331" s="10">
        <f>T331+X331</f>
        <v>0</v>
      </c>
    </row>
    <row r="332" spans="1:26" ht="18.75" hidden="1" customHeight="1" x14ac:dyDescent="0.25">
      <c r="A332" s="26"/>
      <c r="B332" s="27"/>
      <c r="C332" s="27"/>
      <c r="D332" s="27"/>
      <c r="E332" s="27"/>
      <c r="F332" s="27"/>
      <c r="G332" s="9"/>
      <c r="H332" s="9"/>
      <c r="I332" s="9"/>
      <c r="J332" s="9"/>
      <c r="K332" s="9"/>
      <c r="L332" s="9"/>
      <c r="M332" s="9"/>
      <c r="N332" s="10"/>
      <c r="O332" s="9"/>
      <c r="P332" s="9"/>
      <c r="Q332" s="9"/>
      <c r="R332" s="9"/>
      <c r="S332" s="9"/>
      <c r="T332" s="10"/>
      <c r="U332" s="9"/>
      <c r="V332" s="9"/>
      <c r="W332" s="9"/>
      <c r="X332" s="9"/>
      <c r="Y332" s="9"/>
      <c r="Z332" s="10"/>
    </row>
    <row r="333" spans="1:26" ht="37.5" hidden="1" x14ac:dyDescent="0.3">
      <c r="A333" s="41" t="s">
        <v>75</v>
      </c>
      <c r="B333" s="15">
        <v>909</v>
      </c>
      <c r="C333" s="25" t="s">
        <v>347</v>
      </c>
      <c r="D333" s="25" t="s">
        <v>76</v>
      </c>
      <c r="E333" s="25"/>
      <c r="F333" s="15"/>
      <c r="G333" s="15">
        <f t="shared" ref="G333:V338" si="339">G334</f>
        <v>97032</v>
      </c>
      <c r="H333" s="15">
        <f t="shared" si="339"/>
        <v>0</v>
      </c>
      <c r="I333" s="15">
        <f t="shared" si="339"/>
        <v>0</v>
      </c>
      <c r="J333" s="15">
        <f t="shared" si="339"/>
        <v>0</v>
      </c>
      <c r="K333" s="15">
        <f t="shared" si="339"/>
        <v>0</v>
      </c>
      <c r="L333" s="15">
        <f t="shared" si="339"/>
        <v>0</v>
      </c>
      <c r="M333" s="15">
        <f t="shared" si="339"/>
        <v>97032</v>
      </c>
      <c r="N333" s="15">
        <f t="shared" si="339"/>
        <v>0</v>
      </c>
      <c r="O333" s="15">
        <f t="shared" si="339"/>
        <v>0</v>
      </c>
      <c r="P333" s="15">
        <f t="shared" si="339"/>
        <v>0</v>
      </c>
      <c r="Q333" s="15">
        <f t="shared" si="339"/>
        <v>0</v>
      </c>
      <c r="R333" s="15">
        <f t="shared" si="339"/>
        <v>0</v>
      </c>
      <c r="S333" s="15">
        <f t="shared" si="339"/>
        <v>97032</v>
      </c>
      <c r="T333" s="15">
        <f t="shared" si="339"/>
        <v>0</v>
      </c>
      <c r="U333" s="15">
        <f t="shared" si="339"/>
        <v>0</v>
      </c>
      <c r="V333" s="15">
        <f t="shared" si="339"/>
        <v>0</v>
      </c>
      <c r="W333" s="15">
        <f t="shared" ref="U333:Z338" si="340">W334</f>
        <v>0</v>
      </c>
      <c r="X333" s="15">
        <f t="shared" si="340"/>
        <v>0</v>
      </c>
      <c r="Y333" s="15">
        <f t="shared" si="340"/>
        <v>97032</v>
      </c>
      <c r="Z333" s="15">
        <f t="shared" si="340"/>
        <v>0</v>
      </c>
    </row>
    <row r="334" spans="1:26" ht="49.5" hidden="1" x14ac:dyDescent="0.25">
      <c r="A334" s="29" t="s">
        <v>345</v>
      </c>
      <c r="B334" s="9">
        <v>909</v>
      </c>
      <c r="C334" s="27" t="s">
        <v>347</v>
      </c>
      <c r="D334" s="27" t="s">
        <v>76</v>
      </c>
      <c r="E334" s="27" t="s">
        <v>173</v>
      </c>
      <c r="F334" s="9"/>
      <c r="G334" s="9">
        <f t="shared" si="339"/>
        <v>97032</v>
      </c>
      <c r="H334" s="9">
        <f t="shared" si="339"/>
        <v>0</v>
      </c>
      <c r="I334" s="9">
        <f t="shared" si="339"/>
        <v>0</v>
      </c>
      <c r="J334" s="9">
        <f t="shared" si="339"/>
        <v>0</v>
      </c>
      <c r="K334" s="9">
        <f t="shared" si="339"/>
        <v>0</v>
      </c>
      <c r="L334" s="9">
        <f t="shared" si="339"/>
        <v>0</v>
      </c>
      <c r="M334" s="9">
        <f t="shared" si="339"/>
        <v>97032</v>
      </c>
      <c r="N334" s="9">
        <f t="shared" si="339"/>
        <v>0</v>
      </c>
      <c r="O334" s="9">
        <f t="shared" si="339"/>
        <v>0</v>
      </c>
      <c r="P334" s="9">
        <f t="shared" si="339"/>
        <v>0</v>
      </c>
      <c r="Q334" s="9">
        <f t="shared" si="339"/>
        <v>0</v>
      </c>
      <c r="R334" s="9">
        <f t="shared" si="339"/>
        <v>0</v>
      </c>
      <c r="S334" s="9">
        <f t="shared" si="339"/>
        <v>97032</v>
      </c>
      <c r="T334" s="9">
        <f t="shared" si="339"/>
        <v>0</v>
      </c>
      <c r="U334" s="9">
        <f t="shared" si="340"/>
        <v>0</v>
      </c>
      <c r="V334" s="9">
        <f t="shared" si="340"/>
        <v>0</v>
      </c>
      <c r="W334" s="9">
        <f t="shared" si="340"/>
        <v>0</v>
      </c>
      <c r="X334" s="9">
        <f t="shared" si="340"/>
        <v>0</v>
      </c>
      <c r="Y334" s="9">
        <f t="shared" si="340"/>
        <v>97032</v>
      </c>
      <c r="Z334" s="9">
        <f t="shared" si="340"/>
        <v>0</v>
      </c>
    </row>
    <row r="335" spans="1:26" ht="37.5" hidden="1" customHeight="1" x14ac:dyDescent="0.25">
      <c r="A335" s="29" t="s">
        <v>346</v>
      </c>
      <c r="B335" s="9">
        <f t="shared" ref="B335:B347" si="341">B333</f>
        <v>909</v>
      </c>
      <c r="C335" s="27" t="s">
        <v>347</v>
      </c>
      <c r="D335" s="27" t="s">
        <v>76</v>
      </c>
      <c r="E335" s="27" t="s">
        <v>338</v>
      </c>
      <c r="F335" s="9"/>
      <c r="G335" s="9">
        <f t="shared" si="339"/>
        <v>97032</v>
      </c>
      <c r="H335" s="9">
        <f t="shared" si="339"/>
        <v>0</v>
      </c>
      <c r="I335" s="9">
        <f t="shared" si="339"/>
        <v>0</v>
      </c>
      <c r="J335" s="9">
        <f t="shared" si="339"/>
        <v>0</v>
      </c>
      <c r="K335" s="9">
        <f t="shared" si="339"/>
        <v>0</v>
      </c>
      <c r="L335" s="9">
        <f t="shared" si="339"/>
        <v>0</v>
      </c>
      <c r="M335" s="9">
        <f t="shared" si="339"/>
        <v>97032</v>
      </c>
      <c r="N335" s="9">
        <f t="shared" si="339"/>
        <v>0</v>
      </c>
      <c r="O335" s="9">
        <f t="shared" si="339"/>
        <v>0</v>
      </c>
      <c r="P335" s="9">
        <f t="shared" si="339"/>
        <v>0</v>
      </c>
      <c r="Q335" s="9">
        <f t="shared" si="339"/>
        <v>0</v>
      </c>
      <c r="R335" s="9">
        <f t="shared" si="339"/>
        <v>0</v>
      </c>
      <c r="S335" s="9">
        <f t="shared" si="339"/>
        <v>97032</v>
      </c>
      <c r="T335" s="9">
        <f t="shared" si="339"/>
        <v>0</v>
      </c>
      <c r="U335" s="9">
        <f t="shared" si="340"/>
        <v>0</v>
      </c>
      <c r="V335" s="9">
        <f t="shared" si="340"/>
        <v>0</v>
      </c>
      <c r="W335" s="9">
        <f t="shared" si="340"/>
        <v>0</v>
      </c>
      <c r="X335" s="9">
        <f t="shared" si="340"/>
        <v>0</v>
      </c>
      <c r="Y335" s="9">
        <f t="shared" si="340"/>
        <v>97032</v>
      </c>
      <c r="Z335" s="9">
        <f t="shared" si="340"/>
        <v>0</v>
      </c>
    </row>
    <row r="336" spans="1:26" ht="19.5" hidden="1" customHeight="1" x14ac:dyDescent="0.25">
      <c r="A336" s="29" t="s">
        <v>15</v>
      </c>
      <c r="B336" s="9">
        <f t="shared" si="341"/>
        <v>909</v>
      </c>
      <c r="C336" s="27" t="s">
        <v>347</v>
      </c>
      <c r="D336" s="27" t="s">
        <v>76</v>
      </c>
      <c r="E336" s="27" t="s">
        <v>339</v>
      </c>
      <c r="F336" s="9"/>
      <c r="G336" s="9">
        <f t="shared" si="339"/>
        <v>97032</v>
      </c>
      <c r="H336" s="9">
        <f t="shared" si="339"/>
        <v>0</v>
      </c>
      <c r="I336" s="9">
        <f t="shared" si="339"/>
        <v>0</v>
      </c>
      <c r="J336" s="9">
        <f t="shared" si="339"/>
        <v>0</v>
      </c>
      <c r="K336" s="9">
        <f t="shared" si="339"/>
        <v>0</v>
      </c>
      <c r="L336" s="9">
        <f t="shared" si="339"/>
        <v>0</v>
      </c>
      <c r="M336" s="9">
        <f t="shared" si="339"/>
        <v>97032</v>
      </c>
      <c r="N336" s="9">
        <f t="shared" si="339"/>
        <v>0</v>
      </c>
      <c r="O336" s="9">
        <f t="shared" si="339"/>
        <v>0</v>
      </c>
      <c r="P336" s="9">
        <f t="shared" si="339"/>
        <v>0</v>
      </c>
      <c r="Q336" s="9">
        <f t="shared" si="339"/>
        <v>0</v>
      </c>
      <c r="R336" s="9">
        <f t="shared" si="339"/>
        <v>0</v>
      </c>
      <c r="S336" s="9">
        <f t="shared" si="339"/>
        <v>97032</v>
      </c>
      <c r="T336" s="9">
        <f t="shared" si="339"/>
        <v>0</v>
      </c>
      <c r="U336" s="9">
        <f t="shared" si="340"/>
        <v>0</v>
      </c>
      <c r="V336" s="9">
        <f t="shared" si="340"/>
        <v>0</v>
      </c>
      <c r="W336" s="9">
        <f t="shared" si="340"/>
        <v>0</v>
      </c>
      <c r="X336" s="9">
        <f t="shared" si="340"/>
        <v>0</v>
      </c>
      <c r="Y336" s="9">
        <f t="shared" si="340"/>
        <v>97032</v>
      </c>
      <c r="Z336" s="9">
        <f t="shared" si="340"/>
        <v>0</v>
      </c>
    </row>
    <row r="337" spans="1:26" ht="19.5" hidden="1" customHeight="1" x14ac:dyDescent="0.25">
      <c r="A337" s="29" t="s">
        <v>165</v>
      </c>
      <c r="B337" s="9">
        <f t="shared" si="341"/>
        <v>909</v>
      </c>
      <c r="C337" s="27" t="s">
        <v>347</v>
      </c>
      <c r="D337" s="27" t="s">
        <v>76</v>
      </c>
      <c r="E337" s="27" t="s">
        <v>340</v>
      </c>
      <c r="F337" s="9"/>
      <c r="G337" s="9">
        <f t="shared" si="339"/>
        <v>97032</v>
      </c>
      <c r="H337" s="9">
        <f t="shared" si="339"/>
        <v>0</v>
      </c>
      <c r="I337" s="9">
        <f t="shared" si="339"/>
        <v>0</v>
      </c>
      <c r="J337" s="9">
        <f t="shared" si="339"/>
        <v>0</v>
      </c>
      <c r="K337" s="9">
        <f t="shared" si="339"/>
        <v>0</v>
      </c>
      <c r="L337" s="9">
        <f t="shared" si="339"/>
        <v>0</v>
      </c>
      <c r="M337" s="9">
        <f t="shared" si="339"/>
        <v>97032</v>
      </c>
      <c r="N337" s="9">
        <f t="shared" si="339"/>
        <v>0</v>
      </c>
      <c r="O337" s="9">
        <f t="shared" si="339"/>
        <v>0</v>
      </c>
      <c r="P337" s="9">
        <f t="shared" si="339"/>
        <v>0</v>
      </c>
      <c r="Q337" s="9">
        <f t="shared" si="339"/>
        <v>0</v>
      </c>
      <c r="R337" s="9">
        <f t="shared" si="339"/>
        <v>0</v>
      </c>
      <c r="S337" s="9">
        <f t="shared" si="339"/>
        <v>97032</v>
      </c>
      <c r="T337" s="9">
        <f t="shared" si="339"/>
        <v>0</v>
      </c>
      <c r="U337" s="9">
        <f t="shared" si="340"/>
        <v>0</v>
      </c>
      <c r="V337" s="9">
        <f t="shared" si="340"/>
        <v>0</v>
      </c>
      <c r="W337" s="9">
        <f t="shared" si="340"/>
        <v>0</v>
      </c>
      <c r="X337" s="9">
        <f t="shared" si="340"/>
        <v>0</v>
      </c>
      <c r="Y337" s="9">
        <f t="shared" si="340"/>
        <v>97032</v>
      </c>
      <c r="Z337" s="9">
        <f t="shared" si="340"/>
        <v>0</v>
      </c>
    </row>
    <row r="338" spans="1:26" ht="33" hidden="1" x14ac:dyDescent="0.25">
      <c r="A338" s="26" t="s">
        <v>244</v>
      </c>
      <c r="B338" s="9">
        <f t="shared" si="341"/>
        <v>909</v>
      </c>
      <c r="C338" s="27" t="s">
        <v>347</v>
      </c>
      <c r="D338" s="27" t="s">
        <v>76</v>
      </c>
      <c r="E338" s="27" t="s">
        <v>340</v>
      </c>
      <c r="F338" s="27" t="s">
        <v>31</v>
      </c>
      <c r="G338" s="9">
        <f t="shared" si="339"/>
        <v>97032</v>
      </c>
      <c r="H338" s="9">
        <f t="shared" si="339"/>
        <v>0</v>
      </c>
      <c r="I338" s="9">
        <f t="shared" si="339"/>
        <v>0</v>
      </c>
      <c r="J338" s="9">
        <f t="shared" si="339"/>
        <v>0</v>
      </c>
      <c r="K338" s="9">
        <f t="shared" si="339"/>
        <v>0</v>
      </c>
      <c r="L338" s="9">
        <f t="shared" si="339"/>
        <v>0</v>
      </c>
      <c r="M338" s="9">
        <f t="shared" si="339"/>
        <v>97032</v>
      </c>
      <c r="N338" s="9">
        <f t="shared" si="339"/>
        <v>0</v>
      </c>
      <c r="O338" s="9">
        <f t="shared" si="339"/>
        <v>0</v>
      </c>
      <c r="P338" s="9">
        <f t="shared" si="339"/>
        <v>0</v>
      </c>
      <c r="Q338" s="9">
        <f t="shared" si="339"/>
        <v>0</v>
      </c>
      <c r="R338" s="9">
        <f t="shared" si="339"/>
        <v>0</v>
      </c>
      <c r="S338" s="9">
        <f t="shared" si="339"/>
        <v>97032</v>
      </c>
      <c r="T338" s="9">
        <f t="shared" si="339"/>
        <v>0</v>
      </c>
      <c r="U338" s="9">
        <f t="shared" si="340"/>
        <v>0</v>
      </c>
      <c r="V338" s="9">
        <f t="shared" si="340"/>
        <v>0</v>
      </c>
      <c r="W338" s="9">
        <f t="shared" si="340"/>
        <v>0</v>
      </c>
      <c r="X338" s="9">
        <f t="shared" si="340"/>
        <v>0</v>
      </c>
      <c r="Y338" s="9">
        <f t="shared" si="340"/>
        <v>97032</v>
      </c>
      <c r="Z338" s="9">
        <f t="shared" si="340"/>
        <v>0</v>
      </c>
    </row>
    <row r="339" spans="1:26" ht="33" hidden="1" x14ac:dyDescent="0.25">
      <c r="A339" s="29" t="s">
        <v>37</v>
      </c>
      <c r="B339" s="9">
        <f t="shared" si="341"/>
        <v>909</v>
      </c>
      <c r="C339" s="27" t="s">
        <v>347</v>
      </c>
      <c r="D339" s="27" t="s">
        <v>76</v>
      </c>
      <c r="E339" s="27" t="s">
        <v>340</v>
      </c>
      <c r="F339" s="27" t="s">
        <v>38</v>
      </c>
      <c r="G339" s="9">
        <v>97032</v>
      </c>
      <c r="H339" s="9"/>
      <c r="I339" s="9"/>
      <c r="J339" s="9"/>
      <c r="K339" s="9"/>
      <c r="L339" s="9"/>
      <c r="M339" s="9">
        <f>G339+I339+J339+K339+L339</f>
        <v>97032</v>
      </c>
      <c r="N339" s="10">
        <f>H339+L339</f>
        <v>0</v>
      </c>
      <c r="O339" s="9"/>
      <c r="P339" s="9"/>
      <c r="Q339" s="9"/>
      <c r="R339" s="9"/>
      <c r="S339" s="9">
        <f>M339+O339+P339+Q339+R339</f>
        <v>97032</v>
      </c>
      <c r="T339" s="10">
        <f>N339+R339</f>
        <v>0</v>
      </c>
      <c r="U339" s="9"/>
      <c r="V339" s="9"/>
      <c r="W339" s="9"/>
      <c r="X339" s="9"/>
      <c r="Y339" s="9">
        <f>S339+U339+V339+W339+X339</f>
        <v>97032</v>
      </c>
      <c r="Z339" s="10">
        <f>T339+X339</f>
        <v>0</v>
      </c>
    </row>
    <row r="340" spans="1:26" hidden="1" x14ac:dyDescent="0.25">
      <c r="A340" s="29"/>
      <c r="B340" s="9"/>
      <c r="C340" s="27"/>
      <c r="D340" s="27"/>
      <c r="E340" s="27"/>
      <c r="F340" s="27"/>
      <c r="G340" s="9"/>
      <c r="H340" s="9"/>
      <c r="I340" s="9"/>
      <c r="J340" s="9"/>
      <c r="K340" s="9"/>
      <c r="L340" s="9"/>
      <c r="M340" s="9"/>
      <c r="N340" s="10"/>
      <c r="O340" s="9"/>
      <c r="P340" s="9"/>
      <c r="Q340" s="9"/>
      <c r="R340" s="9"/>
      <c r="S340" s="9"/>
      <c r="T340" s="10"/>
      <c r="U340" s="9"/>
      <c r="V340" s="9"/>
      <c r="W340" s="9"/>
      <c r="X340" s="9"/>
      <c r="Y340" s="9"/>
      <c r="Z340" s="10"/>
    </row>
    <row r="341" spans="1:26" ht="18.75" hidden="1" x14ac:dyDescent="0.3">
      <c r="A341" s="41" t="s">
        <v>168</v>
      </c>
      <c r="B341" s="25">
        <v>909</v>
      </c>
      <c r="C341" s="25" t="s">
        <v>147</v>
      </c>
      <c r="D341" s="25" t="s">
        <v>80</v>
      </c>
      <c r="E341" s="25"/>
      <c r="F341" s="25"/>
      <c r="G341" s="13">
        <f t="shared" ref="G341:H341" si="342">G343</f>
        <v>846</v>
      </c>
      <c r="H341" s="13">
        <f t="shared" si="342"/>
        <v>0</v>
      </c>
      <c r="I341" s="13">
        <f t="shared" ref="I341:N341" si="343">I343</f>
        <v>0</v>
      </c>
      <c r="J341" s="13">
        <f t="shared" si="343"/>
        <v>0</v>
      </c>
      <c r="K341" s="13">
        <f t="shared" si="343"/>
        <v>0</v>
      </c>
      <c r="L341" s="13">
        <f t="shared" si="343"/>
        <v>0</v>
      </c>
      <c r="M341" s="13">
        <f t="shared" si="343"/>
        <v>846</v>
      </c>
      <c r="N341" s="13">
        <f t="shared" si="343"/>
        <v>0</v>
      </c>
      <c r="O341" s="13">
        <f t="shared" ref="O341:T341" si="344">O343</f>
        <v>0</v>
      </c>
      <c r="P341" s="13">
        <f t="shared" si="344"/>
        <v>0</v>
      </c>
      <c r="Q341" s="13">
        <f t="shared" si="344"/>
        <v>0</v>
      </c>
      <c r="R341" s="13">
        <f t="shared" si="344"/>
        <v>0</v>
      </c>
      <c r="S341" s="13">
        <f t="shared" si="344"/>
        <v>846</v>
      </c>
      <c r="T341" s="13">
        <f t="shared" si="344"/>
        <v>0</v>
      </c>
      <c r="U341" s="13">
        <f t="shared" ref="U341:Z341" si="345">U343</f>
        <v>0</v>
      </c>
      <c r="V341" s="13">
        <f t="shared" si="345"/>
        <v>0</v>
      </c>
      <c r="W341" s="13">
        <f t="shared" si="345"/>
        <v>0</v>
      </c>
      <c r="X341" s="13">
        <f t="shared" si="345"/>
        <v>0</v>
      </c>
      <c r="Y341" s="13">
        <f t="shared" si="345"/>
        <v>846</v>
      </c>
      <c r="Z341" s="13">
        <f t="shared" si="345"/>
        <v>0</v>
      </c>
    </row>
    <row r="342" spans="1:26" ht="50.25" hidden="1" x14ac:dyDescent="0.3">
      <c r="A342" s="29" t="s">
        <v>345</v>
      </c>
      <c r="B342" s="9">
        <f>B338</f>
        <v>909</v>
      </c>
      <c r="C342" s="27" t="s">
        <v>147</v>
      </c>
      <c r="D342" s="27" t="s">
        <v>80</v>
      </c>
      <c r="E342" s="49" t="s">
        <v>173</v>
      </c>
      <c r="F342" s="25"/>
      <c r="G342" s="11">
        <f t="shared" ref="G342:V346" si="346">G343</f>
        <v>846</v>
      </c>
      <c r="H342" s="11">
        <f t="shared" si="346"/>
        <v>0</v>
      </c>
      <c r="I342" s="11">
        <f t="shared" si="346"/>
        <v>0</v>
      </c>
      <c r="J342" s="11">
        <f t="shared" si="346"/>
        <v>0</v>
      </c>
      <c r="K342" s="11">
        <f t="shared" si="346"/>
        <v>0</v>
      </c>
      <c r="L342" s="11">
        <f t="shared" si="346"/>
        <v>0</v>
      </c>
      <c r="M342" s="11">
        <f t="shared" si="346"/>
        <v>846</v>
      </c>
      <c r="N342" s="11">
        <f t="shared" si="346"/>
        <v>0</v>
      </c>
      <c r="O342" s="11">
        <f t="shared" si="346"/>
        <v>0</v>
      </c>
      <c r="P342" s="11">
        <f t="shared" si="346"/>
        <v>0</v>
      </c>
      <c r="Q342" s="11">
        <f t="shared" si="346"/>
        <v>0</v>
      </c>
      <c r="R342" s="11">
        <f t="shared" si="346"/>
        <v>0</v>
      </c>
      <c r="S342" s="11">
        <f t="shared" si="346"/>
        <v>846</v>
      </c>
      <c r="T342" s="11">
        <f t="shared" si="346"/>
        <v>0</v>
      </c>
      <c r="U342" s="11">
        <f t="shared" si="346"/>
        <v>0</v>
      </c>
      <c r="V342" s="11">
        <f t="shared" si="346"/>
        <v>0</v>
      </c>
      <c r="W342" s="11">
        <f t="shared" ref="U342:Z346" si="347">W343</f>
        <v>0</v>
      </c>
      <c r="X342" s="11">
        <f t="shared" si="347"/>
        <v>0</v>
      </c>
      <c r="Y342" s="11">
        <f t="shared" si="347"/>
        <v>846</v>
      </c>
      <c r="Z342" s="11">
        <f t="shared" si="347"/>
        <v>0</v>
      </c>
    </row>
    <row r="343" spans="1:26" ht="33" hidden="1" x14ac:dyDescent="0.25">
      <c r="A343" s="29" t="s">
        <v>600</v>
      </c>
      <c r="B343" s="9">
        <f>B339</f>
        <v>909</v>
      </c>
      <c r="C343" s="27" t="s">
        <v>147</v>
      </c>
      <c r="D343" s="27" t="s">
        <v>80</v>
      </c>
      <c r="E343" s="49" t="s">
        <v>463</v>
      </c>
      <c r="F343" s="27"/>
      <c r="G343" s="9">
        <f t="shared" si="346"/>
        <v>846</v>
      </c>
      <c r="H343" s="9">
        <f t="shared" si="346"/>
        <v>0</v>
      </c>
      <c r="I343" s="9">
        <f t="shared" si="346"/>
        <v>0</v>
      </c>
      <c r="J343" s="9">
        <f t="shared" si="346"/>
        <v>0</v>
      </c>
      <c r="K343" s="9">
        <f t="shared" si="346"/>
        <v>0</v>
      </c>
      <c r="L343" s="9">
        <f t="shared" si="346"/>
        <v>0</v>
      </c>
      <c r="M343" s="9">
        <f t="shared" si="346"/>
        <v>846</v>
      </c>
      <c r="N343" s="9">
        <f t="shared" si="346"/>
        <v>0</v>
      </c>
      <c r="O343" s="9">
        <f t="shared" si="346"/>
        <v>0</v>
      </c>
      <c r="P343" s="9">
        <f t="shared" si="346"/>
        <v>0</v>
      </c>
      <c r="Q343" s="9">
        <f t="shared" si="346"/>
        <v>0</v>
      </c>
      <c r="R343" s="9">
        <f t="shared" si="346"/>
        <v>0</v>
      </c>
      <c r="S343" s="9">
        <f t="shared" si="346"/>
        <v>846</v>
      </c>
      <c r="T343" s="9">
        <f t="shared" si="346"/>
        <v>0</v>
      </c>
      <c r="U343" s="9">
        <f t="shared" si="347"/>
        <v>0</v>
      </c>
      <c r="V343" s="9">
        <f t="shared" si="347"/>
        <v>0</v>
      </c>
      <c r="W343" s="9">
        <f t="shared" si="347"/>
        <v>0</v>
      </c>
      <c r="X343" s="9">
        <f t="shared" si="347"/>
        <v>0</v>
      </c>
      <c r="Y343" s="9">
        <f t="shared" si="347"/>
        <v>846</v>
      </c>
      <c r="Z343" s="9">
        <f t="shared" si="347"/>
        <v>0</v>
      </c>
    </row>
    <row r="344" spans="1:26" ht="19.5" hidden="1" customHeight="1" x14ac:dyDescent="0.25">
      <c r="A344" s="29" t="s">
        <v>15</v>
      </c>
      <c r="B344" s="9">
        <f>B341</f>
        <v>909</v>
      </c>
      <c r="C344" s="27" t="s">
        <v>147</v>
      </c>
      <c r="D344" s="27" t="s">
        <v>80</v>
      </c>
      <c r="E344" s="49" t="s">
        <v>464</v>
      </c>
      <c r="F344" s="27"/>
      <c r="G344" s="9">
        <f t="shared" si="346"/>
        <v>846</v>
      </c>
      <c r="H344" s="9">
        <f t="shared" si="346"/>
        <v>0</v>
      </c>
      <c r="I344" s="9">
        <f t="shared" si="346"/>
        <v>0</v>
      </c>
      <c r="J344" s="9">
        <f t="shared" si="346"/>
        <v>0</v>
      </c>
      <c r="K344" s="9">
        <f t="shared" si="346"/>
        <v>0</v>
      </c>
      <c r="L344" s="9">
        <f t="shared" si="346"/>
        <v>0</v>
      </c>
      <c r="M344" s="9">
        <f t="shared" si="346"/>
        <v>846</v>
      </c>
      <c r="N344" s="9">
        <f t="shared" si="346"/>
        <v>0</v>
      </c>
      <c r="O344" s="9">
        <f t="shared" si="346"/>
        <v>0</v>
      </c>
      <c r="P344" s="9">
        <f t="shared" si="346"/>
        <v>0</v>
      </c>
      <c r="Q344" s="9">
        <f t="shared" si="346"/>
        <v>0</v>
      </c>
      <c r="R344" s="9">
        <f t="shared" si="346"/>
        <v>0</v>
      </c>
      <c r="S344" s="9">
        <f t="shared" si="346"/>
        <v>846</v>
      </c>
      <c r="T344" s="9">
        <f t="shared" si="346"/>
        <v>0</v>
      </c>
      <c r="U344" s="9">
        <f t="shared" si="347"/>
        <v>0</v>
      </c>
      <c r="V344" s="9">
        <f t="shared" si="347"/>
        <v>0</v>
      </c>
      <c r="W344" s="9">
        <f t="shared" si="347"/>
        <v>0</v>
      </c>
      <c r="X344" s="9">
        <f t="shared" si="347"/>
        <v>0</v>
      </c>
      <c r="Y344" s="9">
        <f t="shared" si="347"/>
        <v>846</v>
      </c>
      <c r="Z344" s="9">
        <f t="shared" si="347"/>
        <v>0</v>
      </c>
    </row>
    <row r="345" spans="1:26" ht="18" hidden="1" customHeight="1" x14ac:dyDescent="0.25">
      <c r="A345" s="29" t="s">
        <v>330</v>
      </c>
      <c r="B345" s="9">
        <f t="shared" si="341"/>
        <v>909</v>
      </c>
      <c r="C345" s="27" t="s">
        <v>147</v>
      </c>
      <c r="D345" s="27" t="s">
        <v>80</v>
      </c>
      <c r="E345" s="49" t="s">
        <v>466</v>
      </c>
      <c r="F345" s="27"/>
      <c r="G345" s="9">
        <f t="shared" si="346"/>
        <v>846</v>
      </c>
      <c r="H345" s="9">
        <f t="shared" si="346"/>
        <v>0</v>
      </c>
      <c r="I345" s="9">
        <f t="shared" si="346"/>
        <v>0</v>
      </c>
      <c r="J345" s="9">
        <f t="shared" si="346"/>
        <v>0</v>
      </c>
      <c r="K345" s="9">
        <f t="shared" si="346"/>
        <v>0</v>
      </c>
      <c r="L345" s="9">
        <f t="shared" si="346"/>
        <v>0</v>
      </c>
      <c r="M345" s="9">
        <f t="shared" si="346"/>
        <v>846</v>
      </c>
      <c r="N345" s="9">
        <f t="shared" si="346"/>
        <v>0</v>
      </c>
      <c r="O345" s="9">
        <f t="shared" si="346"/>
        <v>0</v>
      </c>
      <c r="P345" s="9">
        <f t="shared" si="346"/>
        <v>0</v>
      </c>
      <c r="Q345" s="9">
        <f t="shared" si="346"/>
        <v>0</v>
      </c>
      <c r="R345" s="9">
        <f t="shared" si="346"/>
        <v>0</v>
      </c>
      <c r="S345" s="9">
        <f t="shared" si="346"/>
        <v>846</v>
      </c>
      <c r="T345" s="9">
        <f t="shared" si="346"/>
        <v>0</v>
      </c>
      <c r="U345" s="9">
        <f t="shared" si="347"/>
        <v>0</v>
      </c>
      <c r="V345" s="9">
        <f t="shared" si="347"/>
        <v>0</v>
      </c>
      <c r="W345" s="9">
        <f t="shared" si="347"/>
        <v>0</v>
      </c>
      <c r="X345" s="9">
        <f t="shared" si="347"/>
        <v>0</v>
      </c>
      <c r="Y345" s="9">
        <f t="shared" si="347"/>
        <v>846</v>
      </c>
      <c r="Z345" s="9">
        <f t="shared" si="347"/>
        <v>0</v>
      </c>
    </row>
    <row r="346" spans="1:26" ht="33" hidden="1" x14ac:dyDescent="0.25">
      <c r="A346" s="26" t="s">
        <v>244</v>
      </c>
      <c r="B346" s="9">
        <f t="shared" si="341"/>
        <v>909</v>
      </c>
      <c r="C346" s="27" t="s">
        <v>147</v>
      </c>
      <c r="D346" s="27" t="s">
        <v>80</v>
      </c>
      <c r="E346" s="49" t="s">
        <v>466</v>
      </c>
      <c r="F346" s="27" t="s">
        <v>31</v>
      </c>
      <c r="G346" s="9">
        <f t="shared" si="346"/>
        <v>846</v>
      </c>
      <c r="H346" s="9">
        <f t="shared" si="346"/>
        <v>0</v>
      </c>
      <c r="I346" s="9">
        <f t="shared" si="346"/>
        <v>0</v>
      </c>
      <c r="J346" s="9">
        <f t="shared" si="346"/>
        <v>0</v>
      </c>
      <c r="K346" s="9">
        <f t="shared" si="346"/>
        <v>0</v>
      </c>
      <c r="L346" s="9">
        <f t="shared" si="346"/>
        <v>0</v>
      </c>
      <c r="M346" s="9">
        <f t="shared" si="346"/>
        <v>846</v>
      </c>
      <c r="N346" s="9">
        <f t="shared" si="346"/>
        <v>0</v>
      </c>
      <c r="O346" s="9">
        <f t="shared" si="346"/>
        <v>0</v>
      </c>
      <c r="P346" s="9">
        <f t="shared" si="346"/>
        <v>0</v>
      </c>
      <c r="Q346" s="9">
        <f t="shared" si="346"/>
        <v>0</v>
      </c>
      <c r="R346" s="9">
        <f t="shared" si="346"/>
        <v>0</v>
      </c>
      <c r="S346" s="9">
        <f t="shared" si="346"/>
        <v>846</v>
      </c>
      <c r="T346" s="9">
        <f t="shared" si="346"/>
        <v>0</v>
      </c>
      <c r="U346" s="9">
        <f t="shared" si="347"/>
        <v>0</v>
      </c>
      <c r="V346" s="9">
        <f t="shared" si="347"/>
        <v>0</v>
      </c>
      <c r="W346" s="9">
        <f t="shared" si="347"/>
        <v>0</v>
      </c>
      <c r="X346" s="9">
        <f t="shared" si="347"/>
        <v>0</v>
      </c>
      <c r="Y346" s="9">
        <f t="shared" si="347"/>
        <v>846</v>
      </c>
      <c r="Z346" s="9">
        <f t="shared" si="347"/>
        <v>0</v>
      </c>
    </row>
    <row r="347" spans="1:26" ht="33" hidden="1" x14ac:dyDescent="0.25">
      <c r="A347" s="29" t="s">
        <v>37</v>
      </c>
      <c r="B347" s="9">
        <f t="shared" si="341"/>
        <v>909</v>
      </c>
      <c r="C347" s="27" t="s">
        <v>147</v>
      </c>
      <c r="D347" s="27" t="s">
        <v>80</v>
      </c>
      <c r="E347" s="49" t="s">
        <v>466</v>
      </c>
      <c r="F347" s="27" t="s">
        <v>38</v>
      </c>
      <c r="G347" s="9">
        <v>846</v>
      </c>
      <c r="H347" s="9"/>
      <c r="I347" s="9"/>
      <c r="J347" s="9"/>
      <c r="K347" s="9"/>
      <c r="L347" s="9"/>
      <c r="M347" s="9">
        <f>G347+I347+J347+K347+L347</f>
        <v>846</v>
      </c>
      <c r="N347" s="10">
        <f>H347+L347</f>
        <v>0</v>
      </c>
      <c r="O347" s="9"/>
      <c r="P347" s="9"/>
      <c r="Q347" s="9"/>
      <c r="R347" s="9"/>
      <c r="S347" s="9">
        <f>M347+O347+P347+Q347+R347</f>
        <v>846</v>
      </c>
      <c r="T347" s="10">
        <f>N347+R347</f>
        <v>0</v>
      </c>
      <c r="U347" s="9"/>
      <c r="V347" s="9"/>
      <c r="W347" s="9"/>
      <c r="X347" s="9"/>
      <c r="Y347" s="9">
        <f>S347+U347+V347+W347+X347</f>
        <v>846</v>
      </c>
      <c r="Z347" s="10">
        <f>T347+X347</f>
        <v>0</v>
      </c>
    </row>
    <row r="348" spans="1:26" hidden="1" x14ac:dyDescent="0.25">
      <c r="A348" s="29"/>
      <c r="B348" s="9"/>
      <c r="C348" s="27"/>
      <c r="D348" s="27"/>
      <c r="E348" s="49"/>
      <c r="F348" s="27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2.75" hidden="1" customHeight="1" x14ac:dyDescent="0.3">
      <c r="A349" s="40" t="s">
        <v>487</v>
      </c>
      <c r="B349" s="30">
        <v>910</v>
      </c>
      <c r="C349" s="22"/>
      <c r="D349" s="22"/>
      <c r="E349" s="22"/>
      <c r="F349" s="22"/>
      <c r="G349" s="12">
        <f>G351+G368</f>
        <v>34637</v>
      </c>
      <c r="H349" s="12">
        <f>H351+H368</f>
        <v>0</v>
      </c>
      <c r="I349" s="12">
        <f t="shared" ref="I349:N349" si="348">I351+I368</f>
        <v>0</v>
      </c>
      <c r="J349" s="12">
        <f t="shared" si="348"/>
        <v>499</v>
      </c>
      <c r="K349" s="12">
        <f t="shared" si="348"/>
        <v>0</v>
      </c>
      <c r="L349" s="12">
        <f t="shared" si="348"/>
        <v>0</v>
      </c>
      <c r="M349" s="12">
        <f t="shared" si="348"/>
        <v>35136</v>
      </c>
      <c r="N349" s="12">
        <f t="shared" si="348"/>
        <v>0</v>
      </c>
      <c r="O349" s="12">
        <f t="shared" ref="O349:T349" si="349">O351+O368</f>
        <v>0</v>
      </c>
      <c r="P349" s="12">
        <f t="shared" si="349"/>
        <v>0</v>
      </c>
      <c r="Q349" s="12">
        <f t="shared" si="349"/>
        <v>0</v>
      </c>
      <c r="R349" s="12">
        <f t="shared" si="349"/>
        <v>0</v>
      </c>
      <c r="S349" s="12">
        <f t="shared" si="349"/>
        <v>35136</v>
      </c>
      <c r="T349" s="12">
        <f t="shared" si="349"/>
        <v>0</v>
      </c>
      <c r="U349" s="12">
        <f t="shared" ref="U349:Z349" si="350">U351+U368</f>
        <v>0</v>
      </c>
      <c r="V349" s="12">
        <f t="shared" si="350"/>
        <v>174</v>
      </c>
      <c r="W349" s="12">
        <f t="shared" si="350"/>
        <v>0</v>
      </c>
      <c r="X349" s="12">
        <f t="shared" si="350"/>
        <v>0</v>
      </c>
      <c r="Y349" s="12">
        <f t="shared" si="350"/>
        <v>35310</v>
      </c>
      <c r="Z349" s="12">
        <f t="shared" si="350"/>
        <v>0</v>
      </c>
    </row>
    <row r="350" spans="1:26" ht="18.75" hidden="1" customHeight="1" x14ac:dyDescent="0.3">
      <c r="A350" s="40"/>
      <c r="B350" s="30"/>
      <c r="C350" s="22"/>
      <c r="D350" s="22"/>
      <c r="E350" s="22"/>
      <c r="F350" s="2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.75" hidden="1" x14ac:dyDescent="0.3">
      <c r="A351" s="41" t="s">
        <v>59</v>
      </c>
      <c r="B351" s="25">
        <f>B349</f>
        <v>910</v>
      </c>
      <c r="C351" s="25" t="s">
        <v>22</v>
      </c>
      <c r="D351" s="25" t="s">
        <v>60</v>
      </c>
      <c r="E351" s="25"/>
      <c r="F351" s="25"/>
      <c r="G351" s="13">
        <f>G352+G357+G362</f>
        <v>7353</v>
      </c>
      <c r="H351" s="13">
        <f>H352+H357+H362</f>
        <v>0</v>
      </c>
      <c r="I351" s="13">
        <f t="shared" ref="I351:N351" si="351">I352+I357+I362</f>
        <v>0</v>
      </c>
      <c r="J351" s="13">
        <f t="shared" si="351"/>
        <v>0</v>
      </c>
      <c r="K351" s="13">
        <f t="shared" si="351"/>
        <v>0</v>
      </c>
      <c r="L351" s="13">
        <f t="shared" si="351"/>
        <v>0</v>
      </c>
      <c r="M351" s="13">
        <f t="shared" si="351"/>
        <v>7353</v>
      </c>
      <c r="N351" s="13">
        <f t="shared" si="351"/>
        <v>0</v>
      </c>
      <c r="O351" s="13">
        <f t="shared" ref="O351:T351" si="352">O352+O357+O362</f>
        <v>0</v>
      </c>
      <c r="P351" s="13">
        <f t="shared" si="352"/>
        <v>0</v>
      </c>
      <c r="Q351" s="13">
        <f t="shared" si="352"/>
        <v>0</v>
      </c>
      <c r="R351" s="13">
        <f t="shared" si="352"/>
        <v>0</v>
      </c>
      <c r="S351" s="13">
        <f t="shared" si="352"/>
        <v>7353</v>
      </c>
      <c r="T351" s="13">
        <f t="shared" si="352"/>
        <v>0</v>
      </c>
      <c r="U351" s="13">
        <f t="shared" ref="U351:Z351" si="353">U352+U357+U362</f>
        <v>0</v>
      </c>
      <c r="V351" s="13">
        <f t="shared" si="353"/>
        <v>0</v>
      </c>
      <c r="W351" s="13">
        <f t="shared" si="353"/>
        <v>0</v>
      </c>
      <c r="X351" s="13">
        <f t="shared" si="353"/>
        <v>0</v>
      </c>
      <c r="Y351" s="13">
        <f t="shared" si="353"/>
        <v>7353</v>
      </c>
      <c r="Z351" s="13">
        <f t="shared" si="353"/>
        <v>0</v>
      </c>
    </row>
    <row r="352" spans="1:26" ht="49.5" hidden="1" x14ac:dyDescent="0.25">
      <c r="A352" s="29" t="s">
        <v>596</v>
      </c>
      <c r="B352" s="27">
        <f>B368</f>
        <v>910</v>
      </c>
      <c r="C352" s="27" t="s">
        <v>22</v>
      </c>
      <c r="D352" s="27" t="s">
        <v>60</v>
      </c>
      <c r="E352" s="27" t="s">
        <v>70</v>
      </c>
      <c r="F352" s="27"/>
      <c r="G352" s="9">
        <f t="shared" ref="G352:V355" si="354">G353</f>
        <v>1710</v>
      </c>
      <c r="H352" s="9">
        <f t="shared" si="354"/>
        <v>0</v>
      </c>
      <c r="I352" s="9">
        <f t="shared" si="354"/>
        <v>0</v>
      </c>
      <c r="J352" s="9">
        <f t="shared" si="354"/>
        <v>0</v>
      </c>
      <c r="K352" s="9">
        <f t="shared" si="354"/>
        <v>0</v>
      </c>
      <c r="L352" s="9">
        <f t="shared" si="354"/>
        <v>0</v>
      </c>
      <c r="M352" s="9">
        <f t="shared" si="354"/>
        <v>1710</v>
      </c>
      <c r="N352" s="9">
        <f t="shared" si="354"/>
        <v>0</v>
      </c>
      <c r="O352" s="9">
        <f t="shared" si="354"/>
        <v>0</v>
      </c>
      <c r="P352" s="9">
        <f t="shared" si="354"/>
        <v>0</v>
      </c>
      <c r="Q352" s="9">
        <f t="shared" si="354"/>
        <v>0</v>
      </c>
      <c r="R352" s="9">
        <f t="shared" si="354"/>
        <v>0</v>
      </c>
      <c r="S352" s="9">
        <f t="shared" si="354"/>
        <v>1710</v>
      </c>
      <c r="T352" s="9">
        <f t="shared" si="354"/>
        <v>0</v>
      </c>
      <c r="U352" s="9">
        <f t="shared" si="354"/>
        <v>0</v>
      </c>
      <c r="V352" s="9">
        <f t="shared" si="354"/>
        <v>0</v>
      </c>
      <c r="W352" s="9">
        <f t="shared" ref="U352:Z355" si="355">W353</f>
        <v>0</v>
      </c>
      <c r="X352" s="9">
        <f t="shared" si="355"/>
        <v>0</v>
      </c>
      <c r="Y352" s="9">
        <f t="shared" si="355"/>
        <v>1710</v>
      </c>
      <c r="Z352" s="9">
        <f t="shared" si="355"/>
        <v>0</v>
      </c>
    </row>
    <row r="353" spans="1:26" ht="19.5" hidden="1" customHeight="1" x14ac:dyDescent="0.25">
      <c r="A353" s="29" t="s">
        <v>15</v>
      </c>
      <c r="B353" s="27">
        <f>B369</f>
        <v>910</v>
      </c>
      <c r="C353" s="27" t="s">
        <v>22</v>
      </c>
      <c r="D353" s="27" t="s">
        <v>60</v>
      </c>
      <c r="E353" s="27" t="s">
        <v>71</v>
      </c>
      <c r="F353" s="27"/>
      <c r="G353" s="9">
        <f t="shared" si="354"/>
        <v>1710</v>
      </c>
      <c r="H353" s="9">
        <f t="shared" si="354"/>
        <v>0</v>
      </c>
      <c r="I353" s="9">
        <f t="shared" si="354"/>
        <v>0</v>
      </c>
      <c r="J353" s="9">
        <f t="shared" si="354"/>
        <v>0</v>
      </c>
      <c r="K353" s="9">
        <f t="shared" si="354"/>
        <v>0</v>
      </c>
      <c r="L353" s="9">
        <f t="shared" si="354"/>
        <v>0</v>
      </c>
      <c r="M353" s="9">
        <f t="shared" si="354"/>
        <v>1710</v>
      </c>
      <c r="N353" s="9">
        <f t="shared" si="354"/>
        <v>0</v>
      </c>
      <c r="O353" s="9">
        <f t="shared" si="354"/>
        <v>0</v>
      </c>
      <c r="P353" s="9">
        <f t="shared" si="354"/>
        <v>0</v>
      </c>
      <c r="Q353" s="9">
        <f t="shared" si="354"/>
        <v>0</v>
      </c>
      <c r="R353" s="9">
        <f t="shared" si="354"/>
        <v>0</v>
      </c>
      <c r="S353" s="9">
        <f t="shared" si="354"/>
        <v>1710</v>
      </c>
      <c r="T353" s="9">
        <f t="shared" si="354"/>
        <v>0</v>
      </c>
      <c r="U353" s="9">
        <f t="shared" si="355"/>
        <v>0</v>
      </c>
      <c r="V353" s="9">
        <f t="shared" si="355"/>
        <v>0</v>
      </c>
      <c r="W353" s="9">
        <f t="shared" si="355"/>
        <v>0</v>
      </c>
      <c r="X353" s="9">
        <f t="shared" si="355"/>
        <v>0</v>
      </c>
      <c r="Y353" s="9">
        <f t="shared" si="355"/>
        <v>1710</v>
      </c>
      <c r="Z353" s="9">
        <f t="shared" si="355"/>
        <v>0</v>
      </c>
    </row>
    <row r="354" spans="1:26" ht="33" hidden="1" x14ac:dyDescent="0.25">
      <c r="A354" s="50" t="s">
        <v>72</v>
      </c>
      <c r="B354" s="27">
        <f>B370</f>
        <v>910</v>
      </c>
      <c r="C354" s="27" t="s">
        <v>22</v>
      </c>
      <c r="D354" s="27" t="s">
        <v>60</v>
      </c>
      <c r="E354" s="27" t="s">
        <v>73</v>
      </c>
      <c r="F354" s="27"/>
      <c r="G354" s="9">
        <f t="shared" si="354"/>
        <v>1710</v>
      </c>
      <c r="H354" s="9">
        <f t="shared" si="354"/>
        <v>0</v>
      </c>
      <c r="I354" s="9">
        <f t="shared" si="354"/>
        <v>0</v>
      </c>
      <c r="J354" s="9">
        <f t="shared" si="354"/>
        <v>0</v>
      </c>
      <c r="K354" s="9">
        <f t="shared" si="354"/>
        <v>0</v>
      </c>
      <c r="L354" s="9">
        <f t="shared" si="354"/>
        <v>0</v>
      </c>
      <c r="M354" s="9">
        <f t="shared" si="354"/>
        <v>1710</v>
      </c>
      <c r="N354" s="9">
        <f t="shared" si="354"/>
        <v>0</v>
      </c>
      <c r="O354" s="9">
        <f t="shared" si="354"/>
        <v>0</v>
      </c>
      <c r="P354" s="9">
        <f t="shared" si="354"/>
        <v>0</v>
      </c>
      <c r="Q354" s="9">
        <f t="shared" si="354"/>
        <v>0</v>
      </c>
      <c r="R354" s="9">
        <f t="shared" si="354"/>
        <v>0</v>
      </c>
      <c r="S354" s="9">
        <f t="shared" si="354"/>
        <v>1710</v>
      </c>
      <c r="T354" s="9">
        <f t="shared" si="354"/>
        <v>0</v>
      </c>
      <c r="U354" s="9">
        <f t="shared" si="355"/>
        <v>0</v>
      </c>
      <c r="V354" s="9">
        <f t="shared" si="355"/>
        <v>0</v>
      </c>
      <c r="W354" s="9">
        <f t="shared" si="355"/>
        <v>0</v>
      </c>
      <c r="X354" s="9">
        <f t="shared" si="355"/>
        <v>0</v>
      </c>
      <c r="Y354" s="9">
        <f t="shared" si="355"/>
        <v>1710</v>
      </c>
      <c r="Z354" s="9">
        <f t="shared" si="355"/>
        <v>0</v>
      </c>
    </row>
    <row r="355" spans="1:26" ht="33" hidden="1" x14ac:dyDescent="0.25">
      <c r="A355" s="26" t="s">
        <v>244</v>
      </c>
      <c r="B355" s="27">
        <f>B371</f>
        <v>910</v>
      </c>
      <c r="C355" s="27" t="s">
        <v>22</v>
      </c>
      <c r="D355" s="27" t="s">
        <v>60</v>
      </c>
      <c r="E355" s="27" t="s">
        <v>73</v>
      </c>
      <c r="F355" s="27" t="s">
        <v>31</v>
      </c>
      <c r="G355" s="9">
        <f t="shared" si="354"/>
        <v>1710</v>
      </c>
      <c r="H355" s="9">
        <f t="shared" si="354"/>
        <v>0</v>
      </c>
      <c r="I355" s="9">
        <f t="shared" si="354"/>
        <v>0</v>
      </c>
      <c r="J355" s="9">
        <f t="shared" si="354"/>
        <v>0</v>
      </c>
      <c r="K355" s="9">
        <f t="shared" si="354"/>
        <v>0</v>
      </c>
      <c r="L355" s="9">
        <f t="shared" si="354"/>
        <v>0</v>
      </c>
      <c r="M355" s="9">
        <f t="shared" si="354"/>
        <v>1710</v>
      </c>
      <c r="N355" s="9">
        <f t="shared" si="354"/>
        <v>0</v>
      </c>
      <c r="O355" s="9">
        <f t="shared" si="354"/>
        <v>0</v>
      </c>
      <c r="P355" s="9">
        <f t="shared" si="354"/>
        <v>0</v>
      </c>
      <c r="Q355" s="9">
        <f t="shared" si="354"/>
        <v>0</v>
      </c>
      <c r="R355" s="9">
        <f t="shared" si="354"/>
        <v>0</v>
      </c>
      <c r="S355" s="9">
        <f t="shared" si="354"/>
        <v>1710</v>
      </c>
      <c r="T355" s="9">
        <f t="shared" si="354"/>
        <v>0</v>
      </c>
      <c r="U355" s="9">
        <f t="shared" si="355"/>
        <v>0</v>
      </c>
      <c r="V355" s="9">
        <f t="shared" si="355"/>
        <v>0</v>
      </c>
      <c r="W355" s="9">
        <f t="shared" si="355"/>
        <v>0</v>
      </c>
      <c r="X355" s="9">
        <f t="shared" si="355"/>
        <v>0</v>
      </c>
      <c r="Y355" s="9">
        <f t="shared" si="355"/>
        <v>1710</v>
      </c>
      <c r="Z355" s="9">
        <f t="shared" si="355"/>
        <v>0</v>
      </c>
    </row>
    <row r="356" spans="1:26" ht="33" hidden="1" x14ac:dyDescent="0.25">
      <c r="A356" s="29" t="s">
        <v>37</v>
      </c>
      <c r="B356" s="27">
        <f>B372</f>
        <v>910</v>
      </c>
      <c r="C356" s="27" t="s">
        <v>22</v>
      </c>
      <c r="D356" s="27" t="s">
        <v>60</v>
      </c>
      <c r="E356" s="27" t="s">
        <v>73</v>
      </c>
      <c r="F356" s="27" t="s">
        <v>38</v>
      </c>
      <c r="G356" s="9">
        <v>1710</v>
      </c>
      <c r="H356" s="9"/>
      <c r="I356" s="9"/>
      <c r="J356" s="9"/>
      <c r="K356" s="9"/>
      <c r="L356" s="9"/>
      <c r="M356" s="9">
        <f>G356+I356+J356+K356+L356</f>
        <v>1710</v>
      </c>
      <c r="N356" s="10">
        <f>H356+L356</f>
        <v>0</v>
      </c>
      <c r="O356" s="9"/>
      <c r="P356" s="9"/>
      <c r="Q356" s="9"/>
      <c r="R356" s="9"/>
      <c r="S356" s="9">
        <f>M356+O356+P356+Q356+R356</f>
        <v>1710</v>
      </c>
      <c r="T356" s="10">
        <f>N356+R356</f>
        <v>0</v>
      </c>
      <c r="U356" s="9"/>
      <c r="V356" s="9"/>
      <c r="W356" s="9"/>
      <c r="X356" s="9"/>
      <c r="Y356" s="9">
        <f>S356+U356+V356+W356+X356</f>
        <v>1710</v>
      </c>
      <c r="Z356" s="10">
        <f>T356+X356</f>
        <v>0</v>
      </c>
    </row>
    <row r="357" spans="1:26" ht="49.5" hidden="1" x14ac:dyDescent="0.25">
      <c r="A357" s="29" t="s">
        <v>436</v>
      </c>
      <c r="B357" s="27">
        <f t="shared" ref="B357:B361" si="356">B356</f>
        <v>910</v>
      </c>
      <c r="C357" s="27" t="s">
        <v>22</v>
      </c>
      <c r="D357" s="27" t="s">
        <v>60</v>
      </c>
      <c r="E357" s="27" t="s">
        <v>74</v>
      </c>
      <c r="F357" s="27"/>
      <c r="G357" s="9">
        <f>G358</f>
        <v>1178</v>
      </c>
      <c r="H357" s="9">
        <f>H358</f>
        <v>0</v>
      </c>
      <c r="I357" s="9">
        <f t="shared" ref="I357:Z360" si="357">I358</f>
        <v>0</v>
      </c>
      <c r="J357" s="9">
        <f t="shared" si="357"/>
        <v>0</v>
      </c>
      <c r="K357" s="9">
        <f t="shared" si="357"/>
        <v>0</v>
      </c>
      <c r="L357" s="9">
        <f t="shared" si="357"/>
        <v>0</v>
      </c>
      <c r="M357" s="9">
        <f t="shared" si="357"/>
        <v>1178</v>
      </c>
      <c r="N357" s="9">
        <f t="shared" si="357"/>
        <v>0</v>
      </c>
      <c r="O357" s="9">
        <f t="shared" si="357"/>
        <v>0</v>
      </c>
      <c r="P357" s="9">
        <f t="shared" si="357"/>
        <v>0</v>
      </c>
      <c r="Q357" s="9">
        <f t="shared" si="357"/>
        <v>0</v>
      </c>
      <c r="R357" s="9">
        <f t="shared" si="357"/>
        <v>0</v>
      </c>
      <c r="S357" s="9">
        <f t="shared" si="357"/>
        <v>1178</v>
      </c>
      <c r="T357" s="9">
        <f t="shared" si="357"/>
        <v>0</v>
      </c>
      <c r="U357" s="9">
        <f t="shared" si="357"/>
        <v>0</v>
      </c>
      <c r="V357" s="9">
        <f t="shared" si="357"/>
        <v>0</v>
      </c>
      <c r="W357" s="9">
        <f t="shared" si="357"/>
        <v>0</v>
      </c>
      <c r="X357" s="9">
        <f t="shared" si="357"/>
        <v>0</v>
      </c>
      <c r="Y357" s="9">
        <f t="shared" si="357"/>
        <v>1178</v>
      </c>
      <c r="Z357" s="9">
        <f t="shared" si="357"/>
        <v>0</v>
      </c>
    </row>
    <row r="358" spans="1:26" ht="19.5" hidden="1" customHeight="1" x14ac:dyDescent="0.25">
      <c r="A358" s="29" t="s">
        <v>15</v>
      </c>
      <c r="B358" s="27">
        <f t="shared" si="356"/>
        <v>910</v>
      </c>
      <c r="C358" s="27" t="s">
        <v>22</v>
      </c>
      <c r="D358" s="27" t="s">
        <v>60</v>
      </c>
      <c r="E358" s="27" t="s">
        <v>564</v>
      </c>
      <c r="F358" s="27"/>
      <c r="G358" s="9">
        <f t="shared" ref="G358:V360" si="358">G359</f>
        <v>1178</v>
      </c>
      <c r="H358" s="9">
        <f t="shared" si="358"/>
        <v>0</v>
      </c>
      <c r="I358" s="9">
        <f t="shared" si="358"/>
        <v>0</v>
      </c>
      <c r="J358" s="9">
        <f t="shared" si="358"/>
        <v>0</v>
      </c>
      <c r="K358" s="9">
        <f t="shared" si="358"/>
        <v>0</v>
      </c>
      <c r="L358" s="9">
        <f t="shared" si="358"/>
        <v>0</v>
      </c>
      <c r="M358" s="9">
        <f t="shared" si="358"/>
        <v>1178</v>
      </c>
      <c r="N358" s="9">
        <f t="shared" si="358"/>
        <v>0</v>
      </c>
      <c r="O358" s="9">
        <f t="shared" si="358"/>
        <v>0</v>
      </c>
      <c r="P358" s="9">
        <f t="shared" si="358"/>
        <v>0</v>
      </c>
      <c r="Q358" s="9">
        <f t="shared" si="358"/>
        <v>0</v>
      </c>
      <c r="R358" s="9">
        <f t="shared" si="358"/>
        <v>0</v>
      </c>
      <c r="S358" s="9">
        <f t="shared" si="358"/>
        <v>1178</v>
      </c>
      <c r="T358" s="9">
        <f t="shared" si="358"/>
        <v>0</v>
      </c>
      <c r="U358" s="9">
        <f t="shared" si="358"/>
        <v>0</v>
      </c>
      <c r="V358" s="9">
        <f t="shared" si="358"/>
        <v>0</v>
      </c>
      <c r="W358" s="9">
        <f t="shared" si="357"/>
        <v>0</v>
      </c>
      <c r="X358" s="9">
        <f t="shared" si="357"/>
        <v>0</v>
      </c>
      <c r="Y358" s="9">
        <f t="shared" si="357"/>
        <v>1178</v>
      </c>
      <c r="Z358" s="9">
        <f t="shared" si="357"/>
        <v>0</v>
      </c>
    </row>
    <row r="359" spans="1:26" ht="17.25" hidden="1" customHeight="1" x14ac:dyDescent="0.25">
      <c r="A359" s="29" t="s">
        <v>61</v>
      </c>
      <c r="B359" s="27">
        <f t="shared" si="356"/>
        <v>910</v>
      </c>
      <c r="C359" s="27" t="s">
        <v>22</v>
      </c>
      <c r="D359" s="27" t="s">
        <v>60</v>
      </c>
      <c r="E359" s="27" t="s">
        <v>565</v>
      </c>
      <c r="F359" s="27"/>
      <c r="G359" s="9">
        <f t="shared" si="358"/>
        <v>1178</v>
      </c>
      <c r="H359" s="9">
        <f t="shared" si="358"/>
        <v>0</v>
      </c>
      <c r="I359" s="9">
        <f t="shared" si="358"/>
        <v>0</v>
      </c>
      <c r="J359" s="9">
        <f t="shared" si="358"/>
        <v>0</v>
      </c>
      <c r="K359" s="9">
        <f t="shared" si="358"/>
        <v>0</v>
      </c>
      <c r="L359" s="9">
        <f t="shared" si="358"/>
        <v>0</v>
      </c>
      <c r="M359" s="9">
        <f t="shared" si="358"/>
        <v>1178</v>
      </c>
      <c r="N359" s="9">
        <f t="shared" si="358"/>
        <v>0</v>
      </c>
      <c r="O359" s="9">
        <f t="shared" si="358"/>
        <v>0</v>
      </c>
      <c r="P359" s="9">
        <f t="shared" si="358"/>
        <v>0</v>
      </c>
      <c r="Q359" s="9">
        <f t="shared" si="358"/>
        <v>0</v>
      </c>
      <c r="R359" s="9">
        <f t="shared" si="358"/>
        <v>0</v>
      </c>
      <c r="S359" s="9">
        <f t="shared" si="358"/>
        <v>1178</v>
      </c>
      <c r="T359" s="9">
        <f t="shared" si="358"/>
        <v>0</v>
      </c>
      <c r="U359" s="9">
        <f t="shared" si="357"/>
        <v>0</v>
      </c>
      <c r="V359" s="9">
        <f t="shared" si="357"/>
        <v>0</v>
      </c>
      <c r="W359" s="9">
        <f t="shared" si="357"/>
        <v>0</v>
      </c>
      <c r="X359" s="9">
        <f t="shared" si="357"/>
        <v>0</v>
      </c>
      <c r="Y359" s="9">
        <f t="shared" si="357"/>
        <v>1178</v>
      </c>
      <c r="Z359" s="9">
        <f t="shared" si="357"/>
        <v>0</v>
      </c>
    </row>
    <row r="360" spans="1:26" ht="33" hidden="1" x14ac:dyDescent="0.25">
      <c r="A360" s="26" t="s">
        <v>244</v>
      </c>
      <c r="B360" s="27">
        <f t="shared" si="356"/>
        <v>910</v>
      </c>
      <c r="C360" s="27" t="s">
        <v>22</v>
      </c>
      <c r="D360" s="27" t="s">
        <v>60</v>
      </c>
      <c r="E360" s="27" t="s">
        <v>565</v>
      </c>
      <c r="F360" s="27" t="s">
        <v>31</v>
      </c>
      <c r="G360" s="9">
        <f t="shared" si="358"/>
        <v>1178</v>
      </c>
      <c r="H360" s="9">
        <f t="shared" si="358"/>
        <v>0</v>
      </c>
      <c r="I360" s="9">
        <f t="shared" si="358"/>
        <v>0</v>
      </c>
      <c r="J360" s="9">
        <f t="shared" si="358"/>
        <v>0</v>
      </c>
      <c r="K360" s="9">
        <f t="shared" si="358"/>
        <v>0</v>
      </c>
      <c r="L360" s="9">
        <f t="shared" si="358"/>
        <v>0</v>
      </c>
      <c r="M360" s="9">
        <f t="shared" si="358"/>
        <v>1178</v>
      </c>
      <c r="N360" s="9">
        <f t="shared" si="358"/>
        <v>0</v>
      </c>
      <c r="O360" s="9">
        <f t="shared" si="358"/>
        <v>0</v>
      </c>
      <c r="P360" s="9">
        <f t="shared" si="358"/>
        <v>0</v>
      </c>
      <c r="Q360" s="9">
        <f t="shared" si="358"/>
        <v>0</v>
      </c>
      <c r="R360" s="9">
        <f t="shared" si="358"/>
        <v>0</v>
      </c>
      <c r="S360" s="9">
        <f t="shared" si="358"/>
        <v>1178</v>
      </c>
      <c r="T360" s="9">
        <f t="shared" si="358"/>
        <v>0</v>
      </c>
      <c r="U360" s="9">
        <f t="shared" si="357"/>
        <v>0</v>
      </c>
      <c r="V360" s="9">
        <f t="shared" si="357"/>
        <v>0</v>
      </c>
      <c r="W360" s="9">
        <f t="shared" si="357"/>
        <v>0</v>
      </c>
      <c r="X360" s="9">
        <f t="shared" si="357"/>
        <v>0</v>
      </c>
      <c r="Y360" s="9">
        <f t="shared" si="357"/>
        <v>1178</v>
      </c>
      <c r="Z360" s="9">
        <f t="shared" si="357"/>
        <v>0</v>
      </c>
    </row>
    <row r="361" spans="1:26" ht="33" hidden="1" x14ac:dyDescent="0.25">
      <c r="A361" s="29" t="s">
        <v>37</v>
      </c>
      <c r="B361" s="27">
        <f t="shared" si="356"/>
        <v>910</v>
      </c>
      <c r="C361" s="27" t="s">
        <v>22</v>
      </c>
      <c r="D361" s="27" t="s">
        <v>60</v>
      </c>
      <c r="E361" s="27" t="s">
        <v>565</v>
      </c>
      <c r="F361" s="27" t="s">
        <v>38</v>
      </c>
      <c r="G361" s="9">
        <v>1178</v>
      </c>
      <c r="H361" s="9"/>
      <c r="I361" s="9"/>
      <c r="J361" s="9"/>
      <c r="K361" s="9"/>
      <c r="L361" s="9"/>
      <c r="M361" s="9">
        <f>G361+I361+J361+K361+L361</f>
        <v>1178</v>
      </c>
      <c r="N361" s="10">
        <f>H361+L361</f>
        <v>0</v>
      </c>
      <c r="O361" s="9"/>
      <c r="P361" s="9"/>
      <c r="Q361" s="9"/>
      <c r="R361" s="9"/>
      <c r="S361" s="9">
        <f>M361+O361+P361+Q361+R361</f>
        <v>1178</v>
      </c>
      <c r="T361" s="10">
        <f>N361+R361</f>
        <v>0</v>
      </c>
      <c r="U361" s="9"/>
      <c r="V361" s="9"/>
      <c r="W361" s="9"/>
      <c r="X361" s="9"/>
      <c r="Y361" s="9">
        <f>S361+U361+V361+W361+X361</f>
        <v>1178</v>
      </c>
      <c r="Z361" s="10">
        <f>T361+X361</f>
        <v>0</v>
      </c>
    </row>
    <row r="362" spans="1:26" ht="18.75" hidden="1" customHeight="1" x14ac:dyDescent="0.25">
      <c r="A362" s="29" t="s">
        <v>62</v>
      </c>
      <c r="B362" s="9">
        <v>910</v>
      </c>
      <c r="C362" s="27" t="s">
        <v>22</v>
      </c>
      <c r="D362" s="27" t="s">
        <v>60</v>
      </c>
      <c r="E362" s="49" t="s">
        <v>63</v>
      </c>
      <c r="F362" s="27"/>
      <c r="G362" s="9">
        <f>G363</f>
        <v>4465</v>
      </c>
      <c r="H362" s="9">
        <f t="shared" ref="H362:W365" si="359">H363</f>
        <v>0</v>
      </c>
      <c r="I362" s="9">
        <f t="shared" si="359"/>
        <v>0</v>
      </c>
      <c r="J362" s="9">
        <f t="shared" si="359"/>
        <v>0</v>
      </c>
      <c r="K362" s="9">
        <f t="shared" si="359"/>
        <v>0</v>
      </c>
      <c r="L362" s="9">
        <f t="shared" si="359"/>
        <v>0</v>
      </c>
      <c r="M362" s="9">
        <f t="shared" si="359"/>
        <v>4465</v>
      </c>
      <c r="N362" s="9">
        <f t="shared" si="359"/>
        <v>0</v>
      </c>
      <c r="O362" s="9">
        <f t="shared" si="359"/>
        <v>0</v>
      </c>
      <c r="P362" s="9">
        <f t="shared" si="359"/>
        <v>0</v>
      </c>
      <c r="Q362" s="9">
        <f t="shared" si="359"/>
        <v>0</v>
      </c>
      <c r="R362" s="9">
        <f t="shared" si="359"/>
        <v>0</v>
      </c>
      <c r="S362" s="9">
        <f t="shared" si="359"/>
        <v>4465</v>
      </c>
      <c r="T362" s="9">
        <f t="shared" si="359"/>
        <v>0</v>
      </c>
      <c r="U362" s="9">
        <f t="shared" si="359"/>
        <v>0</v>
      </c>
      <c r="V362" s="9">
        <f t="shared" si="359"/>
        <v>0</v>
      </c>
      <c r="W362" s="9">
        <f t="shared" si="359"/>
        <v>0</v>
      </c>
      <c r="X362" s="9">
        <f t="shared" ref="U362:Z365" si="360">X363</f>
        <v>0</v>
      </c>
      <c r="Y362" s="9">
        <f t="shared" si="360"/>
        <v>4465</v>
      </c>
      <c r="Z362" s="9">
        <f t="shared" si="360"/>
        <v>0</v>
      </c>
    </row>
    <row r="363" spans="1:26" ht="18" hidden="1" customHeight="1" x14ac:dyDescent="0.25">
      <c r="A363" s="29" t="s">
        <v>15</v>
      </c>
      <c r="B363" s="9">
        <f>B362</f>
        <v>910</v>
      </c>
      <c r="C363" s="27" t="s">
        <v>22</v>
      </c>
      <c r="D363" s="27" t="s">
        <v>60</v>
      </c>
      <c r="E363" s="49" t="s">
        <v>64</v>
      </c>
      <c r="F363" s="27"/>
      <c r="G363" s="9">
        <f>G364</f>
        <v>4465</v>
      </c>
      <c r="H363" s="9">
        <f t="shared" ref="H363:N363" si="361">H365</f>
        <v>0</v>
      </c>
      <c r="I363" s="9">
        <f t="shared" si="359"/>
        <v>0</v>
      </c>
      <c r="J363" s="9">
        <f t="shared" si="361"/>
        <v>0</v>
      </c>
      <c r="K363" s="9">
        <f t="shared" si="359"/>
        <v>0</v>
      </c>
      <c r="L363" s="9">
        <f t="shared" si="361"/>
        <v>0</v>
      </c>
      <c r="M363" s="9">
        <f t="shared" si="359"/>
        <v>4465</v>
      </c>
      <c r="N363" s="9">
        <f t="shared" si="361"/>
        <v>0</v>
      </c>
      <c r="O363" s="9">
        <f t="shared" si="359"/>
        <v>0</v>
      </c>
      <c r="P363" s="9">
        <f t="shared" ref="P363" si="362">P365</f>
        <v>0</v>
      </c>
      <c r="Q363" s="9">
        <f t="shared" si="359"/>
        <v>0</v>
      </c>
      <c r="R363" s="9">
        <f t="shared" ref="R363" si="363">R365</f>
        <v>0</v>
      </c>
      <c r="S363" s="9">
        <f t="shared" si="359"/>
        <v>4465</v>
      </c>
      <c r="T363" s="9">
        <f t="shared" ref="T363" si="364">T365</f>
        <v>0</v>
      </c>
      <c r="U363" s="9">
        <f t="shared" si="360"/>
        <v>0</v>
      </c>
      <c r="V363" s="9">
        <f t="shared" ref="V363" si="365">V365</f>
        <v>0</v>
      </c>
      <c r="W363" s="9">
        <f t="shared" si="360"/>
        <v>0</v>
      </c>
      <c r="X363" s="9">
        <f t="shared" ref="X363" si="366">X365</f>
        <v>0</v>
      </c>
      <c r="Y363" s="9">
        <f t="shared" si="360"/>
        <v>4465</v>
      </c>
      <c r="Z363" s="9">
        <f t="shared" ref="Z363" si="367">Z365</f>
        <v>0</v>
      </c>
    </row>
    <row r="364" spans="1:26" ht="18" hidden="1" customHeight="1" x14ac:dyDescent="0.25">
      <c r="A364" s="29" t="s">
        <v>61</v>
      </c>
      <c r="B364" s="9">
        <f>B363</f>
        <v>910</v>
      </c>
      <c r="C364" s="27" t="s">
        <v>22</v>
      </c>
      <c r="D364" s="27" t="s">
        <v>60</v>
      </c>
      <c r="E364" s="49" t="s">
        <v>65</v>
      </c>
      <c r="F364" s="27"/>
      <c r="G364" s="9">
        <f>G365</f>
        <v>4465</v>
      </c>
      <c r="H364" s="9">
        <f>H365</f>
        <v>0</v>
      </c>
      <c r="I364" s="9">
        <f t="shared" si="359"/>
        <v>0</v>
      </c>
      <c r="J364" s="9">
        <f t="shared" si="359"/>
        <v>0</v>
      </c>
      <c r="K364" s="9">
        <f t="shared" si="359"/>
        <v>0</v>
      </c>
      <c r="L364" s="9">
        <f t="shared" si="359"/>
        <v>0</v>
      </c>
      <c r="M364" s="9">
        <f t="shared" si="359"/>
        <v>4465</v>
      </c>
      <c r="N364" s="9">
        <f t="shared" si="359"/>
        <v>0</v>
      </c>
      <c r="O364" s="9">
        <f t="shared" si="359"/>
        <v>0</v>
      </c>
      <c r="P364" s="9">
        <f t="shared" si="359"/>
        <v>0</v>
      </c>
      <c r="Q364" s="9">
        <f t="shared" si="359"/>
        <v>0</v>
      </c>
      <c r="R364" s="9">
        <f t="shared" si="359"/>
        <v>0</v>
      </c>
      <c r="S364" s="9">
        <f t="shared" si="359"/>
        <v>4465</v>
      </c>
      <c r="T364" s="9">
        <f t="shared" si="359"/>
        <v>0</v>
      </c>
      <c r="U364" s="9">
        <f t="shared" si="360"/>
        <v>0</v>
      </c>
      <c r="V364" s="9">
        <f t="shared" si="360"/>
        <v>0</v>
      </c>
      <c r="W364" s="9">
        <f t="shared" si="360"/>
        <v>0</v>
      </c>
      <c r="X364" s="9">
        <f t="shared" si="360"/>
        <v>0</v>
      </c>
      <c r="Y364" s="9">
        <f t="shared" si="360"/>
        <v>4465</v>
      </c>
      <c r="Z364" s="9">
        <f t="shared" si="360"/>
        <v>0</v>
      </c>
    </row>
    <row r="365" spans="1:26" ht="33" hidden="1" x14ac:dyDescent="0.25">
      <c r="A365" s="26" t="s">
        <v>244</v>
      </c>
      <c r="B365" s="9">
        <f>B364</f>
        <v>910</v>
      </c>
      <c r="C365" s="27" t="s">
        <v>22</v>
      </c>
      <c r="D365" s="27" t="s">
        <v>60</v>
      </c>
      <c r="E365" s="49" t="s">
        <v>65</v>
      </c>
      <c r="F365" s="27" t="s">
        <v>31</v>
      </c>
      <c r="G365" s="9">
        <f>G366</f>
        <v>4465</v>
      </c>
      <c r="H365" s="9">
        <f>H366</f>
        <v>0</v>
      </c>
      <c r="I365" s="9">
        <f t="shared" si="359"/>
        <v>0</v>
      </c>
      <c r="J365" s="9">
        <f t="shared" si="359"/>
        <v>0</v>
      </c>
      <c r="K365" s="9">
        <f t="shared" si="359"/>
        <v>0</v>
      </c>
      <c r="L365" s="9">
        <f t="shared" si="359"/>
        <v>0</v>
      </c>
      <c r="M365" s="9">
        <f t="shared" si="359"/>
        <v>4465</v>
      </c>
      <c r="N365" s="9">
        <f t="shared" si="359"/>
        <v>0</v>
      </c>
      <c r="O365" s="9">
        <f t="shared" si="359"/>
        <v>0</v>
      </c>
      <c r="P365" s="9">
        <f t="shared" si="359"/>
        <v>0</v>
      </c>
      <c r="Q365" s="9">
        <f t="shared" si="359"/>
        <v>0</v>
      </c>
      <c r="R365" s="9">
        <f t="shared" si="359"/>
        <v>0</v>
      </c>
      <c r="S365" s="9">
        <f t="shared" si="359"/>
        <v>4465</v>
      </c>
      <c r="T365" s="9">
        <f t="shared" si="359"/>
        <v>0</v>
      </c>
      <c r="U365" s="9">
        <f t="shared" si="360"/>
        <v>0</v>
      </c>
      <c r="V365" s="9">
        <f t="shared" si="360"/>
        <v>0</v>
      </c>
      <c r="W365" s="9">
        <f t="shared" si="360"/>
        <v>0</v>
      </c>
      <c r="X365" s="9">
        <f t="shared" si="360"/>
        <v>0</v>
      </c>
      <c r="Y365" s="9">
        <f t="shared" si="360"/>
        <v>4465</v>
      </c>
      <c r="Z365" s="9">
        <f t="shared" si="360"/>
        <v>0</v>
      </c>
    </row>
    <row r="366" spans="1:26" ht="33" hidden="1" x14ac:dyDescent="0.25">
      <c r="A366" s="29" t="s">
        <v>37</v>
      </c>
      <c r="B366" s="9">
        <f>B365</f>
        <v>910</v>
      </c>
      <c r="C366" s="27" t="s">
        <v>22</v>
      </c>
      <c r="D366" s="27" t="s">
        <v>60</v>
      </c>
      <c r="E366" s="49" t="s">
        <v>65</v>
      </c>
      <c r="F366" s="27" t="s">
        <v>38</v>
      </c>
      <c r="G366" s="9">
        <v>4465</v>
      </c>
      <c r="H366" s="9"/>
      <c r="I366" s="9"/>
      <c r="J366" s="9"/>
      <c r="K366" s="9"/>
      <c r="L366" s="9"/>
      <c r="M366" s="9">
        <f>G366+I366+J366+K366+L366</f>
        <v>4465</v>
      </c>
      <c r="N366" s="10">
        <f>H366+L366</f>
        <v>0</v>
      </c>
      <c r="O366" s="9"/>
      <c r="P366" s="9"/>
      <c r="Q366" s="9"/>
      <c r="R366" s="9"/>
      <c r="S366" s="9">
        <f>M366+O366+P366+Q366+R366</f>
        <v>4465</v>
      </c>
      <c r="T366" s="10">
        <f>N366+R366</f>
        <v>0</v>
      </c>
      <c r="U366" s="9"/>
      <c r="V366" s="9"/>
      <c r="W366" s="9"/>
      <c r="X366" s="9"/>
      <c r="Y366" s="9">
        <f>S366+U366+V366+W366+X366</f>
        <v>4465</v>
      </c>
      <c r="Z366" s="10">
        <f>T366+X366</f>
        <v>0</v>
      </c>
    </row>
    <row r="367" spans="1:26" hidden="1" x14ac:dyDescent="0.25">
      <c r="A367" s="29"/>
      <c r="B367" s="9"/>
      <c r="C367" s="27"/>
      <c r="D367" s="27"/>
      <c r="E367" s="49"/>
      <c r="F367" s="27"/>
      <c r="G367" s="9"/>
      <c r="H367" s="9"/>
      <c r="I367" s="9"/>
      <c r="J367" s="9"/>
      <c r="K367" s="9"/>
      <c r="L367" s="9"/>
      <c r="M367" s="9"/>
      <c r="N367" s="10"/>
      <c r="O367" s="9"/>
      <c r="P367" s="9"/>
      <c r="Q367" s="9"/>
      <c r="R367" s="9"/>
      <c r="S367" s="9"/>
      <c r="T367" s="10"/>
      <c r="U367" s="9"/>
      <c r="V367" s="9"/>
      <c r="W367" s="9"/>
      <c r="X367" s="9"/>
      <c r="Y367" s="9"/>
      <c r="Z367" s="10"/>
    </row>
    <row r="368" spans="1:26" ht="37.5" hidden="1" x14ac:dyDescent="0.3">
      <c r="A368" s="41" t="s">
        <v>75</v>
      </c>
      <c r="B368" s="25">
        <v>910</v>
      </c>
      <c r="C368" s="25" t="s">
        <v>29</v>
      </c>
      <c r="D368" s="25" t="s">
        <v>76</v>
      </c>
      <c r="E368" s="25"/>
      <c r="F368" s="25"/>
      <c r="G368" s="13">
        <f t="shared" ref="G368:V372" si="368">G369</f>
        <v>27284</v>
      </c>
      <c r="H368" s="13">
        <f t="shared" si="368"/>
        <v>0</v>
      </c>
      <c r="I368" s="13">
        <f t="shared" si="368"/>
        <v>0</v>
      </c>
      <c r="J368" s="13">
        <f t="shared" si="368"/>
        <v>499</v>
      </c>
      <c r="K368" s="13">
        <f t="shared" si="368"/>
        <v>0</v>
      </c>
      <c r="L368" s="13">
        <f t="shared" si="368"/>
        <v>0</v>
      </c>
      <c r="M368" s="13">
        <f t="shared" si="368"/>
        <v>27783</v>
      </c>
      <c r="N368" s="13">
        <f t="shared" si="368"/>
        <v>0</v>
      </c>
      <c r="O368" s="13">
        <f t="shared" si="368"/>
        <v>0</v>
      </c>
      <c r="P368" s="13">
        <f t="shared" si="368"/>
        <v>0</v>
      </c>
      <c r="Q368" s="13">
        <f t="shared" si="368"/>
        <v>0</v>
      </c>
      <c r="R368" s="13">
        <f t="shared" si="368"/>
        <v>0</v>
      </c>
      <c r="S368" s="13">
        <f t="shared" si="368"/>
        <v>27783</v>
      </c>
      <c r="T368" s="13">
        <f t="shared" si="368"/>
        <v>0</v>
      </c>
      <c r="U368" s="13">
        <f t="shared" si="368"/>
        <v>0</v>
      </c>
      <c r="V368" s="13">
        <f t="shared" si="368"/>
        <v>174</v>
      </c>
      <c r="W368" s="13">
        <f t="shared" ref="U368:Z372" si="369">W369</f>
        <v>0</v>
      </c>
      <c r="X368" s="13">
        <f t="shared" si="369"/>
        <v>0</v>
      </c>
      <c r="Y368" s="13">
        <f t="shared" si="369"/>
        <v>27957</v>
      </c>
      <c r="Z368" s="13">
        <f t="shared" si="369"/>
        <v>0</v>
      </c>
    </row>
    <row r="369" spans="1:26" ht="51" hidden="1" customHeight="1" x14ac:dyDescent="0.25">
      <c r="A369" s="29" t="s">
        <v>524</v>
      </c>
      <c r="B369" s="27">
        <v>910</v>
      </c>
      <c r="C369" s="27" t="s">
        <v>29</v>
      </c>
      <c r="D369" s="27" t="s">
        <v>76</v>
      </c>
      <c r="E369" s="27" t="s">
        <v>341</v>
      </c>
      <c r="F369" s="27"/>
      <c r="G369" s="9">
        <f>G370+G374+G378</f>
        <v>27284</v>
      </c>
      <c r="H369" s="9">
        <f>H370+H374</f>
        <v>0</v>
      </c>
      <c r="I369" s="9">
        <f t="shared" ref="I369" si="370">I370+I374+I378</f>
        <v>0</v>
      </c>
      <c r="J369" s="9">
        <f t="shared" ref="J369" si="371">J370+J374</f>
        <v>499</v>
      </c>
      <c r="K369" s="9">
        <f t="shared" ref="K369" si="372">K370+K374+K378</f>
        <v>0</v>
      </c>
      <c r="L369" s="9">
        <f t="shared" ref="L369" si="373">L370+L374</f>
        <v>0</v>
      </c>
      <c r="M369" s="9">
        <f t="shared" ref="M369" si="374">M370+M374+M378</f>
        <v>27783</v>
      </c>
      <c r="N369" s="9">
        <f t="shared" ref="N369" si="375">N370+N374</f>
        <v>0</v>
      </c>
      <c r="O369" s="9">
        <f t="shared" ref="O369" si="376">O370+O374+O378</f>
        <v>0</v>
      </c>
      <c r="P369" s="9">
        <f t="shared" ref="P369" si="377">P370+P374</f>
        <v>0</v>
      </c>
      <c r="Q369" s="9">
        <f t="shared" ref="Q369" si="378">Q370+Q374+Q378</f>
        <v>0</v>
      </c>
      <c r="R369" s="9">
        <f t="shared" ref="R369" si="379">R370+R374</f>
        <v>0</v>
      </c>
      <c r="S369" s="9">
        <f t="shared" ref="S369" si="380">S370+S374+S378</f>
        <v>27783</v>
      </c>
      <c r="T369" s="9">
        <f t="shared" ref="T369" si="381">T370+T374</f>
        <v>0</v>
      </c>
      <c r="U369" s="9">
        <f t="shared" ref="U369" si="382">U370+U374+U378</f>
        <v>0</v>
      </c>
      <c r="V369" s="9">
        <f t="shared" ref="V369" si="383">V370+V374</f>
        <v>174</v>
      </c>
      <c r="W369" s="9">
        <f t="shared" ref="W369" si="384">W370+W374+W378</f>
        <v>0</v>
      </c>
      <c r="X369" s="9">
        <f t="shared" ref="X369" si="385">X370+X374</f>
        <v>0</v>
      </c>
      <c r="Y369" s="9">
        <f t="shared" ref="Y369" si="386">Y370+Y374+Y378</f>
        <v>27957</v>
      </c>
      <c r="Z369" s="9">
        <f t="shared" ref="Z369" si="387">Z370+Z374</f>
        <v>0</v>
      </c>
    </row>
    <row r="370" spans="1:26" ht="33" hidden="1" x14ac:dyDescent="0.25">
      <c r="A370" s="29" t="s">
        <v>77</v>
      </c>
      <c r="B370" s="27">
        <f>B369</f>
        <v>910</v>
      </c>
      <c r="C370" s="27" t="s">
        <v>29</v>
      </c>
      <c r="D370" s="27" t="s">
        <v>76</v>
      </c>
      <c r="E370" s="27" t="s">
        <v>342</v>
      </c>
      <c r="F370" s="27"/>
      <c r="G370" s="11">
        <f t="shared" si="368"/>
        <v>12474</v>
      </c>
      <c r="H370" s="11">
        <f t="shared" si="368"/>
        <v>0</v>
      </c>
      <c r="I370" s="11">
        <f t="shared" si="368"/>
        <v>0</v>
      </c>
      <c r="J370" s="11">
        <f t="shared" si="368"/>
        <v>411</v>
      </c>
      <c r="K370" s="11">
        <f t="shared" si="368"/>
        <v>0</v>
      </c>
      <c r="L370" s="11">
        <f t="shared" si="368"/>
        <v>0</v>
      </c>
      <c r="M370" s="11">
        <f t="shared" si="368"/>
        <v>12885</v>
      </c>
      <c r="N370" s="11">
        <f t="shared" si="368"/>
        <v>0</v>
      </c>
      <c r="O370" s="11">
        <f t="shared" si="368"/>
        <v>0</v>
      </c>
      <c r="P370" s="11">
        <f t="shared" si="368"/>
        <v>0</v>
      </c>
      <c r="Q370" s="11">
        <f t="shared" si="368"/>
        <v>0</v>
      </c>
      <c r="R370" s="11">
        <f t="shared" si="368"/>
        <v>0</v>
      </c>
      <c r="S370" s="11">
        <f t="shared" si="368"/>
        <v>12885</v>
      </c>
      <c r="T370" s="11">
        <f t="shared" si="368"/>
        <v>0</v>
      </c>
      <c r="U370" s="11">
        <f t="shared" si="369"/>
        <v>0</v>
      </c>
      <c r="V370" s="11">
        <f t="shared" si="369"/>
        <v>174</v>
      </c>
      <c r="W370" s="11">
        <f t="shared" si="369"/>
        <v>0</v>
      </c>
      <c r="X370" s="11">
        <f t="shared" si="369"/>
        <v>0</v>
      </c>
      <c r="Y370" s="11">
        <f t="shared" si="369"/>
        <v>13059</v>
      </c>
      <c r="Z370" s="11">
        <f t="shared" si="369"/>
        <v>0</v>
      </c>
    </row>
    <row r="371" spans="1:26" ht="33" hidden="1" x14ac:dyDescent="0.25">
      <c r="A371" s="29" t="s">
        <v>343</v>
      </c>
      <c r="B371" s="27">
        <f>B370</f>
        <v>910</v>
      </c>
      <c r="C371" s="27" t="s">
        <v>29</v>
      </c>
      <c r="D371" s="27" t="s">
        <v>76</v>
      </c>
      <c r="E371" s="27" t="s">
        <v>344</v>
      </c>
      <c r="F371" s="27"/>
      <c r="G371" s="11">
        <f t="shared" si="368"/>
        <v>12474</v>
      </c>
      <c r="H371" s="11">
        <f t="shared" si="368"/>
        <v>0</v>
      </c>
      <c r="I371" s="11">
        <f t="shared" si="368"/>
        <v>0</v>
      </c>
      <c r="J371" s="11">
        <f t="shared" si="368"/>
        <v>411</v>
      </c>
      <c r="K371" s="11">
        <f t="shared" si="368"/>
        <v>0</v>
      </c>
      <c r="L371" s="11">
        <f t="shared" si="368"/>
        <v>0</v>
      </c>
      <c r="M371" s="11">
        <f t="shared" si="368"/>
        <v>12885</v>
      </c>
      <c r="N371" s="11">
        <f t="shared" si="368"/>
        <v>0</v>
      </c>
      <c r="O371" s="11">
        <f t="shared" si="368"/>
        <v>0</v>
      </c>
      <c r="P371" s="11">
        <f t="shared" si="368"/>
        <v>0</v>
      </c>
      <c r="Q371" s="11">
        <f t="shared" si="368"/>
        <v>0</v>
      </c>
      <c r="R371" s="11">
        <f t="shared" si="368"/>
        <v>0</v>
      </c>
      <c r="S371" s="11">
        <f t="shared" si="368"/>
        <v>12885</v>
      </c>
      <c r="T371" s="11">
        <f t="shared" si="368"/>
        <v>0</v>
      </c>
      <c r="U371" s="11">
        <f t="shared" si="369"/>
        <v>0</v>
      </c>
      <c r="V371" s="11">
        <f t="shared" si="369"/>
        <v>174</v>
      </c>
      <c r="W371" s="11">
        <f t="shared" si="369"/>
        <v>0</v>
      </c>
      <c r="X371" s="11">
        <f t="shared" si="369"/>
        <v>0</v>
      </c>
      <c r="Y371" s="11">
        <f t="shared" si="369"/>
        <v>13059</v>
      </c>
      <c r="Z371" s="11">
        <f t="shared" si="369"/>
        <v>0</v>
      </c>
    </row>
    <row r="372" spans="1:26" ht="33" hidden="1" x14ac:dyDescent="0.25">
      <c r="A372" s="29" t="s">
        <v>12</v>
      </c>
      <c r="B372" s="27">
        <f>B371</f>
        <v>910</v>
      </c>
      <c r="C372" s="27" t="s">
        <v>29</v>
      </c>
      <c r="D372" s="27" t="s">
        <v>76</v>
      </c>
      <c r="E372" s="27" t="s">
        <v>344</v>
      </c>
      <c r="F372" s="27" t="s">
        <v>13</v>
      </c>
      <c r="G372" s="9">
        <f t="shared" si="368"/>
        <v>12474</v>
      </c>
      <c r="H372" s="9">
        <f t="shared" si="368"/>
        <v>0</v>
      </c>
      <c r="I372" s="9">
        <f t="shared" si="368"/>
        <v>0</v>
      </c>
      <c r="J372" s="9">
        <f t="shared" si="368"/>
        <v>411</v>
      </c>
      <c r="K372" s="9">
        <f t="shared" si="368"/>
        <v>0</v>
      </c>
      <c r="L372" s="9">
        <f t="shared" si="368"/>
        <v>0</v>
      </c>
      <c r="M372" s="9">
        <f t="shared" si="368"/>
        <v>12885</v>
      </c>
      <c r="N372" s="9">
        <f t="shared" si="368"/>
        <v>0</v>
      </c>
      <c r="O372" s="9">
        <f t="shared" si="368"/>
        <v>0</v>
      </c>
      <c r="P372" s="9">
        <f t="shared" si="368"/>
        <v>0</v>
      </c>
      <c r="Q372" s="9">
        <f t="shared" si="368"/>
        <v>0</v>
      </c>
      <c r="R372" s="9">
        <f t="shared" si="368"/>
        <v>0</v>
      </c>
      <c r="S372" s="9">
        <f t="shared" si="368"/>
        <v>12885</v>
      </c>
      <c r="T372" s="9">
        <f t="shared" si="368"/>
        <v>0</v>
      </c>
      <c r="U372" s="9">
        <f t="shared" si="369"/>
        <v>0</v>
      </c>
      <c r="V372" s="9">
        <f t="shared" si="369"/>
        <v>174</v>
      </c>
      <c r="W372" s="9">
        <f t="shared" si="369"/>
        <v>0</v>
      </c>
      <c r="X372" s="9">
        <f t="shared" si="369"/>
        <v>0</v>
      </c>
      <c r="Y372" s="9">
        <f t="shared" si="369"/>
        <v>13059</v>
      </c>
      <c r="Z372" s="9">
        <f t="shared" si="369"/>
        <v>0</v>
      </c>
    </row>
    <row r="373" spans="1:26" ht="18.75" hidden="1" customHeight="1" x14ac:dyDescent="0.25">
      <c r="A373" s="53" t="s">
        <v>24</v>
      </c>
      <c r="B373" s="27">
        <v>910</v>
      </c>
      <c r="C373" s="27" t="s">
        <v>29</v>
      </c>
      <c r="D373" s="27" t="s">
        <v>76</v>
      </c>
      <c r="E373" s="27" t="s">
        <v>344</v>
      </c>
      <c r="F373" s="27" t="s">
        <v>36</v>
      </c>
      <c r="G373" s="9">
        <v>12474</v>
      </c>
      <c r="H373" s="9"/>
      <c r="I373" s="9"/>
      <c r="J373" s="9">
        <v>411</v>
      </c>
      <c r="K373" s="9"/>
      <c r="L373" s="9"/>
      <c r="M373" s="9">
        <f>G373+I373+J373+K373+L373</f>
        <v>12885</v>
      </c>
      <c r="N373" s="10">
        <f>H373+L373</f>
        <v>0</v>
      </c>
      <c r="O373" s="9"/>
      <c r="P373" s="9"/>
      <c r="Q373" s="9"/>
      <c r="R373" s="9"/>
      <c r="S373" s="9">
        <f>M373+O373+P373+Q373+R373</f>
        <v>12885</v>
      </c>
      <c r="T373" s="10">
        <f>N373+R373</f>
        <v>0</v>
      </c>
      <c r="U373" s="9"/>
      <c r="V373" s="9">
        <v>174</v>
      </c>
      <c r="W373" s="9"/>
      <c r="X373" s="9"/>
      <c r="Y373" s="9">
        <f>S373+U373+V373+W373+X373</f>
        <v>13059</v>
      </c>
      <c r="Z373" s="10">
        <f>T373+X373</f>
        <v>0</v>
      </c>
    </row>
    <row r="374" spans="1:26" ht="21" hidden="1" customHeight="1" x14ac:dyDescent="0.25">
      <c r="A374" s="29" t="s">
        <v>15</v>
      </c>
      <c r="B374" s="27">
        <v>910</v>
      </c>
      <c r="C374" s="27" t="s">
        <v>29</v>
      </c>
      <c r="D374" s="27" t="s">
        <v>76</v>
      </c>
      <c r="E374" s="27" t="s">
        <v>467</v>
      </c>
      <c r="F374" s="27"/>
      <c r="G374" s="9">
        <f t="shared" ref="G374:V376" si="388">G375</f>
        <v>6180</v>
      </c>
      <c r="H374" s="9">
        <f t="shared" si="388"/>
        <v>0</v>
      </c>
      <c r="I374" s="9">
        <f t="shared" si="388"/>
        <v>0</v>
      </c>
      <c r="J374" s="9">
        <f t="shared" si="388"/>
        <v>88</v>
      </c>
      <c r="K374" s="9">
        <f t="shared" si="388"/>
        <v>0</v>
      </c>
      <c r="L374" s="9">
        <f t="shared" si="388"/>
        <v>0</v>
      </c>
      <c r="M374" s="9">
        <f t="shared" si="388"/>
        <v>6268</v>
      </c>
      <c r="N374" s="9">
        <f t="shared" si="388"/>
        <v>0</v>
      </c>
      <c r="O374" s="9">
        <f t="shared" si="388"/>
        <v>0</v>
      </c>
      <c r="P374" s="9">
        <f t="shared" si="388"/>
        <v>0</v>
      </c>
      <c r="Q374" s="9">
        <f t="shared" si="388"/>
        <v>0</v>
      </c>
      <c r="R374" s="9">
        <f t="shared" si="388"/>
        <v>0</v>
      </c>
      <c r="S374" s="9">
        <f t="shared" si="388"/>
        <v>6268</v>
      </c>
      <c r="T374" s="9">
        <f t="shared" si="388"/>
        <v>0</v>
      </c>
      <c r="U374" s="9">
        <f t="shared" si="388"/>
        <v>0</v>
      </c>
      <c r="V374" s="9">
        <f t="shared" si="388"/>
        <v>0</v>
      </c>
      <c r="W374" s="9">
        <f t="shared" ref="U374:Z376" si="389">W375</f>
        <v>0</v>
      </c>
      <c r="X374" s="9">
        <f t="shared" si="389"/>
        <v>0</v>
      </c>
      <c r="Y374" s="9">
        <f t="shared" si="389"/>
        <v>6268</v>
      </c>
      <c r="Z374" s="9">
        <f t="shared" si="389"/>
        <v>0</v>
      </c>
    </row>
    <row r="375" spans="1:26" ht="20.25" hidden="1" customHeight="1" x14ac:dyDescent="0.25">
      <c r="A375" s="53" t="s">
        <v>113</v>
      </c>
      <c r="B375" s="27">
        <v>910</v>
      </c>
      <c r="C375" s="27" t="s">
        <v>29</v>
      </c>
      <c r="D375" s="27" t="s">
        <v>76</v>
      </c>
      <c r="E375" s="27" t="s">
        <v>468</v>
      </c>
      <c r="F375" s="27"/>
      <c r="G375" s="9">
        <f t="shared" si="388"/>
        <v>6180</v>
      </c>
      <c r="H375" s="9">
        <f t="shared" si="388"/>
        <v>0</v>
      </c>
      <c r="I375" s="9">
        <f t="shared" si="388"/>
        <v>0</v>
      </c>
      <c r="J375" s="9">
        <f t="shared" si="388"/>
        <v>88</v>
      </c>
      <c r="K375" s="9">
        <f t="shared" si="388"/>
        <v>0</v>
      </c>
      <c r="L375" s="9">
        <f t="shared" si="388"/>
        <v>0</v>
      </c>
      <c r="M375" s="9">
        <f t="shared" si="388"/>
        <v>6268</v>
      </c>
      <c r="N375" s="9">
        <f t="shared" si="388"/>
        <v>0</v>
      </c>
      <c r="O375" s="9">
        <f t="shared" si="388"/>
        <v>0</v>
      </c>
      <c r="P375" s="9">
        <f t="shared" si="388"/>
        <v>0</v>
      </c>
      <c r="Q375" s="9">
        <f t="shared" si="388"/>
        <v>0</v>
      </c>
      <c r="R375" s="9">
        <f t="shared" si="388"/>
        <v>0</v>
      </c>
      <c r="S375" s="9">
        <f t="shared" si="388"/>
        <v>6268</v>
      </c>
      <c r="T375" s="9">
        <f t="shared" si="388"/>
        <v>0</v>
      </c>
      <c r="U375" s="9">
        <f t="shared" si="389"/>
        <v>0</v>
      </c>
      <c r="V375" s="9">
        <f t="shared" si="389"/>
        <v>0</v>
      </c>
      <c r="W375" s="9">
        <f t="shared" si="389"/>
        <v>0</v>
      </c>
      <c r="X375" s="9">
        <f t="shared" si="389"/>
        <v>0</v>
      </c>
      <c r="Y375" s="9">
        <f t="shared" si="389"/>
        <v>6268</v>
      </c>
      <c r="Z375" s="9">
        <f t="shared" si="389"/>
        <v>0</v>
      </c>
    </row>
    <row r="376" spans="1:26" ht="33" hidden="1" x14ac:dyDescent="0.25">
      <c r="A376" s="29" t="s">
        <v>12</v>
      </c>
      <c r="B376" s="27">
        <v>910</v>
      </c>
      <c r="C376" s="27" t="s">
        <v>29</v>
      </c>
      <c r="D376" s="27" t="s">
        <v>76</v>
      </c>
      <c r="E376" s="27" t="s">
        <v>468</v>
      </c>
      <c r="F376" s="27" t="s">
        <v>13</v>
      </c>
      <c r="G376" s="9">
        <f t="shared" si="388"/>
        <v>6180</v>
      </c>
      <c r="H376" s="9">
        <f t="shared" si="388"/>
        <v>0</v>
      </c>
      <c r="I376" s="9">
        <f t="shared" si="388"/>
        <v>0</v>
      </c>
      <c r="J376" s="9">
        <f t="shared" si="388"/>
        <v>88</v>
      </c>
      <c r="K376" s="9">
        <f t="shared" si="388"/>
        <v>0</v>
      </c>
      <c r="L376" s="9">
        <f t="shared" si="388"/>
        <v>0</v>
      </c>
      <c r="M376" s="9">
        <f t="shared" si="388"/>
        <v>6268</v>
      </c>
      <c r="N376" s="9">
        <f t="shared" si="388"/>
        <v>0</v>
      </c>
      <c r="O376" s="9">
        <f t="shared" si="388"/>
        <v>0</v>
      </c>
      <c r="P376" s="9">
        <f t="shared" si="388"/>
        <v>0</v>
      </c>
      <c r="Q376" s="9">
        <f t="shared" si="388"/>
        <v>0</v>
      </c>
      <c r="R376" s="9">
        <f t="shared" si="388"/>
        <v>0</v>
      </c>
      <c r="S376" s="9">
        <f t="shared" si="388"/>
        <v>6268</v>
      </c>
      <c r="T376" s="9">
        <f t="shared" si="388"/>
        <v>0</v>
      </c>
      <c r="U376" s="9">
        <f t="shared" si="389"/>
        <v>0</v>
      </c>
      <c r="V376" s="9">
        <f t="shared" si="389"/>
        <v>0</v>
      </c>
      <c r="W376" s="9">
        <f t="shared" si="389"/>
        <v>0</v>
      </c>
      <c r="X376" s="9">
        <f t="shared" si="389"/>
        <v>0</v>
      </c>
      <c r="Y376" s="9">
        <f t="shared" si="389"/>
        <v>6268</v>
      </c>
      <c r="Z376" s="9">
        <f t="shared" si="389"/>
        <v>0</v>
      </c>
    </row>
    <row r="377" spans="1:26" ht="18.75" hidden="1" customHeight="1" x14ac:dyDescent="0.25">
      <c r="A377" s="53" t="s">
        <v>24</v>
      </c>
      <c r="B377" s="27">
        <v>910</v>
      </c>
      <c r="C377" s="27" t="s">
        <v>29</v>
      </c>
      <c r="D377" s="27" t="s">
        <v>76</v>
      </c>
      <c r="E377" s="27" t="s">
        <v>468</v>
      </c>
      <c r="F377" s="27" t="s">
        <v>36</v>
      </c>
      <c r="G377" s="9">
        <f>4580+1600</f>
        <v>6180</v>
      </c>
      <c r="H377" s="9"/>
      <c r="I377" s="9"/>
      <c r="J377" s="9">
        <v>88</v>
      </c>
      <c r="K377" s="9"/>
      <c r="L377" s="9"/>
      <c r="M377" s="9">
        <f>G377+I377+J377+K377+L377</f>
        <v>6268</v>
      </c>
      <c r="N377" s="10">
        <f>H377+L377</f>
        <v>0</v>
      </c>
      <c r="O377" s="9"/>
      <c r="P377" s="9"/>
      <c r="Q377" s="9"/>
      <c r="R377" s="9"/>
      <c r="S377" s="9">
        <f>M377+O377+P377+Q377+R377</f>
        <v>6268</v>
      </c>
      <c r="T377" s="10">
        <f>N377+R377</f>
        <v>0</v>
      </c>
      <c r="U377" s="9"/>
      <c r="V377" s="9"/>
      <c r="W377" s="9"/>
      <c r="X377" s="9"/>
      <c r="Y377" s="9">
        <f>S377+U377+V377+W377+X377</f>
        <v>6268</v>
      </c>
      <c r="Z377" s="10">
        <f>T377+X377</f>
        <v>0</v>
      </c>
    </row>
    <row r="378" spans="1:26" ht="21" hidden="1" customHeight="1" x14ac:dyDescent="0.25">
      <c r="A378" s="29" t="s">
        <v>525</v>
      </c>
      <c r="B378" s="27">
        <v>910</v>
      </c>
      <c r="C378" s="27" t="s">
        <v>29</v>
      </c>
      <c r="D378" s="27" t="s">
        <v>76</v>
      </c>
      <c r="E378" s="51" t="s">
        <v>526</v>
      </c>
      <c r="F378" s="27"/>
      <c r="G378" s="9">
        <f>G379+G381+G383</f>
        <v>8630</v>
      </c>
      <c r="H378" s="9">
        <f>H379+H381+H383</f>
        <v>0</v>
      </c>
      <c r="I378" s="9">
        <f t="shared" ref="I378:N378" si="390">I379+I381+I383</f>
        <v>0</v>
      </c>
      <c r="J378" s="9">
        <f t="shared" si="390"/>
        <v>0</v>
      </c>
      <c r="K378" s="9">
        <f t="shared" si="390"/>
        <v>0</v>
      </c>
      <c r="L378" s="9">
        <f t="shared" si="390"/>
        <v>0</v>
      </c>
      <c r="M378" s="9">
        <f t="shared" si="390"/>
        <v>8630</v>
      </c>
      <c r="N378" s="9">
        <f t="shared" si="390"/>
        <v>0</v>
      </c>
      <c r="O378" s="9">
        <f t="shared" ref="O378:T378" si="391">O379+O381+O383</f>
        <v>0</v>
      </c>
      <c r="P378" s="9">
        <f t="shared" si="391"/>
        <v>0</v>
      </c>
      <c r="Q378" s="9">
        <f t="shared" si="391"/>
        <v>0</v>
      </c>
      <c r="R378" s="9">
        <f t="shared" si="391"/>
        <v>0</v>
      </c>
      <c r="S378" s="9">
        <f t="shared" si="391"/>
        <v>8630</v>
      </c>
      <c r="T378" s="9">
        <f t="shared" si="391"/>
        <v>0</v>
      </c>
      <c r="U378" s="9">
        <f t="shared" ref="U378:Z378" si="392">U379+U381+U383</f>
        <v>0</v>
      </c>
      <c r="V378" s="9">
        <f t="shared" si="392"/>
        <v>0</v>
      </c>
      <c r="W378" s="9">
        <f t="shared" si="392"/>
        <v>0</v>
      </c>
      <c r="X378" s="9">
        <f t="shared" si="392"/>
        <v>0</v>
      </c>
      <c r="Y378" s="9">
        <f t="shared" si="392"/>
        <v>8630</v>
      </c>
      <c r="Z378" s="9">
        <f t="shared" si="392"/>
        <v>0</v>
      </c>
    </row>
    <row r="379" spans="1:26" ht="33" hidden="1" x14ac:dyDescent="0.25">
      <c r="A379" s="26" t="s">
        <v>244</v>
      </c>
      <c r="B379" s="27">
        <v>910</v>
      </c>
      <c r="C379" s="27" t="s">
        <v>29</v>
      </c>
      <c r="D379" s="27" t="s">
        <v>76</v>
      </c>
      <c r="E379" s="51" t="s">
        <v>526</v>
      </c>
      <c r="F379" s="27" t="s">
        <v>31</v>
      </c>
      <c r="G379" s="9">
        <f>G380</f>
        <v>392</v>
      </c>
      <c r="H379" s="9"/>
      <c r="I379" s="9">
        <f t="shared" ref="I379" si="393">I380</f>
        <v>0</v>
      </c>
      <c r="J379" s="9"/>
      <c r="K379" s="9">
        <f t="shared" ref="K379" si="394">K380</f>
        <v>0</v>
      </c>
      <c r="L379" s="9"/>
      <c r="M379" s="9">
        <f t="shared" ref="M379" si="395">M380</f>
        <v>392</v>
      </c>
      <c r="N379" s="9"/>
      <c r="O379" s="9">
        <f t="shared" ref="O379" si="396">O380</f>
        <v>0</v>
      </c>
      <c r="P379" s="9"/>
      <c r="Q379" s="9">
        <f t="shared" ref="Q379" si="397">Q380</f>
        <v>0</v>
      </c>
      <c r="R379" s="9"/>
      <c r="S379" s="9">
        <f t="shared" ref="S379" si="398">S380</f>
        <v>392</v>
      </c>
      <c r="T379" s="9"/>
      <c r="U379" s="9">
        <f t="shared" ref="U379" si="399">U380</f>
        <v>0</v>
      </c>
      <c r="V379" s="9"/>
      <c r="W379" s="9">
        <f t="shared" ref="W379" si="400">W380</f>
        <v>0</v>
      </c>
      <c r="X379" s="9"/>
      <c r="Y379" s="9">
        <f t="shared" ref="Y379" si="401">Y380</f>
        <v>392</v>
      </c>
      <c r="Z379" s="9"/>
    </row>
    <row r="380" spans="1:26" ht="33" hidden="1" x14ac:dyDescent="0.25">
      <c r="A380" s="26" t="s">
        <v>37</v>
      </c>
      <c r="B380" s="27">
        <v>910</v>
      </c>
      <c r="C380" s="27" t="s">
        <v>29</v>
      </c>
      <c r="D380" s="27" t="s">
        <v>76</v>
      </c>
      <c r="E380" s="51" t="s">
        <v>526</v>
      </c>
      <c r="F380" s="27" t="s">
        <v>38</v>
      </c>
      <c r="G380" s="9">
        <v>392</v>
      </c>
      <c r="H380" s="9"/>
      <c r="I380" s="9"/>
      <c r="J380" s="9"/>
      <c r="K380" s="9"/>
      <c r="L380" s="9"/>
      <c r="M380" s="9">
        <f>G380+I380+J380+K380+L380</f>
        <v>392</v>
      </c>
      <c r="N380" s="10">
        <f>H380+L380</f>
        <v>0</v>
      </c>
      <c r="O380" s="9"/>
      <c r="P380" s="9"/>
      <c r="Q380" s="9"/>
      <c r="R380" s="9"/>
      <c r="S380" s="9">
        <f>M380+O380+P380+Q380+R380</f>
        <v>392</v>
      </c>
      <c r="T380" s="10">
        <f>N380+R380</f>
        <v>0</v>
      </c>
      <c r="U380" s="9"/>
      <c r="V380" s="9"/>
      <c r="W380" s="9"/>
      <c r="X380" s="9"/>
      <c r="Y380" s="9">
        <f>S380+U380+V380+W380+X380</f>
        <v>392</v>
      </c>
      <c r="Z380" s="10">
        <f>T380+X380</f>
        <v>0</v>
      </c>
    </row>
    <row r="381" spans="1:26" ht="33" hidden="1" x14ac:dyDescent="0.25">
      <c r="A381" s="29" t="s">
        <v>12</v>
      </c>
      <c r="B381" s="27">
        <v>910</v>
      </c>
      <c r="C381" s="27" t="s">
        <v>29</v>
      </c>
      <c r="D381" s="27" t="s">
        <v>76</v>
      </c>
      <c r="E381" s="51" t="s">
        <v>526</v>
      </c>
      <c r="F381" s="27" t="s">
        <v>13</v>
      </c>
      <c r="G381" s="9">
        <f>G382</f>
        <v>1500</v>
      </c>
      <c r="H381" s="9"/>
      <c r="I381" s="9">
        <f t="shared" ref="I381" si="402">I382</f>
        <v>0</v>
      </c>
      <c r="J381" s="9"/>
      <c r="K381" s="9">
        <f t="shared" ref="K381" si="403">K382</f>
        <v>0</v>
      </c>
      <c r="L381" s="9"/>
      <c r="M381" s="9">
        <f t="shared" ref="M381" si="404">M382</f>
        <v>1500</v>
      </c>
      <c r="N381" s="9"/>
      <c r="O381" s="9">
        <f t="shared" ref="O381" si="405">O382</f>
        <v>0</v>
      </c>
      <c r="P381" s="9"/>
      <c r="Q381" s="9">
        <f t="shared" ref="Q381" si="406">Q382</f>
        <v>0</v>
      </c>
      <c r="R381" s="9"/>
      <c r="S381" s="9">
        <f t="shared" ref="S381" si="407">S382</f>
        <v>1500</v>
      </c>
      <c r="T381" s="9"/>
      <c r="U381" s="9">
        <f t="shared" ref="U381" si="408">U382</f>
        <v>0</v>
      </c>
      <c r="V381" s="9"/>
      <c r="W381" s="9">
        <f t="shared" ref="W381" si="409">W382</f>
        <v>0</v>
      </c>
      <c r="X381" s="9"/>
      <c r="Y381" s="9">
        <f t="shared" ref="Y381" si="410">Y382</f>
        <v>1500</v>
      </c>
      <c r="Z381" s="9"/>
    </row>
    <row r="382" spans="1:26" ht="19.5" hidden="1" customHeight="1" x14ac:dyDescent="0.25">
      <c r="A382" s="53" t="s">
        <v>24</v>
      </c>
      <c r="B382" s="27">
        <v>910</v>
      </c>
      <c r="C382" s="27" t="s">
        <v>29</v>
      </c>
      <c r="D382" s="27" t="s">
        <v>76</v>
      </c>
      <c r="E382" s="51" t="s">
        <v>526</v>
      </c>
      <c r="F382" s="27" t="s">
        <v>36</v>
      </c>
      <c r="G382" s="9">
        <v>1500</v>
      </c>
      <c r="H382" s="9"/>
      <c r="I382" s="9"/>
      <c r="J382" s="9"/>
      <c r="K382" s="9"/>
      <c r="L382" s="9"/>
      <c r="M382" s="9">
        <f>G382+I382+J382+K382+L382</f>
        <v>1500</v>
      </c>
      <c r="N382" s="10">
        <f>H382+L382</f>
        <v>0</v>
      </c>
      <c r="O382" s="9"/>
      <c r="P382" s="9"/>
      <c r="Q382" s="9"/>
      <c r="R382" s="9"/>
      <c r="S382" s="9">
        <f>M382+O382+P382+Q382+R382</f>
        <v>1500</v>
      </c>
      <c r="T382" s="10">
        <f>N382+R382</f>
        <v>0</v>
      </c>
      <c r="U382" s="9"/>
      <c r="V382" s="9"/>
      <c r="W382" s="9"/>
      <c r="X382" s="9"/>
      <c r="Y382" s="9">
        <f>S382+U382+V382+W382+X382</f>
        <v>1500</v>
      </c>
      <c r="Z382" s="10">
        <f>T382+X382</f>
        <v>0</v>
      </c>
    </row>
    <row r="383" spans="1:26" ht="19.5" hidden="1" customHeight="1" x14ac:dyDescent="0.25">
      <c r="A383" s="29" t="s">
        <v>66</v>
      </c>
      <c r="B383" s="27">
        <v>910</v>
      </c>
      <c r="C383" s="27" t="s">
        <v>29</v>
      </c>
      <c r="D383" s="27" t="s">
        <v>76</v>
      </c>
      <c r="E383" s="51" t="s">
        <v>526</v>
      </c>
      <c r="F383" s="27" t="s">
        <v>67</v>
      </c>
      <c r="G383" s="9">
        <f>G384</f>
        <v>6738</v>
      </c>
      <c r="H383" s="9"/>
      <c r="I383" s="9">
        <f t="shared" ref="I383" si="411">I384</f>
        <v>0</v>
      </c>
      <c r="J383" s="9"/>
      <c r="K383" s="9">
        <f t="shared" ref="K383" si="412">K384</f>
        <v>0</v>
      </c>
      <c r="L383" s="9"/>
      <c r="M383" s="9">
        <f t="shared" ref="M383" si="413">M384</f>
        <v>6738</v>
      </c>
      <c r="N383" s="9"/>
      <c r="O383" s="9">
        <f t="shared" ref="O383" si="414">O384</f>
        <v>0</v>
      </c>
      <c r="P383" s="9"/>
      <c r="Q383" s="9">
        <f t="shared" ref="Q383" si="415">Q384</f>
        <v>0</v>
      </c>
      <c r="R383" s="9"/>
      <c r="S383" s="9">
        <f t="shared" ref="S383" si="416">S384</f>
        <v>6738</v>
      </c>
      <c r="T383" s="9"/>
      <c r="U383" s="9">
        <f t="shared" ref="U383" si="417">U384</f>
        <v>0</v>
      </c>
      <c r="V383" s="9"/>
      <c r="W383" s="9">
        <f t="shared" ref="W383" si="418">W384</f>
        <v>0</v>
      </c>
      <c r="X383" s="9"/>
      <c r="Y383" s="9">
        <f t="shared" ref="Y383" si="419">Y384</f>
        <v>6738</v>
      </c>
      <c r="Z383" s="9"/>
    </row>
    <row r="384" spans="1:26" ht="51" hidden="1" customHeight="1" x14ac:dyDescent="0.25">
      <c r="A384" s="26" t="s">
        <v>414</v>
      </c>
      <c r="B384" s="27">
        <v>910</v>
      </c>
      <c r="C384" s="27" t="s">
        <v>29</v>
      </c>
      <c r="D384" s="27" t="s">
        <v>76</v>
      </c>
      <c r="E384" s="51" t="s">
        <v>526</v>
      </c>
      <c r="F384" s="27" t="s">
        <v>254</v>
      </c>
      <c r="G384" s="9">
        <v>6738</v>
      </c>
      <c r="H384" s="9"/>
      <c r="I384" s="9"/>
      <c r="J384" s="9"/>
      <c r="K384" s="9"/>
      <c r="L384" s="9"/>
      <c r="M384" s="9">
        <f>G384+I384+J384+K384+L384</f>
        <v>6738</v>
      </c>
      <c r="N384" s="10">
        <f>H384+L384</f>
        <v>0</v>
      </c>
      <c r="O384" s="9"/>
      <c r="P384" s="9"/>
      <c r="Q384" s="9"/>
      <c r="R384" s="9"/>
      <c r="S384" s="9">
        <f>M384+O384+P384+Q384+R384</f>
        <v>6738</v>
      </c>
      <c r="T384" s="10">
        <f>N384+R384</f>
        <v>0</v>
      </c>
      <c r="U384" s="9"/>
      <c r="V384" s="9"/>
      <c r="W384" s="9"/>
      <c r="X384" s="9"/>
      <c r="Y384" s="9">
        <f>S384+U384+V384+W384+X384</f>
        <v>6738</v>
      </c>
      <c r="Z384" s="10">
        <f>T384+X384</f>
        <v>0</v>
      </c>
    </row>
    <row r="385" spans="1:26" ht="18.75" hidden="1" customHeight="1" x14ac:dyDescent="0.25">
      <c r="A385" s="26"/>
      <c r="B385" s="27"/>
      <c r="C385" s="27"/>
      <c r="D385" s="27"/>
      <c r="E385" s="27"/>
      <c r="F385" s="27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40.5" hidden="1" x14ac:dyDescent="0.3">
      <c r="A386" s="21" t="s">
        <v>488</v>
      </c>
      <c r="B386" s="54">
        <v>912</v>
      </c>
      <c r="C386" s="22"/>
      <c r="D386" s="22"/>
      <c r="E386" s="22"/>
      <c r="F386" s="22"/>
      <c r="G386" s="6">
        <f t="shared" ref="G386:T386" si="420">G388+G417+G428+G499</f>
        <v>757401</v>
      </c>
      <c r="H386" s="6">
        <f t="shared" si="420"/>
        <v>177954</v>
      </c>
      <c r="I386" s="6">
        <f t="shared" si="420"/>
        <v>0</v>
      </c>
      <c r="J386" s="6">
        <f t="shared" si="420"/>
        <v>6434</v>
      </c>
      <c r="K386" s="6">
        <f t="shared" si="420"/>
        <v>0</v>
      </c>
      <c r="L386" s="6">
        <f t="shared" si="420"/>
        <v>0</v>
      </c>
      <c r="M386" s="6">
        <f t="shared" si="420"/>
        <v>763835</v>
      </c>
      <c r="N386" s="6">
        <f t="shared" si="420"/>
        <v>177954</v>
      </c>
      <c r="O386" s="6">
        <f t="shared" si="420"/>
        <v>0</v>
      </c>
      <c r="P386" s="6">
        <f t="shared" si="420"/>
        <v>0</v>
      </c>
      <c r="Q386" s="6">
        <f t="shared" si="420"/>
        <v>0</v>
      </c>
      <c r="R386" s="6">
        <f t="shared" si="420"/>
        <v>0</v>
      </c>
      <c r="S386" s="6">
        <f t="shared" si="420"/>
        <v>763835</v>
      </c>
      <c r="T386" s="6">
        <f t="shared" si="420"/>
        <v>177954</v>
      </c>
      <c r="U386" s="6">
        <f t="shared" ref="U386:Z386" si="421">U388+U417+U428+U499</f>
        <v>0</v>
      </c>
      <c r="V386" s="6">
        <f t="shared" si="421"/>
        <v>5538</v>
      </c>
      <c r="W386" s="6">
        <f t="shared" si="421"/>
        <v>0</v>
      </c>
      <c r="X386" s="6">
        <f t="shared" si="421"/>
        <v>0</v>
      </c>
      <c r="Y386" s="6">
        <f t="shared" si="421"/>
        <v>769373</v>
      </c>
      <c r="Z386" s="6">
        <f t="shared" si="421"/>
        <v>177954</v>
      </c>
    </row>
    <row r="387" spans="1:26" ht="18" hidden="1" customHeight="1" x14ac:dyDescent="0.3">
      <c r="A387" s="21"/>
      <c r="B387" s="54"/>
      <c r="C387" s="22"/>
      <c r="D387" s="22"/>
      <c r="E387" s="22"/>
      <c r="F387" s="22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8.75" hidden="1" x14ac:dyDescent="0.3">
      <c r="A388" s="55" t="s">
        <v>442</v>
      </c>
      <c r="B388" s="25">
        <f>B386</f>
        <v>912</v>
      </c>
      <c r="C388" s="25" t="s">
        <v>7</v>
      </c>
      <c r="D388" s="25" t="s">
        <v>80</v>
      </c>
      <c r="E388" s="25"/>
      <c r="F388" s="25"/>
      <c r="G388" s="17">
        <f>G389+G406+G411</f>
        <v>317696</v>
      </c>
      <c r="H388" s="17">
        <f>H389+H406+H411</f>
        <v>80422</v>
      </c>
      <c r="I388" s="17">
        <f t="shared" ref="I388:N388" si="422">I389+I406+I411</f>
        <v>0</v>
      </c>
      <c r="J388" s="17">
        <f t="shared" si="422"/>
        <v>6318</v>
      </c>
      <c r="K388" s="17">
        <f t="shared" si="422"/>
        <v>0</v>
      </c>
      <c r="L388" s="17">
        <f t="shared" si="422"/>
        <v>0</v>
      </c>
      <c r="M388" s="17">
        <f t="shared" si="422"/>
        <v>324014</v>
      </c>
      <c r="N388" s="17">
        <f t="shared" si="422"/>
        <v>80422</v>
      </c>
      <c r="O388" s="17">
        <f t="shared" ref="O388:T388" si="423">O389+O406+O411</f>
        <v>0</v>
      </c>
      <c r="P388" s="17">
        <f t="shared" si="423"/>
        <v>0</v>
      </c>
      <c r="Q388" s="17">
        <f t="shared" si="423"/>
        <v>0</v>
      </c>
      <c r="R388" s="17">
        <f t="shared" si="423"/>
        <v>0</v>
      </c>
      <c r="S388" s="17">
        <f t="shared" si="423"/>
        <v>324014</v>
      </c>
      <c r="T388" s="17">
        <f t="shared" si="423"/>
        <v>80422</v>
      </c>
      <c r="U388" s="17">
        <f t="shared" ref="U388:Z388" si="424">U389+U406+U411</f>
        <v>0</v>
      </c>
      <c r="V388" s="17">
        <f t="shared" si="424"/>
        <v>5538</v>
      </c>
      <c r="W388" s="17">
        <f t="shared" si="424"/>
        <v>0</v>
      </c>
      <c r="X388" s="17">
        <f t="shared" si="424"/>
        <v>0</v>
      </c>
      <c r="Y388" s="17">
        <f t="shared" si="424"/>
        <v>329552</v>
      </c>
      <c r="Z388" s="17">
        <f t="shared" si="424"/>
        <v>80422</v>
      </c>
    </row>
    <row r="389" spans="1:26" ht="21" hidden="1" customHeight="1" x14ac:dyDescent="0.25">
      <c r="A389" s="26" t="s">
        <v>9</v>
      </c>
      <c r="B389" s="27">
        <f t="shared" ref="B389:B426" si="425">B388</f>
        <v>912</v>
      </c>
      <c r="C389" s="27" t="s">
        <v>7</v>
      </c>
      <c r="D389" s="27" t="s">
        <v>80</v>
      </c>
      <c r="E389" s="27" t="s">
        <v>39</v>
      </c>
      <c r="F389" s="27"/>
      <c r="G389" s="18">
        <f>G390+G394+G398</f>
        <v>316266</v>
      </c>
      <c r="H389" s="18">
        <f>H390+H394+H398</f>
        <v>80422</v>
      </c>
      <c r="I389" s="18">
        <f t="shared" ref="I389:N389" si="426">I390+I394+I398</f>
        <v>0</v>
      </c>
      <c r="J389" s="18">
        <f t="shared" si="426"/>
        <v>6318</v>
      </c>
      <c r="K389" s="18">
        <f t="shared" si="426"/>
        <v>0</v>
      </c>
      <c r="L389" s="18">
        <f t="shared" si="426"/>
        <v>0</v>
      </c>
      <c r="M389" s="18">
        <f t="shared" si="426"/>
        <v>322584</v>
      </c>
      <c r="N389" s="18">
        <f t="shared" si="426"/>
        <v>80422</v>
      </c>
      <c r="O389" s="18">
        <f>O390+O394+O398+O402</f>
        <v>0</v>
      </c>
      <c r="P389" s="18">
        <f t="shared" ref="P389:T389" si="427">P390+P394+P398+P402</f>
        <v>0</v>
      </c>
      <c r="Q389" s="18">
        <f t="shared" si="427"/>
        <v>0</v>
      </c>
      <c r="R389" s="18">
        <f t="shared" si="427"/>
        <v>0</v>
      </c>
      <c r="S389" s="18">
        <f t="shared" si="427"/>
        <v>322584</v>
      </c>
      <c r="T389" s="18">
        <f t="shared" si="427"/>
        <v>80422</v>
      </c>
      <c r="U389" s="18">
        <f>U390+U394+U398+U402</f>
        <v>0</v>
      </c>
      <c r="V389" s="18">
        <f t="shared" ref="V389:Z389" si="428">V390+V394+V398+V402</f>
        <v>5538</v>
      </c>
      <c r="W389" s="18">
        <f t="shared" si="428"/>
        <v>0</v>
      </c>
      <c r="X389" s="18">
        <f t="shared" si="428"/>
        <v>0</v>
      </c>
      <c r="Y389" s="18">
        <f t="shared" si="428"/>
        <v>328122</v>
      </c>
      <c r="Z389" s="18">
        <f t="shared" si="428"/>
        <v>80422</v>
      </c>
    </row>
    <row r="390" spans="1:26" ht="33" hidden="1" x14ac:dyDescent="0.25">
      <c r="A390" s="26" t="s">
        <v>10</v>
      </c>
      <c r="B390" s="27">
        <f t="shared" si="425"/>
        <v>912</v>
      </c>
      <c r="C390" s="27" t="s">
        <v>7</v>
      </c>
      <c r="D390" s="27" t="s">
        <v>80</v>
      </c>
      <c r="E390" s="27" t="s">
        <v>40</v>
      </c>
      <c r="F390" s="27"/>
      <c r="G390" s="11">
        <f t="shared" ref="G390:V392" si="429">G391</f>
        <v>232268</v>
      </c>
      <c r="H390" s="11">
        <f t="shared" si="429"/>
        <v>0</v>
      </c>
      <c r="I390" s="11">
        <f t="shared" si="429"/>
        <v>0</v>
      </c>
      <c r="J390" s="11">
        <f t="shared" si="429"/>
        <v>6318</v>
      </c>
      <c r="K390" s="11">
        <f t="shared" si="429"/>
        <v>0</v>
      </c>
      <c r="L390" s="11">
        <f t="shared" si="429"/>
        <v>0</v>
      </c>
      <c r="M390" s="11">
        <f t="shared" si="429"/>
        <v>238586</v>
      </c>
      <c r="N390" s="11">
        <f t="shared" si="429"/>
        <v>0</v>
      </c>
      <c r="O390" s="11">
        <f t="shared" si="429"/>
        <v>0</v>
      </c>
      <c r="P390" s="11">
        <f t="shared" si="429"/>
        <v>0</v>
      </c>
      <c r="Q390" s="11">
        <f t="shared" si="429"/>
        <v>0</v>
      </c>
      <c r="R390" s="11">
        <f t="shared" si="429"/>
        <v>0</v>
      </c>
      <c r="S390" s="11">
        <f t="shared" si="429"/>
        <v>238586</v>
      </c>
      <c r="T390" s="11">
        <f t="shared" si="429"/>
        <v>0</v>
      </c>
      <c r="U390" s="11">
        <f t="shared" si="429"/>
        <v>0</v>
      </c>
      <c r="V390" s="11">
        <f t="shared" si="429"/>
        <v>5538</v>
      </c>
      <c r="W390" s="11">
        <f t="shared" ref="U390:Z392" si="430">W391</f>
        <v>0</v>
      </c>
      <c r="X390" s="11">
        <f t="shared" si="430"/>
        <v>0</v>
      </c>
      <c r="Y390" s="11">
        <f t="shared" si="430"/>
        <v>244124</v>
      </c>
      <c r="Z390" s="11">
        <f t="shared" si="430"/>
        <v>0</v>
      </c>
    </row>
    <row r="391" spans="1:26" ht="18.75" hidden="1" customHeight="1" x14ac:dyDescent="0.25">
      <c r="A391" s="26" t="s">
        <v>11</v>
      </c>
      <c r="B391" s="27">
        <f t="shared" si="425"/>
        <v>912</v>
      </c>
      <c r="C391" s="27" t="s">
        <v>7</v>
      </c>
      <c r="D391" s="27" t="s">
        <v>80</v>
      </c>
      <c r="E391" s="27" t="s">
        <v>41</v>
      </c>
      <c r="F391" s="27"/>
      <c r="G391" s="11">
        <f t="shared" si="429"/>
        <v>232268</v>
      </c>
      <c r="H391" s="11">
        <f t="shared" si="429"/>
        <v>0</v>
      </c>
      <c r="I391" s="11">
        <f t="shared" si="429"/>
        <v>0</v>
      </c>
      <c r="J391" s="11">
        <f t="shared" si="429"/>
        <v>6318</v>
      </c>
      <c r="K391" s="11">
        <f t="shared" si="429"/>
        <v>0</v>
      </c>
      <c r="L391" s="11">
        <f t="shared" si="429"/>
        <v>0</v>
      </c>
      <c r="M391" s="11">
        <f t="shared" si="429"/>
        <v>238586</v>
      </c>
      <c r="N391" s="11">
        <f t="shared" si="429"/>
        <v>0</v>
      </c>
      <c r="O391" s="11">
        <f t="shared" si="429"/>
        <v>0</v>
      </c>
      <c r="P391" s="11">
        <f t="shared" si="429"/>
        <v>0</v>
      </c>
      <c r="Q391" s="11">
        <f t="shared" si="429"/>
        <v>0</v>
      </c>
      <c r="R391" s="11">
        <f t="shared" si="429"/>
        <v>0</v>
      </c>
      <c r="S391" s="11">
        <f t="shared" si="429"/>
        <v>238586</v>
      </c>
      <c r="T391" s="11">
        <f t="shared" si="429"/>
        <v>0</v>
      </c>
      <c r="U391" s="11">
        <f t="shared" si="430"/>
        <v>0</v>
      </c>
      <c r="V391" s="11">
        <f t="shared" si="430"/>
        <v>5538</v>
      </c>
      <c r="W391" s="11">
        <f t="shared" si="430"/>
        <v>0</v>
      </c>
      <c r="X391" s="11">
        <f t="shared" si="430"/>
        <v>0</v>
      </c>
      <c r="Y391" s="11">
        <f t="shared" si="430"/>
        <v>244124</v>
      </c>
      <c r="Z391" s="11">
        <f t="shared" si="430"/>
        <v>0</v>
      </c>
    </row>
    <row r="392" spans="1:26" ht="33" hidden="1" x14ac:dyDescent="0.25">
      <c r="A392" s="26" t="s">
        <v>12</v>
      </c>
      <c r="B392" s="27">
        <f t="shared" si="425"/>
        <v>912</v>
      </c>
      <c r="C392" s="27" t="s">
        <v>7</v>
      </c>
      <c r="D392" s="27" t="s">
        <v>80</v>
      </c>
      <c r="E392" s="27" t="s">
        <v>41</v>
      </c>
      <c r="F392" s="27" t="s">
        <v>13</v>
      </c>
      <c r="G392" s="9">
        <f t="shared" si="429"/>
        <v>232268</v>
      </c>
      <c r="H392" s="9">
        <f t="shared" si="429"/>
        <v>0</v>
      </c>
      <c r="I392" s="9">
        <f t="shared" si="429"/>
        <v>0</v>
      </c>
      <c r="J392" s="9">
        <f t="shared" si="429"/>
        <v>6318</v>
      </c>
      <c r="K392" s="9">
        <f t="shared" si="429"/>
        <v>0</v>
      </c>
      <c r="L392" s="9">
        <f t="shared" si="429"/>
        <v>0</v>
      </c>
      <c r="M392" s="9">
        <f t="shared" si="429"/>
        <v>238586</v>
      </c>
      <c r="N392" s="9">
        <f t="shared" si="429"/>
        <v>0</v>
      </c>
      <c r="O392" s="9">
        <f t="shared" si="429"/>
        <v>0</v>
      </c>
      <c r="P392" s="9">
        <f t="shared" si="429"/>
        <v>0</v>
      </c>
      <c r="Q392" s="9">
        <f t="shared" si="429"/>
        <v>0</v>
      </c>
      <c r="R392" s="9">
        <f t="shared" si="429"/>
        <v>0</v>
      </c>
      <c r="S392" s="9">
        <f t="shared" si="429"/>
        <v>238586</v>
      </c>
      <c r="T392" s="9">
        <f t="shared" si="429"/>
        <v>0</v>
      </c>
      <c r="U392" s="9">
        <f t="shared" si="430"/>
        <v>0</v>
      </c>
      <c r="V392" s="9">
        <f t="shared" si="430"/>
        <v>5538</v>
      </c>
      <c r="W392" s="9">
        <f t="shared" si="430"/>
        <v>0</v>
      </c>
      <c r="X392" s="9">
        <f t="shared" si="430"/>
        <v>0</v>
      </c>
      <c r="Y392" s="9">
        <f t="shared" si="430"/>
        <v>244124</v>
      </c>
      <c r="Z392" s="9">
        <f t="shared" si="430"/>
        <v>0</v>
      </c>
    </row>
    <row r="393" spans="1:26" ht="18.75" hidden="1" customHeight="1" x14ac:dyDescent="0.25">
      <c r="A393" s="26" t="s">
        <v>14</v>
      </c>
      <c r="B393" s="27">
        <f>B392</f>
        <v>912</v>
      </c>
      <c r="C393" s="27" t="s">
        <v>7</v>
      </c>
      <c r="D393" s="27" t="s">
        <v>80</v>
      </c>
      <c r="E393" s="27" t="s">
        <v>41</v>
      </c>
      <c r="F393" s="9">
        <v>610</v>
      </c>
      <c r="G393" s="9">
        <f>213603+18665</f>
        <v>232268</v>
      </c>
      <c r="H393" s="9"/>
      <c r="I393" s="9"/>
      <c r="J393" s="9">
        <v>6318</v>
      </c>
      <c r="K393" s="9"/>
      <c r="L393" s="9"/>
      <c r="M393" s="9">
        <f>G393+I393+J393+K393+L393</f>
        <v>238586</v>
      </c>
      <c r="N393" s="10">
        <f>H393+L393</f>
        <v>0</v>
      </c>
      <c r="O393" s="9"/>
      <c r="P393" s="9"/>
      <c r="Q393" s="9"/>
      <c r="R393" s="9"/>
      <c r="S393" s="9">
        <f>M393+O393+P393+Q393+R393</f>
        <v>238586</v>
      </c>
      <c r="T393" s="10">
        <f>N393+R393</f>
        <v>0</v>
      </c>
      <c r="U393" s="9"/>
      <c r="V393" s="9">
        <v>5538</v>
      </c>
      <c r="W393" s="9"/>
      <c r="X393" s="9"/>
      <c r="Y393" s="9">
        <f>S393+U393+V393+W393+X393</f>
        <v>244124</v>
      </c>
      <c r="Z393" s="10">
        <f>T393+X393</f>
        <v>0</v>
      </c>
    </row>
    <row r="394" spans="1:26" ht="17.25" hidden="1" customHeight="1" x14ac:dyDescent="0.25">
      <c r="A394" s="26" t="s">
        <v>15</v>
      </c>
      <c r="B394" s="27">
        <f>B392</f>
        <v>912</v>
      </c>
      <c r="C394" s="27" t="s">
        <v>7</v>
      </c>
      <c r="D394" s="27" t="s">
        <v>80</v>
      </c>
      <c r="E394" s="27" t="s">
        <v>42</v>
      </c>
      <c r="F394" s="27"/>
      <c r="G394" s="11">
        <f t="shared" ref="G394:V414" si="431">G395</f>
        <v>3576</v>
      </c>
      <c r="H394" s="11">
        <f t="shared" si="431"/>
        <v>0</v>
      </c>
      <c r="I394" s="11">
        <f t="shared" si="431"/>
        <v>0</v>
      </c>
      <c r="J394" s="11">
        <f t="shared" si="431"/>
        <v>0</v>
      </c>
      <c r="K394" s="11">
        <f t="shared" si="431"/>
        <v>0</v>
      </c>
      <c r="L394" s="11">
        <f t="shared" si="431"/>
        <v>0</v>
      </c>
      <c r="M394" s="11">
        <f t="shared" si="431"/>
        <v>3576</v>
      </c>
      <c r="N394" s="11">
        <f t="shared" si="431"/>
        <v>0</v>
      </c>
      <c r="O394" s="11">
        <f t="shared" si="431"/>
        <v>0</v>
      </c>
      <c r="P394" s="11">
        <f t="shared" si="431"/>
        <v>0</v>
      </c>
      <c r="Q394" s="11">
        <f t="shared" si="431"/>
        <v>0</v>
      </c>
      <c r="R394" s="11">
        <f t="shared" si="431"/>
        <v>0</v>
      </c>
      <c r="S394" s="11">
        <f t="shared" si="431"/>
        <v>3576</v>
      </c>
      <c r="T394" s="11">
        <f t="shared" si="431"/>
        <v>0</v>
      </c>
      <c r="U394" s="11">
        <f t="shared" si="431"/>
        <v>0</v>
      </c>
      <c r="V394" s="11">
        <f t="shared" si="431"/>
        <v>0</v>
      </c>
      <c r="W394" s="11">
        <f t="shared" ref="U394:Z414" si="432">W395</f>
        <v>0</v>
      </c>
      <c r="X394" s="11">
        <f t="shared" si="432"/>
        <v>0</v>
      </c>
      <c r="Y394" s="11">
        <f t="shared" si="432"/>
        <v>3576</v>
      </c>
      <c r="Z394" s="11">
        <f t="shared" si="432"/>
        <v>0</v>
      </c>
    </row>
    <row r="395" spans="1:26" ht="19.5" hidden="1" customHeight="1" x14ac:dyDescent="0.25">
      <c r="A395" s="26" t="s">
        <v>16</v>
      </c>
      <c r="B395" s="27">
        <f t="shared" si="425"/>
        <v>912</v>
      </c>
      <c r="C395" s="27" t="s">
        <v>7</v>
      </c>
      <c r="D395" s="27" t="s">
        <v>80</v>
      </c>
      <c r="E395" s="27" t="s">
        <v>43</v>
      </c>
      <c r="F395" s="27"/>
      <c r="G395" s="11">
        <f t="shared" si="431"/>
        <v>3576</v>
      </c>
      <c r="H395" s="11">
        <f t="shared" si="431"/>
        <v>0</v>
      </c>
      <c r="I395" s="11">
        <f t="shared" si="431"/>
        <v>0</v>
      </c>
      <c r="J395" s="11">
        <f t="shared" si="431"/>
        <v>0</v>
      </c>
      <c r="K395" s="11">
        <f t="shared" si="431"/>
        <v>0</v>
      </c>
      <c r="L395" s="11">
        <f t="shared" si="431"/>
        <v>0</v>
      </c>
      <c r="M395" s="11">
        <f t="shared" si="431"/>
        <v>3576</v>
      </c>
      <c r="N395" s="11">
        <f t="shared" si="431"/>
        <v>0</v>
      </c>
      <c r="O395" s="11">
        <f t="shared" si="431"/>
        <v>0</v>
      </c>
      <c r="P395" s="11">
        <f t="shared" si="431"/>
        <v>0</v>
      </c>
      <c r="Q395" s="11">
        <f t="shared" si="431"/>
        <v>0</v>
      </c>
      <c r="R395" s="11">
        <f t="shared" si="431"/>
        <v>0</v>
      </c>
      <c r="S395" s="11">
        <f t="shared" si="431"/>
        <v>3576</v>
      </c>
      <c r="T395" s="11">
        <f t="shared" si="431"/>
        <v>0</v>
      </c>
      <c r="U395" s="11">
        <f t="shared" si="432"/>
        <v>0</v>
      </c>
      <c r="V395" s="11">
        <f t="shared" si="432"/>
        <v>0</v>
      </c>
      <c r="W395" s="11">
        <f t="shared" si="432"/>
        <v>0</v>
      </c>
      <c r="X395" s="11">
        <f t="shared" si="432"/>
        <v>0</v>
      </c>
      <c r="Y395" s="11">
        <f t="shared" si="432"/>
        <v>3576</v>
      </c>
      <c r="Z395" s="11">
        <f t="shared" si="432"/>
        <v>0</v>
      </c>
    </row>
    <row r="396" spans="1:26" ht="33" hidden="1" x14ac:dyDescent="0.25">
      <c r="A396" s="26" t="s">
        <v>12</v>
      </c>
      <c r="B396" s="27">
        <f t="shared" si="425"/>
        <v>912</v>
      </c>
      <c r="C396" s="27" t="s">
        <v>7</v>
      </c>
      <c r="D396" s="27" t="s">
        <v>80</v>
      </c>
      <c r="E396" s="27" t="s">
        <v>43</v>
      </c>
      <c r="F396" s="27" t="s">
        <v>13</v>
      </c>
      <c r="G396" s="9">
        <f t="shared" si="431"/>
        <v>3576</v>
      </c>
      <c r="H396" s="9">
        <f t="shared" si="431"/>
        <v>0</v>
      </c>
      <c r="I396" s="9">
        <f t="shared" si="431"/>
        <v>0</v>
      </c>
      <c r="J396" s="9">
        <f t="shared" si="431"/>
        <v>0</v>
      </c>
      <c r="K396" s="9">
        <f t="shared" si="431"/>
        <v>0</v>
      </c>
      <c r="L396" s="9">
        <f t="shared" si="431"/>
        <v>0</v>
      </c>
      <c r="M396" s="9">
        <f t="shared" si="431"/>
        <v>3576</v>
      </c>
      <c r="N396" s="9">
        <f t="shared" si="431"/>
        <v>0</v>
      </c>
      <c r="O396" s="9">
        <f t="shared" si="431"/>
        <v>0</v>
      </c>
      <c r="P396" s="9">
        <f t="shared" si="431"/>
        <v>0</v>
      </c>
      <c r="Q396" s="9">
        <f t="shared" si="431"/>
        <v>0</v>
      </c>
      <c r="R396" s="9">
        <f t="shared" si="431"/>
        <v>0</v>
      </c>
      <c r="S396" s="9">
        <f t="shared" si="431"/>
        <v>3576</v>
      </c>
      <c r="T396" s="9">
        <f t="shared" si="431"/>
        <v>0</v>
      </c>
      <c r="U396" s="9">
        <f t="shared" si="432"/>
        <v>0</v>
      </c>
      <c r="V396" s="9">
        <f t="shared" si="432"/>
        <v>0</v>
      </c>
      <c r="W396" s="9">
        <f t="shared" si="432"/>
        <v>0</v>
      </c>
      <c r="X396" s="9">
        <f t="shared" si="432"/>
        <v>0</v>
      </c>
      <c r="Y396" s="9">
        <f t="shared" si="432"/>
        <v>3576</v>
      </c>
      <c r="Z396" s="9">
        <f t="shared" si="432"/>
        <v>0</v>
      </c>
    </row>
    <row r="397" spans="1:26" ht="20.25" hidden="1" customHeight="1" x14ac:dyDescent="0.25">
      <c r="A397" s="26" t="s">
        <v>14</v>
      </c>
      <c r="B397" s="27">
        <f t="shared" si="425"/>
        <v>912</v>
      </c>
      <c r="C397" s="27" t="s">
        <v>7</v>
      </c>
      <c r="D397" s="27" t="s">
        <v>80</v>
      </c>
      <c r="E397" s="27" t="s">
        <v>43</v>
      </c>
      <c r="F397" s="9">
        <v>610</v>
      </c>
      <c r="G397" s="9">
        <v>3576</v>
      </c>
      <c r="H397" s="9"/>
      <c r="I397" s="9"/>
      <c r="J397" s="9"/>
      <c r="K397" s="9"/>
      <c r="L397" s="9"/>
      <c r="M397" s="9">
        <f>G397+I397+J397+K397+L397</f>
        <v>3576</v>
      </c>
      <c r="N397" s="10">
        <f>H397+L397</f>
        <v>0</v>
      </c>
      <c r="O397" s="9"/>
      <c r="P397" s="9"/>
      <c r="Q397" s="9"/>
      <c r="R397" s="9"/>
      <c r="S397" s="9">
        <f>M397+O397+P397+Q397+R397</f>
        <v>3576</v>
      </c>
      <c r="T397" s="10">
        <f>N397+R397</f>
        <v>0</v>
      </c>
      <c r="U397" s="9"/>
      <c r="V397" s="9"/>
      <c r="W397" s="9"/>
      <c r="X397" s="9"/>
      <c r="Y397" s="9">
        <f>S397+U397+V397+W397+X397</f>
        <v>3576</v>
      </c>
      <c r="Z397" s="10">
        <f>T397+X397</f>
        <v>0</v>
      </c>
    </row>
    <row r="398" spans="1:26" ht="33" hidden="1" x14ac:dyDescent="0.25">
      <c r="A398" s="39" t="s">
        <v>401</v>
      </c>
      <c r="B398" s="27">
        <f t="shared" si="425"/>
        <v>912</v>
      </c>
      <c r="C398" s="27" t="s">
        <v>7</v>
      </c>
      <c r="D398" s="27" t="s">
        <v>80</v>
      </c>
      <c r="E398" s="27" t="s">
        <v>404</v>
      </c>
      <c r="F398" s="27"/>
      <c r="G398" s="9">
        <f t="shared" ref="G398:V400" si="433">G399</f>
        <v>80422</v>
      </c>
      <c r="H398" s="9">
        <f t="shared" si="433"/>
        <v>80422</v>
      </c>
      <c r="I398" s="9">
        <f t="shared" si="433"/>
        <v>0</v>
      </c>
      <c r="J398" s="9">
        <f t="shared" si="433"/>
        <v>0</v>
      </c>
      <c r="K398" s="9">
        <f t="shared" si="433"/>
        <v>0</v>
      </c>
      <c r="L398" s="9">
        <f t="shared" si="433"/>
        <v>0</v>
      </c>
      <c r="M398" s="9">
        <f t="shared" si="433"/>
        <v>80422</v>
      </c>
      <c r="N398" s="9">
        <f t="shared" si="433"/>
        <v>80422</v>
      </c>
      <c r="O398" s="9">
        <f t="shared" si="433"/>
        <v>0</v>
      </c>
      <c r="P398" s="9">
        <f t="shared" si="433"/>
        <v>0</v>
      </c>
      <c r="Q398" s="9">
        <f t="shared" si="433"/>
        <v>0</v>
      </c>
      <c r="R398" s="9">
        <f t="shared" si="433"/>
        <v>-80422</v>
      </c>
      <c r="S398" s="9">
        <f t="shared" si="433"/>
        <v>0</v>
      </c>
      <c r="T398" s="9">
        <f t="shared" si="433"/>
        <v>0</v>
      </c>
      <c r="U398" s="9">
        <f t="shared" si="433"/>
        <v>0</v>
      </c>
      <c r="V398" s="9">
        <f t="shared" si="433"/>
        <v>0</v>
      </c>
      <c r="W398" s="9">
        <f t="shared" ref="U398:Z400" si="434">W399</f>
        <v>0</v>
      </c>
      <c r="X398" s="9">
        <f t="shared" si="434"/>
        <v>0</v>
      </c>
      <c r="Y398" s="9">
        <f t="shared" si="434"/>
        <v>0</v>
      </c>
      <c r="Z398" s="9">
        <f t="shared" si="434"/>
        <v>0</v>
      </c>
    </row>
    <row r="399" spans="1:26" ht="33" hidden="1" x14ac:dyDescent="0.25">
      <c r="A399" s="39" t="s">
        <v>402</v>
      </c>
      <c r="B399" s="27">
        <f t="shared" si="425"/>
        <v>912</v>
      </c>
      <c r="C399" s="27" t="s">
        <v>7</v>
      </c>
      <c r="D399" s="27" t="s">
        <v>80</v>
      </c>
      <c r="E399" s="27" t="s">
        <v>423</v>
      </c>
      <c r="F399" s="27"/>
      <c r="G399" s="9">
        <f t="shared" si="433"/>
        <v>80422</v>
      </c>
      <c r="H399" s="9">
        <f t="shared" si="433"/>
        <v>80422</v>
      </c>
      <c r="I399" s="9">
        <f t="shared" si="433"/>
        <v>0</v>
      </c>
      <c r="J399" s="9">
        <f t="shared" si="433"/>
        <v>0</v>
      </c>
      <c r="K399" s="9">
        <f t="shared" si="433"/>
        <v>0</v>
      </c>
      <c r="L399" s="9">
        <f t="shared" si="433"/>
        <v>0</v>
      </c>
      <c r="M399" s="9">
        <f t="shared" si="433"/>
        <v>80422</v>
      </c>
      <c r="N399" s="9">
        <f t="shared" si="433"/>
        <v>80422</v>
      </c>
      <c r="O399" s="9">
        <f t="shared" si="433"/>
        <v>0</v>
      </c>
      <c r="P399" s="9">
        <f t="shared" si="433"/>
        <v>0</v>
      </c>
      <c r="Q399" s="9">
        <f t="shared" si="433"/>
        <v>0</v>
      </c>
      <c r="R399" s="9">
        <f t="shared" si="433"/>
        <v>-80422</v>
      </c>
      <c r="S399" s="9">
        <f t="shared" si="433"/>
        <v>0</v>
      </c>
      <c r="T399" s="9">
        <f t="shared" si="433"/>
        <v>0</v>
      </c>
      <c r="U399" s="9">
        <f t="shared" si="434"/>
        <v>0</v>
      </c>
      <c r="V399" s="9">
        <f t="shared" si="434"/>
        <v>0</v>
      </c>
      <c r="W399" s="9">
        <f t="shared" si="434"/>
        <v>0</v>
      </c>
      <c r="X399" s="9">
        <f t="shared" si="434"/>
        <v>0</v>
      </c>
      <c r="Y399" s="9">
        <f t="shared" si="434"/>
        <v>0</v>
      </c>
      <c r="Z399" s="9">
        <f t="shared" si="434"/>
        <v>0</v>
      </c>
    </row>
    <row r="400" spans="1:26" ht="33" hidden="1" x14ac:dyDescent="0.25">
      <c r="A400" s="29" t="s">
        <v>12</v>
      </c>
      <c r="B400" s="27">
        <f t="shared" si="425"/>
        <v>912</v>
      </c>
      <c r="C400" s="27" t="s">
        <v>7</v>
      </c>
      <c r="D400" s="27" t="s">
        <v>80</v>
      </c>
      <c r="E400" s="27" t="s">
        <v>423</v>
      </c>
      <c r="F400" s="27" t="s">
        <v>13</v>
      </c>
      <c r="G400" s="9">
        <f t="shared" si="433"/>
        <v>80422</v>
      </c>
      <c r="H400" s="9">
        <f t="shared" si="433"/>
        <v>80422</v>
      </c>
      <c r="I400" s="9">
        <f t="shared" si="433"/>
        <v>0</v>
      </c>
      <c r="J400" s="9">
        <f t="shared" si="433"/>
        <v>0</v>
      </c>
      <c r="K400" s="9">
        <f t="shared" si="433"/>
        <v>0</v>
      </c>
      <c r="L400" s="9">
        <f t="shared" si="433"/>
        <v>0</v>
      </c>
      <c r="M400" s="9">
        <f t="shared" si="433"/>
        <v>80422</v>
      </c>
      <c r="N400" s="9">
        <f t="shared" si="433"/>
        <v>80422</v>
      </c>
      <c r="O400" s="9">
        <f t="shared" si="433"/>
        <v>0</v>
      </c>
      <c r="P400" s="9">
        <f t="shared" si="433"/>
        <v>0</v>
      </c>
      <c r="Q400" s="9">
        <f t="shared" si="433"/>
        <v>0</v>
      </c>
      <c r="R400" s="9">
        <f t="shared" si="433"/>
        <v>-80422</v>
      </c>
      <c r="S400" s="9">
        <f t="shared" si="433"/>
        <v>0</v>
      </c>
      <c r="T400" s="9">
        <f t="shared" si="433"/>
        <v>0</v>
      </c>
      <c r="U400" s="9">
        <f t="shared" si="434"/>
        <v>0</v>
      </c>
      <c r="V400" s="9">
        <f t="shared" si="434"/>
        <v>0</v>
      </c>
      <c r="W400" s="9">
        <f t="shared" si="434"/>
        <v>0</v>
      </c>
      <c r="X400" s="9">
        <f t="shared" si="434"/>
        <v>0</v>
      </c>
      <c r="Y400" s="9">
        <f t="shared" si="434"/>
        <v>0</v>
      </c>
      <c r="Z400" s="9">
        <f t="shared" si="434"/>
        <v>0</v>
      </c>
    </row>
    <row r="401" spans="1:26" ht="21.75" hidden="1" customHeight="1" x14ac:dyDescent="0.25">
      <c r="A401" s="29" t="s">
        <v>14</v>
      </c>
      <c r="B401" s="27">
        <f t="shared" si="425"/>
        <v>912</v>
      </c>
      <c r="C401" s="27" t="s">
        <v>7</v>
      </c>
      <c r="D401" s="27" t="s">
        <v>80</v>
      </c>
      <c r="E401" s="27" t="s">
        <v>423</v>
      </c>
      <c r="F401" s="27" t="s">
        <v>35</v>
      </c>
      <c r="G401" s="9">
        <v>80422</v>
      </c>
      <c r="H401" s="9">
        <v>80422</v>
      </c>
      <c r="I401" s="9"/>
      <c r="J401" s="9"/>
      <c r="K401" s="9"/>
      <c r="L401" s="9"/>
      <c r="M401" s="9">
        <f>G401+I401+J401+K401+L401</f>
        <v>80422</v>
      </c>
      <c r="N401" s="9">
        <f>H401+L401</f>
        <v>80422</v>
      </c>
      <c r="O401" s="9"/>
      <c r="P401" s="9"/>
      <c r="Q401" s="9"/>
      <c r="R401" s="9">
        <v>-80422</v>
      </c>
      <c r="S401" s="9">
        <f>M401+O401+P401+Q401+R401</f>
        <v>0</v>
      </c>
      <c r="T401" s="9">
        <f>N401+R401</f>
        <v>0</v>
      </c>
      <c r="U401" s="9"/>
      <c r="V401" s="9"/>
      <c r="W401" s="9"/>
      <c r="X401" s="9"/>
      <c r="Y401" s="9">
        <f>S401+U401+V401+W401+X401</f>
        <v>0</v>
      </c>
      <c r="Z401" s="9">
        <f>T401+X401</f>
        <v>0</v>
      </c>
    </row>
    <row r="402" spans="1:26" ht="33" hidden="1" x14ac:dyDescent="0.25">
      <c r="A402" s="39" t="s">
        <v>401</v>
      </c>
      <c r="B402" s="27">
        <f t="shared" si="425"/>
        <v>912</v>
      </c>
      <c r="C402" s="27" t="s">
        <v>7</v>
      </c>
      <c r="D402" s="27" t="s">
        <v>80</v>
      </c>
      <c r="E402" s="27" t="s">
        <v>655</v>
      </c>
      <c r="F402" s="27"/>
      <c r="G402" s="9"/>
      <c r="H402" s="9"/>
      <c r="I402" s="9"/>
      <c r="J402" s="9"/>
      <c r="K402" s="9"/>
      <c r="L402" s="9"/>
      <c r="M402" s="9"/>
      <c r="N402" s="9"/>
      <c r="O402" s="9">
        <f>O403</f>
        <v>0</v>
      </c>
      <c r="P402" s="9">
        <f t="shared" ref="P402:Z404" si="435">P403</f>
        <v>0</v>
      </c>
      <c r="Q402" s="9">
        <f t="shared" si="435"/>
        <v>0</v>
      </c>
      <c r="R402" s="9">
        <f t="shared" si="435"/>
        <v>80422</v>
      </c>
      <c r="S402" s="9">
        <f t="shared" si="435"/>
        <v>80422</v>
      </c>
      <c r="T402" s="9">
        <f t="shared" si="435"/>
        <v>80422</v>
      </c>
      <c r="U402" s="9">
        <f>U403</f>
        <v>0</v>
      </c>
      <c r="V402" s="9">
        <f t="shared" si="435"/>
        <v>0</v>
      </c>
      <c r="W402" s="9">
        <f t="shared" si="435"/>
        <v>0</v>
      </c>
      <c r="X402" s="9">
        <f t="shared" si="435"/>
        <v>0</v>
      </c>
      <c r="Y402" s="9">
        <f t="shared" si="435"/>
        <v>80422</v>
      </c>
      <c r="Z402" s="9">
        <f t="shared" si="435"/>
        <v>80422</v>
      </c>
    </row>
    <row r="403" spans="1:26" ht="33" hidden="1" x14ac:dyDescent="0.25">
      <c r="A403" s="39" t="s">
        <v>402</v>
      </c>
      <c r="B403" s="27">
        <f t="shared" si="425"/>
        <v>912</v>
      </c>
      <c r="C403" s="27" t="s">
        <v>7</v>
      </c>
      <c r="D403" s="27" t="s">
        <v>80</v>
      </c>
      <c r="E403" s="27" t="s">
        <v>656</v>
      </c>
      <c r="F403" s="27"/>
      <c r="G403" s="9"/>
      <c r="H403" s="9"/>
      <c r="I403" s="9"/>
      <c r="J403" s="9"/>
      <c r="K403" s="9"/>
      <c r="L403" s="9"/>
      <c r="M403" s="9"/>
      <c r="N403" s="9"/>
      <c r="O403" s="9">
        <f>O404</f>
        <v>0</v>
      </c>
      <c r="P403" s="9">
        <f t="shared" si="435"/>
        <v>0</v>
      </c>
      <c r="Q403" s="9">
        <f t="shared" si="435"/>
        <v>0</v>
      </c>
      <c r="R403" s="9">
        <f t="shared" si="435"/>
        <v>80422</v>
      </c>
      <c r="S403" s="9">
        <f t="shared" si="435"/>
        <v>80422</v>
      </c>
      <c r="T403" s="9">
        <f t="shared" si="435"/>
        <v>80422</v>
      </c>
      <c r="U403" s="9">
        <f>U404</f>
        <v>0</v>
      </c>
      <c r="V403" s="9">
        <f t="shared" si="435"/>
        <v>0</v>
      </c>
      <c r="W403" s="9">
        <f t="shared" si="435"/>
        <v>0</v>
      </c>
      <c r="X403" s="9">
        <f t="shared" si="435"/>
        <v>0</v>
      </c>
      <c r="Y403" s="9">
        <f t="shared" si="435"/>
        <v>80422</v>
      </c>
      <c r="Z403" s="9">
        <f t="shared" si="435"/>
        <v>80422</v>
      </c>
    </row>
    <row r="404" spans="1:26" ht="33" hidden="1" x14ac:dyDescent="0.25">
      <c r="A404" s="29" t="s">
        <v>12</v>
      </c>
      <c r="B404" s="27">
        <f t="shared" si="425"/>
        <v>912</v>
      </c>
      <c r="C404" s="27" t="s">
        <v>7</v>
      </c>
      <c r="D404" s="27" t="s">
        <v>80</v>
      </c>
      <c r="E404" s="27" t="s">
        <v>656</v>
      </c>
      <c r="F404" s="27" t="s">
        <v>13</v>
      </c>
      <c r="G404" s="9"/>
      <c r="H404" s="9"/>
      <c r="I404" s="9"/>
      <c r="J404" s="9"/>
      <c r="K404" s="9"/>
      <c r="L404" s="9"/>
      <c r="M404" s="9"/>
      <c r="N404" s="9"/>
      <c r="O404" s="9">
        <f>O405</f>
        <v>0</v>
      </c>
      <c r="P404" s="9">
        <f t="shared" si="435"/>
        <v>0</v>
      </c>
      <c r="Q404" s="9">
        <f t="shared" si="435"/>
        <v>0</v>
      </c>
      <c r="R404" s="9">
        <f t="shared" si="435"/>
        <v>80422</v>
      </c>
      <c r="S404" s="9">
        <f t="shared" si="435"/>
        <v>80422</v>
      </c>
      <c r="T404" s="9">
        <f t="shared" si="435"/>
        <v>80422</v>
      </c>
      <c r="U404" s="9">
        <f>U405</f>
        <v>0</v>
      </c>
      <c r="V404" s="9">
        <f t="shared" si="435"/>
        <v>0</v>
      </c>
      <c r="W404" s="9">
        <f t="shared" si="435"/>
        <v>0</v>
      </c>
      <c r="X404" s="9">
        <f t="shared" si="435"/>
        <v>0</v>
      </c>
      <c r="Y404" s="9">
        <f t="shared" si="435"/>
        <v>80422</v>
      </c>
      <c r="Z404" s="9">
        <f t="shared" si="435"/>
        <v>80422</v>
      </c>
    </row>
    <row r="405" spans="1:26" ht="21.75" hidden="1" customHeight="1" x14ac:dyDescent="0.25">
      <c r="A405" s="29" t="s">
        <v>14</v>
      </c>
      <c r="B405" s="27">
        <f t="shared" si="425"/>
        <v>912</v>
      </c>
      <c r="C405" s="27" t="s">
        <v>7</v>
      </c>
      <c r="D405" s="27" t="s">
        <v>80</v>
      </c>
      <c r="E405" s="27" t="s">
        <v>656</v>
      </c>
      <c r="F405" s="27" t="s">
        <v>35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>
        <v>80422</v>
      </c>
      <c r="S405" s="9">
        <f>M405+O405+P405+Q405+R405</f>
        <v>80422</v>
      </c>
      <c r="T405" s="9">
        <f>N405+R405</f>
        <v>80422</v>
      </c>
      <c r="U405" s="9"/>
      <c r="V405" s="9"/>
      <c r="W405" s="9"/>
      <c r="X405" s="9"/>
      <c r="Y405" s="9">
        <f>S405+U405+V405+W405+X405</f>
        <v>80422</v>
      </c>
      <c r="Z405" s="9">
        <f>T405+X405</f>
        <v>80422</v>
      </c>
    </row>
    <row r="406" spans="1:26" ht="69" hidden="1" customHeight="1" x14ac:dyDescent="0.25">
      <c r="A406" s="26" t="s">
        <v>34</v>
      </c>
      <c r="B406" s="27">
        <f>B395</f>
        <v>912</v>
      </c>
      <c r="C406" s="27" t="s">
        <v>7</v>
      </c>
      <c r="D406" s="27" t="s">
        <v>80</v>
      </c>
      <c r="E406" s="27" t="s">
        <v>55</v>
      </c>
      <c r="F406" s="9"/>
      <c r="G406" s="9">
        <f>G407</f>
        <v>106</v>
      </c>
      <c r="H406" s="9">
        <f>H407</f>
        <v>0</v>
      </c>
      <c r="I406" s="9">
        <f t="shared" ref="I406:Z406" si="436">I407</f>
        <v>0</v>
      </c>
      <c r="J406" s="9">
        <f t="shared" si="436"/>
        <v>0</v>
      </c>
      <c r="K406" s="9">
        <f t="shared" si="436"/>
        <v>0</v>
      </c>
      <c r="L406" s="9">
        <f t="shared" si="436"/>
        <v>0</v>
      </c>
      <c r="M406" s="9">
        <f t="shared" si="436"/>
        <v>106</v>
      </c>
      <c r="N406" s="9">
        <f t="shared" si="436"/>
        <v>0</v>
      </c>
      <c r="O406" s="9">
        <f t="shared" si="436"/>
        <v>0</v>
      </c>
      <c r="P406" s="9">
        <f t="shared" si="436"/>
        <v>0</v>
      </c>
      <c r="Q406" s="9">
        <f t="shared" si="436"/>
        <v>0</v>
      </c>
      <c r="R406" s="9">
        <f t="shared" si="436"/>
        <v>0</v>
      </c>
      <c r="S406" s="9">
        <f t="shared" si="436"/>
        <v>106</v>
      </c>
      <c r="T406" s="9">
        <f t="shared" si="436"/>
        <v>0</v>
      </c>
      <c r="U406" s="9">
        <f t="shared" si="436"/>
        <v>0</v>
      </c>
      <c r="V406" s="9">
        <f t="shared" si="436"/>
        <v>0</v>
      </c>
      <c r="W406" s="9">
        <f t="shared" si="436"/>
        <v>0</v>
      </c>
      <c r="X406" s="9">
        <f t="shared" si="436"/>
        <v>0</v>
      </c>
      <c r="Y406" s="9">
        <f t="shared" si="436"/>
        <v>106</v>
      </c>
      <c r="Z406" s="9">
        <f t="shared" si="436"/>
        <v>0</v>
      </c>
    </row>
    <row r="407" spans="1:26" ht="21.75" hidden="1" customHeight="1" x14ac:dyDescent="0.25">
      <c r="A407" s="26" t="s">
        <v>15</v>
      </c>
      <c r="B407" s="27">
        <f>B396</f>
        <v>912</v>
      </c>
      <c r="C407" s="27" t="s">
        <v>7</v>
      </c>
      <c r="D407" s="27" t="s">
        <v>80</v>
      </c>
      <c r="E407" s="27" t="s">
        <v>56</v>
      </c>
      <c r="F407" s="27"/>
      <c r="G407" s="11">
        <f t="shared" si="431"/>
        <v>106</v>
      </c>
      <c r="H407" s="9"/>
      <c r="I407" s="11">
        <f t="shared" si="431"/>
        <v>0</v>
      </c>
      <c r="J407" s="9"/>
      <c r="K407" s="11">
        <f t="shared" si="431"/>
        <v>0</v>
      </c>
      <c r="L407" s="9"/>
      <c r="M407" s="11">
        <f t="shared" si="431"/>
        <v>106</v>
      </c>
      <c r="N407" s="9"/>
      <c r="O407" s="11">
        <f t="shared" si="431"/>
        <v>0</v>
      </c>
      <c r="P407" s="9"/>
      <c r="Q407" s="11">
        <f t="shared" si="431"/>
        <v>0</v>
      </c>
      <c r="R407" s="9"/>
      <c r="S407" s="11">
        <f t="shared" si="431"/>
        <v>106</v>
      </c>
      <c r="T407" s="9"/>
      <c r="U407" s="11">
        <f t="shared" si="432"/>
        <v>0</v>
      </c>
      <c r="V407" s="9"/>
      <c r="W407" s="11">
        <f t="shared" si="432"/>
        <v>0</v>
      </c>
      <c r="X407" s="9"/>
      <c r="Y407" s="11">
        <f t="shared" si="432"/>
        <v>106</v>
      </c>
      <c r="Z407" s="9"/>
    </row>
    <row r="408" spans="1:26" ht="21" hidden="1" customHeight="1" x14ac:dyDescent="0.25">
      <c r="A408" s="26" t="s">
        <v>16</v>
      </c>
      <c r="B408" s="27">
        <f t="shared" si="425"/>
        <v>912</v>
      </c>
      <c r="C408" s="27" t="s">
        <v>7</v>
      </c>
      <c r="D408" s="27" t="s">
        <v>80</v>
      </c>
      <c r="E408" s="27" t="s">
        <v>57</v>
      </c>
      <c r="F408" s="27"/>
      <c r="G408" s="11">
        <f t="shared" si="431"/>
        <v>106</v>
      </c>
      <c r="H408" s="9"/>
      <c r="I408" s="11">
        <f t="shared" si="431"/>
        <v>0</v>
      </c>
      <c r="J408" s="9"/>
      <c r="K408" s="11">
        <f t="shared" si="431"/>
        <v>0</v>
      </c>
      <c r="L408" s="9"/>
      <c r="M408" s="11">
        <f t="shared" si="431"/>
        <v>106</v>
      </c>
      <c r="N408" s="9"/>
      <c r="O408" s="11">
        <f t="shared" si="431"/>
        <v>0</v>
      </c>
      <c r="P408" s="9"/>
      <c r="Q408" s="11">
        <f t="shared" si="431"/>
        <v>0</v>
      </c>
      <c r="R408" s="9"/>
      <c r="S408" s="11">
        <f t="shared" si="431"/>
        <v>106</v>
      </c>
      <c r="T408" s="9"/>
      <c r="U408" s="11">
        <f t="shared" si="432"/>
        <v>0</v>
      </c>
      <c r="V408" s="9"/>
      <c r="W408" s="11">
        <f t="shared" si="432"/>
        <v>0</v>
      </c>
      <c r="X408" s="9"/>
      <c r="Y408" s="11">
        <f t="shared" si="432"/>
        <v>106</v>
      </c>
      <c r="Z408" s="9"/>
    </row>
    <row r="409" spans="1:26" ht="33" hidden="1" x14ac:dyDescent="0.25">
      <c r="A409" s="26" t="s">
        <v>12</v>
      </c>
      <c r="B409" s="27">
        <f t="shared" si="425"/>
        <v>912</v>
      </c>
      <c r="C409" s="27" t="s">
        <v>7</v>
      </c>
      <c r="D409" s="27" t="s">
        <v>80</v>
      </c>
      <c r="E409" s="27" t="s">
        <v>57</v>
      </c>
      <c r="F409" s="27" t="s">
        <v>13</v>
      </c>
      <c r="G409" s="9">
        <f t="shared" si="431"/>
        <v>106</v>
      </c>
      <c r="H409" s="9"/>
      <c r="I409" s="9">
        <f t="shared" si="431"/>
        <v>0</v>
      </c>
      <c r="J409" s="9"/>
      <c r="K409" s="9">
        <f t="shared" si="431"/>
        <v>0</v>
      </c>
      <c r="L409" s="9"/>
      <c r="M409" s="9">
        <f t="shared" si="431"/>
        <v>106</v>
      </c>
      <c r="N409" s="9"/>
      <c r="O409" s="9">
        <f t="shared" si="431"/>
        <v>0</v>
      </c>
      <c r="P409" s="9"/>
      <c r="Q409" s="9">
        <f t="shared" si="431"/>
        <v>0</v>
      </c>
      <c r="R409" s="9"/>
      <c r="S409" s="9">
        <f t="shared" si="431"/>
        <v>106</v>
      </c>
      <c r="T409" s="9"/>
      <c r="U409" s="9">
        <f t="shared" si="432"/>
        <v>0</v>
      </c>
      <c r="V409" s="9"/>
      <c r="W409" s="9">
        <f t="shared" si="432"/>
        <v>0</v>
      </c>
      <c r="X409" s="9"/>
      <c r="Y409" s="9">
        <f t="shared" si="432"/>
        <v>106</v>
      </c>
      <c r="Z409" s="9"/>
    </row>
    <row r="410" spans="1:26" ht="20.25" hidden="1" customHeight="1" x14ac:dyDescent="0.25">
      <c r="A410" s="26" t="s">
        <v>14</v>
      </c>
      <c r="B410" s="27">
        <f t="shared" si="425"/>
        <v>912</v>
      </c>
      <c r="C410" s="27" t="s">
        <v>7</v>
      </c>
      <c r="D410" s="27" t="s">
        <v>80</v>
      </c>
      <c r="E410" s="27" t="s">
        <v>57</v>
      </c>
      <c r="F410" s="9">
        <v>610</v>
      </c>
      <c r="G410" s="9">
        <v>106</v>
      </c>
      <c r="H410" s="9"/>
      <c r="I410" s="9"/>
      <c r="J410" s="9"/>
      <c r="K410" s="9"/>
      <c r="L410" s="9"/>
      <c r="M410" s="9">
        <f>G410+I410+J410+K410+L410</f>
        <v>106</v>
      </c>
      <c r="N410" s="10">
        <f>H410+L410</f>
        <v>0</v>
      </c>
      <c r="O410" s="9"/>
      <c r="P410" s="9"/>
      <c r="Q410" s="9"/>
      <c r="R410" s="9"/>
      <c r="S410" s="9">
        <f>M410+O410+P410+Q410+R410</f>
        <v>106</v>
      </c>
      <c r="T410" s="10">
        <f>N410+R410</f>
        <v>0</v>
      </c>
      <c r="U410" s="9"/>
      <c r="V410" s="9"/>
      <c r="W410" s="9"/>
      <c r="X410" s="9"/>
      <c r="Y410" s="9">
        <f>S410+U410+V410+W410+X410</f>
        <v>106</v>
      </c>
      <c r="Z410" s="10">
        <f>T410+X410</f>
        <v>0</v>
      </c>
    </row>
    <row r="411" spans="1:26" ht="82.5" hidden="1" x14ac:dyDescent="0.25">
      <c r="A411" s="26" t="s">
        <v>119</v>
      </c>
      <c r="B411" s="27">
        <f>B395</f>
        <v>912</v>
      </c>
      <c r="C411" s="27" t="s">
        <v>7</v>
      </c>
      <c r="D411" s="27" t="s">
        <v>80</v>
      </c>
      <c r="E411" s="27" t="s">
        <v>120</v>
      </c>
      <c r="F411" s="9"/>
      <c r="G411" s="9">
        <f>G412</f>
        <v>1324</v>
      </c>
      <c r="H411" s="9">
        <f>H412</f>
        <v>0</v>
      </c>
      <c r="I411" s="9">
        <f t="shared" ref="I411:Z411" si="437">I412</f>
        <v>0</v>
      </c>
      <c r="J411" s="9">
        <f t="shared" si="437"/>
        <v>0</v>
      </c>
      <c r="K411" s="9">
        <f t="shared" si="437"/>
        <v>0</v>
      </c>
      <c r="L411" s="9">
        <f t="shared" si="437"/>
        <v>0</v>
      </c>
      <c r="M411" s="9">
        <f t="shared" si="437"/>
        <v>1324</v>
      </c>
      <c r="N411" s="9">
        <f t="shared" si="437"/>
        <v>0</v>
      </c>
      <c r="O411" s="9">
        <f t="shared" si="437"/>
        <v>0</v>
      </c>
      <c r="P411" s="9">
        <f t="shared" si="437"/>
        <v>0</v>
      </c>
      <c r="Q411" s="9">
        <f t="shared" si="437"/>
        <v>0</v>
      </c>
      <c r="R411" s="9">
        <f t="shared" si="437"/>
        <v>0</v>
      </c>
      <c r="S411" s="9">
        <f t="shared" si="437"/>
        <v>1324</v>
      </c>
      <c r="T411" s="9">
        <f t="shared" si="437"/>
        <v>0</v>
      </c>
      <c r="U411" s="9">
        <f t="shared" si="437"/>
        <v>0</v>
      </c>
      <c r="V411" s="9">
        <f t="shared" si="437"/>
        <v>0</v>
      </c>
      <c r="W411" s="9">
        <f t="shared" si="437"/>
        <v>0</v>
      </c>
      <c r="X411" s="9">
        <f t="shared" si="437"/>
        <v>0</v>
      </c>
      <c r="Y411" s="9">
        <f t="shared" si="437"/>
        <v>1324</v>
      </c>
      <c r="Z411" s="9">
        <f t="shared" si="437"/>
        <v>0</v>
      </c>
    </row>
    <row r="412" spans="1:26" ht="20.25" hidden="1" customHeight="1" x14ac:dyDescent="0.25">
      <c r="A412" s="26" t="s">
        <v>15</v>
      </c>
      <c r="B412" s="27">
        <f>B396</f>
        <v>912</v>
      </c>
      <c r="C412" s="27" t="s">
        <v>7</v>
      </c>
      <c r="D412" s="27" t="s">
        <v>80</v>
      </c>
      <c r="E412" s="27" t="s">
        <v>151</v>
      </c>
      <c r="F412" s="27"/>
      <c r="G412" s="11">
        <f t="shared" si="431"/>
        <v>1324</v>
      </c>
      <c r="H412" s="11">
        <f t="shared" si="431"/>
        <v>0</v>
      </c>
      <c r="I412" s="11">
        <f t="shared" si="431"/>
        <v>0</v>
      </c>
      <c r="J412" s="11">
        <f t="shared" si="431"/>
        <v>0</v>
      </c>
      <c r="K412" s="11">
        <f t="shared" si="431"/>
        <v>0</v>
      </c>
      <c r="L412" s="11">
        <f t="shared" si="431"/>
        <v>0</v>
      </c>
      <c r="M412" s="11">
        <f t="shared" si="431"/>
        <v>1324</v>
      </c>
      <c r="N412" s="11">
        <f t="shared" si="431"/>
        <v>0</v>
      </c>
      <c r="O412" s="11">
        <f t="shared" si="431"/>
        <v>0</v>
      </c>
      <c r="P412" s="11">
        <f t="shared" si="431"/>
        <v>0</v>
      </c>
      <c r="Q412" s="11">
        <f t="shared" si="431"/>
        <v>0</v>
      </c>
      <c r="R412" s="11">
        <f t="shared" si="431"/>
        <v>0</v>
      </c>
      <c r="S412" s="11">
        <f t="shared" si="431"/>
        <v>1324</v>
      </c>
      <c r="T412" s="11">
        <f t="shared" si="431"/>
        <v>0</v>
      </c>
      <c r="U412" s="11">
        <f t="shared" si="432"/>
        <v>0</v>
      </c>
      <c r="V412" s="11">
        <f t="shared" si="432"/>
        <v>0</v>
      </c>
      <c r="W412" s="11">
        <f t="shared" si="432"/>
        <v>0</v>
      </c>
      <c r="X412" s="11">
        <f t="shared" si="432"/>
        <v>0</v>
      </c>
      <c r="Y412" s="11">
        <f t="shared" si="432"/>
        <v>1324</v>
      </c>
      <c r="Z412" s="11">
        <f t="shared" si="432"/>
        <v>0</v>
      </c>
    </row>
    <row r="413" spans="1:26" ht="20.25" hidden="1" customHeight="1" x14ac:dyDescent="0.25">
      <c r="A413" s="26" t="s">
        <v>16</v>
      </c>
      <c r="B413" s="27">
        <f t="shared" si="425"/>
        <v>912</v>
      </c>
      <c r="C413" s="27" t="s">
        <v>7</v>
      </c>
      <c r="D413" s="27" t="s">
        <v>80</v>
      </c>
      <c r="E413" s="27" t="s">
        <v>438</v>
      </c>
      <c r="F413" s="27"/>
      <c r="G413" s="11">
        <f t="shared" si="431"/>
        <v>1324</v>
      </c>
      <c r="H413" s="11">
        <f t="shared" si="431"/>
        <v>0</v>
      </c>
      <c r="I413" s="11">
        <f t="shared" si="431"/>
        <v>0</v>
      </c>
      <c r="J413" s="11">
        <f t="shared" si="431"/>
        <v>0</v>
      </c>
      <c r="K413" s="11">
        <f t="shared" si="431"/>
        <v>0</v>
      </c>
      <c r="L413" s="11">
        <f t="shared" si="431"/>
        <v>0</v>
      </c>
      <c r="M413" s="11">
        <f t="shared" si="431"/>
        <v>1324</v>
      </c>
      <c r="N413" s="11">
        <f t="shared" si="431"/>
        <v>0</v>
      </c>
      <c r="O413" s="11">
        <f t="shared" si="431"/>
        <v>0</v>
      </c>
      <c r="P413" s="11">
        <f t="shared" si="431"/>
        <v>0</v>
      </c>
      <c r="Q413" s="11">
        <f t="shared" si="431"/>
        <v>0</v>
      </c>
      <c r="R413" s="11">
        <f t="shared" si="431"/>
        <v>0</v>
      </c>
      <c r="S413" s="11">
        <f t="shared" si="431"/>
        <v>1324</v>
      </c>
      <c r="T413" s="11">
        <f t="shared" si="431"/>
        <v>0</v>
      </c>
      <c r="U413" s="11">
        <f t="shared" si="432"/>
        <v>0</v>
      </c>
      <c r="V413" s="11">
        <f t="shared" si="432"/>
        <v>0</v>
      </c>
      <c r="W413" s="11">
        <f t="shared" si="432"/>
        <v>0</v>
      </c>
      <c r="X413" s="11">
        <f t="shared" si="432"/>
        <v>0</v>
      </c>
      <c r="Y413" s="11">
        <f t="shared" si="432"/>
        <v>1324</v>
      </c>
      <c r="Z413" s="11">
        <f t="shared" si="432"/>
        <v>0</v>
      </c>
    </row>
    <row r="414" spans="1:26" ht="33" hidden="1" x14ac:dyDescent="0.25">
      <c r="A414" s="26" t="s">
        <v>12</v>
      </c>
      <c r="B414" s="27">
        <f t="shared" si="425"/>
        <v>912</v>
      </c>
      <c r="C414" s="27" t="s">
        <v>7</v>
      </c>
      <c r="D414" s="27" t="s">
        <v>80</v>
      </c>
      <c r="E414" s="27" t="s">
        <v>438</v>
      </c>
      <c r="F414" s="27" t="s">
        <v>13</v>
      </c>
      <c r="G414" s="9">
        <f t="shared" si="431"/>
        <v>1324</v>
      </c>
      <c r="H414" s="9">
        <f t="shared" si="431"/>
        <v>0</v>
      </c>
      <c r="I414" s="9">
        <f t="shared" si="431"/>
        <v>0</v>
      </c>
      <c r="J414" s="9">
        <f t="shared" si="431"/>
        <v>0</v>
      </c>
      <c r="K414" s="9">
        <f t="shared" si="431"/>
        <v>0</v>
      </c>
      <c r="L414" s="9">
        <f t="shared" si="431"/>
        <v>0</v>
      </c>
      <c r="M414" s="9">
        <f t="shared" si="431"/>
        <v>1324</v>
      </c>
      <c r="N414" s="9">
        <f t="shared" si="431"/>
        <v>0</v>
      </c>
      <c r="O414" s="9">
        <f t="shared" si="431"/>
        <v>0</v>
      </c>
      <c r="P414" s="9">
        <f t="shared" si="431"/>
        <v>0</v>
      </c>
      <c r="Q414" s="9">
        <f t="shared" si="431"/>
        <v>0</v>
      </c>
      <c r="R414" s="9">
        <f t="shared" si="431"/>
        <v>0</v>
      </c>
      <c r="S414" s="9">
        <f t="shared" si="431"/>
        <v>1324</v>
      </c>
      <c r="T414" s="9">
        <f t="shared" si="431"/>
        <v>0</v>
      </c>
      <c r="U414" s="9">
        <f t="shared" si="432"/>
        <v>0</v>
      </c>
      <c r="V414" s="9">
        <f t="shared" si="432"/>
        <v>0</v>
      </c>
      <c r="W414" s="9">
        <f t="shared" si="432"/>
        <v>0</v>
      </c>
      <c r="X414" s="9">
        <f t="shared" si="432"/>
        <v>0</v>
      </c>
      <c r="Y414" s="9">
        <f t="shared" si="432"/>
        <v>1324</v>
      </c>
      <c r="Z414" s="9">
        <f t="shared" si="432"/>
        <v>0</v>
      </c>
    </row>
    <row r="415" spans="1:26" ht="23.25" hidden="1" customHeight="1" x14ac:dyDescent="0.25">
      <c r="A415" s="26" t="s">
        <v>14</v>
      </c>
      <c r="B415" s="27">
        <f t="shared" si="425"/>
        <v>912</v>
      </c>
      <c r="C415" s="27" t="s">
        <v>7</v>
      </c>
      <c r="D415" s="27" t="s">
        <v>80</v>
      </c>
      <c r="E415" s="27" t="s">
        <v>438</v>
      </c>
      <c r="F415" s="9">
        <v>610</v>
      </c>
      <c r="G415" s="9">
        <v>1324</v>
      </c>
      <c r="H415" s="9"/>
      <c r="I415" s="9"/>
      <c r="J415" s="9"/>
      <c r="K415" s="9"/>
      <c r="L415" s="9"/>
      <c r="M415" s="9">
        <f>G415+I415+J415+K415+L415</f>
        <v>1324</v>
      </c>
      <c r="N415" s="10">
        <f>H415+L415</f>
        <v>0</v>
      </c>
      <c r="O415" s="9"/>
      <c r="P415" s="9"/>
      <c r="Q415" s="9"/>
      <c r="R415" s="9"/>
      <c r="S415" s="9">
        <f>M415+O415+P415+Q415+R415</f>
        <v>1324</v>
      </c>
      <c r="T415" s="10">
        <f>N415+R415</f>
        <v>0</v>
      </c>
      <c r="U415" s="9"/>
      <c r="V415" s="9"/>
      <c r="W415" s="9"/>
      <c r="X415" s="9"/>
      <c r="Y415" s="9">
        <f>S415+U415+V415+W415+X415</f>
        <v>1324</v>
      </c>
      <c r="Z415" s="10">
        <f>T415+X415</f>
        <v>0</v>
      </c>
    </row>
    <row r="416" spans="1:26" hidden="1" x14ac:dyDescent="0.25">
      <c r="A416" s="26"/>
      <c r="B416" s="27"/>
      <c r="C416" s="27"/>
      <c r="D416" s="27"/>
      <c r="E416" s="27"/>
      <c r="F416" s="9"/>
      <c r="G416" s="9"/>
      <c r="H416" s="9"/>
      <c r="I416" s="9"/>
      <c r="J416" s="9"/>
      <c r="K416" s="9"/>
      <c r="L416" s="9"/>
      <c r="M416" s="9"/>
      <c r="N416" s="10"/>
      <c r="O416" s="9"/>
      <c r="P416" s="9"/>
      <c r="Q416" s="9"/>
      <c r="R416" s="9"/>
      <c r="S416" s="9"/>
      <c r="T416" s="10"/>
      <c r="U416" s="9"/>
      <c r="V416" s="9"/>
      <c r="W416" s="9"/>
      <c r="X416" s="9"/>
      <c r="Y416" s="9"/>
      <c r="Z416" s="10"/>
    </row>
    <row r="417" spans="1:26" ht="18.75" hidden="1" x14ac:dyDescent="0.3">
      <c r="A417" s="24" t="s">
        <v>498</v>
      </c>
      <c r="B417" s="25">
        <v>912</v>
      </c>
      <c r="C417" s="25" t="s">
        <v>7</v>
      </c>
      <c r="D417" s="25" t="s">
        <v>17</v>
      </c>
      <c r="E417" s="25"/>
      <c r="F417" s="25"/>
      <c r="G417" s="17">
        <f t="shared" ref="G417:Z417" si="438">G418</f>
        <v>8322</v>
      </c>
      <c r="H417" s="17">
        <f t="shared" si="438"/>
        <v>0</v>
      </c>
      <c r="I417" s="17">
        <f t="shared" si="438"/>
        <v>0</v>
      </c>
      <c r="J417" s="17">
        <f t="shared" si="438"/>
        <v>116</v>
      </c>
      <c r="K417" s="17">
        <f t="shared" si="438"/>
        <v>0</v>
      </c>
      <c r="L417" s="17">
        <f t="shared" si="438"/>
        <v>0</v>
      </c>
      <c r="M417" s="17">
        <f t="shared" si="438"/>
        <v>8438</v>
      </c>
      <c r="N417" s="17">
        <f t="shared" si="438"/>
        <v>0</v>
      </c>
      <c r="O417" s="17">
        <f t="shared" si="438"/>
        <v>0</v>
      </c>
      <c r="P417" s="17">
        <f t="shared" si="438"/>
        <v>0</v>
      </c>
      <c r="Q417" s="17">
        <f t="shared" si="438"/>
        <v>0</v>
      </c>
      <c r="R417" s="17">
        <f t="shared" si="438"/>
        <v>0</v>
      </c>
      <c r="S417" s="17">
        <f t="shared" si="438"/>
        <v>8438</v>
      </c>
      <c r="T417" s="17">
        <f t="shared" si="438"/>
        <v>0</v>
      </c>
      <c r="U417" s="17">
        <f t="shared" si="438"/>
        <v>0</v>
      </c>
      <c r="V417" s="17">
        <f t="shared" si="438"/>
        <v>0</v>
      </c>
      <c r="W417" s="17">
        <f t="shared" si="438"/>
        <v>0</v>
      </c>
      <c r="X417" s="17">
        <f t="shared" si="438"/>
        <v>0</v>
      </c>
      <c r="Y417" s="17">
        <f t="shared" si="438"/>
        <v>8438</v>
      </c>
      <c r="Z417" s="17">
        <f t="shared" si="438"/>
        <v>0</v>
      </c>
    </row>
    <row r="418" spans="1:26" ht="21" hidden="1" customHeight="1" x14ac:dyDescent="0.25">
      <c r="A418" s="26" t="s">
        <v>9</v>
      </c>
      <c r="B418" s="27">
        <f t="shared" si="425"/>
        <v>912</v>
      </c>
      <c r="C418" s="27" t="s">
        <v>7</v>
      </c>
      <c r="D418" s="27" t="s">
        <v>17</v>
      </c>
      <c r="E418" s="27" t="s">
        <v>39</v>
      </c>
      <c r="F418" s="27"/>
      <c r="G418" s="18">
        <f t="shared" ref="G418:H418" si="439">G419+G423</f>
        <v>8322</v>
      </c>
      <c r="H418" s="18">
        <f t="shared" si="439"/>
        <v>0</v>
      </c>
      <c r="I418" s="18">
        <f t="shared" ref="I418:N418" si="440">I419+I423</f>
        <v>0</v>
      </c>
      <c r="J418" s="18">
        <f t="shared" si="440"/>
        <v>116</v>
      </c>
      <c r="K418" s="18">
        <f t="shared" si="440"/>
        <v>0</v>
      </c>
      <c r="L418" s="18">
        <f t="shared" si="440"/>
        <v>0</v>
      </c>
      <c r="M418" s="18">
        <f t="shared" si="440"/>
        <v>8438</v>
      </c>
      <c r="N418" s="18">
        <f t="shared" si="440"/>
        <v>0</v>
      </c>
      <c r="O418" s="18">
        <f t="shared" ref="O418:T418" si="441">O419+O423</f>
        <v>0</v>
      </c>
      <c r="P418" s="18">
        <f t="shared" si="441"/>
        <v>0</v>
      </c>
      <c r="Q418" s="18">
        <f t="shared" si="441"/>
        <v>0</v>
      </c>
      <c r="R418" s="18">
        <f t="shared" si="441"/>
        <v>0</v>
      </c>
      <c r="S418" s="18">
        <f t="shared" si="441"/>
        <v>8438</v>
      </c>
      <c r="T418" s="18">
        <f t="shared" si="441"/>
        <v>0</v>
      </c>
      <c r="U418" s="18">
        <f t="shared" ref="U418:Z418" si="442">U419+U423</f>
        <v>0</v>
      </c>
      <c r="V418" s="18">
        <f t="shared" si="442"/>
        <v>0</v>
      </c>
      <c r="W418" s="18">
        <f t="shared" si="442"/>
        <v>0</v>
      </c>
      <c r="X418" s="18">
        <f t="shared" si="442"/>
        <v>0</v>
      </c>
      <c r="Y418" s="18">
        <f t="shared" si="442"/>
        <v>8438</v>
      </c>
      <c r="Z418" s="18">
        <f t="shared" si="442"/>
        <v>0</v>
      </c>
    </row>
    <row r="419" spans="1:26" ht="33" hidden="1" x14ac:dyDescent="0.25">
      <c r="A419" s="26" t="s">
        <v>10</v>
      </c>
      <c r="B419" s="27">
        <f t="shared" si="425"/>
        <v>912</v>
      </c>
      <c r="C419" s="27" t="s">
        <v>7</v>
      </c>
      <c r="D419" s="27" t="s">
        <v>17</v>
      </c>
      <c r="E419" s="27" t="s">
        <v>40</v>
      </c>
      <c r="F419" s="27"/>
      <c r="G419" s="11">
        <f t="shared" ref="G419:V421" si="443">G420</f>
        <v>8092</v>
      </c>
      <c r="H419" s="11">
        <f t="shared" si="443"/>
        <v>0</v>
      </c>
      <c r="I419" s="11">
        <f t="shared" si="443"/>
        <v>0</v>
      </c>
      <c r="J419" s="11">
        <f t="shared" si="443"/>
        <v>116</v>
      </c>
      <c r="K419" s="11">
        <f t="shared" si="443"/>
        <v>0</v>
      </c>
      <c r="L419" s="11">
        <f t="shared" si="443"/>
        <v>0</v>
      </c>
      <c r="M419" s="11">
        <f t="shared" si="443"/>
        <v>8208</v>
      </c>
      <c r="N419" s="11">
        <f t="shared" si="443"/>
        <v>0</v>
      </c>
      <c r="O419" s="11">
        <f t="shared" si="443"/>
        <v>0</v>
      </c>
      <c r="P419" s="11">
        <f t="shared" si="443"/>
        <v>0</v>
      </c>
      <c r="Q419" s="11">
        <f t="shared" si="443"/>
        <v>0</v>
      </c>
      <c r="R419" s="11">
        <f t="shared" si="443"/>
        <v>0</v>
      </c>
      <c r="S419" s="11">
        <f t="shared" si="443"/>
        <v>8208</v>
      </c>
      <c r="T419" s="11">
        <f t="shared" si="443"/>
        <v>0</v>
      </c>
      <c r="U419" s="11">
        <f t="shared" si="443"/>
        <v>0</v>
      </c>
      <c r="V419" s="11">
        <f t="shared" si="443"/>
        <v>0</v>
      </c>
      <c r="W419" s="11">
        <f t="shared" ref="U419:Z421" si="444">W420</f>
        <v>0</v>
      </c>
      <c r="X419" s="11">
        <f t="shared" si="444"/>
        <v>0</v>
      </c>
      <c r="Y419" s="11">
        <f t="shared" si="444"/>
        <v>8208</v>
      </c>
      <c r="Z419" s="11">
        <f t="shared" si="444"/>
        <v>0</v>
      </c>
    </row>
    <row r="420" spans="1:26" ht="21" hidden="1" customHeight="1" x14ac:dyDescent="0.25">
      <c r="A420" s="26" t="s">
        <v>18</v>
      </c>
      <c r="B420" s="27">
        <f t="shared" si="425"/>
        <v>912</v>
      </c>
      <c r="C420" s="27" t="s">
        <v>7</v>
      </c>
      <c r="D420" s="27" t="s">
        <v>17</v>
      </c>
      <c r="E420" s="27" t="s">
        <v>44</v>
      </c>
      <c r="F420" s="27"/>
      <c r="G420" s="11">
        <f t="shared" si="443"/>
        <v>8092</v>
      </c>
      <c r="H420" s="11">
        <f t="shared" si="443"/>
        <v>0</v>
      </c>
      <c r="I420" s="11">
        <f t="shared" si="443"/>
        <v>0</v>
      </c>
      <c r="J420" s="11">
        <f t="shared" si="443"/>
        <v>116</v>
      </c>
      <c r="K420" s="11">
        <f t="shared" si="443"/>
        <v>0</v>
      </c>
      <c r="L420" s="11">
        <f t="shared" si="443"/>
        <v>0</v>
      </c>
      <c r="M420" s="11">
        <f t="shared" si="443"/>
        <v>8208</v>
      </c>
      <c r="N420" s="11">
        <f t="shared" si="443"/>
        <v>0</v>
      </c>
      <c r="O420" s="11">
        <f t="shared" si="443"/>
        <v>0</v>
      </c>
      <c r="P420" s="11">
        <f t="shared" si="443"/>
        <v>0</v>
      </c>
      <c r="Q420" s="11">
        <f t="shared" si="443"/>
        <v>0</v>
      </c>
      <c r="R420" s="11">
        <f t="shared" si="443"/>
        <v>0</v>
      </c>
      <c r="S420" s="11">
        <f t="shared" si="443"/>
        <v>8208</v>
      </c>
      <c r="T420" s="11">
        <f t="shared" si="443"/>
        <v>0</v>
      </c>
      <c r="U420" s="11">
        <f t="shared" si="444"/>
        <v>0</v>
      </c>
      <c r="V420" s="11">
        <f t="shared" si="444"/>
        <v>0</v>
      </c>
      <c r="W420" s="11">
        <f t="shared" si="444"/>
        <v>0</v>
      </c>
      <c r="X420" s="11">
        <f t="shared" si="444"/>
        <v>0</v>
      </c>
      <c r="Y420" s="11">
        <f t="shared" si="444"/>
        <v>8208</v>
      </c>
      <c r="Z420" s="11">
        <f t="shared" si="444"/>
        <v>0</v>
      </c>
    </row>
    <row r="421" spans="1:26" ht="33" hidden="1" x14ac:dyDescent="0.25">
      <c r="A421" s="26" t="s">
        <v>12</v>
      </c>
      <c r="B421" s="27">
        <f t="shared" si="425"/>
        <v>912</v>
      </c>
      <c r="C421" s="27" t="s">
        <v>7</v>
      </c>
      <c r="D421" s="27" t="s">
        <v>17</v>
      </c>
      <c r="E421" s="27" t="s">
        <v>44</v>
      </c>
      <c r="F421" s="27" t="s">
        <v>13</v>
      </c>
      <c r="G421" s="9">
        <f t="shared" si="443"/>
        <v>8092</v>
      </c>
      <c r="H421" s="9">
        <f t="shared" si="443"/>
        <v>0</v>
      </c>
      <c r="I421" s="9">
        <f t="shared" si="443"/>
        <v>0</v>
      </c>
      <c r="J421" s="9">
        <f t="shared" si="443"/>
        <v>116</v>
      </c>
      <c r="K421" s="9">
        <f t="shared" si="443"/>
        <v>0</v>
      </c>
      <c r="L421" s="9">
        <f t="shared" si="443"/>
        <v>0</v>
      </c>
      <c r="M421" s="9">
        <f t="shared" si="443"/>
        <v>8208</v>
      </c>
      <c r="N421" s="9">
        <f t="shared" si="443"/>
        <v>0</v>
      </c>
      <c r="O421" s="9">
        <f t="shared" si="443"/>
        <v>0</v>
      </c>
      <c r="P421" s="9">
        <f t="shared" si="443"/>
        <v>0</v>
      </c>
      <c r="Q421" s="9">
        <f t="shared" si="443"/>
        <v>0</v>
      </c>
      <c r="R421" s="9">
        <f t="shared" si="443"/>
        <v>0</v>
      </c>
      <c r="S421" s="9">
        <f t="shared" si="443"/>
        <v>8208</v>
      </c>
      <c r="T421" s="9">
        <f t="shared" si="443"/>
        <v>0</v>
      </c>
      <c r="U421" s="9">
        <f t="shared" si="444"/>
        <v>0</v>
      </c>
      <c r="V421" s="9">
        <f t="shared" si="444"/>
        <v>0</v>
      </c>
      <c r="W421" s="9">
        <f t="shared" si="444"/>
        <v>0</v>
      </c>
      <c r="X421" s="9">
        <f t="shared" si="444"/>
        <v>0</v>
      </c>
      <c r="Y421" s="9">
        <f t="shared" si="444"/>
        <v>8208</v>
      </c>
      <c r="Z421" s="9">
        <f t="shared" si="444"/>
        <v>0</v>
      </c>
    </row>
    <row r="422" spans="1:26" ht="19.5" hidden="1" customHeight="1" x14ac:dyDescent="0.25">
      <c r="A422" s="26" t="s">
        <v>14</v>
      </c>
      <c r="B422" s="27">
        <f t="shared" si="425"/>
        <v>912</v>
      </c>
      <c r="C422" s="27" t="s">
        <v>7</v>
      </c>
      <c r="D422" s="27" t="s">
        <v>17</v>
      </c>
      <c r="E422" s="27" t="s">
        <v>44</v>
      </c>
      <c r="F422" s="9">
        <v>610</v>
      </c>
      <c r="G422" s="9">
        <v>8092</v>
      </c>
      <c r="H422" s="9"/>
      <c r="I422" s="9"/>
      <c r="J422" s="9">
        <v>116</v>
      </c>
      <c r="K422" s="9"/>
      <c r="L422" s="9"/>
      <c r="M422" s="9">
        <f>G422+I422+J422+K422+L422</f>
        <v>8208</v>
      </c>
      <c r="N422" s="10">
        <f>H422+L422</f>
        <v>0</v>
      </c>
      <c r="O422" s="9"/>
      <c r="P422" s="9"/>
      <c r="Q422" s="9"/>
      <c r="R422" s="9"/>
      <c r="S422" s="9">
        <f>M422+O422+P422+Q422+R422</f>
        <v>8208</v>
      </c>
      <c r="T422" s="10">
        <f>N422+R422</f>
        <v>0</v>
      </c>
      <c r="U422" s="9"/>
      <c r="V422" s="9"/>
      <c r="W422" s="9"/>
      <c r="X422" s="9"/>
      <c r="Y422" s="9">
        <f>S422+U422+V422+W422+X422</f>
        <v>8208</v>
      </c>
      <c r="Z422" s="10">
        <f>T422+X422</f>
        <v>0</v>
      </c>
    </row>
    <row r="423" spans="1:26" ht="24" hidden="1" customHeight="1" x14ac:dyDescent="0.25">
      <c r="A423" s="26" t="s">
        <v>15</v>
      </c>
      <c r="B423" s="27">
        <f>B421</f>
        <v>912</v>
      </c>
      <c r="C423" s="27" t="s">
        <v>7</v>
      </c>
      <c r="D423" s="27" t="s">
        <v>17</v>
      </c>
      <c r="E423" s="27" t="s">
        <v>42</v>
      </c>
      <c r="F423" s="27"/>
      <c r="G423" s="11">
        <f t="shared" ref="G423:V425" si="445">G424</f>
        <v>230</v>
      </c>
      <c r="H423" s="11">
        <f t="shared" si="445"/>
        <v>0</v>
      </c>
      <c r="I423" s="11">
        <f t="shared" si="445"/>
        <v>0</v>
      </c>
      <c r="J423" s="11">
        <f t="shared" si="445"/>
        <v>0</v>
      </c>
      <c r="K423" s="11">
        <f t="shared" si="445"/>
        <v>0</v>
      </c>
      <c r="L423" s="11">
        <f t="shared" si="445"/>
        <v>0</v>
      </c>
      <c r="M423" s="11">
        <f t="shared" si="445"/>
        <v>230</v>
      </c>
      <c r="N423" s="11">
        <f t="shared" si="445"/>
        <v>0</v>
      </c>
      <c r="O423" s="11">
        <f t="shared" si="445"/>
        <v>0</v>
      </c>
      <c r="P423" s="11">
        <f t="shared" si="445"/>
        <v>0</v>
      </c>
      <c r="Q423" s="11">
        <f t="shared" si="445"/>
        <v>0</v>
      </c>
      <c r="R423" s="11">
        <f t="shared" si="445"/>
        <v>0</v>
      </c>
      <c r="S423" s="11">
        <f t="shared" si="445"/>
        <v>230</v>
      </c>
      <c r="T423" s="11">
        <f t="shared" si="445"/>
        <v>0</v>
      </c>
      <c r="U423" s="11">
        <f t="shared" si="445"/>
        <v>0</v>
      </c>
      <c r="V423" s="11">
        <f t="shared" si="445"/>
        <v>0</v>
      </c>
      <c r="W423" s="11">
        <f t="shared" ref="U423:Z425" si="446">W424</f>
        <v>0</v>
      </c>
      <c r="X423" s="11">
        <f t="shared" si="446"/>
        <v>0</v>
      </c>
      <c r="Y423" s="11">
        <f t="shared" si="446"/>
        <v>230</v>
      </c>
      <c r="Z423" s="11">
        <f t="shared" si="446"/>
        <v>0</v>
      </c>
    </row>
    <row r="424" spans="1:26" ht="20.25" hidden="1" customHeight="1" x14ac:dyDescent="0.25">
      <c r="A424" s="26" t="s">
        <v>19</v>
      </c>
      <c r="B424" s="27">
        <f t="shared" si="425"/>
        <v>912</v>
      </c>
      <c r="C424" s="27" t="s">
        <v>7</v>
      </c>
      <c r="D424" s="27" t="s">
        <v>17</v>
      </c>
      <c r="E424" s="27" t="s">
        <v>45</v>
      </c>
      <c r="F424" s="27"/>
      <c r="G424" s="11">
        <f t="shared" si="445"/>
        <v>230</v>
      </c>
      <c r="H424" s="11">
        <f t="shared" si="445"/>
        <v>0</v>
      </c>
      <c r="I424" s="11">
        <f t="shared" si="445"/>
        <v>0</v>
      </c>
      <c r="J424" s="11">
        <f t="shared" si="445"/>
        <v>0</v>
      </c>
      <c r="K424" s="11">
        <f t="shared" si="445"/>
        <v>0</v>
      </c>
      <c r="L424" s="11">
        <f t="shared" si="445"/>
        <v>0</v>
      </c>
      <c r="M424" s="11">
        <f t="shared" si="445"/>
        <v>230</v>
      </c>
      <c r="N424" s="11">
        <f t="shared" si="445"/>
        <v>0</v>
      </c>
      <c r="O424" s="11">
        <f t="shared" si="445"/>
        <v>0</v>
      </c>
      <c r="P424" s="11">
        <f t="shared" si="445"/>
        <v>0</v>
      </c>
      <c r="Q424" s="11">
        <f t="shared" si="445"/>
        <v>0</v>
      </c>
      <c r="R424" s="11">
        <f t="shared" si="445"/>
        <v>0</v>
      </c>
      <c r="S424" s="11">
        <f t="shared" si="445"/>
        <v>230</v>
      </c>
      <c r="T424" s="11">
        <f t="shared" si="445"/>
        <v>0</v>
      </c>
      <c r="U424" s="11">
        <f t="shared" si="446"/>
        <v>0</v>
      </c>
      <c r="V424" s="11">
        <f t="shared" si="446"/>
        <v>0</v>
      </c>
      <c r="W424" s="11">
        <f t="shared" si="446"/>
        <v>0</v>
      </c>
      <c r="X424" s="11">
        <f t="shared" si="446"/>
        <v>0</v>
      </c>
      <c r="Y424" s="11">
        <f t="shared" si="446"/>
        <v>230</v>
      </c>
      <c r="Z424" s="11">
        <f t="shared" si="446"/>
        <v>0</v>
      </c>
    </row>
    <row r="425" spans="1:26" ht="33" hidden="1" x14ac:dyDescent="0.25">
      <c r="A425" s="26" t="s">
        <v>12</v>
      </c>
      <c r="B425" s="27">
        <f t="shared" si="425"/>
        <v>912</v>
      </c>
      <c r="C425" s="27" t="s">
        <v>7</v>
      </c>
      <c r="D425" s="27" t="s">
        <v>17</v>
      </c>
      <c r="E425" s="27" t="s">
        <v>45</v>
      </c>
      <c r="F425" s="27" t="s">
        <v>13</v>
      </c>
      <c r="G425" s="9">
        <f t="shared" si="445"/>
        <v>230</v>
      </c>
      <c r="H425" s="9">
        <f t="shared" si="445"/>
        <v>0</v>
      </c>
      <c r="I425" s="9">
        <f t="shared" si="445"/>
        <v>0</v>
      </c>
      <c r="J425" s="9">
        <f t="shared" si="445"/>
        <v>0</v>
      </c>
      <c r="K425" s="9">
        <f t="shared" si="445"/>
        <v>0</v>
      </c>
      <c r="L425" s="9">
        <f t="shared" si="445"/>
        <v>0</v>
      </c>
      <c r="M425" s="9">
        <f t="shared" si="445"/>
        <v>230</v>
      </c>
      <c r="N425" s="9">
        <f t="shared" si="445"/>
        <v>0</v>
      </c>
      <c r="O425" s="9">
        <f t="shared" si="445"/>
        <v>0</v>
      </c>
      <c r="P425" s="9">
        <f t="shared" si="445"/>
        <v>0</v>
      </c>
      <c r="Q425" s="9">
        <f t="shared" si="445"/>
        <v>0</v>
      </c>
      <c r="R425" s="9">
        <f t="shared" si="445"/>
        <v>0</v>
      </c>
      <c r="S425" s="9">
        <f t="shared" si="445"/>
        <v>230</v>
      </c>
      <c r="T425" s="9">
        <f t="shared" si="445"/>
        <v>0</v>
      </c>
      <c r="U425" s="9">
        <f t="shared" si="446"/>
        <v>0</v>
      </c>
      <c r="V425" s="9">
        <f t="shared" si="446"/>
        <v>0</v>
      </c>
      <c r="W425" s="9">
        <f t="shared" si="446"/>
        <v>0</v>
      </c>
      <c r="X425" s="9">
        <f t="shared" si="446"/>
        <v>0</v>
      </c>
      <c r="Y425" s="9">
        <f t="shared" si="446"/>
        <v>230</v>
      </c>
      <c r="Z425" s="9">
        <f t="shared" si="446"/>
        <v>0</v>
      </c>
    </row>
    <row r="426" spans="1:26" ht="21.75" hidden="1" customHeight="1" x14ac:dyDescent="0.25">
      <c r="A426" s="26" t="s">
        <v>14</v>
      </c>
      <c r="B426" s="27">
        <f t="shared" si="425"/>
        <v>912</v>
      </c>
      <c r="C426" s="27" t="s">
        <v>7</v>
      </c>
      <c r="D426" s="27" t="s">
        <v>17</v>
      </c>
      <c r="E426" s="27" t="s">
        <v>45</v>
      </c>
      <c r="F426" s="9">
        <v>610</v>
      </c>
      <c r="G426" s="9">
        <v>230</v>
      </c>
      <c r="H426" s="9"/>
      <c r="I426" s="9"/>
      <c r="J426" s="9"/>
      <c r="K426" s="9"/>
      <c r="L426" s="9"/>
      <c r="M426" s="9">
        <f>G426+I426+J426+K426+L426</f>
        <v>230</v>
      </c>
      <c r="N426" s="10">
        <f>H426+L426</f>
        <v>0</v>
      </c>
      <c r="O426" s="9"/>
      <c r="P426" s="9"/>
      <c r="Q426" s="9"/>
      <c r="R426" s="9"/>
      <c r="S426" s="9">
        <f>M426+O426+P426+Q426+R426</f>
        <v>230</v>
      </c>
      <c r="T426" s="10">
        <f>N426+R426</f>
        <v>0</v>
      </c>
      <c r="U426" s="9"/>
      <c r="V426" s="9"/>
      <c r="W426" s="9"/>
      <c r="X426" s="9"/>
      <c r="Y426" s="9">
        <f>S426+U426+V426+W426+X426</f>
        <v>230</v>
      </c>
      <c r="Z426" s="10">
        <f>T426+X426</f>
        <v>0</v>
      </c>
    </row>
    <row r="427" spans="1:26" hidden="1" x14ac:dyDescent="0.25">
      <c r="A427" s="26"/>
      <c r="B427" s="27"/>
      <c r="C427" s="27"/>
      <c r="D427" s="27"/>
      <c r="E427" s="27"/>
      <c r="F427" s="9"/>
      <c r="G427" s="9"/>
      <c r="H427" s="9"/>
      <c r="I427" s="9"/>
      <c r="J427" s="9"/>
      <c r="K427" s="9"/>
      <c r="L427" s="9"/>
      <c r="M427" s="9"/>
      <c r="N427" s="10"/>
      <c r="O427" s="9"/>
      <c r="P427" s="9"/>
      <c r="Q427" s="9"/>
      <c r="R427" s="9"/>
      <c r="S427" s="9"/>
      <c r="T427" s="10"/>
      <c r="U427" s="9"/>
      <c r="V427" s="9"/>
      <c r="W427" s="9"/>
      <c r="X427" s="9"/>
      <c r="Y427" s="9"/>
      <c r="Z427" s="10"/>
    </row>
    <row r="428" spans="1:26" ht="18.75" hidden="1" x14ac:dyDescent="0.3">
      <c r="A428" s="24" t="s">
        <v>20</v>
      </c>
      <c r="B428" s="25">
        <v>912</v>
      </c>
      <c r="C428" s="25" t="s">
        <v>21</v>
      </c>
      <c r="D428" s="25" t="s">
        <v>22</v>
      </c>
      <c r="E428" s="25"/>
      <c r="F428" s="25"/>
      <c r="G428" s="15">
        <f t="shared" ref="G428:T428" si="447">G429+G480+G486</f>
        <v>431309</v>
      </c>
      <c r="H428" s="15">
        <f t="shared" si="447"/>
        <v>97532</v>
      </c>
      <c r="I428" s="15">
        <f t="shared" si="447"/>
        <v>0</v>
      </c>
      <c r="J428" s="15">
        <f t="shared" si="447"/>
        <v>0</v>
      </c>
      <c r="K428" s="15">
        <f t="shared" si="447"/>
        <v>0</v>
      </c>
      <c r="L428" s="15">
        <f t="shared" si="447"/>
        <v>0</v>
      </c>
      <c r="M428" s="15">
        <f t="shared" si="447"/>
        <v>431309</v>
      </c>
      <c r="N428" s="15">
        <f t="shared" si="447"/>
        <v>97532</v>
      </c>
      <c r="O428" s="15">
        <f t="shared" si="447"/>
        <v>0</v>
      </c>
      <c r="P428" s="15">
        <f t="shared" si="447"/>
        <v>0</v>
      </c>
      <c r="Q428" s="15">
        <f t="shared" si="447"/>
        <v>0</v>
      </c>
      <c r="R428" s="15">
        <f t="shared" si="447"/>
        <v>0</v>
      </c>
      <c r="S428" s="15">
        <f t="shared" si="447"/>
        <v>431309</v>
      </c>
      <c r="T428" s="15">
        <f t="shared" si="447"/>
        <v>97532</v>
      </c>
      <c r="U428" s="15">
        <f t="shared" ref="U428:Z428" si="448">U429+U480+U486</f>
        <v>0</v>
      </c>
      <c r="V428" s="15">
        <f t="shared" si="448"/>
        <v>0</v>
      </c>
      <c r="W428" s="15">
        <f t="shared" si="448"/>
        <v>0</v>
      </c>
      <c r="X428" s="15">
        <f t="shared" si="448"/>
        <v>0</v>
      </c>
      <c r="Y428" s="15">
        <f t="shared" si="448"/>
        <v>431309</v>
      </c>
      <c r="Z428" s="15">
        <f t="shared" si="448"/>
        <v>97532</v>
      </c>
    </row>
    <row r="429" spans="1:26" ht="19.5" hidden="1" customHeight="1" x14ac:dyDescent="0.25">
      <c r="A429" s="26" t="s">
        <v>9</v>
      </c>
      <c r="B429" s="27">
        <f t="shared" ref="B429:B464" si="449">B428</f>
        <v>912</v>
      </c>
      <c r="C429" s="27" t="s">
        <v>21</v>
      </c>
      <c r="D429" s="27" t="s">
        <v>22</v>
      </c>
      <c r="E429" s="27" t="s">
        <v>39</v>
      </c>
      <c r="F429" s="27"/>
      <c r="G429" s="9">
        <f>G430+G448+G470+G466</f>
        <v>428316</v>
      </c>
      <c r="H429" s="9">
        <f>H430+H448+H470+H466</f>
        <v>97532</v>
      </c>
      <c r="I429" s="9">
        <f t="shared" ref="I429:N429" si="450">I430+I448+I470+I466</f>
        <v>0</v>
      </c>
      <c r="J429" s="9">
        <f t="shared" si="450"/>
        <v>0</v>
      </c>
      <c r="K429" s="9">
        <f t="shared" si="450"/>
        <v>0</v>
      </c>
      <c r="L429" s="9">
        <f t="shared" si="450"/>
        <v>0</v>
      </c>
      <c r="M429" s="9">
        <f t="shared" si="450"/>
        <v>428316</v>
      </c>
      <c r="N429" s="9">
        <f t="shared" si="450"/>
        <v>97532</v>
      </c>
      <c r="O429" s="9">
        <f>O430+O448+O470+O466+O475</f>
        <v>0</v>
      </c>
      <c r="P429" s="9">
        <f t="shared" ref="P429:T429" si="451">P430+P448+P470+P466+P475</f>
        <v>0</v>
      </c>
      <c r="Q429" s="9">
        <f t="shared" si="451"/>
        <v>0</v>
      </c>
      <c r="R429" s="9">
        <f t="shared" si="451"/>
        <v>0</v>
      </c>
      <c r="S429" s="9">
        <f t="shared" si="451"/>
        <v>428316</v>
      </c>
      <c r="T429" s="9">
        <f t="shared" si="451"/>
        <v>97532</v>
      </c>
      <c r="U429" s="9">
        <f>U430+U448+U470+U466+U475</f>
        <v>0</v>
      </c>
      <c r="V429" s="9">
        <f t="shared" ref="V429:Z429" si="452">V430+V448+V470+V466+V475</f>
        <v>0</v>
      </c>
      <c r="W429" s="9">
        <f t="shared" si="452"/>
        <v>0</v>
      </c>
      <c r="X429" s="9">
        <f t="shared" si="452"/>
        <v>0</v>
      </c>
      <c r="Y429" s="9">
        <f t="shared" si="452"/>
        <v>428316</v>
      </c>
      <c r="Z429" s="9">
        <f t="shared" si="452"/>
        <v>97532</v>
      </c>
    </row>
    <row r="430" spans="1:26" ht="33" hidden="1" x14ac:dyDescent="0.25">
      <c r="A430" s="26" t="s">
        <v>10</v>
      </c>
      <c r="B430" s="27">
        <f t="shared" si="449"/>
        <v>912</v>
      </c>
      <c r="C430" s="27" t="s">
        <v>21</v>
      </c>
      <c r="D430" s="27" t="s">
        <v>22</v>
      </c>
      <c r="E430" s="27" t="s">
        <v>40</v>
      </c>
      <c r="F430" s="27"/>
      <c r="G430" s="11">
        <f t="shared" ref="G430:H430" si="453">G434++G438+G441+G444+G431</f>
        <v>321734</v>
      </c>
      <c r="H430" s="11">
        <f t="shared" si="453"/>
        <v>0</v>
      </c>
      <c r="I430" s="11">
        <f t="shared" ref="I430:N430" si="454">I434++I438+I441+I444+I431</f>
        <v>0</v>
      </c>
      <c r="J430" s="11">
        <f t="shared" si="454"/>
        <v>0</v>
      </c>
      <c r="K430" s="11">
        <f t="shared" si="454"/>
        <v>0</v>
      </c>
      <c r="L430" s="11">
        <f t="shared" si="454"/>
        <v>0</v>
      </c>
      <c r="M430" s="11">
        <f t="shared" si="454"/>
        <v>321734</v>
      </c>
      <c r="N430" s="11">
        <f t="shared" si="454"/>
        <v>0</v>
      </c>
      <c r="O430" s="11">
        <f t="shared" ref="O430:T430" si="455">O434++O438+O441+O444+O431</f>
        <v>0</v>
      </c>
      <c r="P430" s="11">
        <f t="shared" si="455"/>
        <v>0</v>
      </c>
      <c r="Q430" s="11">
        <f t="shared" si="455"/>
        <v>0</v>
      </c>
      <c r="R430" s="11">
        <f t="shared" si="455"/>
        <v>0</v>
      </c>
      <c r="S430" s="11">
        <f t="shared" si="455"/>
        <v>321734</v>
      </c>
      <c r="T430" s="11">
        <f t="shared" si="455"/>
        <v>0</v>
      </c>
      <c r="U430" s="11">
        <f t="shared" ref="U430:Z430" si="456">U434++U438+U441+U444+U431</f>
        <v>0</v>
      </c>
      <c r="V430" s="11">
        <f t="shared" si="456"/>
        <v>0</v>
      </c>
      <c r="W430" s="11">
        <f t="shared" si="456"/>
        <v>0</v>
      </c>
      <c r="X430" s="11">
        <f t="shared" si="456"/>
        <v>0</v>
      </c>
      <c r="Y430" s="11">
        <f t="shared" si="456"/>
        <v>321734</v>
      </c>
      <c r="Z430" s="11">
        <f t="shared" si="456"/>
        <v>0</v>
      </c>
    </row>
    <row r="431" spans="1:26" ht="19.5" hidden="1" customHeight="1" x14ac:dyDescent="0.25">
      <c r="A431" s="26" t="s">
        <v>432</v>
      </c>
      <c r="B431" s="27">
        <f>B429</f>
        <v>912</v>
      </c>
      <c r="C431" s="27" t="s">
        <v>21</v>
      </c>
      <c r="D431" s="27" t="s">
        <v>22</v>
      </c>
      <c r="E431" s="27" t="s">
        <v>430</v>
      </c>
      <c r="F431" s="27"/>
      <c r="G431" s="11">
        <f>G432</f>
        <v>23715</v>
      </c>
      <c r="H431" s="11">
        <f>H432</f>
        <v>0</v>
      </c>
      <c r="I431" s="11">
        <f t="shared" ref="I431:X432" si="457">I432</f>
        <v>0</v>
      </c>
      <c r="J431" s="11">
        <f t="shared" si="457"/>
        <v>0</v>
      </c>
      <c r="K431" s="11">
        <f t="shared" si="457"/>
        <v>0</v>
      </c>
      <c r="L431" s="11">
        <f t="shared" si="457"/>
        <v>0</v>
      </c>
      <c r="M431" s="11">
        <f t="shared" si="457"/>
        <v>23715</v>
      </c>
      <c r="N431" s="11">
        <f t="shared" si="457"/>
        <v>0</v>
      </c>
      <c r="O431" s="11">
        <f t="shared" si="457"/>
        <v>0</v>
      </c>
      <c r="P431" s="11">
        <f t="shared" si="457"/>
        <v>0</v>
      </c>
      <c r="Q431" s="11">
        <f t="shared" si="457"/>
        <v>0</v>
      </c>
      <c r="R431" s="11">
        <f t="shared" si="457"/>
        <v>0</v>
      </c>
      <c r="S431" s="11">
        <f t="shared" si="457"/>
        <v>23715</v>
      </c>
      <c r="T431" s="11">
        <f t="shared" si="457"/>
        <v>0</v>
      </c>
      <c r="U431" s="11">
        <f t="shared" si="457"/>
        <v>0</v>
      </c>
      <c r="V431" s="11">
        <f t="shared" si="457"/>
        <v>0</v>
      </c>
      <c r="W431" s="11">
        <f t="shared" si="457"/>
        <v>0</v>
      </c>
      <c r="X431" s="11">
        <f t="shared" si="457"/>
        <v>0</v>
      </c>
      <c r="Y431" s="11">
        <f t="shared" ref="U431:Z432" si="458">Y432</f>
        <v>23715</v>
      </c>
      <c r="Z431" s="11">
        <f t="shared" si="458"/>
        <v>0</v>
      </c>
    </row>
    <row r="432" spans="1:26" ht="33" hidden="1" x14ac:dyDescent="0.25">
      <c r="A432" s="26" t="s">
        <v>12</v>
      </c>
      <c r="B432" s="27">
        <f>B430</f>
        <v>912</v>
      </c>
      <c r="C432" s="27" t="s">
        <v>21</v>
      </c>
      <c r="D432" s="27" t="s">
        <v>22</v>
      </c>
      <c r="E432" s="27" t="s">
        <v>430</v>
      </c>
      <c r="F432" s="27" t="s">
        <v>13</v>
      </c>
      <c r="G432" s="11">
        <f>G433</f>
        <v>23715</v>
      </c>
      <c r="H432" s="11">
        <f>H433</f>
        <v>0</v>
      </c>
      <c r="I432" s="11">
        <f t="shared" si="457"/>
        <v>0</v>
      </c>
      <c r="J432" s="11">
        <f t="shared" si="457"/>
        <v>0</v>
      </c>
      <c r="K432" s="11">
        <f t="shared" si="457"/>
        <v>0</v>
      </c>
      <c r="L432" s="11">
        <f t="shared" si="457"/>
        <v>0</v>
      </c>
      <c r="M432" s="11">
        <f t="shared" si="457"/>
        <v>23715</v>
      </c>
      <c r="N432" s="11">
        <f t="shared" si="457"/>
        <v>0</v>
      </c>
      <c r="O432" s="11">
        <f t="shared" si="457"/>
        <v>0</v>
      </c>
      <c r="P432" s="11">
        <f t="shared" si="457"/>
        <v>0</v>
      </c>
      <c r="Q432" s="11">
        <f t="shared" si="457"/>
        <v>0</v>
      </c>
      <c r="R432" s="11">
        <f t="shared" si="457"/>
        <v>0</v>
      </c>
      <c r="S432" s="11">
        <f t="shared" si="457"/>
        <v>23715</v>
      </c>
      <c r="T432" s="11">
        <f t="shared" si="457"/>
        <v>0</v>
      </c>
      <c r="U432" s="11">
        <f t="shared" si="458"/>
        <v>0</v>
      </c>
      <c r="V432" s="11">
        <f t="shared" si="458"/>
        <v>0</v>
      </c>
      <c r="W432" s="11">
        <f t="shared" si="458"/>
        <v>0</v>
      </c>
      <c r="X432" s="11">
        <f t="shared" si="458"/>
        <v>0</v>
      </c>
      <c r="Y432" s="11">
        <f t="shared" si="458"/>
        <v>23715</v>
      </c>
      <c r="Z432" s="11">
        <f t="shared" si="458"/>
        <v>0</v>
      </c>
    </row>
    <row r="433" spans="1:26" ht="16.5" hidden="1" customHeight="1" x14ac:dyDescent="0.25">
      <c r="A433" s="26" t="s">
        <v>24</v>
      </c>
      <c r="B433" s="27">
        <f t="shared" si="449"/>
        <v>912</v>
      </c>
      <c r="C433" s="27" t="s">
        <v>21</v>
      </c>
      <c r="D433" s="27" t="s">
        <v>22</v>
      </c>
      <c r="E433" s="27" t="s">
        <v>430</v>
      </c>
      <c r="F433" s="27" t="s">
        <v>36</v>
      </c>
      <c r="G433" s="9">
        <v>23715</v>
      </c>
      <c r="H433" s="9"/>
      <c r="I433" s="9"/>
      <c r="J433" s="9"/>
      <c r="K433" s="9"/>
      <c r="L433" s="9"/>
      <c r="M433" s="9">
        <f>G433+I433+J433+K433+L433</f>
        <v>23715</v>
      </c>
      <c r="N433" s="10">
        <f>H433+L433</f>
        <v>0</v>
      </c>
      <c r="O433" s="9"/>
      <c r="P433" s="9"/>
      <c r="Q433" s="9"/>
      <c r="R433" s="9"/>
      <c r="S433" s="9">
        <f>M433+O433+P433+Q433+R433</f>
        <v>23715</v>
      </c>
      <c r="T433" s="10">
        <f>N433+R433</f>
        <v>0</v>
      </c>
      <c r="U433" s="9"/>
      <c r="V433" s="9"/>
      <c r="W433" s="9"/>
      <c r="X433" s="9"/>
      <c r="Y433" s="9">
        <f>S433+U433+V433+W433+X433</f>
        <v>23715</v>
      </c>
      <c r="Z433" s="10">
        <f>T433+X433</f>
        <v>0</v>
      </c>
    </row>
    <row r="434" spans="1:26" ht="17.25" hidden="1" customHeight="1" x14ac:dyDescent="0.25">
      <c r="A434" s="26" t="s">
        <v>23</v>
      </c>
      <c r="B434" s="27">
        <f>B430</f>
        <v>912</v>
      </c>
      <c r="C434" s="27" t="s">
        <v>21</v>
      </c>
      <c r="D434" s="27" t="s">
        <v>22</v>
      </c>
      <c r="E434" s="27" t="s">
        <v>46</v>
      </c>
      <c r="F434" s="27"/>
      <c r="G434" s="11">
        <f t="shared" ref="G434:Z434" si="459">G435</f>
        <v>50343</v>
      </c>
      <c r="H434" s="11">
        <f t="shared" si="459"/>
        <v>0</v>
      </c>
      <c r="I434" s="11">
        <f t="shared" si="459"/>
        <v>0</v>
      </c>
      <c r="J434" s="11">
        <f t="shared" si="459"/>
        <v>0</v>
      </c>
      <c r="K434" s="11">
        <f t="shared" si="459"/>
        <v>0</v>
      </c>
      <c r="L434" s="11">
        <f t="shared" si="459"/>
        <v>0</v>
      </c>
      <c r="M434" s="11">
        <f t="shared" si="459"/>
        <v>50343</v>
      </c>
      <c r="N434" s="11">
        <f t="shared" si="459"/>
        <v>0</v>
      </c>
      <c r="O434" s="11">
        <f t="shared" si="459"/>
        <v>0</v>
      </c>
      <c r="P434" s="11">
        <f t="shared" si="459"/>
        <v>0</v>
      </c>
      <c r="Q434" s="11">
        <f t="shared" si="459"/>
        <v>0</v>
      </c>
      <c r="R434" s="11">
        <f t="shared" si="459"/>
        <v>0</v>
      </c>
      <c r="S434" s="11">
        <f t="shared" si="459"/>
        <v>50343</v>
      </c>
      <c r="T434" s="11">
        <f t="shared" si="459"/>
        <v>0</v>
      </c>
      <c r="U434" s="11">
        <f t="shared" si="459"/>
        <v>0</v>
      </c>
      <c r="V434" s="11">
        <f t="shared" si="459"/>
        <v>0</v>
      </c>
      <c r="W434" s="11">
        <f t="shared" si="459"/>
        <v>0</v>
      </c>
      <c r="X434" s="11">
        <f t="shared" si="459"/>
        <v>0</v>
      </c>
      <c r="Y434" s="11">
        <f t="shared" si="459"/>
        <v>50343</v>
      </c>
      <c r="Z434" s="11">
        <f t="shared" si="459"/>
        <v>0</v>
      </c>
    </row>
    <row r="435" spans="1:26" ht="33" hidden="1" x14ac:dyDescent="0.25">
      <c r="A435" s="26" t="s">
        <v>12</v>
      </c>
      <c r="B435" s="27">
        <f t="shared" si="449"/>
        <v>912</v>
      </c>
      <c r="C435" s="27" t="s">
        <v>21</v>
      </c>
      <c r="D435" s="27" t="s">
        <v>22</v>
      </c>
      <c r="E435" s="27" t="s">
        <v>46</v>
      </c>
      <c r="F435" s="27" t="s">
        <v>13</v>
      </c>
      <c r="G435" s="9">
        <f t="shared" ref="G435:H435" si="460">G436+G437</f>
        <v>50343</v>
      </c>
      <c r="H435" s="9">
        <f t="shared" si="460"/>
        <v>0</v>
      </c>
      <c r="I435" s="9">
        <f t="shared" ref="I435:N435" si="461">I436+I437</f>
        <v>0</v>
      </c>
      <c r="J435" s="9">
        <f t="shared" si="461"/>
        <v>0</v>
      </c>
      <c r="K435" s="9">
        <f t="shared" si="461"/>
        <v>0</v>
      </c>
      <c r="L435" s="9">
        <f t="shared" si="461"/>
        <v>0</v>
      </c>
      <c r="M435" s="9">
        <f t="shared" si="461"/>
        <v>50343</v>
      </c>
      <c r="N435" s="9">
        <f t="shared" si="461"/>
        <v>0</v>
      </c>
      <c r="O435" s="9">
        <f t="shared" ref="O435:T435" si="462">O436+O437</f>
        <v>0</v>
      </c>
      <c r="P435" s="9">
        <f t="shared" si="462"/>
        <v>0</v>
      </c>
      <c r="Q435" s="9">
        <f t="shared" si="462"/>
        <v>0</v>
      </c>
      <c r="R435" s="9">
        <f t="shared" si="462"/>
        <v>0</v>
      </c>
      <c r="S435" s="9">
        <f t="shared" si="462"/>
        <v>50343</v>
      </c>
      <c r="T435" s="9">
        <f t="shared" si="462"/>
        <v>0</v>
      </c>
      <c r="U435" s="9">
        <f t="shared" ref="U435:Z435" si="463">U436+U437</f>
        <v>0</v>
      </c>
      <c r="V435" s="9">
        <f t="shared" si="463"/>
        <v>0</v>
      </c>
      <c r="W435" s="9">
        <f t="shared" si="463"/>
        <v>0</v>
      </c>
      <c r="X435" s="9">
        <f t="shared" si="463"/>
        <v>0</v>
      </c>
      <c r="Y435" s="9">
        <f t="shared" si="463"/>
        <v>50343</v>
      </c>
      <c r="Z435" s="9">
        <f t="shared" si="463"/>
        <v>0</v>
      </c>
    </row>
    <row r="436" spans="1:26" ht="19.5" hidden="1" customHeight="1" x14ac:dyDescent="0.25">
      <c r="A436" s="26" t="s">
        <v>14</v>
      </c>
      <c r="B436" s="27">
        <f t="shared" si="449"/>
        <v>912</v>
      </c>
      <c r="C436" s="27" t="s">
        <v>21</v>
      </c>
      <c r="D436" s="27" t="s">
        <v>22</v>
      </c>
      <c r="E436" s="27" t="s">
        <v>46</v>
      </c>
      <c r="F436" s="9">
        <v>610</v>
      </c>
      <c r="G436" s="9">
        <f>9875+1319</f>
        <v>11194</v>
      </c>
      <c r="H436" s="9"/>
      <c r="I436" s="9"/>
      <c r="J436" s="9"/>
      <c r="K436" s="9"/>
      <c r="L436" s="9"/>
      <c r="M436" s="9">
        <f t="shared" ref="M436:M437" si="464">G436+I436+J436+K436+L436</f>
        <v>11194</v>
      </c>
      <c r="N436" s="10">
        <f t="shared" ref="N436:N437" si="465">H436+L436</f>
        <v>0</v>
      </c>
      <c r="O436" s="9"/>
      <c r="P436" s="9"/>
      <c r="Q436" s="9"/>
      <c r="R436" s="9"/>
      <c r="S436" s="9">
        <f t="shared" ref="S436:S437" si="466">M436+O436+P436+Q436+R436</f>
        <v>11194</v>
      </c>
      <c r="T436" s="10">
        <f t="shared" ref="T436:T437" si="467">N436+R436</f>
        <v>0</v>
      </c>
      <c r="U436" s="9"/>
      <c r="V436" s="9"/>
      <c r="W436" s="9"/>
      <c r="X436" s="9"/>
      <c r="Y436" s="9">
        <f t="shared" ref="Y436:Y437" si="468">S436+U436+V436+W436+X436</f>
        <v>11194</v>
      </c>
      <c r="Z436" s="10">
        <f t="shared" ref="Z436:Z437" si="469">T436+X436</f>
        <v>0</v>
      </c>
    </row>
    <row r="437" spans="1:26" ht="20.25" hidden="1" customHeight="1" x14ac:dyDescent="0.25">
      <c r="A437" s="26" t="s">
        <v>24</v>
      </c>
      <c r="B437" s="27">
        <f>B436</f>
        <v>912</v>
      </c>
      <c r="C437" s="27" t="s">
        <v>21</v>
      </c>
      <c r="D437" s="27" t="s">
        <v>22</v>
      </c>
      <c r="E437" s="27" t="s">
        <v>46</v>
      </c>
      <c r="F437" s="9">
        <v>620</v>
      </c>
      <c r="G437" s="9">
        <f>38585+564</f>
        <v>39149</v>
      </c>
      <c r="H437" s="9"/>
      <c r="I437" s="9"/>
      <c r="J437" s="9"/>
      <c r="K437" s="9"/>
      <c r="L437" s="9"/>
      <c r="M437" s="9">
        <f t="shared" si="464"/>
        <v>39149</v>
      </c>
      <c r="N437" s="10">
        <f t="shared" si="465"/>
        <v>0</v>
      </c>
      <c r="O437" s="9"/>
      <c r="P437" s="9"/>
      <c r="Q437" s="9"/>
      <c r="R437" s="9"/>
      <c r="S437" s="9">
        <f t="shared" si="466"/>
        <v>39149</v>
      </c>
      <c r="T437" s="10">
        <f t="shared" si="467"/>
        <v>0</v>
      </c>
      <c r="U437" s="9"/>
      <c r="V437" s="9"/>
      <c r="W437" s="9"/>
      <c r="X437" s="9"/>
      <c r="Y437" s="9">
        <f t="shared" si="468"/>
        <v>39149</v>
      </c>
      <c r="Z437" s="10">
        <f t="shared" si="469"/>
        <v>0</v>
      </c>
    </row>
    <row r="438" spans="1:26" ht="16.5" hidden="1" customHeight="1" x14ac:dyDescent="0.25">
      <c r="A438" s="26" t="s">
        <v>25</v>
      </c>
      <c r="B438" s="27">
        <f>B436</f>
        <v>912</v>
      </c>
      <c r="C438" s="27" t="s">
        <v>21</v>
      </c>
      <c r="D438" s="27" t="s">
        <v>22</v>
      </c>
      <c r="E438" s="27" t="s">
        <v>47</v>
      </c>
      <c r="F438" s="27"/>
      <c r="G438" s="11">
        <f>G439</f>
        <v>24118</v>
      </c>
      <c r="H438" s="11">
        <f>H439</f>
        <v>0</v>
      </c>
      <c r="I438" s="11">
        <f t="shared" ref="I438:X439" si="470">I439</f>
        <v>0</v>
      </c>
      <c r="J438" s="11">
        <f t="shared" si="470"/>
        <v>0</v>
      </c>
      <c r="K438" s="11">
        <f t="shared" si="470"/>
        <v>0</v>
      </c>
      <c r="L438" s="11">
        <f t="shared" si="470"/>
        <v>0</v>
      </c>
      <c r="M438" s="11">
        <f t="shared" si="470"/>
        <v>24118</v>
      </c>
      <c r="N438" s="11">
        <f t="shared" si="470"/>
        <v>0</v>
      </c>
      <c r="O438" s="11">
        <f t="shared" si="470"/>
        <v>0</v>
      </c>
      <c r="P438" s="11">
        <f t="shared" si="470"/>
        <v>0</v>
      </c>
      <c r="Q438" s="11">
        <f t="shared" si="470"/>
        <v>0</v>
      </c>
      <c r="R438" s="11">
        <f t="shared" si="470"/>
        <v>0</v>
      </c>
      <c r="S438" s="11">
        <f t="shared" si="470"/>
        <v>24118</v>
      </c>
      <c r="T438" s="11">
        <f t="shared" si="470"/>
        <v>0</v>
      </c>
      <c r="U438" s="11">
        <f t="shared" si="470"/>
        <v>0</v>
      </c>
      <c r="V438" s="11">
        <f t="shared" si="470"/>
        <v>0</v>
      </c>
      <c r="W438" s="11">
        <f t="shared" si="470"/>
        <v>0</v>
      </c>
      <c r="X438" s="11">
        <f t="shared" si="470"/>
        <v>0</v>
      </c>
      <c r="Y438" s="11">
        <f t="shared" ref="U438:Z439" si="471">Y439</f>
        <v>24118</v>
      </c>
      <c r="Z438" s="11">
        <f t="shared" si="471"/>
        <v>0</v>
      </c>
    </row>
    <row r="439" spans="1:26" ht="33" hidden="1" x14ac:dyDescent="0.25">
      <c r="A439" s="26" t="s">
        <v>12</v>
      </c>
      <c r="B439" s="27">
        <f t="shared" si="449"/>
        <v>912</v>
      </c>
      <c r="C439" s="27" t="s">
        <v>21</v>
      </c>
      <c r="D439" s="27" t="s">
        <v>22</v>
      </c>
      <c r="E439" s="27" t="s">
        <v>47</v>
      </c>
      <c r="F439" s="27" t="s">
        <v>13</v>
      </c>
      <c r="G439" s="9">
        <f>G440</f>
        <v>24118</v>
      </c>
      <c r="H439" s="9">
        <f>H440</f>
        <v>0</v>
      </c>
      <c r="I439" s="9">
        <f t="shared" si="470"/>
        <v>0</v>
      </c>
      <c r="J439" s="9">
        <f t="shared" si="470"/>
        <v>0</v>
      </c>
      <c r="K439" s="9">
        <f t="shared" si="470"/>
        <v>0</v>
      </c>
      <c r="L439" s="9">
        <f t="shared" si="470"/>
        <v>0</v>
      </c>
      <c r="M439" s="9">
        <f t="shared" si="470"/>
        <v>24118</v>
      </c>
      <c r="N439" s="9">
        <f t="shared" si="470"/>
        <v>0</v>
      </c>
      <c r="O439" s="9">
        <f t="shared" si="470"/>
        <v>0</v>
      </c>
      <c r="P439" s="9">
        <f t="shared" si="470"/>
        <v>0</v>
      </c>
      <c r="Q439" s="9">
        <f t="shared" si="470"/>
        <v>0</v>
      </c>
      <c r="R439" s="9">
        <f t="shared" si="470"/>
        <v>0</v>
      </c>
      <c r="S439" s="9">
        <f t="shared" si="470"/>
        <v>24118</v>
      </c>
      <c r="T439" s="9">
        <f t="shared" si="470"/>
        <v>0</v>
      </c>
      <c r="U439" s="9">
        <f t="shared" si="471"/>
        <v>0</v>
      </c>
      <c r="V439" s="9">
        <f t="shared" si="471"/>
        <v>0</v>
      </c>
      <c r="W439" s="9">
        <f t="shared" si="471"/>
        <v>0</v>
      </c>
      <c r="X439" s="9">
        <f t="shared" si="471"/>
        <v>0</v>
      </c>
      <c r="Y439" s="9">
        <f t="shared" si="471"/>
        <v>24118</v>
      </c>
      <c r="Z439" s="9">
        <f t="shared" si="471"/>
        <v>0</v>
      </c>
    </row>
    <row r="440" spans="1:26" ht="19.5" hidden="1" customHeight="1" x14ac:dyDescent="0.25">
      <c r="A440" s="26" t="s">
        <v>14</v>
      </c>
      <c r="B440" s="27">
        <f t="shared" si="449"/>
        <v>912</v>
      </c>
      <c r="C440" s="27" t="s">
        <v>21</v>
      </c>
      <c r="D440" s="27" t="s">
        <v>22</v>
      </c>
      <c r="E440" s="27" t="s">
        <v>47</v>
      </c>
      <c r="F440" s="9">
        <v>610</v>
      </c>
      <c r="G440" s="9">
        <f>21602+2516</f>
        <v>24118</v>
      </c>
      <c r="H440" s="9"/>
      <c r="I440" s="9"/>
      <c r="J440" s="9"/>
      <c r="K440" s="9"/>
      <c r="L440" s="9"/>
      <c r="M440" s="9">
        <f>G440+I440+J440+K440+L440</f>
        <v>24118</v>
      </c>
      <c r="N440" s="10">
        <f>H440+L440</f>
        <v>0</v>
      </c>
      <c r="O440" s="9"/>
      <c r="P440" s="9"/>
      <c r="Q440" s="9"/>
      <c r="R440" s="9"/>
      <c r="S440" s="9">
        <f>M440+O440+P440+Q440+R440</f>
        <v>24118</v>
      </c>
      <c r="T440" s="10">
        <f>N440+R440</f>
        <v>0</v>
      </c>
      <c r="U440" s="9"/>
      <c r="V440" s="9"/>
      <c r="W440" s="9"/>
      <c r="X440" s="9"/>
      <c r="Y440" s="9">
        <f>S440+U440+V440+W440+X440</f>
        <v>24118</v>
      </c>
      <c r="Z440" s="10">
        <f>T440+X440</f>
        <v>0</v>
      </c>
    </row>
    <row r="441" spans="1:26" ht="21" hidden="1" customHeight="1" x14ac:dyDescent="0.25">
      <c r="A441" s="26" t="s">
        <v>26</v>
      </c>
      <c r="B441" s="27">
        <f t="shared" si="449"/>
        <v>912</v>
      </c>
      <c r="C441" s="27" t="s">
        <v>21</v>
      </c>
      <c r="D441" s="27" t="s">
        <v>22</v>
      </c>
      <c r="E441" s="27" t="s">
        <v>48</v>
      </c>
      <c r="F441" s="27"/>
      <c r="G441" s="11">
        <f>G442</f>
        <v>101338</v>
      </c>
      <c r="H441" s="11">
        <f>H442</f>
        <v>0</v>
      </c>
      <c r="I441" s="11">
        <f t="shared" ref="I441:X442" si="472">I442</f>
        <v>0</v>
      </c>
      <c r="J441" s="11">
        <f t="shared" si="472"/>
        <v>0</v>
      </c>
      <c r="K441" s="11">
        <f t="shared" si="472"/>
        <v>0</v>
      </c>
      <c r="L441" s="11">
        <f t="shared" si="472"/>
        <v>0</v>
      </c>
      <c r="M441" s="11">
        <f t="shared" si="472"/>
        <v>101338</v>
      </c>
      <c r="N441" s="11">
        <f t="shared" si="472"/>
        <v>0</v>
      </c>
      <c r="O441" s="11">
        <f t="shared" si="472"/>
        <v>0</v>
      </c>
      <c r="P441" s="11">
        <f t="shared" si="472"/>
        <v>0</v>
      </c>
      <c r="Q441" s="11">
        <f t="shared" si="472"/>
        <v>0</v>
      </c>
      <c r="R441" s="11">
        <f t="shared" si="472"/>
        <v>0</v>
      </c>
      <c r="S441" s="11">
        <f t="shared" si="472"/>
        <v>101338</v>
      </c>
      <c r="T441" s="11">
        <f t="shared" si="472"/>
        <v>0</v>
      </c>
      <c r="U441" s="11">
        <f t="shared" si="472"/>
        <v>0</v>
      </c>
      <c r="V441" s="11">
        <f t="shared" si="472"/>
        <v>0</v>
      </c>
      <c r="W441" s="11">
        <f t="shared" si="472"/>
        <v>0</v>
      </c>
      <c r="X441" s="11">
        <f t="shared" si="472"/>
        <v>0</v>
      </c>
      <c r="Y441" s="11">
        <f t="shared" ref="U441:Z442" si="473">Y442</f>
        <v>101338</v>
      </c>
      <c r="Z441" s="11">
        <f t="shared" si="473"/>
        <v>0</v>
      </c>
    </row>
    <row r="442" spans="1:26" ht="33" hidden="1" x14ac:dyDescent="0.25">
      <c r="A442" s="26" t="s">
        <v>12</v>
      </c>
      <c r="B442" s="27">
        <f t="shared" si="449"/>
        <v>912</v>
      </c>
      <c r="C442" s="27" t="s">
        <v>21</v>
      </c>
      <c r="D442" s="27" t="s">
        <v>22</v>
      </c>
      <c r="E442" s="27" t="s">
        <v>48</v>
      </c>
      <c r="F442" s="27" t="s">
        <v>13</v>
      </c>
      <c r="G442" s="9">
        <f>G443</f>
        <v>101338</v>
      </c>
      <c r="H442" s="9">
        <f>H443</f>
        <v>0</v>
      </c>
      <c r="I442" s="9">
        <f t="shared" si="472"/>
        <v>0</v>
      </c>
      <c r="J442" s="9">
        <f t="shared" si="472"/>
        <v>0</v>
      </c>
      <c r="K442" s="9">
        <f t="shared" si="472"/>
        <v>0</v>
      </c>
      <c r="L442" s="9">
        <f t="shared" si="472"/>
        <v>0</v>
      </c>
      <c r="M442" s="9">
        <f t="shared" si="472"/>
        <v>101338</v>
      </c>
      <c r="N442" s="9">
        <f t="shared" si="472"/>
        <v>0</v>
      </c>
      <c r="O442" s="9">
        <f t="shared" si="472"/>
        <v>0</v>
      </c>
      <c r="P442" s="9">
        <f t="shared" si="472"/>
        <v>0</v>
      </c>
      <c r="Q442" s="9">
        <f t="shared" si="472"/>
        <v>0</v>
      </c>
      <c r="R442" s="9">
        <f t="shared" si="472"/>
        <v>0</v>
      </c>
      <c r="S442" s="9">
        <f t="shared" si="472"/>
        <v>101338</v>
      </c>
      <c r="T442" s="9">
        <f t="shared" si="472"/>
        <v>0</v>
      </c>
      <c r="U442" s="9">
        <f t="shared" si="473"/>
        <v>0</v>
      </c>
      <c r="V442" s="9">
        <f t="shared" si="473"/>
        <v>0</v>
      </c>
      <c r="W442" s="9">
        <f t="shared" si="473"/>
        <v>0</v>
      </c>
      <c r="X442" s="9">
        <f t="shared" si="473"/>
        <v>0</v>
      </c>
      <c r="Y442" s="9">
        <f t="shared" si="473"/>
        <v>101338</v>
      </c>
      <c r="Z442" s="9">
        <f t="shared" si="473"/>
        <v>0</v>
      </c>
    </row>
    <row r="443" spans="1:26" ht="21" hidden="1" customHeight="1" x14ac:dyDescent="0.25">
      <c r="A443" s="26" t="s">
        <v>14</v>
      </c>
      <c r="B443" s="27">
        <f t="shared" si="449"/>
        <v>912</v>
      </c>
      <c r="C443" s="27" t="s">
        <v>21</v>
      </c>
      <c r="D443" s="27" t="s">
        <v>22</v>
      </c>
      <c r="E443" s="27" t="s">
        <v>48</v>
      </c>
      <c r="F443" s="9">
        <v>610</v>
      </c>
      <c r="G443" s="9">
        <f>89916+11422</f>
        <v>101338</v>
      </c>
      <c r="H443" s="9"/>
      <c r="I443" s="9"/>
      <c r="J443" s="9"/>
      <c r="K443" s="9"/>
      <c r="L443" s="9"/>
      <c r="M443" s="9">
        <f>G443+I443+J443+K443+L443</f>
        <v>101338</v>
      </c>
      <c r="N443" s="10">
        <f>H443+L443</f>
        <v>0</v>
      </c>
      <c r="O443" s="9"/>
      <c r="P443" s="9"/>
      <c r="Q443" s="9"/>
      <c r="R443" s="9"/>
      <c r="S443" s="9">
        <f>M443+O443+P443+Q443+R443</f>
        <v>101338</v>
      </c>
      <c r="T443" s="10">
        <f>N443+R443</f>
        <v>0</v>
      </c>
      <c r="U443" s="9"/>
      <c r="V443" s="9"/>
      <c r="W443" s="9"/>
      <c r="X443" s="9"/>
      <c r="Y443" s="9">
        <f>S443+U443+V443+W443+X443</f>
        <v>101338</v>
      </c>
      <c r="Z443" s="10">
        <f>T443+X443</f>
        <v>0</v>
      </c>
    </row>
    <row r="444" spans="1:26" ht="33" hidden="1" x14ac:dyDescent="0.25">
      <c r="A444" s="26" t="s">
        <v>27</v>
      </c>
      <c r="B444" s="27">
        <f t="shared" si="449"/>
        <v>912</v>
      </c>
      <c r="C444" s="27" t="s">
        <v>21</v>
      </c>
      <c r="D444" s="27" t="s">
        <v>22</v>
      </c>
      <c r="E444" s="27" t="s">
        <v>49</v>
      </c>
      <c r="F444" s="27"/>
      <c r="G444" s="11">
        <f t="shared" ref="G444:Z444" si="474">G445</f>
        <v>122220</v>
      </c>
      <c r="H444" s="11">
        <f t="shared" si="474"/>
        <v>0</v>
      </c>
      <c r="I444" s="11">
        <f t="shared" si="474"/>
        <v>0</v>
      </c>
      <c r="J444" s="11">
        <f t="shared" si="474"/>
        <v>0</v>
      </c>
      <c r="K444" s="11">
        <f t="shared" si="474"/>
        <v>0</v>
      </c>
      <c r="L444" s="11">
        <f t="shared" si="474"/>
        <v>0</v>
      </c>
      <c r="M444" s="11">
        <f t="shared" si="474"/>
        <v>122220</v>
      </c>
      <c r="N444" s="11">
        <f t="shared" si="474"/>
        <v>0</v>
      </c>
      <c r="O444" s="11">
        <f t="shared" si="474"/>
        <v>0</v>
      </c>
      <c r="P444" s="11">
        <f t="shared" si="474"/>
        <v>0</v>
      </c>
      <c r="Q444" s="11">
        <f t="shared" si="474"/>
        <v>0</v>
      </c>
      <c r="R444" s="11">
        <f t="shared" si="474"/>
        <v>0</v>
      </c>
      <c r="S444" s="11">
        <f t="shared" si="474"/>
        <v>122220</v>
      </c>
      <c r="T444" s="11">
        <f t="shared" si="474"/>
        <v>0</v>
      </c>
      <c r="U444" s="11">
        <f t="shared" si="474"/>
        <v>0</v>
      </c>
      <c r="V444" s="11">
        <f t="shared" si="474"/>
        <v>0</v>
      </c>
      <c r="W444" s="11">
        <f t="shared" si="474"/>
        <v>0</v>
      </c>
      <c r="X444" s="11">
        <f t="shared" si="474"/>
        <v>0</v>
      </c>
      <c r="Y444" s="11">
        <f t="shared" si="474"/>
        <v>122220</v>
      </c>
      <c r="Z444" s="11">
        <f t="shared" si="474"/>
        <v>0</v>
      </c>
    </row>
    <row r="445" spans="1:26" ht="33" hidden="1" x14ac:dyDescent="0.25">
      <c r="A445" s="26" t="s">
        <v>12</v>
      </c>
      <c r="B445" s="27">
        <f t="shared" si="449"/>
        <v>912</v>
      </c>
      <c r="C445" s="27" t="s">
        <v>21</v>
      </c>
      <c r="D445" s="27" t="s">
        <v>22</v>
      </c>
      <c r="E445" s="27" t="s">
        <v>49</v>
      </c>
      <c r="F445" s="27" t="s">
        <v>13</v>
      </c>
      <c r="G445" s="9">
        <f t="shared" ref="G445:H445" si="475">G446+G447</f>
        <v>122220</v>
      </c>
      <c r="H445" s="9">
        <f t="shared" si="475"/>
        <v>0</v>
      </c>
      <c r="I445" s="9">
        <f t="shared" ref="I445:N445" si="476">I446+I447</f>
        <v>0</v>
      </c>
      <c r="J445" s="9">
        <f t="shared" si="476"/>
        <v>0</v>
      </c>
      <c r="K445" s="9">
        <f t="shared" si="476"/>
        <v>0</v>
      </c>
      <c r="L445" s="9">
        <f t="shared" si="476"/>
        <v>0</v>
      </c>
      <c r="M445" s="9">
        <f t="shared" si="476"/>
        <v>122220</v>
      </c>
      <c r="N445" s="9">
        <f t="shared" si="476"/>
        <v>0</v>
      </c>
      <c r="O445" s="9">
        <f t="shared" ref="O445:T445" si="477">O446+O447</f>
        <v>0</v>
      </c>
      <c r="P445" s="9">
        <f t="shared" si="477"/>
        <v>0</v>
      </c>
      <c r="Q445" s="9">
        <f t="shared" si="477"/>
        <v>0</v>
      </c>
      <c r="R445" s="9">
        <f t="shared" si="477"/>
        <v>0</v>
      </c>
      <c r="S445" s="9">
        <f t="shared" si="477"/>
        <v>122220</v>
      </c>
      <c r="T445" s="9">
        <f t="shared" si="477"/>
        <v>0</v>
      </c>
      <c r="U445" s="9">
        <f t="shared" ref="U445:Z445" si="478">U446+U447</f>
        <v>0</v>
      </c>
      <c r="V445" s="9">
        <f t="shared" si="478"/>
        <v>0</v>
      </c>
      <c r="W445" s="9">
        <f t="shared" si="478"/>
        <v>0</v>
      </c>
      <c r="X445" s="9">
        <f t="shared" si="478"/>
        <v>0</v>
      </c>
      <c r="Y445" s="9">
        <f t="shared" si="478"/>
        <v>122220</v>
      </c>
      <c r="Z445" s="9">
        <f t="shared" si="478"/>
        <v>0</v>
      </c>
    </row>
    <row r="446" spans="1:26" ht="18.75" hidden="1" customHeight="1" x14ac:dyDescent="0.25">
      <c r="A446" s="26" t="s">
        <v>14</v>
      </c>
      <c r="B446" s="27">
        <f t="shared" si="449"/>
        <v>912</v>
      </c>
      <c r="C446" s="27" t="s">
        <v>21</v>
      </c>
      <c r="D446" s="27" t="s">
        <v>22</v>
      </c>
      <c r="E446" s="27" t="s">
        <v>49</v>
      </c>
      <c r="F446" s="9">
        <v>610</v>
      </c>
      <c r="G446" s="9">
        <f>65396+11290</f>
        <v>76686</v>
      </c>
      <c r="H446" s="9"/>
      <c r="I446" s="9"/>
      <c r="J446" s="9"/>
      <c r="K446" s="9"/>
      <c r="L446" s="9"/>
      <c r="M446" s="9">
        <f t="shared" ref="M446:M447" si="479">G446+I446+J446+K446+L446</f>
        <v>76686</v>
      </c>
      <c r="N446" s="10">
        <f t="shared" ref="N446:N447" si="480">H446+L446</f>
        <v>0</v>
      </c>
      <c r="O446" s="9"/>
      <c r="P446" s="9"/>
      <c r="Q446" s="9"/>
      <c r="R446" s="9"/>
      <c r="S446" s="9">
        <f t="shared" ref="S446:S447" si="481">M446+O446+P446+Q446+R446</f>
        <v>76686</v>
      </c>
      <c r="T446" s="10">
        <f t="shared" ref="T446:T447" si="482">N446+R446</f>
        <v>0</v>
      </c>
      <c r="U446" s="9"/>
      <c r="V446" s="9"/>
      <c r="W446" s="9"/>
      <c r="X446" s="9"/>
      <c r="Y446" s="9">
        <f t="shared" ref="Y446:Y447" si="483">S446+U446+V446+W446+X446</f>
        <v>76686</v>
      </c>
      <c r="Z446" s="10">
        <f t="shared" ref="Z446:Z447" si="484">T446+X446</f>
        <v>0</v>
      </c>
    </row>
    <row r="447" spans="1:26" ht="23.25" hidden="1" customHeight="1" x14ac:dyDescent="0.25">
      <c r="A447" s="26" t="s">
        <v>24</v>
      </c>
      <c r="B447" s="27">
        <f>B446</f>
        <v>912</v>
      </c>
      <c r="C447" s="27" t="s">
        <v>21</v>
      </c>
      <c r="D447" s="27" t="s">
        <v>22</v>
      </c>
      <c r="E447" s="27" t="s">
        <v>49</v>
      </c>
      <c r="F447" s="9">
        <v>620</v>
      </c>
      <c r="G447" s="9">
        <f>37274+8260</f>
        <v>45534</v>
      </c>
      <c r="H447" s="9"/>
      <c r="I447" s="9"/>
      <c r="J447" s="9"/>
      <c r="K447" s="9"/>
      <c r="L447" s="9"/>
      <c r="M447" s="9">
        <f t="shared" si="479"/>
        <v>45534</v>
      </c>
      <c r="N447" s="10">
        <f t="shared" si="480"/>
        <v>0</v>
      </c>
      <c r="O447" s="9"/>
      <c r="P447" s="9"/>
      <c r="Q447" s="9"/>
      <c r="R447" s="9"/>
      <c r="S447" s="9">
        <f t="shared" si="481"/>
        <v>45534</v>
      </c>
      <c r="T447" s="10">
        <f t="shared" si="482"/>
        <v>0</v>
      </c>
      <c r="U447" s="9"/>
      <c r="V447" s="9"/>
      <c r="W447" s="9"/>
      <c r="X447" s="9"/>
      <c r="Y447" s="9">
        <f t="shared" si="483"/>
        <v>45534</v>
      </c>
      <c r="Z447" s="10">
        <f t="shared" si="484"/>
        <v>0</v>
      </c>
    </row>
    <row r="448" spans="1:26" ht="20.25" hidden="1" customHeight="1" x14ac:dyDescent="0.25">
      <c r="A448" s="26" t="s">
        <v>15</v>
      </c>
      <c r="B448" s="27">
        <f>B446</f>
        <v>912</v>
      </c>
      <c r="C448" s="27" t="s">
        <v>21</v>
      </c>
      <c r="D448" s="27" t="s">
        <v>22</v>
      </c>
      <c r="E448" s="27" t="s">
        <v>42</v>
      </c>
      <c r="F448" s="27"/>
      <c r="G448" s="18">
        <f t="shared" ref="G448:H448" si="485">G452+G456+G459+G462+G449</f>
        <v>7050</v>
      </c>
      <c r="H448" s="18">
        <f t="shared" si="485"/>
        <v>0</v>
      </c>
      <c r="I448" s="18">
        <f t="shared" ref="I448:N448" si="486">I452+I456+I459+I462+I449</f>
        <v>0</v>
      </c>
      <c r="J448" s="18">
        <f t="shared" si="486"/>
        <v>0</v>
      </c>
      <c r="K448" s="18">
        <f t="shared" si="486"/>
        <v>0</v>
      </c>
      <c r="L448" s="18">
        <f t="shared" si="486"/>
        <v>0</v>
      </c>
      <c r="M448" s="18">
        <f t="shared" si="486"/>
        <v>7050</v>
      </c>
      <c r="N448" s="18">
        <f t="shared" si="486"/>
        <v>0</v>
      </c>
      <c r="O448" s="18">
        <f t="shared" ref="O448:T448" si="487">O452+O456+O459+O462+O449</f>
        <v>0</v>
      </c>
      <c r="P448" s="18">
        <f t="shared" si="487"/>
        <v>0</v>
      </c>
      <c r="Q448" s="18">
        <f t="shared" si="487"/>
        <v>0</v>
      </c>
      <c r="R448" s="18">
        <f t="shared" si="487"/>
        <v>0</v>
      </c>
      <c r="S448" s="18">
        <f t="shared" si="487"/>
        <v>7050</v>
      </c>
      <c r="T448" s="18">
        <f t="shared" si="487"/>
        <v>0</v>
      </c>
      <c r="U448" s="18">
        <f t="shared" ref="U448:Z448" si="488">U452+U456+U459+U462+U449</f>
        <v>0</v>
      </c>
      <c r="V448" s="18">
        <f t="shared" si="488"/>
        <v>0</v>
      </c>
      <c r="W448" s="18">
        <f t="shared" si="488"/>
        <v>0</v>
      </c>
      <c r="X448" s="18">
        <f t="shared" si="488"/>
        <v>0</v>
      </c>
      <c r="Y448" s="18">
        <f t="shared" si="488"/>
        <v>7050</v>
      </c>
      <c r="Z448" s="18">
        <f t="shared" si="488"/>
        <v>0</v>
      </c>
    </row>
    <row r="449" spans="1:26" ht="19.5" hidden="1" customHeight="1" x14ac:dyDescent="0.25">
      <c r="A449" s="26" t="s">
        <v>432</v>
      </c>
      <c r="B449" s="27">
        <f>B447</f>
        <v>912</v>
      </c>
      <c r="C449" s="27" t="s">
        <v>21</v>
      </c>
      <c r="D449" s="27" t="s">
        <v>22</v>
      </c>
      <c r="E449" s="27" t="s">
        <v>431</v>
      </c>
      <c r="F449" s="27"/>
      <c r="G449" s="18">
        <f>G450</f>
        <v>12</v>
      </c>
      <c r="H449" s="18">
        <f>H450</f>
        <v>0</v>
      </c>
      <c r="I449" s="18">
        <f t="shared" ref="I449:X450" si="489">I450</f>
        <v>0</v>
      </c>
      <c r="J449" s="18">
        <f t="shared" si="489"/>
        <v>0</v>
      </c>
      <c r="K449" s="18">
        <f t="shared" si="489"/>
        <v>0</v>
      </c>
      <c r="L449" s="18">
        <f t="shared" si="489"/>
        <v>0</v>
      </c>
      <c r="M449" s="18">
        <f t="shared" si="489"/>
        <v>12</v>
      </c>
      <c r="N449" s="18">
        <f t="shared" si="489"/>
        <v>0</v>
      </c>
      <c r="O449" s="18">
        <f t="shared" si="489"/>
        <v>0</v>
      </c>
      <c r="P449" s="18">
        <f t="shared" si="489"/>
        <v>0</v>
      </c>
      <c r="Q449" s="18">
        <f t="shared" si="489"/>
        <v>0</v>
      </c>
      <c r="R449" s="18">
        <f t="shared" si="489"/>
        <v>0</v>
      </c>
      <c r="S449" s="18">
        <f t="shared" si="489"/>
        <v>12</v>
      </c>
      <c r="T449" s="18">
        <f t="shared" si="489"/>
        <v>0</v>
      </c>
      <c r="U449" s="18">
        <f t="shared" si="489"/>
        <v>0</v>
      </c>
      <c r="V449" s="18">
        <f t="shared" si="489"/>
        <v>0</v>
      </c>
      <c r="W449" s="18">
        <f t="shared" si="489"/>
        <v>0</v>
      </c>
      <c r="X449" s="18">
        <f t="shared" si="489"/>
        <v>0</v>
      </c>
      <c r="Y449" s="18">
        <f t="shared" ref="U449:Z450" si="490">Y450</f>
        <v>12</v>
      </c>
      <c r="Z449" s="18">
        <f t="shared" si="490"/>
        <v>0</v>
      </c>
    </row>
    <row r="450" spans="1:26" ht="33" hidden="1" x14ac:dyDescent="0.25">
      <c r="A450" s="26" t="s">
        <v>12</v>
      </c>
      <c r="B450" s="27">
        <f>B448</f>
        <v>912</v>
      </c>
      <c r="C450" s="27" t="s">
        <v>21</v>
      </c>
      <c r="D450" s="27" t="s">
        <v>22</v>
      </c>
      <c r="E450" s="27" t="s">
        <v>431</v>
      </c>
      <c r="F450" s="27" t="s">
        <v>13</v>
      </c>
      <c r="G450" s="18">
        <f>G451</f>
        <v>12</v>
      </c>
      <c r="H450" s="18">
        <f>H451</f>
        <v>0</v>
      </c>
      <c r="I450" s="18">
        <f t="shared" si="489"/>
        <v>0</v>
      </c>
      <c r="J450" s="18">
        <f t="shared" si="489"/>
        <v>0</v>
      </c>
      <c r="K450" s="18">
        <f t="shared" si="489"/>
        <v>0</v>
      </c>
      <c r="L450" s="18">
        <f t="shared" si="489"/>
        <v>0</v>
      </c>
      <c r="M450" s="18">
        <f t="shared" si="489"/>
        <v>12</v>
      </c>
      <c r="N450" s="18">
        <f t="shared" si="489"/>
        <v>0</v>
      </c>
      <c r="O450" s="18">
        <f t="shared" si="489"/>
        <v>0</v>
      </c>
      <c r="P450" s="18">
        <f t="shared" si="489"/>
        <v>0</v>
      </c>
      <c r="Q450" s="18">
        <f t="shared" si="489"/>
        <v>0</v>
      </c>
      <c r="R450" s="18">
        <f t="shared" si="489"/>
        <v>0</v>
      </c>
      <c r="S450" s="18">
        <f t="shared" si="489"/>
        <v>12</v>
      </c>
      <c r="T450" s="18">
        <f t="shared" si="489"/>
        <v>0</v>
      </c>
      <c r="U450" s="18">
        <f t="shared" si="490"/>
        <v>0</v>
      </c>
      <c r="V450" s="18">
        <f t="shared" si="490"/>
        <v>0</v>
      </c>
      <c r="W450" s="18">
        <f t="shared" si="490"/>
        <v>0</v>
      </c>
      <c r="X450" s="18">
        <f t="shared" si="490"/>
        <v>0</v>
      </c>
      <c r="Y450" s="18">
        <f t="shared" si="490"/>
        <v>12</v>
      </c>
      <c r="Z450" s="18">
        <f t="shared" si="490"/>
        <v>0</v>
      </c>
    </row>
    <row r="451" spans="1:26" ht="23.25" hidden="1" customHeight="1" x14ac:dyDescent="0.25">
      <c r="A451" s="26" t="s">
        <v>24</v>
      </c>
      <c r="B451" s="27">
        <v>912</v>
      </c>
      <c r="C451" s="27" t="s">
        <v>21</v>
      </c>
      <c r="D451" s="27" t="s">
        <v>22</v>
      </c>
      <c r="E451" s="27" t="s">
        <v>431</v>
      </c>
      <c r="F451" s="27" t="s">
        <v>36</v>
      </c>
      <c r="G451" s="9">
        <v>12</v>
      </c>
      <c r="H451" s="9"/>
      <c r="I451" s="9"/>
      <c r="J451" s="9"/>
      <c r="K451" s="9"/>
      <c r="L451" s="9"/>
      <c r="M451" s="9">
        <f>G451+I451+J451+K451+L451</f>
        <v>12</v>
      </c>
      <c r="N451" s="10">
        <f>H451+L451</f>
        <v>0</v>
      </c>
      <c r="O451" s="9"/>
      <c r="P451" s="9"/>
      <c r="Q451" s="9"/>
      <c r="R451" s="9"/>
      <c r="S451" s="9">
        <f>M451+O451+P451+Q451+R451</f>
        <v>12</v>
      </c>
      <c r="T451" s="10">
        <f>N451+R451</f>
        <v>0</v>
      </c>
      <c r="U451" s="9"/>
      <c r="V451" s="9"/>
      <c r="W451" s="9"/>
      <c r="X451" s="9"/>
      <c r="Y451" s="9">
        <f>S451+U451+V451+W451+X451</f>
        <v>12</v>
      </c>
      <c r="Z451" s="10">
        <f>T451+X451</f>
        <v>0</v>
      </c>
    </row>
    <row r="452" spans="1:26" ht="19.5" hidden="1" customHeight="1" x14ac:dyDescent="0.25">
      <c r="A452" s="26" t="s">
        <v>23</v>
      </c>
      <c r="B452" s="27">
        <f>B448</f>
        <v>912</v>
      </c>
      <c r="C452" s="27" t="s">
        <v>21</v>
      </c>
      <c r="D452" s="27" t="s">
        <v>22</v>
      </c>
      <c r="E452" s="27" t="s">
        <v>50</v>
      </c>
      <c r="F452" s="27"/>
      <c r="G452" s="11">
        <f t="shared" ref="G452:Z452" si="491">G453</f>
        <v>5064</v>
      </c>
      <c r="H452" s="11">
        <f t="shared" si="491"/>
        <v>0</v>
      </c>
      <c r="I452" s="11">
        <f t="shared" si="491"/>
        <v>0</v>
      </c>
      <c r="J452" s="11">
        <f t="shared" si="491"/>
        <v>0</v>
      </c>
      <c r="K452" s="11">
        <f t="shared" si="491"/>
        <v>0</v>
      </c>
      <c r="L452" s="11">
        <f t="shared" si="491"/>
        <v>0</v>
      </c>
      <c r="M452" s="11">
        <f t="shared" si="491"/>
        <v>5064</v>
      </c>
      <c r="N452" s="11">
        <f t="shared" si="491"/>
        <v>0</v>
      </c>
      <c r="O452" s="11">
        <f t="shared" si="491"/>
        <v>0</v>
      </c>
      <c r="P452" s="11">
        <f t="shared" si="491"/>
        <v>0</v>
      </c>
      <c r="Q452" s="11">
        <f t="shared" si="491"/>
        <v>0</v>
      </c>
      <c r="R452" s="11">
        <f t="shared" si="491"/>
        <v>0</v>
      </c>
      <c r="S452" s="11">
        <f t="shared" si="491"/>
        <v>5064</v>
      </c>
      <c r="T452" s="11">
        <f t="shared" si="491"/>
        <v>0</v>
      </c>
      <c r="U452" s="11">
        <f t="shared" si="491"/>
        <v>0</v>
      </c>
      <c r="V452" s="11">
        <f t="shared" si="491"/>
        <v>0</v>
      </c>
      <c r="W452" s="11">
        <f t="shared" si="491"/>
        <v>0</v>
      </c>
      <c r="X452" s="11">
        <f t="shared" si="491"/>
        <v>0</v>
      </c>
      <c r="Y452" s="11">
        <f t="shared" si="491"/>
        <v>5064</v>
      </c>
      <c r="Z452" s="11">
        <f t="shared" si="491"/>
        <v>0</v>
      </c>
    </row>
    <row r="453" spans="1:26" ht="33" hidden="1" x14ac:dyDescent="0.25">
      <c r="A453" s="26" t="s">
        <v>12</v>
      </c>
      <c r="B453" s="27">
        <f t="shared" si="449"/>
        <v>912</v>
      </c>
      <c r="C453" s="27" t="s">
        <v>21</v>
      </c>
      <c r="D453" s="27" t="s">
        <v>22</v>
      </c>
      <c r="E453" s="27" t="s">
        <v>50</v>
      </c>
      <c r="F453" s="27" t="s">
        <v>13</v>
      </c>
      <c r="G453" s="9">
        <f t="shared" ref="G453:H453" si="492">G454+G455</f>
        <v>5064</v>
      </c>
      <c r="H453" s="9">
        <f t="shared" si="492"/>
        <v>0</v>
      </c>
      <c r="I453" s="9">
        <f t="shared" ref="I453:N453" si="493">I454+I455</f>
        <v>0</v>
      </c>
      <c r="J453" s="9">
        <f t="shared" si="493"/>
        <v>0</v>
      </c>
      <c r="K453" s="9">
        <f t="shared" si="493"/>
        <v>0</v>
      </c>
      <c r="L453" s="9">
        <f t="shared" si="493"/>
        <v>0</v>
      </c>
      <c r="M453" s="9">
        <f t="shared" si="493"/>
        <v>5064</v>
      </c>
      <c r="N453" s="9">
        <f t="shared" si="493"/>
        <v>0</v>
      </c>
      <c r="O453" s="9">
        <f t="shared" ref="O453:T453" si="494">O454+O455</f>
        <v>0</v>
      </c>
      <c r="P453" s="9">
        <f t="shared" si="494"/>
        <v>0</v>
      </c>
      <c r="Q453" s="9">
        <f t="shared" si="494"/>
        <v>0</v>
      </c>
      <c r="R453" s="9">
        <f t="shared" si="494"/>
        <v>0</v>
      </c>
      <c r="S453" s="9">
        <f t="shared" si="494"/>
        <v>5064</v>
      </c>
      <c r="T453" s="9">
        <f t="shared" si="494"/>
        <v>0</v>
      </c>
      <c r="U453" s="9">
        <f t="shared" ref="U453:Z453" si="495">U454+U455</f>
        <v>0</v>
      </c>
      <c r="V453" s="9">
        <f t="shared" si="495"/>
        <v>0</v>
      </c>
      <c r="W453" s="9">
        <f t="shared" si="495"/>
        <v>0</v>
      </c>
      <c r="X453" s="9">
        <f t="shared" si="495"/>
        <v>0</v>
      </c>
      <c r="Y453" s="9">
        <f t="shared" si="495"/>
        <v>5064</v>
      </c>
      <c r="Z453" s="9">
        <f t="shared" si="495"/>
        <v>0</v>
      </c>
    </row>
    <row r="454" spans="1:26" ht="17.25" hidden="1" customHeight="1" x14ac:dyDescent="0.25">
      <c r="A454" s="26" t="s">
        <v>14</v>
      </c>
      <c r="B454" s="27">
        <f t="shared" si="449"/>
        <v>912</v>
      </c>
      <c r="C454" s="27" t="s">
        <v>21</v>
      </c>
      <c r="D454" s="27" t="s">
        <v>22</v>
      </c>
      <c r="E454" s="27" t="s">
        <v>50</v>
      </c>
      <c r="F454" s="9">
        <v>610</v>
      </c>
      <c r="G454" s="9">
        <v>1232</v>
      </c>
      <c r="H454" s="9"/>
      <c r="I454" s="9"/>
      <c r="J454" s="9"/>
      <c r="K454" s="9"/>
      <c r="L454" s="9"/>
      <c r="M454" s="9">
        <f t="shared" ref="M454:M455" si="496">G454+I454+J454+K454+L454</f>
        <v>1232</v>
      </c>
      <c r="N454" s="10">
        <f t="shared" ref="N454:N455" si="497">H454+L454</f>
        <v>0</v>
      </c>
      <c r="O454" s="9"/>
      <c r="P454" s="9"/>
      <c r="Q454" s="9"/>
      <c r="R454" s="9"/>
      <c r="S454" s="9">
        <f t="shared" ref="S454:S455" si="498">M454+O454+P454+Q454+R454</f>
        <v>1232</v>
      </c>
      <c r="T454" s="10">
        <f t="shared" ref="T454:T455" si="499">N454+R454</f>
        <v>0</v>
      </c>
      <c r="U454" s="9"/>
      <c r="V454" s="9"/>
      <c r="W454" s="9"/>
      <c r="X454" s="9"/>
      <c r="Y454" s="9">
        <f t="shared" ref="Y454:Y455" si="500">S454+U454+V454+W454+X454</f>
        <v>1232</v>
      </c>
      <c r="Z454" s="10">
        <f t="shared" ref="Z454:Z455" si="501">T454+X454</f>
        <v>0</v>
      </c>
    </row>
    <row r="455" spans="1:26" ht="19.5" hidden="1" customHeight="1" x14ac:dyDescent="0.25">
      <c r="A455" s="26" t="s">
        <v>24</v>
      </c>
      <c r="B455" s="27">
        <f>B454</f>
        <v>912</v>
      </c>
      <c r="C455" s="27" t="s">
        <v>21</v>
      </c>
      <c r="D455" s="27" t="s">
        <v>22</v>
      </c>
      <c r="E455" s="27" t="s">
        <v>50</v>
      </c>
      <c r="F455" s="9">
        <v>620</v>
      </c>
      <c r="G455" s="9">
        <v>3832</v>
      </c>
      <c r="H455" s="9"/>
      <c r="I455" s="9"/>
      <c r="J455" s="9"/>
      <c r="K455" s="9"/>
      <c r="L455" s="9"/>
      <c r="M455" s="9">
        <f t="shared" si="496"/>
        <v>3832</v>
      </c>
      <c r="N455" s="10">
        <f t="shared" si="497"/>
        <v>0</v>
      </c>
      <c r="O455" s="9"/>
      <c r="P455" s="9"/>
      <c r="Q455" s="9"/>
      <c r="R455" s="9"/>
      <c r="S455" s="9">
        <f t="shared" si="498"/>
        <v>3832</v>
      </c>
      <c r="T455" s="10">
        <f t="shared" si="499"/>
        <v>0</v>
      </c>
      <c r="U455" s="9"/>
      <c r="V455" s="9"/>
      <c r="W455" s="9"/>
      <c r="X455" s="9"/>
      <c r="Y455" s="9">
        <f t="shared" si="500"/>
        <v>3832</v>
      </c>
      <c r="Z455" s="10">
        <f t="shared" si="501"/>
        <v>0</v>
      </c>
    </row>
    <row r="456" spans="1:26" ht="18.75" hidden="1" customHeight="1" x14ac:dyDescent="0.25">
      <c r="A456" s="26" t="s">
        <v>25</v>
      </c>
      <c r="B456" s="27">
        <f>B454</f>
        <v>912</v>
      </c>
      <c r="C456" s="27" t="s">
        <v>21</v>
      </c>
      <c r="D456" s="27" t="s">
        <v>22</v>
      </c>
      <c r="E456" s="27" t="s">
        <v>51</v>
      </c>
      <c r="F456" s="27"/>
      <c r="G456" s="11">
        <f>G457</f>
        <v>74</v>
      </c>
      <c r="H456" s="11">
        <f>H457</f>
        <v>0</v>
      </c>
      <c r="I456" s="11">
        <f t="shared" ref="I456:X457" si="502">I457</f>
        <v>0</v>
      </c>
      <c r="J456" s="11">
        <f t="shared" si="502"/>
        <v>0</v>
      </c>
      <c r="K456" s="11">
        <f t="shared" si="502"/>
        <v>0</v>
      </c>
      <c r="L456" s="11">
        <f t="shared" si="502"/>
        <v>0</v>
      </c>
      <c r="M456" s="11">
        <f t="shared" si="502"/>
        <v>74</v>
      </c>
      <c r="N456" s="11">
        <f t="shared" si="502"/>
        <v>0</v>
      </c>
      <c r="O456" s="11">
        <f t="shared" si="502"/>
        <v>0</v>
      </c>
      <c r="P456" s="11">
        <f t="shared" si="502"/>
        <v>0</v>
      </c>
      <c r="Q456" s="11">
        <f t="shared" si="502"/>
        <v>0</v>
      </c>
      <c r="R456" s="11">
        <f t="shared" si="502"/>
        <v>0</v>
      </c>
      <c r="S456" s="11">
        <f t="shared" si="502"/>
        <v>74</v>
      </c>
      <c r="T456" s="11">
        <f t="shared" si="502"/>
        <v>0</v>
      </c>
      <c r="U456" s="11">
        <f t="shared" si="502"/>
        <v>0</v>
      </c>
      <c r="V456" s="11">
        <f t="shared" si="502"/>
        <v>0</v>
      </c>
      <c r="W456" s="11">
        <f t="shared" si="502"/>
        <v>0</v>
      </c>
      <c r="X456" s="11">
        <f t="shared" si="502"/>
        <v>0</v>
      </c>
      <c r="Y456" s="11">
        <f t="shared" ref="U456:Z457" si="503">Y457</f>
        <v>74</v>
      </c>
      <c r="Z456" s="11">
        <f t="shared" si="503"/>
        <v>0</v>
      </c>
    </row>
    <row r="457" spans="1:26" ht="33" hidden="1" x14ac:dyDescent="0.25">
      <c r="A457" s="26" t="s">
        <v>12</v>
      </c>
      <c r="B457" s="27">
        <f t="shared" si="449"/>
        <v>912</v>
      </c>
      <c r="C457" s="27" t="s">
        <v>21</v>
      </c>
      <c r="D457" s="27" t="s">
        <v>22</v>
      </c>
      <c r="E457" s="27" t="s">
        <v>51</v>
      </c>
      <c r="F457" s="27" t="s">
        <v>13</v>
      </c>
      <c r="G457" s="9">
        <f>G458</f>
        <v>74</v>
      </c>
      <c r="H457" s="9">
        <f>H458</f>
        <v>0</v>
      </c>
      <c r="I457" s="9">
        <f t="shared" si="502"/>
        <v>0</v>
      </c>
      <c r="J457" s="9">
        <f t="shared" si="502"/>
        <v>0</v>
      </c>
      <c r="K457" s="9">
        <f t="shared" si="502"/>
        <v>0</v>
      </c>
      <c r="L457" s="9">
        <f t="shared" si="502"/>
        <v>0</v>
      </c>
      <c r="M457" s="9">
        <f t="shared" si="502"/>
        <v>74</v>
      </c>
      <c r="N457" s="9">
        <f t="shared" si="502"/>
        <v>0</v>
      </c>
      <c r="O457" s="9">
        <f t="shared" si="502"/>
        <v>0</v>
      </c>
      <c r="P457" s="9">
        <f t="shared" si="502"/>
        <v>0</v>
      </c>
      <c r="Q457" s="9">
        <f t="shared" si="502"/>
        <v>0</v>
      </c>
      <c r="R457" s="9">
        <f t="shared" si="502"/>
        <v>0</v>
      </c>
      <c r="S457" s="9">
        <f t="shared" si="502"/>
        <v>74</v>
      </c>
      <c r="T457" s="9">
        <f t="shared" si="502"/>
        <v>0</v>
      </c>
      <c r="U457" s="9">
        <f t="shared" si="503"/>
        <v>0</v>
      </c>
      <c r="V457" s="9">
        <f t="shared" si="503"/>
        <v>0</v>
      </c>
      <c r="W457" s="9">
        <f t="shared" si="503"/>
        <v>0</v>
      </c>
      <c r="X457" s="9">
        <f t="shared" si="503"/>
        <v>0</v>
      </c>
      <c r="Y457" s="9">
        <f t="shared" si="503"/>
        <v>74</v>
      </c>
      <c r="Z457" s="9">
        <f t="shared" si="503"/>
        <v>0</v>
      </c>
    </row>
    <row r="458" spans="1:26" ht="20.25" hidden="1" customHeight="1" x14ac:dyDescent="0.25">
      <c r="A458" s="26" t="s">
        <v>14</v>
      </c>
      <c r="B458" s="27">
        <f t="shared" si="449"/>
        <v>912</v>
      </c>
      <c r="C458" s="27" t="s">
        <v>21</v>
      </c>
      <c r="D458" s="27" t="s">
        <v>22</v>
      </c>
      <c r="E458" s="27" t="s">
        <v>51</v>
      </c>
      <c r="F458" s="9">
        <v>610</v>
      </c>
      <c r="G458" s="9">
        <v>74</v>
      </c>
      <c r="H458" s="9"/>
      <c r="I458" s="9"/>
      <c r="J458" s="9"/>
      <c r="K458" s="9"/>
      <c r="L458" s="9"/>
      <c r="M458" s="9">
        <f>G458+I458+J458+K458+L458</f>
        <v>74</v>
      </c>
      <c r="N458" s="10">
        <f>H458+L458</f>
        <v>0</v>
      </c>
      <c r="O458" s="9"/>
      <c r="P458" s="9"/>
      <c r="Q458" s="9"/>
      <c r="R458" s="9"/>
      <c r="S458" s="9">
        <f>M458+O458+P458+Q458+R458</f>
        <v>74</v>
      </c>
      <c r="T458" s="10">
        <f>N458+R458</f>
        <v>0</v>
      </c>
      <c r="U458" s="9"/>
      <c r="V458" s="9"/>
      <c r="W458" s="9"/>
      <c r="X458" s="9"/>
      <c r="Y458" s="9">
        <f>S458+U458+V458+W458+X458</f>
        <v>74</v>
      </c>
      <c r="Z458" s="10">
        <f>T458+X458</f>
        <v>0</v>
      </c>
    </row>
    <row r="459" spans="1:26" ht="21" hidden="1" customHeight="1" x14ac:dyDescent="0.25">
      <c r="A459" s="26" t="s">
        <v>26</v>
      </c>
      <c r="B459" s="27">
        <f t="shared" si="449"/>
        <v>912</v>
      </c>
      <c r="C459" s="27" t="s">
        <v>21</v>
      </c>
      <c r="D459" s="27" t="s">
        <v>22</v>
      </c>
      <c r="E459" s="27" t="s">
        <v>52</v>
      </c>
      <c r="F459" s="27"/>
      <c r="G459" s="11">
        <f>G460</f>
        <v>283</v>
      </c>
      <c r="H459" s="11">
        <f>H460</f>
        <v>0</v>
      </c>
      <c r="I459" s="11">
        <f t="shared" ref="I459:X460" si="504">I460</f>
        <v>0</v>
      </c>
      <c r="J459" s="11">
        <f t="shared" si="504"/>
        <v>0</v>
      </c>
      <c r="K459" s="11">
        <f t="shared" si="504"/>
        <v>0</v>
      </c>
      <c r="L459" s="11">
        <f t="shared" si="504"/>
        <v>0</v>
      </c>
      <c r="M459" s="11">
        <f t="shared" si="504"/>
        <v>283</v>
      </c>
      <c r="N459" s="11">
        <f t="shared" si="504"/>
        <v>0</v>
      </c>
      <c r="O459" s="11">
        <f t="shared" si="504"/>
        <v>0</v>
      </c>
      <c r="P459" s="11">
        <f t="shared" si="504"/>
        <v>0</v>
      </c>
      <c r="Q459" s="11">
        <f t="shared" si="504"/>
        <v>0</v>
      </c>
      <c r="R459" s="11">
        <f t="shared" si="504"/>
        <v>0</v>
      </c>
      <c r="S459" s="11">
        <f t="shared" si="504"/>
        <v>283</v>
      </c>
      <c r="T459" s="11">
        <f t="shared" si="504"/>
        <v>0</v>
      </c>
      <c r="U459" s="11">
        <f t="shared" si="504"/>
        <v>0</v>
      </c>
      <c r="V459" s="11">
        <f t="shared" si="504"/>
        <v>0</v>
      </c>
      <c r="W459" s="11">
        <f t="shared" si="504"/>
        <v>0</v>
      </c>
      <c r="X459" s="11">
        <f t="shared" si="504"/>
        <v>0</v>
      </c>
      <c r="Y459" s="11">
        <f t="shared" ref="U459:Z460" si="505">Y460</f>
        <v>283</v>
      </c>
      <c r="Z459" s="11">
        <f t="shared" si="505"/>
        <v>0</v>
      </c>
    </row>
    <row r="460" spans="1:26" ht="33" hidden="1" x14ac:dyDescent="0.25">
      <c r="A460" s="26" t="s">
        <v>12</v>
      </c>
      <c r="B460" s="27">
        <f t="shared" si="449"/>
        <v>912</v>
      </c>
      <c r="C460" s="27" t="s">
        <v>21</v>
      </c>
      <c r="D460" s="27" t="s">
        <v>22</v>
      </c>
      <c r="E460" s="27" t="s">
        <v>52</v>
      </c>
      <c r="F460" s="27" t="s">
        <v>13</v>
      </c>
      <c r="G460" s="9">
        <f>G461</f>
        <v>283</v>
      </c>
      <c r="H460" s="9">
        <f>H461</f>
        <v>0</v>
      </c>
      <c r="I460" s="9">
        <f t="shared" si="504"/>
        <v>0</v>
      </c>
      <c r="J460" s="9">
        <f t="shared" si="504"/>
        <v>0</v>
      </c>
      <c r="K460" s="9">
        <f t="shared" si="504"/>
        <v>0</v>
      </c>
      <c r="L460" s="9">
        <f t="shared" si="504"/>
        <v>0</v>
      </c>
      <c r="M460" s="9">
        <f t="shared" si="504"/>
        <v>283</v>
      </c>
      <c r="N460" s="9">
        <f t="shared" si="504"/>
        <v>0</v>
      </c>
      <c r="O460" s="9">
        <f t="shared" si="504"/>
        <v>0</v>
      </c>
      <c r="P460" s="9">
        <f t="shared" si="504"/>
        <v>0</v>
      </c>
      <c r="Q460" s="9">
        <f t="shared" si="504"/>
        <v>0</v>
      </c>
      <c r="R460" s="9">
        <f t="shared" si="504"/>
        <v>0</v>
      </c>
      <c r="S460" s="9">
        <f t="shared" si="504"/>
        <v>283</v>
      </c>
      <c r="T460" s="9">
        <f t="shared" si="504"/>
        <v>0</v>
      </c>
      <c r="U460" s="9">
        <f t="shared" si="505"/>
        <v>0</v>
      </c>
      <c r="V460" s="9">
        <f t="shared" si="505"/>
        <v>0</v>
      </c>
      <c r="W460" s="9">
        <f t="shared" si="505"/>
        <v>0</v>
      </c>
      <c r="X460" s="9">
        <f t="shared" si="505"/>
        <v>0</v>
      </c>
      <c r="Y460" s="9">
        <f t="shared" si="505"/>
        <v>283</v>
      </c>
      <c r="Z460" s="9">
        <f t="shared" si="505"/>
        <v>0</v>
      </c>
    </row>
    <row r="461" spans="1:26" ht="21.75" hidden="1" customHeight="1" x14ac:dyDescent="0.25">
      <c r="A461" s="26" t="s">
        <v>14</v>
      </c>
      <c r="B461" s="27">
        <f t="shared" si="449"/>
        <v>912</v>
      </c>
      <c r="C461" s="27" t="s">
        <v>21</v>
      </c>
      <c r="D461" s="27" t="s">
        <v>22</v>
      </c>
      <c r="E461" s="27" t="s">
        <v>52</v>
      </c>
      <c r="F461" s="9">
        <v>610</v>
      </c>
      <c r="G461" s="9">
        <v>283</v>
      </c>
      <c r="H461" s="9"/>
      <c r="I461" s="9"/>
      <c r="J461" s="9"/>
      <c r="K461" s="9"/>
      <c r="L461" s="9"/>
      <c r="M461" s="9">
        <f>G461+I461+J461+K461+L461</f>
        <v>283</v>
      </c>
      <c r="N461" s="10">
        <f>H461+L461</f>
        <v>0</v>
      </c>
      <c r="O461" s="9"/>
      <c r="P461" s="9"/>
      <c r="Q461" s="9"/>
      <c r="R461" s="9"/>
      <c r="S461" s="9">
        <f>M461+O461+P461+Q461+R461</f>
        <v>283</v>
      </c>
      <c r="T461" s="10">
        <f>N461+R461</f>
        <v>0</v>
      </c>
      <c r="U461" s="9"/>
      <c r="V461" s="9"/>
      <c r="W461" s="9"/>
      <c r="X461" s="9"/>
      <c r="Y461" s="9">
        <f>S461+U461+V461+W461+X461</f>
        <v>283</v>
      </c>
      <c r="Z461" s="10">
        <f>T461+X461</f>
        <v>0</v>
      </c>
    </row>
    <row r="462" spans="1:26" ht="33" hidden="1" x14ac:dyDescent="0.25">
      <c r="A462" s="26" t="s">
        <v>27</v>
      </c>
      <c r="B462" s="27">
        <f t="shared" si="449"/>
        <v>912</v>
      </c>
      <c r="C462" s="27" t="s">
        <v>21</v>
      </c>
      <c r="D462" s="27" t="s">
        <v>22</v>
      </c>
      <c r="E462" s="27" t="s">
        <v>53</v>
      </c>
      <c r="F462" s="27"/>
      <c r="G462" s="11">
        <f t="shared" ref="G462:Z462" si="506">G463</f>
        <v>1617</v>
      </c>
      <c r="H462" s="11">
        <f t="shared" si="506"/>
        <v>0</v>
      </c>
      <c r="I462" s="11">
        <f t="shared" si="506"/>
        <v>0</v>
      </c>
      <c r="J462" s="11">
        <f t="shared" si="506"/>
        <v>0</v>
      </c>
      <c r="K462" s="11">
        <f t="shared" si="506"/>
        <v>0</v>
      </c>
      <c r="L462" s="11">
        <f t="shared" si="506"/>
        <v>0</v>
      </c>
      <c r="M462" s="11">
        <f t="shared" si="506"/>
        <v>1617</v>
      </c>
      <c r="N462" s="11">
        <f t="shared" si="506"/>
        <v>0</v>
      </c>
      <c r="O462" s="11">
        <f t="shared" si="506"/>
        <v>0</v>
      </c>
      <c r="P462" s="11">
        <f t="shared" si="506"/>
        <v>0</v>
      </c>
      <c r="Q462" s="11">
        <f t="shared" si="506"/>
        <v>0</v>
      </c>
      <c r="R462" s="11">
        <f t="shared" si="506"/>
        <v>0</v>
      </c>
      <c r="S462" s="11">
        <f t="shared" si="506"/>
        <v>1617</v>
      </c>
      <c r="T462" s="11">
        <f t="shared" si="506"/>
        <v>0</v>
      </c>
      <c r="U462" s="11">
        <f t="shared" si="506"/>
        <v>0</v>
      </c>
      <c r="V462" s="11">
        <f t="shared" si="506"/>
        <v>0</v>
      </c>
      <c r="W462" s="11">
        <f t="shared" si="506"/>
        <v>0</v>
      </c>
      <c r="X462" s="11">
        <f t="shared" si="506"/>
        <v>0</v>
      </c>
      <c r="Y462" s="11">
        <f t="shared" si="506"/>
        <v>1617</v>
      </c>
      <c r="Z462" s="11">
        <f t="shared" si="506"/>
        <v>0</v>
      </c>
    </row>
    <row r="463" spans="1:26" ht="33" hidden="1" x14ac:dyDescent="0.25">
      <c r="A463" s="26" t="s">
        <v>12</v>
      </c>
      <c r="B463" s="27">
        <f t="shared" si="449"/>
        <v>912</v>
      </c>
      <c r="C463" s="27" t="s">
        <v>21</v>
      </c>
      <c r="D463" s="27" t="s">
        <v>22</v>
      </c>
      <c r="E463" s="27" t="s">
        <v>53</v>
      </c>
      <c r="F463" s="27" t="s">
        <v>13</v>
      </c>
      <c r="G463" s="9">
        <f t="shared" ref="G463:H463" si="507">G464+G465</f>
        <v>1617</v>
      </c>
      <c r="H463" s="9">
        <f t="shared" si="507"/>
        <v>0</v>
      </c>
      <c r="I463" s="9">
        <f t="shared" ref="I463:N463" si="508">I464+I465</f>
        <v>0</v>
      </c>
      <c r="J463" s="9">
        <f t="shared" si="508"/>
        <v>0</v>
      </c>
      <c r="K463" s="9">
        <f t="shared" si="508"/>
        <v>0</v>
      </c>
      <c r="L463" s="9">
        <f t="shared" si="508"/>
        <v>0</v>
      </c>
      <c r="M463" s="9">
        <f t="shared" si="508"/>
        <v>1617</v>
      </c>
      <c r="N463" s="9">
        <f t="shared" si="508"/>
        <v>0</v>
      </c>
      <c r="O463" s="9">
        <f t="shared" ref="O463:T463" si="509">O464+O465</f>
        <v>0</v>
      </c>
      <c r="P463" s="9">
        <f t="shared" si="509"/>
        <v>0</v>
      </c>
      <c r="Q463" s="9">
        <f t="shared" si="509"/>
        <v>0</v>
      </c>
      <c r="R463" s="9">
        <f t="shared" si="509"/>
        <v>0</v>
      </c>
      <c r="S463" s="9">
        <f t="shared" si="509"/>
        <v>1617</v>
      </c>
      <c r="T463" s="9">
        <f t="shared" si="509"/>
        <v>0</v>
      </c>
      <c r="U463" s="9">
        <f t="shared" ref="U463:Z463" si="510">U464+U465</f>
        <v>0</v>
      </c>
      <c r="V463" s="9">
        <f t="shared" si="510"/>
        <v>0</v>
      </c>
      <c r="W463" s="9">
        <f t="shared" si="510"/>
        <v>0</v>
      </c>
      <c r="X463" s="9">
        <f t="shared" si="510"/>
        <v>0</v>
      </c>
      <c r="Y463" s="9">
        <f t="shared" si="510"/>
        <v>1617</v>
      </c>
      <c r="Z463" s="9">
        <f t="shared" si="510"/>
        <v>0</v>
      </c>
    </row>
    <row r="464" spans="1:26" ht="20.25" hidden="1" customHeight="1" x14ac:dyDescent="0.25">
      <c r="A464" s="26" t="s">
        <v>14</v>
      </c>
      <c r="B464" s="27">
        <f t="shared" si="449"/>
        <v>912</v>
      </c>
      <c r="C464" s="27" t="s">
        <v>21</v>
      </c>
      <c r="D464" s="27" t="s">
        <v>22</v>
      </c>
      <c r="E464" s="27" t="s">
        <v>53</v>
      </c>
      <c r="F464" s="9">
        <v>610</v>
      </c>
      <c r="G464" s="9">
        <v>972</v>
      </c>
      <c r="H464" s="9"/>
      <c r="I464" s="9"/>
      <c r="J464" s="9"/>
      <c r="K464" s="9"/>
      <c r="L464" s="9"/>
      <c r="M464" s="9">
        <f t="shared" ref="M464:M465" si="511">G464+I464+J464+K464+L464</f>
        <v>972</v>
      </c>
      <c r="N464" s="10">
        <f t="shared" ref="N464:N465" si="512">H464+L464</f>
        <v>0</v>
      </c>
      <c r="O464" s="9"/>
      <c r="P464" s="9"/>
      <c r="Q464" s="9"/>
      <c r="R464" s="9"/>
      <c r="S464" s="9">
        <f t="shared" ref="S464:S465" si="513">M464+O464+P464+Q464+R464</f>
        <v>972</v>
      </c>
      <c r="T464" s="10">
        <f t="shared" ref="T464:T465" si="514">N464+R464</f>
        <v>0</v>
      </c>
      <c r="U464" s="9"/>
      <c r="V464" s="9"/>
      <c r="W464" s="9"/>
      <c r="X464" s="9"/>
      <c r="Y464" s="9">
        <f t="shared" ref="Y464:Y465" si="515">S464+U464+V464+W464+X464</f>
        <v>972</v>
      </c>
      <c r="Z464" s="10">
        <f t="shared" ref="Z464:Z465" si="516">T464+X464</f>
        <v>0</v>
      </c>
    </row>
    <row r="465" spans="1:26" ht="21" hidden="1" customHeight="1" x14ac:dyDescent="0.25">
      <c r="A465" s="26" t="s">
        <v>24</v>
      </c>
      <c r="B465" s="27">
        <f t="shared" ref="B465:B487" si="517">B464</f>
        <v>912</v>
      </c>
      <c r="C465" s="27" t="s">
        <v>21</v>
      </c>
      <c r="D465" s="27" t="s">
        <v>22</v>
      </c>
      <c r="E465" s="27" t="s">
        <v>53</v>
      </c>
      <c r="F465" s="9">
        <v>620</v>
      </c>
      <c r="G465" s="9">
        <v>645</v>
      </c>
      <c r="H465" s="9"/>
      <c r="I465" s="9"/>
      <c r="J465" s="9"/>
      <c r="K465" s="9"/>
      <c r="L465" s="9"/>
      <c r="M465" s="9">
        <f t="shared" si="511"/>
        <v>645</v>
      </c>
      <c r="N465" s="10">
        <f t="shared" si="512"/>
        <v>0</v>
      </c>
      <c r="O465" s="9"/>
      <c r="P465" s="9"/>
      <c r="Q465" s="9"/>
      <c r="R465" s="9"/>
      <c r="S465" s="9">
        <f t="shared" si="513"/>
        <v>645</v>
      </c>
      <c r="T465" s="10">
        <f t="shared" si="514"/>
        <v>0</v>
      </c>
      <c r="U465" s="9"/>
      <c r="V465" s="9"/>
      <c r="W465" s="9"/>
      <c r="X465" s="9"/>
      <c r="Y465" s="9">
        <f t="shared" si="515"/>
        <v>645</v>
      </c>
      <c r="Z465" s="10">
        <f t="shared" si="516"/>
        <v>0</v>
      </c>
    </row>
    <row r="466" spans="1:26" ht="49.5" hidden="1" x14ac:dyDescent="0.25">
      <c r="A466" s="26" t="s">
        <v>212</v>
      </c>
      <c r="B466" s="27">
        <f>B465</f>
        <v>912</v>
      </c>
      <c r="C466" s="27" t="s">
        <v>21</v>
      </c>
      <c r="D466" s="27" t="s">
        <v>22</v>
      </c>
      <c r="E466" s="27" t="s">
        <v>416</v>
      </c>
      <c r="F466" s="9"/>
      <c r="G466" s="9">
        <f t="shared" ref="G466:V468" si="518">G467</f>
        <v>2000</v>
      </c>
      <c r="H466" s="9">
        <f t="shared" si="518"/>
        <v>0</v>
      </c>
      <c r="I466" s="9">
        <f t="shared" si="518"/>
        <v>0</v>
      </c>
      <c r="J466" s="9">
        <f t="shared" si="518"/>
        <v>0</v>
      </c>
      <c r="K466" s="9">
        <f t="shared" si="518"/>
        <v>0</v>
      </c>
      <c r="L466" s="9">
        <f t="shared" si="518"/>
        <v>0</v>
      </c>
      <c r="M466" s="9">
        <f t="shared" si="518"/>
        <v>2000</v>
      </c>
      <c r="N466" s="9">
        <f t="shared" si="518"/>
        <v>0</v>
      </c>
      <c r="O466" s="9">
        <f t="shared" si="518"/>
        <v>0</v>
      </c>
      <c r="P466" s="9">
        <f t="shared" si="518"/>
        <v>0</v>
      </c>
      <c r="Q466" s="9">
        <f t="shared" si="518"/>
        <v>0</v>
      </c>
      <c r="R466" s="9">
        <f t="shared" si="518"/>
        <v>0</v>
      </c>
      <c r="S466" s="9">
        <f t="shared" si="518"/>
        <v>2000</v>
      </c>
      <c r="T466" s="9">
        <f t="shared" si="518"/>
        <v>0</v>
      </c>
      <c r="U466" s="9">
        <f t="shared" si="518"/>
        <v>0</v>
      </c>
      <c r="V466" s="9">
        <f t="shared" si="518"/>
        <v>0</v>
      </c>
      <c r="W466" s="9">
        <f t="shared" ref="U466:Z468" si="519">W467</f>
        <v>0</v>
      </c>
      <c r="X466" s="9">
        <f t="shared" si="519"/>
        <v>0</v>
      </c>
      <c r="Y466" s="9">
        <f t="shared" si="519"/>
        <v>2000</v>
      </c>
      <c r="Z466" s="9">
        <f t="shared" si="519"/>
        <v>0</v>
      </c>
    </row>
    <row r="467" spans="1:26" ht="20.25" hidden="1" customHeight="1" x14ac:dyDescent="0.25">
      <c r="A467" s="26" t="s">
        <v>417</v>
      </c>
      <c r="B467" s="27">
        <f t="shared" si="517"/>
        <v>912</v>
      </c>
      <c r="C467" s="27" t="s">
        <v>21</v>
      </c>
      <c r="D467" s="27" t="s">
        <v>22</v>
      </c>
      <c r="E467" s="27" t="s">
        <v>415</v>
      </c>
      <c r="F467" s="9"/>
      <c r="G467" s="9">
        <f t="shared" si="518"/>
        <v>2000</v>
      </c>
      <c r="H467" s="9">
        <f t="shared" si="518"/>
        <v>0</v>
      </c>
      <c r="I467" s="9">
        <f t="shared" si="518"/>
        <v>0</v>
      </c>
      <c r="J467" s="9">
        <f t="shared" si="518"/>
        <v>0</v>
      </c>
      <c r="K467" s="9">
        <f t="shared" si="518"/>
        <v>0</v>
      </c>
      <c r="L467" s="9">
        <f t="shared" si="518"/>
        <v>0</v>
      </c>
      <c r="M467" s="9">
        <f t="shared" si="518"/>
        <v>2000</v>
      </c>
      <c r="N467" s="9">
        <f t="shared" si="518"/>
        <v>0</v>
      </c>
      <c r="O467" s="9">
        <f t="shared" si="518"/>
        <v>0</v>
      </c>
      <c r="P467" s="9">
        <f t="shared" si="518"/>
        <v>0</v>
      </c>
      <c r="Q467" s="9">
        <f t="shared" si="518"/>
        <v>0</v>
      </c>
      <c r="R467" s="9">
        <f t="shared" si="518"/>
        <v>0</v>
      </c>
      <c r="S467" s="9">
        <f t="shared" si="518"/>
        <v>2000</v>
      </c>
      <c r="T467" s="9">
        <f t="shared" si="518"/>
        <v>0</v>
      </c>
      <c r="U467" s="9">
        <f t="shared" si="519"/>
        <v>0</v>
      </c>
      <c r="V467" s="9">
        <f t="shared" si="519"/>
        <v>0</v>
      </c>
      <c r="W467" s="9">
        <f t="shared" si="519"/>
        <v>0</v>
      </c>
      <c r="X467" s="9">
        <f t="shared" si="519"/>
        <v>0</v>
      </c>
      <c r="Y467" s="9">
        <f t="shared" si="519"/>
        <v>2000</v>
      </c>
      <c r="Z467" s="9">
        <f t="shared" si="519"/>
        <v>0</v>
      </c>
    </row>
    <row r="468" spans="1:26" ht="20.25" hidden="1" customHeight="1" x14ac:dyDescent="0.25">
      <c r="A468" s="29" t="s">
        <v>66</v>
      </c>
      <c r="B468" s="27">
        <f t="shared" si="517"/>
        <v>912</v>
      </c>
      <c r="C468" s="27" t="s">
        <v>21</v>
      </c>
      <c r="D468" s="27" t="s">
        <v>22</v>
      </c>
      <c r="E468" s="27" t="s">
        <v>415</v>
      </c>
      <c r="F468" s="9">
        <v>800</v>
      </c>
      <c r="G468" s="9">
        <f t="shared" si="518"/>
        <v>2000</v>
      </c>
      <c r="H468" s="9">
        <f t="shared" si="518"/>
        <v>0</v>
      </c>
      <c r="I468" s="9">
        <f t="shared" si="518"/>
        <v>0</v>
      </c>
      <c r="J468" s="9">
        <f t="shared" si="518"/>
        <v>0</v>
      </c>
      <c r="K468" s="9">
        <f t="shared" si="518"/>
        <v>0</v>
      </c>
      <c r="L468" s="9">
        <f t="shared" si="518"/>
        <v>0</v>
      </c>
      <c r="M468" s="9">
        <f t="shared" si="518"/>
        <v>2000</v>
      </c>
      <c r="N468" s="9">
        <f t="shared" si="518"/>
        <v>0</v>
      </c>
      <c r="O468" s="9">
        <f t="shared" si="518"/>
        <v>0</v>
      </c>
      <c r="P468" s="9">
        <f t="shared" si="518"/>
        <v>0</v>
      </c>
      <c r="Q468" s="9">
        <f t="shared" si="518"/>
        <v>0</v>
      </c>
      <c r="R468" s="9">
        <f t="shared" si="518"/>
        <v>0</v>
      </c>
      <c r="S468" s="9">
        <f t="shared" si="518"/>
        <v>2000</v>
      </c>
      <c r="T468" s="9">
        <f t="shared" si="518"/>
        <v>0</v>
      </c>
      <c r="U468" s="9">
        <f t="shared" si="519"/>
        <v>0</v>
      </c>
      <c r="V468" s="9">
        <f t="shared" si="519"/>
        <v>0</v>
      </c>
      <c r="W468" s="9">
        <f t="shared" si="519"/>
        <v>0</v>
      </c>
      <c r="X468" s="9">
        <f t="shared" si="519"/>
        <v>0</v>
      </c>
      <c r="Y468" s="9">
        <f t="shared" si="519"/>
        <v>2000</v>
      </c>
      <c r="Z468" s="9">
        <f t="shared" si="519"/>
        <v>0</v>
      </c>
    </row>
    <row r="469" spans="1:26" ht="53.25" hidden="1" customHeight="1" x14ac:dyDescent="0.25">
      <c r="A469" s="26" t="s">
        <v>414</v>
      </c>
      <c r="B469" s="27">
        <f t="shared" si="517"/>
        <v>912</v>
      </c>
      <c r="C469" s="27" t="s">
        <v>21</v>
      </c>
      <c r="D469" s="27" t="s">
        <v>22</v>
      </c>
      <c r="E469" s="27" t="s">
        <v>415</v>
      </c>
      <c r="F469" s="9">
        <v>810</v>
      </c>
      <c r="G469" s="9">
        <v>2000</v>
      </c>
      <c r="H469" s="9"/>
      <c r="I469" s="9"/>
      <c r="J469" s="9"/>
      <c r="K469" s="9"/>
      <c r="L469" s="9"/>
      <c r="M469" s="9">
        <f>G469+I469+J469+K469+L469</f>
        <v>2000</v>
      </c>
      <c r="N469" s="10">
        <f>H469+L469</f>
        <v>0</v>
      </c>
      <c r="O469" s="9"/>
      <c r="P469" s="9"/>
      <c r="Q469" s="9"/>
      <c r="R469" s="9"/>
      <c r="S469" s="9">
        <f>M469+O469+P469+Q469+R469</f>
        <v>2000</v>
      </c>
      <c r="T469" s="10">
        <f>N469+R469</f>
        <v>0</v>
      </c>
      <c r="U469" s="9"/>
      <c r="V469" s="9"/>
      <c r="W469" s="9"/>
      <c r="X469" s="9"/>
      <c r="Y469" s="9">
        <f>S469+U469+V469+W469+X469</f>
        <v>2000</v>
      </c>
      <c r="Z469" s="10">
        <f>T469+X469</f>
        <v>0</v>
      </c>
    </row>
    <row r="470" spans="1:26" ht="33" hidden="1" x14ac:dyDescent="0.25">
      <c r="A470" s="76" t="s">
        <v>401</v>
      </c>
      <c r="B470" s="27">
        <f>B465</f>
        <v>912</v>
      </c>
      <c r="C470" s="27" t="s">
        <v>21</v>
      </c>
      <c r="D470" s="27" t="s">
        <v>22</v>
      </c>
      <c r="E470" s="27" t="s">
        <v>404</v>
      </c>
      <c r="F470" s="9"/>
      <c r="G470" s="9">
        <f>G471</f>
        <v>97532</v>
      </c>
      <c r="H470" s="9">
        <f>H471</f>
        <v>97532</v>
      </c>
      <c r="I470" s="9">
        <f t="shared" ref="I470:X471" si="520">I471</f>
        <v>0</v>
      </c>
      <c r="J470" s="9">
        <f t="shared" si="520"/>
        <v>0</v>
      </c>
      <c r="K470" s="9">
        <f t="shared" si="520"/>
        <v>0</v>
      </c>
      <c r="L470" s="9">
        <f t="shared" si="520"/>
        <v>0</v>
      </c>
      <c r="M470" s="9">
        <f t="shared" si="520"/>
        <v>97532</v>
      </c>
      <c r="N470" s="9">
        <f t="shared" si="520"/>
        <v>97532</v>
      </c>
      <c r="O470" s="9">
        <f t="shared" si="520"/>
        <v>0</v>
      </c>
      <c r="P470" s="9">
        <f t="shared" si="520"/>
        <v>0</v>
      </c>
      <c r="Q470" s="9">
        <f t="shared" si="520"/>
        <v>0</v>
      </c>
      <c r="R470" s="9">
        <f t="shared" si="520"/>
        <v>-97532</v>
      </c>
      <c r="S470" s="9">
        <f t="shared" si="520"/>
        <v>0</v>
      </c>
      <c r="T470" s="9">
        <f t="shared" si="520"/>
        <v>0</v>
      </c>
      <c r="U470" s="9">
        <f t="shared" si="520"/>
        <v>0</v>
      </c>
      <c r="V470" s="9">
        <f t="shared" si="520"/>
        <v>0</v>
      </c>
      <c r="W470" s="9">
        <f t="shared" si="520"/>
        <v>0</v>
      </c>
      <c r="X470" s="9">
        <f t="shared" si="520"/>
        <v>0</v>
      </c>
      <c r="Y470" s="9">
        <f t="shared" ref="U470:Z471" si="521">Y471</f>
        <v>0</v>
      </c>
      <c r="Z470" s="9">
        <f t="shared" si="521"/>
        <v>0</v>
      </c>
    </row>
    <row r="471" spans="1:26" ht="33" hidden="1" x14ac:dyDescent="0.25">
      <c r="A471" s="39" t="s">
        <v>402</v>
      </c>
      <c r="B471" s="27">
        <f t="shared" si="517"/>
        <v>912</v>
      </c>
      <c r="C471" s="27" t="s">
        <v>21</v>
      </c>
      <c r="D471" s="27" t="s">
        <v>22</v>
      </c>
      <c r="E471" s="27" t="s">
        <v>423</v>
      </c>
      <c r="F471" s="9"/>
      <c r="G471" s="9">
        <f>G472</f>
        <v>97532</v>
      </c>
      <c r="H471" s="9">
        <f>H472</f>
        <v>97532</v>
      </c>
      <c r="I471" s="9">
        <f t="shared" si="520"/>
        <v>0</v>
      </c>
      <c r="J471" s="9">
        <f t="shared" si="520"/>
        <v>0</v>
      </c>
      <c r="K471" s="9">
        <f t="shared" si="520"/>
        <v>0</v>
      </c>
      <c r="L471" s="9">
        <f t="shared" si="520"/>
        <v>0</v>
      </c>
      <c r="M471" s="9">
        <f t="shared" si="520"/>
        <v>97532</v>
      </c>
      <c r="N471" s="9">
        <f t="shared" si="520"/>
        <v>97532</v>
      </c>
      <c r="O471" s="9">
        <f t="shared" si="520"/>
        <v>0</v>
      </c>
      <c r="P471" s="9">
        <f t="shared" si="520"/>
        <v>0</v>
      </c>
      <c r="Q471" s="9">
        <f t="shared" si="520"/>
        <v>0</v>
      </c>
      <c r="R471" s="9">
        <f t="shared" si="520"/>
        <v>-97532</v>
      </c>
      <c r="S471" s="9">
        <f t="shared" si="520"/>
        <v>0</v>
      </c>
      <c r="T471" s="9">
        <f t="shared" si="520"/>
        <v>0</v>
      </c>
      <c r="U471" s="9">
        <f t="shared" si="521"/>
        <v>0</v>
      </c>
      <c r="V471" s="9">
        <f t="shared" si="521"/>
        <v>0</v>
      </c>
      <c r="W471" s="9">
        <f t="shared" si="521"/>
        <v>0</v>
      </c>
      <c r="X471" s="9">
        <f t="shared" si="521"/>
        <v>0</v>
      </c>
      <c r="Y471" s="9">
        <f t="shared" si="521"/>
        <v>0</v>
      </c>
      <c r="Z471" s="9">
        <f t="shared" si="521"/>
        <v>0</v>
      </c>
    </row>
    <row r="472" spans="1:26" ht="33" hidden="1" x14ac:dyDescent="0.25">
      <c r="A472" s="76" t="s">
        <v>12</v>
      </c>
      <c r="B472" s="27">
        <f t="shared" si="517"/>
        <v>912</v>
      </c>
      <c r="C472" s="27" t="s">
        <v>21</v>
      </c>
      <c r="D472" s="27" t="s">
        <v>22</v>
      </c>
      <c r="E472" s="27" t="s">
        <v>423</v>
      </c>
      <c r="F472" s="27" t="s">
        <v>13</v>
      </c>
      <c r="G472" s="9">
        <f t="shared" ref="G472:H472" si="522">G473+G474</f>
        <v>97532</v>
      </c>
      <c r="H472" s="9">
        <f t="shared" si="522"/>
        <v>97532</v>
      </c>
      <c r="I472" s="9">
        <f t="shared" ref="I472:N472" si="523">I473+I474</f>
        <v>0</v>
      </c>
      <c r="J472" s="9">
        <f t="shared" si="523"/>
        <v>0</v>
      </c>
      <c r="K472" s="9">
        <f t="shared" si="523"/>
        <v>0</v>
      </c>
      <c r="L472" s="9">
        <f t="shared" si="523"/>
        <v>0</v>
      </c>
      <c r="M472" s="9">
        <f t="shared" si="523"/>
        <v>97532</v>
      </c>
      <c r="N472" s="9">
        <f t="shared" si="523"/>
        <v>97532</v>
      </c>
      <c r="O472" s="9">
        <f t="shared" ref="O472:T472" si="524">O473+O474</f>
        <v>0</v>
      </c>
      <c r="P472" s="9">
        <f t="shared" si="524"/>
        <v>0</v>
      </c>
      <c r="Q472" s="9">
        <f t="shared" si="524"/>
        <v>0</v>
      </c>
      <c r="R472" s="9">
        <f t="shared" si="524"/>
        <v>-97532</v>
      </c>
      <c r="S472" s="9">
        <f t="shared" si="524"/>
        <v>0</v>
      </c>
      <c r="T472" s="9">
        <f t="shared" si="524"/>
        <v>0</v>
      </c>
      <c r="U472" s="9">
        <f t="shared" ref="U472:Z472" si="525">U473+U474</f>
        <v>0</v>
      </c>
      <c r="V472" s="9">
        <f t="shared" si="525"/>
        <v>0</v>
      </c>
      <c r="W472" s="9">
        <f t="shared" si="525"/>
        <v>0</v>
      </c>
      <c r="X472" s="9">
        <f t="shared" si="525"/>
        <v>0</v>
      </c>
      <c r="Y472" s="9">
        <f t="shared" si="525"/>
        <v>0</v>
      </c>
      <c r="Z472" s="9">
        <f t="shared" si="525"/>
        <v>0</v>
      </c>
    </row>
    <row r="473" spans="1:26" ht="18.75" hidden="1" customHeight="1" x14ac:dyDescent="0.25">
      <c r="A473" s="29" t="s">
        <v>14</v>
      </c>
      <c r="B473" s="27">
        <f t="shared" si="517"/>
        <v>912</v>
      </c>
      <c r="C473" s="27" t="s">
        <v>21</v>
      </c>
      <c r="D473" s="27" t="s">
        <v>22</v>
      </c>
      <c r="E473" s="27" t="s">
        <v>423</v>
      </c>
      <c r="F473" s="27" t="s">
        <v>35</v>
      </c>
      <c r="G473" s="9">
        <v>67841</v>
      </c>
      <c r="H473" s="9">
        <v>67841</v>
      </c>
      <c r="I473" s="9"/>
      <c r="J473" s="9"/>
      <c r="K473" s="9"/>
      <c r="L473" s="9"/>
      <c r="M473" s="9">
        <f t="shared" ref="M473:M474" si="526">G473+I473+J473+K473+L473</f>
        <v>67841</v>
      </c>
      <c r="N473" s="9">
        <f t="shared" ref="N473:N474" si="527">H473+L473</f>
        <v>67841</v>
      </c>
      <c r="O473" s="9"/>
      <c r="P473" s="9"/>
      <c r="Q473" s="9"/>
      <c r="R473" s="9">
        <v>-67841</v>
      </c>
      <c r="S473" s="9">
        <f t="shared" ref="S473:S474" si="528">M473+O473+P473+Q473+R473</f>
        <v>0</v>
      </c>
      <c r="T473" s="9">
        <f t="shared" ref="T473:T474" si="529">N473+R473</f>
        <v>0</v>
      </c>
      <c r="U473" s="9"/>
      <c r="V473" s="9"/>
      <c r="W473" s="9"/>
      <c r="X473" s="9"/>
      <c r="Y473" s="9">
        <f t="shared" ref="Y473:Y474" si="530">S473+U473+V473+W473+X473</f>
        <v>0</v>
      </c>
      <c r="Z473" s="9">
        <f t="shared" ref="Z473:Z474" si="531">T473+X473</f>
        <v>0</v>
      </c>
    </row>
    <row r="474" spans="1:26" ht="21.75" hidden="1" customHeight="1" x14ac:dyDescent="0.25">
      <c r="A474" s="26" t="s">
        <v>24</v>
      </c>
      <c r="B474" s="27">
        <f t="shared" si="517"/>
        <v>912</v>
      </c>
      <c r="C474" s="27" t="s">
        <v>21</v>
      </c>
      <c r="D474" s="27" t="s">
        <v>22</v>
      </c>
      <c r="E474" s="27" t="s">
        <v>423</v>
      </c>
      <c r="F474" s="27" t="s">
        <v>36</v>
      </c>
      <c r="G474" s="9">
        <v>29691</v>
      </c>
      <c r="H474" s="9">
        <v>29691</v>
      </c>
      <c r="I474" s="9"/>
      <c r="J474" s="9"/>
      <c r="K474" s="9"/>
      <c r="L474" s="9"/>
      <c r="M474" s="9">
        <f t="shared" si="526"/>
        <v>29691</v>
      </c>
      <c r="N474" s="9">
        <f t="shared" si="527"/>
        <v>29691</v>
      </c>
      <c r="O474" s="9"/>
      <c r="P474" s="9"/>
      <c r="Q474" s="9"/>
      <c r="R474" s="9">
        <v>-29691</v>
      </c>
      <c r="S474" s="9">
        <f t="shared" si="528"/>
        <v>0</v>
      </c>
      <c r="T474" s="9">
        <f t="shared" si="529"/>
        <v>0</v>
      </c>
      <c r="U474" s="9"/>
      <c r="V474" s="9"/>
      <c r="W474" s="9"/>
      <c r="X474" s="9"/>
      <c r="Y474" s="9">
        <f t="shared" si="530"/>
        <v>0</v>
      </c>
      <c r="Z474" s="9">
        <f t="shared" si="531"/>
        <v>0</v>
      </c>
    </row>
    <row r="475" spans="1:26" ht="33" hidden="1" x14ac:dyDescent="0.25">
      <c r="A475" s="76" t="s">
        <v>401</v>
      </c>
      <c r="B475" s="27">
        <f>B470</f>
        <v>912</v>
      </c>
      <c r="C475" s="27" t="s">
        <v>21</v>
      </c>
      <c r="D475" s="27" t="s">
        <v>22</v>
      </c>
      <c r="E475" s="27" t="s">
        <v>655</v>
      </c>
      <c r="F475" s="9"/>
      <c r="G475" s="9"/>
      <c r="H475" s="9"/>
      <c r="I475" s="9"/>
      <c r="J475" s="9"/>
      <c r="K475" s="9"/>
      <c r="L475" s="9"/>
      <c r="M475" s="9"/>
      <c r="N475" s="9"/>
      <c r="O475" s="9">
        <f>O476</f>
        <v>0</v>
      </c>
      <c r="P475" s="9">
        <f t="shared" ref="P475:Z476" si="532">P476</f>
        <v>0</v>
      </c>
      <c r="Q475" s="9">
        <f t="shared" si="532"/>
        <v>0</v>
      </c>
      <c r="R475" s="9">
        <f t="shared" si="532"/>
        <v>97532</v>
      </c>
      <c r="S475" s="9">
        <f t="shared" si="532"/>
        <v>97532</v>
      </c>
      <c r="T475" s="9">
        <f t="shared" si="532"/>
        <v>97532</v>
      </c>
      <c r="U475" s="9">
        <f>U476</f>
        <v>0</v>
      </c>
      <c r="V475" s="9">
        <f t="shared" si="532"/>
        <v>0</v>
      </c>
      <c r="W475" s="9">
        <f t="shared" si="532"/>
        <v>0</v>
      </c>
      <c r="X475" s="9">
        <f t="shared" si="532"/>
        <v>0</v>
      </c>
      <c r="Y475" s="9">
        <f t="shared" si="532"/>
        <v>97532</v>
      </c>
      <c r="Z475" s="9">
        <f t="shared" si="532"/>
        <v>97532</v>
      </c>
    </row>
    <row r="476" spans="1:26" ht="33" hidden="1" x14ac:dyDescent="0.25">
      <c r="A476" s="39" t="s">
        <v>402</v>
      </c>
      <c r="B476" s="27">
        <f t="shared" si="517"/>
        <v>912</v>
      </c>
      <c r="C476" s="27" t="s">
        <v>21</v>
      </c>
      <c r="D476" s="27" t="s">
        <v>22</v>
      </c>
      <c r="E476" s="27" t="s">
        <v>656</v>
      </c>
      <c r="F476" s="9"/>
      <c r="G476" s="9"/>
      <c r="H476" s="9"/>
      <c r="I476" s="9"/>
      <c r="J476" s="9"/>
      <c r="K476" s="9"/>
      <c r="L476" s="9"/>
      <c r="M476" s="9"/>
      <c r="N476" s="9"/>
      <c r="O476" s="9">
        <f>O477</f>
        <v>0</v>
      </c>
      <c r="P476" s="9">
        <f t="shared" si="532"/>
        <v>0</v>
      </c>
      <c r="Q476" s="9">
        <f t="shared" si="532"/>
        <v>0</v>
      </c>
      <c r="R476" s="9">
        <f t="shared" si="532"/>
        <v>97532</v>
      </c>
      <c r="S476" s="9">
        <f t="shared" si="532"/>
        <v>97532</v>
      </c>
      <c r="T476" s="9">
        <f t="shared" si="532"/>
        <v>97532</v>
      </c>
      <c r="U476" s="9">
        <f>U477</f>
        <v>0</v>
      </c>
      <c r="V476" s="9">
        <f t="shared" si="532"/>
        <v>0</v>
      </c>
      <c r="W476" s="9">
        <f t="shared" si="532"/>
        <v>0</v>
      </c>
      <c r="X476" s="9">
        <f t="shared" si="532"/>
        <v>0</v>
      </c>
      <c r="Y476" s="9">
        <f t="shared" si="532"/>
        <v>97532</v>
      </c>
      <c r="Z476" s="9">
        <f t="shared" si="532"/>
        <v>97532</v>
      </c>
    </row>
    <row r="477" spans="1:26" ht="33" hidden="1" x14ac:dyDescent="0.25">
      <c r="A477" s="76" t="s">
        <v>12</v>
      </c>
      <c r="B477" s="27">
        <f t="shared" si="517"/>
        <v>912</v>
      </c>
      <c r="C477" s="27" t="s">
        <v>21</v>
      </c>
      <c r="D477" s="27" t="s">
        <v>22</v>
      </c>
      <c r="E477" s="27" t="s">
        <v>656</v>
      </c>
      <c r="F477" s="27" t="s">
        <v>13</v>
      </c>
      <c r="G477" s="9"/>
      <c r="H477" s="9"/>
      <c r="I477" s="9"/>
      <c r="J477" s="9"/>
      <c r="K477" s="9"/>
      <c r="L477" s="9"/>
      <c r="M477" s="9"/>
      <c r="N477" s="9"/>
      <c r="O477" s="9">
        <f>O478+O479</f>
        <v>0</v>
      </c>
      <c r="P477" s="9">
        <f t="shared" ref="P477:T477" si="533">P478+P479</f>
        <v>0</v>
      </c>
      <c r="Q477" s="9">
        <f t="shared" si="533"/>
        <v>0</v>
      </c>
      <c r="R477" s="9">
        <f t="shared" si="533"/>
        <v>97532</v>
      </c>
      <c r="S477" s="9">
        <f t="shared" si="533"/>
        <v>97532</v>
      </c>
      <c r="T477" s="9">
        <f t="shared" si="533"/>
        <v>97532</v>
      </c>
      <c r="U477" s="9">
        <f>U478+U479</f>
        <v>0</v>
      </c>
      <c r="V477" s="9">
        <f t="shared" ref="V477:Z477" si="534">V478+V479</f>
        <v>0</v>
      </c>
      <c r="W477" s="9">
        <f t="shared" si="534"/>
        <v>0</v>
      </c>
      <c r="X477" s="9">
        <f t="shared" si="534"/>
        <v>0</v>
      </c>
      <c r="Y477" s="9">
        <f t="shared" si="534"/>
        <v>97532</v>
      </c>
      <c r="Z477" s="9">
        <f t="shared" si="534"/>
        <v>97532</v>
      </c>
    </row>
    <row r="478" spans="1:26" ht="23.25" hidden="1" customHeight="1" x14ac:dyDescent="0.25">
      <c r="A478" s="29" t="s">
        <v>14</v>
      </c>
      <c r="B478" s="27">
        <f t="shared" si="517"/>
        <v>912</v>
      </c>
      <c r="C478" s="27" t="s">
        <v>21</v>
      </c>
      <c r="D478" s="27" t="s">
        <v>22</v>
      </c>
      <c r="E478" s="27" t="s">
        <v>656</v>
      </c>
      <c r="F478" s="27" t="s">
        <v>35</v>
      </c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>
        <v>67841</v>
      </c>
      <c r="S478" s="9">
        <f t="shared" ref="S478:S479" si="535">M478+O478+P478+Q478+R478</f>
        <v>67841</v>
      </c>
      <c r="T478" s="9">
        <f t="shared" ref="T478:T479" si="536">N478+R478</f>
        <v>67841</v>
      </c>
      <c r="U478" s="9"/>
      <c r="V478" s="9"/>
      <c r="W478" s="9"/>
      <c r="X478" s="9"/>
      <c r="Y478" s="9">
        <f t="shared" ref="Y478:Y479" si="537">S478+U478+V478+W478+X478</f>
        <v>67841</v>
      </c>
      <c r="Z478" s="9">
        <f t="shared" ref="Z478:Z479" si="538">T478+X478</f>
        <v>67841</v>
      </c>
    </row>
    <row r="479" spans="1:26" ht="18.75" hidden="1" customHeight="1" x14ac:dyDescent="0.25">
      <c r="A479" s="26" t="s">
        <v>24</v>
      </c>
      <c r="B479" s="27">
        <f t="shared" si="517"/>
        <v>912</v>
      </c>
      <c r="C479" s="27" t="s">
        <v>21</v>
      </c>
      <c r="D479" s="27" t="s">
        <v>22</v>
      </c>
      <c r="E479" s="27" t="s">
        <v>656</v>
      </c>
      <c r="F479" s="27" t="s">
        <v>36</v>
      </c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>
        <v>29691</v>
      </c>
      <c r="S479" s="9">
        <f t="shared" si="535"/>
        <v>29691</v>
      </c>
      <c r="T479" s="9">
        <f t="shared" si="536"/>
        <v>29691</v>
      </c>
      <c r="U479" s="9"/>
      <c r="V479" s="9"/>
      <c r="W479" s="9"/>
      <c r="X479" s="9"/>
      <c r="Y479" s="9">
        <f t="shared" si="537"/>
        <v>29691</v>
      </c>
      <c r="Z479" s="9">
        <f t="shared" si="538"/>
        <v>29691</v>
      </c>
    </row>
    <row r="480" spans="1:26" ht="66.75" hidden="1" customHeight="1" x14ac:dyDescent="0.25">
      <c r="A480" s="26" t="s">
        <v>34</v>
      </c>
      <c r="B480" s="27">
        <f>B472</f>
        <v>912</v>
      </c>
      <c r="C480" s="27" t="s">
        <v>21</v>
      </c>
      <c r="D480" s="27" t="s">
        <v>22</v>
      </c>
      <c r="E480" s="27" t="s">
        <v>55</v>
      </c>
      <c r="F480" s="27"/>
      <c r="G480" s="9">
        <f>G481</f>
        <v>317</v>
      </c>
      <c r="H480" s="9">
        <f>H481</f>
        <v>0</v>
      </c>
      <c r="I480" s="9">
        <f t="shared" ref="I480:X481" si="539">I481</f>
        <v>0</v>
      </c>
      <c r="J480" s="9">
        <f t="shared" si="539"/>
        <v>0</v>
      </c>
      <c r="K480" s="9">
        <f t="shared" si="539"/>
        <v>0</v>
      </c>
      <c r="L480" s="9">
        <f t="shared" si="539"/>
        <v>0</v>
      </c>
      <c r="M480" s="9">
        <f t="shared" si="539"/>
        <v>317</v>
      </c>
      <c r="N480" s="9">
        <f t="shared" si="539"/>
        <v>0</v>
      </c>
      <c r="O480" s="9">
        <f t="shared" si="539"/>
        <v>0</v>
      </c>
      <c r="P480" s="9">
        <f t="shared" si="539"/>
        <v>0</v>
      </c>
      <c r="Q480" s="9">
        <f t="shared" si="539"/>
        <v>0</v>
      </c>
      <c r="R480" s="9">
        <f t="shared" si="539"/>
        <v>0</v>
      </c>
      <c r="S480" s="9">
        <f t="shared" si="539"/>
        <v>317</v>
      </c>
      <c r="T480" s="9">
        <f t="shared" si="539"/>
        <v>0</v>
      </c>
      <c r="U480" s="9">
        <f t="shared" si="539"/>
        <v>0</v>
      </c>
      <c r="V480" s="9">
        <f t="shared" si="539"/>
        <v>0</v>
      </c>
      <c r="W480" s="9">
        <f t="shared" si="539"/>
        <v>0</v>
      </c>
      <c r="X480" s="9">
        <f t="shared" si="539"/>
        <v>0</v>
      </c>
      <c r="Y480" s="9">
        <f t="shared" ref="U480:Z481" si="540">Y481</f>
        <v>317</v>
      </c>
      <c r="Z480" s="9">
        <f t="shared" si="540"/>
        <v>0</v>
      </c>
    </row>
    <row r="481" spans="1:26" ht="21" hidden="1" customHeight="1" x14ac:dyDescent="0.25">
      <c r="A481" s="26" t="s">
        <v>15</v>
      </c>
      <c r="B481" s="27">
        <f>B473</f>
        <v>912</v>
      </c>
      <c r="C481" s="27" t="s">
        <v>21</v>
      </c>
      <c r="D481" s="27" t="s">
        <v>22</v>
      </c>
      <c r="E481" s="27" t="s">
        <v>56</v>
      </c>
      <c r="F481" s="27"/>
      <c r="G481" s="9">
        <f>G482</f>
        <v>317</v>
      </c>
      <c r="H481" s="9">
        <f>H482</f>
        <v>0</v>
      </c>
      <c r="I481" s="9">
        <f t="shared" si="539"/>
        <v>0</v>
      </c>
      <c r="J481" s="9">
        <f t="shared" si="539"/>
        <v>0</v>
      </c>
      <c r="K481" s="9">
        <f t="shared" si="539"/>
        <v>0</v>
      </c>
      <c r="L481" s="9">
        <f t="shared" si="539"/>
        <v>0</v>
      </c>
      <c r="M481" s="9">
        <f t="shared" si="539"/>
        <v>317</v>
      </c>
      <c r="N481" s="9">
        <f t="shared" si="539"/>
        <v>0</v>
      </c>
      <c r="O481" s="9">
        <f t="shared" si="539"/>
        <v>0</v>
      </c>
      <c r="P481" s="9">
        <f t="shared" si="539"/>
        <v>0</v>
      </c>
      <c r="Q481" s="9">
        <f t="shared" si="539"/>
        <v>0</v>
      </c>
      <c r="R481" s="9">
        <f t="shared" si="539"/>
        <v>0</v>
      </c>
      <c r="S481" s="9">
        <f t="shared" si="539"/>
        <v>317</v>
      </c>
      <c r="T481" s="9">
        <f t="shared" si="539"/>
        <v>0</v>
      </c>
      <c r="U481" s="9">
        <f t="shared" si="540"/>
        <v>0</v>
      </c>
      <c r="V481" s="9">
        <f t="shared" si="540"/>
        <v>0</v>
      </c>
      <c r="W481" s="9">
        <f t="shared" si="540"/>
        <v>0</v>
      </c>
      <c r="X481" s="9">
        <f t="shared" si="540"/>
        <v>0</v>
      </c>
      <c r="Y481" s="9">
        <f t="shared" si="540"/>
        <v>317</v>
      </c>
      <c r="Z481" s="9">
        <f t="shared" si="540"/>
        <v>0</v>
      </c>
    </row>
    <row r="482" spans="1:26" ht="33" hidden="1" x14ac:dyDescent="0.25">
      <c r="A482" s="26" t="s">
        <v>27</v>
      </c>
      <c r="B482" s="27">
        <f t="shared" ref="B482:B485" si="541">B481</f>
        <v>912</v>
      </c>
      <c r="C482" s="27" t="s">
        <v>21</v>
      </c>
      <c r="D482" s="27" t="s">
        <v>22</v>
      </c>
      <c r="E482" s="27" t="s">
        <v>443</v>
      </c>
      <c r="F482" s="27"/>
      <c r="G482" s="11">
        <f t="shared" ref="G482:Z482" si="542">G483</f>
        <v>317</v>
      </c>
      <c r="H482" s="11">
        <f t="shared" si="542"/>
        <v>0</v>
      </c>
      <c r="I482" s="11">
        <f t="shared" si="542"/>
        <v>0</v>
      </c>
      <c r="J482" s="11">
        <f t="shared" si="542"/>
        <v>0</v>
      </c>
      <c r="K482" s="11">
        <f t="shared" si="542"/>
        <v>0</v>
      </c>
      <c r="L482" s="11">
        <f t="shared" si="542"/>
        <v>0</v>
      </c>
      <c r="M482" s="11">
        <f t="shared" si="542"/>
        <v>317</v>
      </c>
      <c r="N482" s="11">
        <f t="shared" si="542"/>
        <v>0</v>
      </c>
      <c r="O482" s="11">
        <f t="shared" si="542"/>
        <v>0</v>
      </c>
      <c r="P482" s="11">
        <f t="shared" si="542"/>
        <v>0</v>
      </c>
      <c r="Q482" s="11">
        <f t="shared" si="542"/>
        <v>0</v>
      </c>
      <c r="R482" s="11">
        <f t="shared" si="542"/>
        <v>0</v>
      </c>
      <c r="S482" s="11">
        <f t="shared" si="542"/>
        <v>317</v>
      </c>
      <c r="T482" s="11">
        <f t="shared" si="542"/>
        <v>0</v>
      </c>
      <c r="U482" s="11">
        <f t="shared" si="542"/>
        <v>0</v>
      </c>
      <c r="V482" s="11">
        <f t="shared" si="542"/>
        <v>0</v>
      </c>
      <c r="W482" s="11">
        <f t="shared" si="542"/>
        <v>0</v>
      </c>
      <c r="X482" s="11">
        <f t="shared" si="542"/>
        <v>0</v>
      </c>
      <c r="Y482" s="11">
        <f t="shared" si="542"/>
        <v>317</v>
      </c>
      <c r="Z482" s="11">
        <f t="shared" si="542"/>
        <v>0</v>
      </c>
    </row>
    <row r="483" spans="1:26" ht="33" hidden="1" x14ac:dyDescent="0.25">
      <c r="A483" s="26" t="s">
        <v>12</v>
      </c>
      <c r="B483" s="27">
        <f t="shared" si="541"/>
        <v>912</v>
      </c>
      <c r="C483" s="27" t="s">
        <v>21</v>
      </c>
      <c r="D483" s="27" t="s">
        <v>22</v>
      </c>
      <c r="E483" s="27" t="s">
        <v>443</v>
      </c>
      <c r="F483" s="27" t="s">
        <v>13</v>
      </c>
      <c r="G483" s="9">
        <f t="shared" ref="G483:H483" si="543">G484+G485</f>
        <v>317</v>
      </c>
      <c r="H483" s="9">
        <f t="shared" si="543"/>
        <v>0</v>
      </c>
      <c r="I483" s="9">
        <f t="shared" ref="I483:N483" si="544">I484+I485</f>
        <v>0</v>
      </c>
      <c r="J483" s="9">
        <f t="shared" si="544"/>
        <v>0</v>
      </c>
      <c r="K483" s="9">
        <f t="shared" si="544"/>
        <v>0</v>
      </c>
      <c r="L483" s="9">
        <f t="shared" si="544"/>
        <v>0</v>
      </c>
      <c r="M483" s="9">
        <f t="shared" si="544"/>
        <v>317</v>
      </c>
      <c r="N483" s="9">
        <f t="shared" si="544"/>
        <v>0</v>
      </c>
      <c r="O483" s="9">
        <f t="shared" ref="O483:T483" si="545">O484+O485</f>
        <v>0</v>
      </c>
      <c r="P483" s="9">
        <f t="shared" si="545"/>
        <v>0</v>
      </c>
      <c r="Q483" s="9">
        <f t="shared" si="545"/>
        <v>0</v>
      </c>
      <c r="R483" s="9">
        <f t="shared" si="545"/>
        <v>0</v>
      </c>
      <c r="S483" s="9">
        <f t="shared" si="545"/>
        <v>317</v>
      </c>
      <c r="T483" s="9">
        <f t="shared" si="545"/>
        <v>0</v>
      </c>
      <c r="U483" s="9">
        <f t="shared" ref="U483:Z483" si="546">U484+U485</f>
        <v>0</v>
      </c>
      <c r="V483" s="9">
        <f t="shared" si="546"/>
        <v>0</v>
      </c>
      <c r="W483" s="9">
        <f t="shared" si="546"/>
        <v>0</v>
      </c>
      <c r="X483" s="9">
        <f t="shared" si="546"/>
        <v>0</v>
      </c>
      <c r="Y483" s="9">
        <f t="shared" si="546"/>
        <v>317</v>
      </c>
      <c r="Z483" s="9">
        <f t="shared" si="546"/>
        <v>0</v>
      </c>
    </row>
    <row r="484" spans="1:26" ht="20.25" hidden="1" customHeight="1" x14ac:dyDescent="0.25">
      <c r="A484" s="26" t="s">
        <v>14</v>
      </c>
      <c r="B484" s="27">
        <f t="shared" si="541"/>
        <v>912</v>
      </c>
      <c r="C484" s="27" t="s">
        <v>21</v>
      </c>
      <c r="D484" s="27" t="s">
        <v>22</v>
      </c>
      <c r="E484" s="27" t="s">
        <v>443</v>
      </c>
      <c r="F484" s="9">
        <v>610</v>
      </c>
      <c r="G484" s="9">
        <v>167</v>
      </c>
      <c r="H484" s="9"/>
      <c r="I484" s="9"/>
      <c r="J484" s="9"/>
      <c r="K484" s="9"/>
      <c r="L484" s="9"/>
      <c r="M484" s="9">
        <f t="shared" ref="M484:M485" si="547">G484+I484+J484+K484+L484</f>
        <v>167</v>
      </c>
      <c r="N484" s="9">
        <f t="shared" ref="N484:N485" si="548">H484+L484</f>
        <v>0</v>
      </c>
      <c r="O484" s="9"/>
      <c r="P484" s="9"/>
      <c r="Q484" s="9"/>
      <c r="R484" s="9"/>
      <c r="S484" s="9">
        <f t="shared" ref="S484:S485" si="549">M484+O484+P484+Q484+R484</f>
        <v>167</v>
      </c>
      <c r="T484" s="9">
        <f t="shared" ref="T484:T485" si="550">N484+R484</f>
        <v>0</v>
      </c>
      <c r="U484" s="9"/>
      <c r="V484" s="9"/>
      <c r="W484" s="9"/>
      <c r="X484" s="9"/>
      <c r="Y484" s="9">
        <f t="shared" ref="Y484:Y485" si="551">S484+U484+V484+W484+X484</f>
        <v>167</v>
      </c>
      <c r="Z484" s="9">
        <f t="shared" ref="Z484:Z485" si="552">T484+X484</f>
        <v>0</v>
      </c>
    </row>
    <row r="485" spans="1:26" ht="21.75" hidden="1" customHeight="1" x14ac:dyDescent="0.25">
      <c r="A485" s="26" t="s">
        <v>24</v>
      </c>
      <c r="B485" s="27">
        <f t="shared" si="541"/>
        <v>912</v>
      </c>
      <c r="C485" s="27" t="s">
        <v>21</v>
      </c>
      <c r="D485" s="27" t="s">
        <v>22</v>
      </c>
      <c r="E485" s="27" t="s">
        <v>443</v>
      </c>
      <c r="F485" s="9">
        <v>620</v>
      </c>
      <c r="G485" s="9">
        <v>150</v>
      </c>
      <c r="H485" s="9"/>
      <c r="I485" s="9"/>
      <c r="J485" s="9"/>
      <c r="K485" s="9"/>
      <c r="L485" s="9"/>
      <c r="M485" s="9">
        <f t="shared" si="547"/>
        <v>150</v>
      </c>
      <c r="N485" s="9">
        <f t="shared" si="548"/>
        <v>0</v>
      </c>
      <c r="O485" s="9"/>
      <c r="P485" s="9"/>
      <c r="Q485" s="9"/>
      <c r="R485" s="9"/>
      <c r="S485" s="9">
        <f t="shared" si="549"/>
        <v>150</v>
      </c>
      <c r="T485" s="9">
        <f t="shared" si="550"/>
        <v>0</v>
      </c>
      <c r="U485" s="9"/>
      <c r="V485" s="9"/>
      <c r="W485" s="9"/>
      <c r="X485" s="9"/>
      <c r="Y485" s="9">
        <f t="shared" si="551"/>
        <v>150</v>
      </c>
      <c r="Z485" s="9">
        <f t="shared" si="552"/>
        <v>0</v>
      </c>
    </row>
    <row r="486" spans="1:26" ht="82.5" hidden="1" x14ac:dyDescent="0.25">
      <c r="A486" s="26" t="s">
        <v>119</v>
      </c>
      <c r="B486" s="27" t="s">
        <v>507</v>
      </c>
      <c r="C486" s="27" t="s">
        <v>21</v>
      </c>
      <c r="D486" s="27" t="s">
        <v>22</v>
      </c>
      <c r="E486" s="27" t="s">
        <v>120</v>
      </c>
      <c r="F486" s="27"/>
      <c r="G486" s="9">
        <f>G487</f>
        <v>2676</v>
      </c>
      <c r="H486" s="9">
        <f>H487+H491+H494</f>
        <v>0</v>
      </c>
      <c r="I486" s="9">
        <f t="shared" ref="I486" si="553">I487</f>
        <v>0</v>
      </c>
      <c r="J486" s="9">
        <f t="shared" ref="J486" si="554">J487+J491+J494</f>
        <v>0</v>
      </c>
      <c r="K486" s="9">
        <f t="shared" ref="K486" si="555">K487</f>
        <v>0</v>
      </c>
      <c r="L486" s="9">
        <f t="shared" ref="L486" si="556">L487+L491+L494</f>
        <v>0</v>
      </c>
      <c r="M486" s="9">
        <f t="shared" ref="M486" si="557">M487</f>
        <v>2676</v>
      </c>
      <c r="N486" s="9">
        <f t="shared" ref="N486" si="558">N487+N491+N494</f>
        <v>0</v>
      </c>
      <c r="O486" s="9">
        <f t="shared" ref="O486" si="559">O487</f>
        <v>0</v>
      </c>
      <c r="P486" s="9">
        <f t="shared" ref="P486" si="560">P487+P491+P494</f>
        <v>0</v>
      </c>
      <c r="Q486" s="9">
        <f t="shared" ref="Q486" si="561">Q487</f>
        <v>0</v>
      </c>
      <c r="R486" s="9">
        <f t="shared" ref="R486" si="562">R487+R491+R494</f>
        <v>0</v>
      </c>
      <c r="S486" s="9">
        <f t="shared" ref="S486" si="563">S487</f>
        <v>2676</v>
      </c>
      <c r="T486" s="9">
        <f t="shared" ref="T486" si="564">T487+T491+T494</f>
        <v>0</v>
      </c>
      <c r="U486" s="9">
        <f t="shared" ref="U486" si="565">U487</f>
        <v>0</v>
      </c>
      <c r="V486" s="9">
        <f t="shared" ref="V486" si="566">V487+V491+V494</f>
        <v>0</v>
      </c>
      <c r="W486" s="9">
        <f t="shared" ref="W486" si="567">W487</f>
        <v>0</v>
      </c>
      <c r="X486" s="9">
        <f t="shared" ref="X486" si="568">X487+X491+X494</f>
        <v>0</v>
      </c>
      <c r="Y486" s="9">
        <f t="shared" ref="Y486" si="569">Y487</f>
        <v>2676</v>
      </c>
      <c r="Z486" s="9">
        <f t="shared" ref="Z486" si="570">Z487+Z491+Z494</f>
        <v>0</v>
      </c>
    </row>
    <row r="487" spans="1:26" ht="21" hidden="1" customHeight="1" x14ac:dyDescent="0.25">
      <c r="A487" s="39" t="s">
        <v>15</v>
      </c>
      <c r="B487" s="27" t="str">
        <f t="shared" si="517"/>
        <v>912</v>
      </c>
      <c r="C487" s="27" t="s">
        <v>21</v>
      </c>
      <c r="D487" s="27" t="s">
        <v>22</v>
      </c>
      <c r="E487" s="27" t="s">
        <v>151</v>
      </c>
      <c r="F487" s="27"/>
      <c r="G487" s="9">
        <f>G488+G491+G494</f>
        <v>2676</v>
      </c>
      <c r="H487" s="9">
        <f t="shared" ref="G487:V489" si="571">H488</f>
        <v>0</v>
      </c>
      <c r="I487" s="9">
        <f t="shared" ref="I487" si="572">I488+I491+I494</f>
        <v>0</v>
      </c>
      <c r="J487" s="9">
        <f t="shared" si="571"/>
        <v>0</v>
      </c>
      <c r="K487" s="9">
        <f t="shared" ref="K487" si="573">K488+K491+K494</f>
        <v>0</v>
      </c>
      <c r="L487" s="9">
        <f t="shared" si="571"/>
        <v>0</v>
      </c>
      <c r="M487" s="9">
        <f t="shared" ref="M487" si="574">M488+M491+M494</f>
        <v>2676</v>
      </c>
      <c r="N487" s="9">
        <f t="shared" si="571"/>
        <v>0</v>
      </c>
      <c r="O487" s="9">
        <f t="shared" ref="O487" si="575">O488+O491+O494</f>
        <v>0</v>
      </c>
      <c r="P487" s="9">
        <f t="shared" si="571"/>
        <v>0</v>
      </c>
      <c r="Q487" s="9">
        <f t="shared" ref="Q487" si="576">Q488+Q491+Q494</f>
        <v>0</v>
      </c>
      <c r="R487" s="9">
        <f t="shared" si="571"/>
        <v>0</v>
      </c>
      <c r="S487" s="9">
        <f t="shared" ref="S487" si="577">S488+S491+S494</f>
        <v>2676</v>
      </c>
      <c r="T487" s="9">
        <f t="shared" si="571"/>
        <v>0</v>
      </c>
      <c r="U487" s="9">
        <f t="shared" ref="U487" si="578">U488+U491+U494</f>
        <v>0</v>
      </c>
      <c r="V487" s="9">
        <f t="shared" si="571"/>
        <v>0</v>
      </c>
      <c r="W487" s="9">
        <f t="shared" ref="W487" si="579">W488+W491+W494</f>
        <v>0</v>
      </c>
      <c r="X487" s="9">
        <f t="shared" ref="U487:Z489" si="580">X488</f>
        <v>0</v>
      </c>
      <c r="Y487" s="9">
        <f t="shared" ref="Y487" si="581">Y488+Y491+Y494</f>
        <v>2676</v>
      </c>
      <c r="Z487" s="9">
        <f t="shared" si="580"/>
        <v>0</v>
      </c>
    </row>
    <row r="488" spans="1:26" ht="19.5" hidden="1" customHeight="1" x14ac:dyDescent="0.25">
      <c r="A488" s="26" t="s">
        <v>25</v>
      </c>
      <c r="B488" s="27" t="str">
        <f>B486</f>
        <v>912</v>
      </c>
      <c r="C488" s="27" t="s">
        <v>21</v>
      </c>
      <c r="D488" s="27" t="s">
        <v>22</v>
      </c>
      <c r="E488" s="27" t="s">
        <v>552</v>
      </c>
      <c r="F488" s="27"/>
      <c r="G488" s="9">
        <f t="shared" si="571"/>
        <v>70</v>
      </c>
      <c r="H488" s="9">
        <f t="shared" si="571"/>
        <v>0</v>
      </c>
      <c r="I488" s="9">
        <f t="shared" si="571"/>
        <v>0</v>
      </c>
      <c r="J488" s="9">
        <f t="shared" si="571"/>
        <v>0</v>
      </c>
      <c r="K488" s="9">
        <f t="shared" si="571"/>
        <v>0</v>
      </c>
      <c r="L488" s="9">
        <f t="shared" si="571"/>
        <v>0</v>
      </c>
      <c r="M488" s="9">
        <f t="shared" si="571"/>
        <v>70</v>
      </c>
      <c r="N488" s="9">
        <f t="shared" si="571"/>
        <v>0</v>
      </c>
      <c r="O488" s="9">
        <f t="shared" si="571"/>
        <v>0</v>
      </c>
      <c r="P488" s="9">
        <f t="shared" si="571"/>
        <v>0</v>
      </c>
      <c r="Q488" s="9">
        <f t="shared" si="571"/>
        <v>0</v>
      </c>
      <c r="R488" s="9">
        <f t="shared" si="571"/>
        <v>0</v>
      </c>
      <c r="S488" s="9">
        <f t="shared" si="571"/>
        <v>70</v>
      </c>
      <c r="T488" s="9">
        <f t="shared" si="571"/>
        <v>0</v>
      </c>
      <c r="U488" s="9">
        <f t="shared" si="580"/>
        <v>0</v>
      </c>
      <c r="V488" s="9">
        <f t="shared" si="580"/>
        <v>0</v>
      </c>
      <c r="W488" s="9">
        <f t="shared" si="580"/>
        <v>0</v>
      </c>
      <c r="X488" s="9">
        <f t="shared" si="580"/>
        <v>0</v>
      </c>
      <c r="Y488" s="9">
        <f t="shared" si="580"/>
        <v>70</v>
      </c>
      <c r="Z488" s="9">
        <f t="shared" si="580"/>
        <v>0</v>
      </c>
    </row>
    <row r="489" spans="1:26" ht="33" hidden="1" x14ac:dyDescent="0.25">
      <c r="A489" s="26" t="s">
        <v>12</v>
      </c>
      <c r="B489" s="27" t="str">
        <f t="shared" ref="B489:B497" si="582">B488</f>
        <v>912</v>
      </c>
      <c r="C489" s="27" t="s">
        <v>21</v>
      </c>
      <c r="D489" s="27" t="s">
        <v>22</v>
      </c>
      <c r="E489" s="27" t="s">
        <v>552</v>
      </c>
      <c r="F489" s="27" t="s">
        <v>13</v>
      </c>
      <c r="G489" s="9">
        <f t="shared" si="571"/>
        <v>70</v>
      </c>
      <c r="H489" s="9">
        <f t="shared" si="571"/>
        <v>0</v>
      </c>
      <c r="I489" s="9">
        <f t="shared" si="571"/>
        <v>0</v>
      </c>
      <c r="J489" s="9">
        <f t="shared" si="571"/>
        <v>0</v>
      </c>
      <c r="K489" s="9">
        <f t="shared" si="571"/>
        <v>0</v>
      </c>
      <c r="L489" s="9">
        <f t="shared" si="571"/>
        <v>0</v>
      </c>
      <c r="M489" s="9">
        <f t="shared" si="571"/>
        <v>70</v>
      </c>
      <c r="N489" s="9">
        <f t="shared" si="571"/>
        <v>0</v>
      </c>
      <c r="O489" s="9">
        <f t="shared" si="571"/>
        <v>0</v>
      </c>
      <c r="P489" s="9">
        <f t="shared" si="571"/>
        <v>0</v>
      </c>
      <c r="Q489" s="9">
        <f t="shared" si="571"/>
        <v>0</v>
      </c>
      <c r="R489" s="9">
        <f t="shared" si="571"/>
        <v>0</v>
      </c>
      <c r="S489" s="9">
        <f t="shared" si="571"/>
        <v>70</v>
      </c>
      <c r="T489" s="9">
        <f t="shared" si="571"/>
        <v>0</v>
      </c>
      <c r="U489" s="9">
        <f t="shared" si="580"/>
        <v>0</v>
      </c>
      <c r="V489" s="9">
        <f t="shared" si="580"/>
        <v>0</v>
      </c>
      <c r="W489" s="9">
        <f t="shared" si="580"/>
        <v>0</v>
      </c>
      <c r="X489" s="9">
        <f t="shared" si="580"/>
        <v>0</v>
      </c>
      <c r="Y489" s="9">
        <f t="shared" si="580"/>
        <v>70</v>
      </c>
      <c r="Z489" s="9">
        <f t="shared" si="580"/>
        <v>0</v>
      </c>
    </row>
    <row r="490" spans="1:26" ht="18.75" hidden="1" customHeight="1" x14ac:dyDescent="0.25">
      <c r="A490" s="26" t="s">
        <v>14</v>
      </c>
      <c r="B490" s="27" t="str">
        <f t="shared" si="582"/>
        <v>912</v>
      </c>
      <c r="C490" s="27" t="s">
        <v>21</v>
      </c>
      <c r="D490" s="27" t="s">
        <v>22</v>
      </c>
      <c r="E490" s="27" t="s">
        <v>552</v>
      </c>
      <c r="F490" s="9">
        <v>610</v>
      </c>
      <c r="G490" s="9">
        <v>70</v>
      </c>
      <c r="H490" s="9"/>
      <c r="I490" s="9"/>
      <c r="J490" s="9"/>
      <c r="K490" s="9"/>
      <c r="L490" s="9"/>
      <c r="M490" s="9">
        <f t="shared" ref="M490" si="583">G490+I490+J490+K490+L490</f>
        <v>70</v>
      </c>
      <c r="N490" s="9">
        <f t="shared" ref="N490" si="584">H490+L490</f>
        <v>0</v>
      </c>
      <c r="O490" s="9"/>
      <c r="P490" s="9"/>
      <c r="Q490" s="9"/>
      <c r="R490" s="9"/>
      <c r="S490" s="9">
        <f t="shared" ref="S490" si="585">M490+O490+P490+Q490+R490</f>
        <v>70</v>
      </c>
      <c r="T490" s="9">
        <f t="shared" ref="T490" si="586">N490+R490</f>
        <v>0</v>
      </c>
      <c r="U490" s="9"/>
      <c r="V490" s="9"/>
      <c r="W490" s="9"/>
      <c r="X490" s="9"/>
      <c r="Y490" s="9">
        <f t="shared" ref="Y490" si="587">S490+U490+V490+W490+X490</f>
        <v>70</v>
      </c>
      <c r="Z490" s="9">
        <f t="shared" ref="Z490" si="588">T490+X490</f>
        <v>0</v>
      </c>
    </row>
    <row r="491" spans="1:26" ht="19.5" hidden="1" customHeight="1" x14ac:dyDescent="0.25">
      <c r="A491" s="26" t="s">
        <v>26</v>
      </c>
      <c r="B491" s="27" t="str">
        <f t="shared" si="582"/>
        <v>912</v>
      </c>
      <c r="C491" s="27" t="s">
        <v>21</v>
      </c>
      <c r="D491" s="27" t="s">
        <v>22</v>
      </c>
      <c r="E491" s="27" t="s">
        <v>496</v>
      </c>
      <c r="F491" s="27"/>
      <c r="G491" s="11">
        <f>G492</f>
        <v>934</v>
      </c>
      <c r="H491" s="9"/>
      <c r="I491" s="11">
        <f t="shared" ref="I491:I492" si="589">I492</f>
        <v>0</v>
      </c>
      <c r="J491" s="9"/>
      <c r="K491" s="11">
        <f t="shared" ref="K491:K492" si="590">K492</f>
        <v>0</v>
      </c>
      <c r="L491" s="9"/>
      <c r="M491" s="11">
        <f t="shared" ref="M491:M492" si="591">M492</f>
        <v>934</v>
      </c>
      <c r="N491" s="9"/>
      <c r="O491" s="11">
        <f t="shared" ref="O491:O492" si="592">O492</f>
        <v>0</v>
      </c>
      <c r="P491" s="9"/>
      <c r="Q491" s="11">
        <f t="shared" ref="Q491:Q492" si="593">Q492</f>
        <v>0</v>
      </c>
      <c r="R491" s="9"/>
      <c r="S491" s="11">
        <f t="shared" ref="S491:S492" si="594">S492</f>
        <v>934</v>
      </c>
      <c r="T491" s="9"/>
      <c r="U491" s="11">
        <f t="shared" ref="U491:U492" si="595">U492</f>
        <v>0</v>
      </c>
      <c r="V491" s="9"/>
      <c r="W491" s="11">
        <f t="shared" ref="W491:W492" si="596">W492</f>
        <v>0</v>
      </c>
      <c r="X491" s="9"/>
      <c r="Y491" s="11">
        <f t="shared" ref="Y491:Y492" si="597">Y492</f>
        <v>934</v>
      </c>
      <c r="Z491" s="9"/>
    </row>
    <row r="492" spans="1:26" ht="33" hidden="1" x14ac:dyDescent="0.25">
      <c r="A492" s="26" t="s">
        <v>12</v>
      </c>
      <c r="B492" s="27" t="str">
        <f t="shared" si="582"/>
        <v>912</v>
      </c>
      <c r="C492" s="27" t="s">
        <v>21</v>
      </c>
      <c r="D492" s="27" t="s">
        <v>22</v>
      </c>
      <c r="E492" s="27" t="s">
        <v>496</v>
      </c>
      <c r="F492" s="27" t="s">
        <v>13</v>
      </c>
      <c r="G492" s="9">
        <f>G493</f>
        <v>934</v>
      </c>
      <c r="H492" s="9"/>
      <c r="I492" s="9">
        <f t="shared" si="589"/>
        <v>0</v>
      </c>
      <c r="J492" s="9"/>
      <c r="K492" s="9">
        <f t="shared" si="590"/>
        <v>0</v>
      </c>
      <c r="L492" s="9"/>
      <c r="M492" s="9">
        <f t="shared" si="591"/>
        <v>934</v>
      </c>
      <c r="N492" s="9"/>
      <c r="O492" s="9">
        <f t="shared" si="592"/>
        <v>0</v>
      </c>
      <c r="P492" s="9"/>
      <c r="Q492" s="9">
        <f t="shared" si="593"/>
        <v>0</v>
      </c>
      <c r="R492" s="9"/>
      <c r="S492" s="9">
        <f t="shared" si="594"/>
        <v>934</v>
      </c>
      <c r="T492" s="9"/>
      <c r="U492" s="9">
        <f t="shared" si="595"/>
        <v>0</v>
      </c>
      <c r="V492" s="9"/>
      <c r="W492" s="9">
        <f t="shared" si="596"/>
        <v>0</v>
      </c>
      <c r="X492" s="9"/>
      <c r="Y492" s="9">
        <f t="shared" si="597"/>
        <v>934</v>
      </c>
      <c r="Z492" s="9"/>
    </row>
    <row r="493" spans="1:26" ht="21.75" hidden="1" customHeight="1" x14ac:dyDescent="0.25">
      <c r="A493" s="26" t="s">
        <v>14</v>
      </c>
      <c r="B493" s="27" t="str">
        <f t="shared" si="582"/>
        <v>912</v>
      </c>
      <c r="C493" s="27" t="s">
        <v>21</v>
      </c>
      <c r="D493" s="27" t="s">
        <v>22</v>
      </c>
      <c r="E493" s="27" t="s">
        <v>496</v>
      </c>
      <c r="F493" s="9">
        <v>610</v>
      </c>
      <c r="G493" s="9">
        <v>934</v>
      </c>
      <c r="H493" s="9"/>
      <c r="I493" s="9"/>
      <c r="J493" s="9"/>
      <c r="K493" s="9"/>
      <c r="L493" s="9"/>
      <c r="M493" s="9">
        <f t="shared" ref="M493" si="598">G493+I493+J493+K493+L493</f>
        <v>934</v>
      </c>
      <c r="N493" s="9">
        <f t="shared" ref="N493" si="599">H493+L493</f>
        <v>0</v>
      </c>
      <c r="O493" s="9"/>
      <c r="P493" s="9"/>
      <c r="Q493" s="9"/>
      <c r="R493" s="9"/>
      <c r="S493" s="9">
        <f t="shared" ref="S493" si="600">M493+O493+P493+Q493+R493</f>
        <v>934</v>
      </c>
      <c r="T493" s="9">
        <f t="shared" ref="T493" si="601">N493+R493</f>
        <v>0</v>
      </c>
      <c r="U493" s="9"/>
      <c r="V493" s="9"/>
      <c r="W493" s="9"/>
      <c r="X493" s="9"/>
      <c r="Y493" s="9">
        <f t="shared" ref="Y493" si="602">S493+U493+V493+W493+X493</f>
        <v>934</v>
      </c>
      <c r="Z493" s="9">
        <f t="shared" ref="Z493" si="603">T493+X493</f>
        <v>0</v>
      </c>
    </row>
    <row r="494" spans="1:26" ht="33" hidden="1" x14ac:dyDescent="0.25">
      <c r="A494" s="26" t="s">
        <v>27</v>
      </c>
      <c r="B494" s="27" t="str">
        <f t="shared" si="582"/>
        <v>912</v>
      </c>
      <c r="C494" s="27" t="s">
        <v>21</v>
      </c>
      <c r="D494" s="27" t="s">
        <v>22</v>
      </c>
      <c r="E494" s="27" t="s">
        <v>553</v>
      </c>
      <c r="F494" s="27"/>
      <c r="G494" s="11">
        <f t="shared" ref="G494:Y494" si="604">G495</f>
        <v>1672</v>
      </c>
      <c r="H494" s="9"/>
      <c r="I494" s="11">
        <f t="shared" si="604"/>
        <v>0</v>
      </c>
      <c r="J494" s="9"/>
      <c r="K494" s="11">
        <f t="shared" si="604"/>
        <v>0</v>
      </c>
      <c r="L494" s="9"/>
      <c r="M494" s="11">
        <f t="shared" si="604"/>
        <v>1672</v>
      </c>
      <c r="N494" s="9"/>
      <c r="O494" s="11">
        <f t="shared" si="604"/>
        <v>0</v>
      </c>
      <c r="P494" s="9"/>
      <c r="Q494" s="11">
        <f t="shared" si="604"/>
        <v>0</v>
      </c>
      <c r="R494" s="9"/>
      <c r="S494" s="11">
        <f t="shared" si="604"/>
        <v>1672</v>
      </c>
      <c r="T494" s="9"/>
      <c r="U494" s="11">
        <f t="shared" si="604"/>
        <v>0</v>
      </c>
      <c r="V494" s="9"/>
      <c r="W494" s="11">
        <f t="shared" si="604"/>
        <v>0</v>
      </c>
      <c r="X494" s="9"/>
      <c r="Y494" s="11">
        <f t="shared" si="604"/>
        <v>1672</v>
      </c>
      <c r="Z494" s="9"/>
    </row>
    <row r="495" spans="1:26" ht="33" hidden="1" x14ac:dyDescent="0.25">
      <c r="A495" s="26" t="s">
        <v>12</v>
      </c>
      <c r="B495" s="27" t="str">
        <f t="shared" si="582"/>
        <v>912</v>
      </c>
      <c r="C495" s="27" t="s">
        <v>21</v>
      </c>
      <c r="D495" s="27" t="s">
        <v>22</v>
      </c>
      <c r="E495" s="27" t="s">
        <v>553</v>
      </c>
      <c r="F495" s="27" t="s">
        <v>13</v>
      </c>
      <c r="G495" s="9">
        <f t="shared" ref="G495:M495" si="605">G496+G497</f>
        <v>1672</v>
      </c>
      <c r="H495" s="9"/>
      <c r="I495" s="9">
        <f t="shared" si="605"/>
        <v>0</v>
      </c>
      <c r="J495" s="9"/>
      <c r="K495" s="9">
        <f t="shared" si="605"/>
        <v>0</v>
      </c>
      <c r="L495" s="9"/>
      <c r="M495" s="9">
        <f t="shared" si="605"/>
        <v>1672</v>
      </c>
      <c r="N495" s="9"/>
      <c r="O495" s="9">
        <f t="shared" ref="O495" si="606">O496+O497</f>
        <v>0</v>
      </c>
      <c r="P495" s="9"/>
      <c r="Q495" s="9">
        <f t="shared" ref="Q495" si="607">Q496+Q497</f>
        <v>0</v>
      </c>
      <c r="R495" s="9"/>
      <c r="S495" s="9">
        <f t="shared" ref="S495" si="608">S496+S497</f>
        <v>1672</v>
      </c>
      <c r="T495" s="9"/>
      <c r="U495" s="9">
        <f t="shared" ref="U495" si="609">U496+U497</f>
        <v>0</v>
      </c>
      <c r="V495" s="9"/>
      <c r="W495" s="9">
        <f t="shared" ref="W495" si="610">W496+W497</f>
        <v>0</v>
      </c>
      <c r="X495" s="9"/>
      <c r="Y495" s="9">
        <f t="shared" ref="Y495" si="611">Y496+Y497</f>
        <v>1672</v>
      </c>
      <c r="Z495" s="9"/>
    </row>
    <row r="496" spans="1:26" ht="21.75" hidden="1" customHeight="1" x14ac:dyDescent="0.25">
      <c r="A496" s="26" t="s">
        <v>14</v>
      </c>
      <c r="B496" s="27" t="str">
        <f t="shared" si="582"/>
        <v>912</v>
      </c>
      <c r="C496" s="27" t="s">
        <v>21</v>
      </c>
      <c r="D496" s="27" t="s">
        <v>22</v>
      </c>
      <c r="E496" s="27" t="s">
        <v>553</v>
      </c>
      <c r="F496" s="9">
        <v>610</v>
      </c>
      <c r="G496" s="9">
        <v>1546</v>
      </c>
      <c r="H496" s="9"/>
      <c r="I496" s="9"/>
      <c r="J496" s="9"/>
      <c r="K496" s="9"/>
      <c r="L496" s="9"/>
      <c r="M496" s="9">
        <f t="shared" ref="M496:M497" si="612">G496+I496+J496+K496+L496</f>
        <v>1546</v>
      </c>
      <c r="N496" s="9">
        <f t="shared" ref="N496:N497" si="613">H496+L496</f>
        <v>0</v>
      </c>
      <c r="O496" s="9"/>
      <c r="P496" s="9"/>
      <c r="Q496" s="9"/>
      <c r="R496" s="9"/>
      <c r="S496" s="9">
        <f t="shared" ref="S496:S497" si="614">M496+O496+P496+Q496+R496</f>
        <v>1546</v>
      </c>
      <c r="T496" s="9">
        <f t="shared" ref="T496:T497" si="615">N496+R496</f>
        <v>0</v>
      </c>
      <c r="U496" s="9"/>
      <c r="V496" s="9"/>
      <c r="W496" s="9"/>
      <c r="X496" s="9"/>
      <c r="Y496" s="9">
        <f t="shared" ref="Y496:Y497" si="616">S496+U496+V496+W496+X496</f>
        <v>1546</v>
      </c>
      <c r="Z496" s="9">
        <f t="shared" ref="Z496:Z497" si="617">T496+X496</f>
        <v>0</v>
      </c>
    </row>
    <row r="497" spans="1:26" ht="24.75" hidden="1" customHeight="1" x14ac:dyDescent="0.25">
      <c r="A497" s="26" t="s">
        <v>24</v>
      </c>
      <c r="B497" s="27" t="str">
        <f t="shared" si="582"/>
        <v>912</v>
      </c>
      <c r="C497" s="27" t="s">
        <v>21</v>
      </c>
      <c r="D497" s="27" t="s">
        <v>22</v>
      </c>
      <c r="E497" s="27" t="s">
        <v>553</v>
      </c>
      <c r="F497" s="9">
        <v>620</v>
      </c>
      <c r="G497" s="9">
        <v>126</v>
      </c>
      <c r="H497" s="9"/>
      <c r="I497" s="9"/>
      <c r="J497" s="9"/>
      <c r="K497" s="9"/>
      <c r="L497" s="9"/>
      <c r="M497" s="9">
        <f t="shared" si="612"/>
        <v>126</v>
      </c>
      <c r="N497" s="9">
        <f t="shared" si="613"/>
        <v>0</v>
      </c>
      <c r="O497" s="9"/>
      <c r="P497" s="9"/>
      <c r="Q497" s="9"/>
      <c r="R497" s="9"/>
      <c r="S497" s="9">
        <f t="shared" si="614"/>
        <v>126</v>
      </c>
      <c r="T497" s="9">
        <f t="shared" si="615"/>
        <v>0</v>
      </c>
      <c r="U497" s="9"/>
      <c r="V497" s="9"/>
      <c r="W497" s="9"/>
      <c r="X497" s="9"/>
      <c r="Y497" s="9">
        <f t="shared" si="616"/>
        <v>126</v>
      </c>
      <c r="Z497" s="9">
        <f t="shared" si="617"/>
        <v>0</v>
      </c>
    </row>
    <row r="498" spans="1:26" hidden="1" x14ac:dyDescent="0.25">
      <c r="A498" s="26"/>
      <c r="B498" s="27"/>
      <c r="C498" s="27"/>
      <c r="D498" s="27"/>
      <c r="E498" s="27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38.25" hidden="1" customHeight="1" x14ac:dyDescent="0.3">
      <c r="A499" s="24" t="s">
        <v>28</v>
      </c>
      <c r="B499" s="25">
        <v>912</v>
      </c>
      <c r="C499" s="25" t="s">
        <v>21</v>
      </c>
      <c r="D499" s="25" t="s">
        <v>29</v>
      </c>
      <c r="E499" s="25"/>
      <c r="F499" s="25"/>
      <c r="G499" s="15">
        <f t="shared" ref="G499:V503" si="618">G500</f>
        <v>74</v>
      </c>
      <c r="H499" s="15">
        <f t="shared" si="618"/>
        <v>0</v>
      </c>
      <c r="I499" s="15">
        <f t="shared" si="618"/>
        <v>0</v>
      </c>
      <c r="J499" s="15">
        <f t="shared" si="618"/>
        <v>0</v>
      </c>
      <c r="K499" s="15">
        <f t="shared" si="618"/>
        <v>0</v>
      </c>
      <c r="L499" s="15">
        <f t="shared" si="618"/>
        <v>0</v>
      </c>
      <c r="M499" s="15">
        <f t="shared" si="618"/>
        <v>74</v>
      </c>
      <c r="N499" s="15">
        <f t="shared" si="618"/>
        <v>0</v>
      </c>
      <c r="O499" s="15">
        <f t="shared" si="618"/>
        <v>0</v>
      </c>
      <c r="P499" s="15">
        <f t="shared" si="618"/>
        <v>0</v>
      </c>
      <c r="Q499" s="15">
        <f t="shared" si="618"/>
        <v>0</v>
      </c>
      <c r="R499" s="15">
        <f t="shared" si="618"/>
        <v>0</v>
      </c>
      <c r="S499" s="15">
        <f t="shared" si="618"/>
        <v>74</v>
      </c>
      <c r="T499" s="15">
        <f t="shared" si="618"/>
        <v>0</v>
      </c>
      <c r="U499" s="15">
        <f t="shared" si="618"/>
        <v>0</v>
      </c>
      <c r="V499" s="15">
        <f t="shared" si="618"/>
        <v>0</v>
      </c>
      <c r="W499" s="15">
        <f t="shared" ref="U499:Z503" si="619">W500</f>
        <v>0</v>
      </c>
      <c r="X499" s="15">
        <f t="shared" si="619"/>
        <v>0</v>
      </c>
      <c r="Y499" s="15">
        <f t="shared" si="619"/>
        <v>74</v>
      </c>
      <c r="Z499" s="15">
        <f t="shared" si="619"/>
        <v>0</v>
      </c>
    </row>
    <row r="500" spans="1:26" ht="20.25" hidden="1" customHeight="1" x14ac:dyDescent="0.3">
      <c r="A500" s="26" t="s">
        <v>602</v>
      </c>
      <c r="B500" s="27">
        <v>912</v>
      </c>
      <c r="C500" s="27" t="s">
        <v>21</v>
      </c>
      <c r="D500" s="27" t="s">
        <v>29</v>
      </c>
      <c r="E500" s="27" t="s">
        <v>39</v>
      </c>
      <c r="F500" s="27"/>
      <c r="G500" s="9">
        <f t="shared" si="618"/>
        <v>74</v>
      </c>
      <c r="H500" s="9">
        <f t="shared" si="618"/>
        <v>0</v>
      </c>
      <c r="I500" s="9">
        <f t="shared" si="618"/>
        <v>0</v>
      </c>
      <c r="J500" s="9">
        <f t="shared" si="618"/>
        <v>0</v>
      </c>
      <c r="K500" s="9">
        <f t="shared" si="618"/>
        <v>0</v>
      </c>
      <c r="L500" s="9">
        <f t="shared" si="618"/>
        <v>0</v>
      </c>
      <c r="M500" s="9">
        <f t="shared" si="618"/>
        <v>74</v>
      </c>
      <c r="N500" s="9">
        <f t="shared" si="618"/>
        <v>0</v>
      </c>
      <c r="O500" s="9">
        <f t="shared" si="618"/>
        <v>0</v>
      </c>
      <c r="P500" s="9">
        <f t="shared" si="618"/>
        <v>0</v>
      </c>
      <c r="Q500" s="9">
        <f t="shared" si="618"/>
        <v>0</v>
      </c>
      <c r="R500" s="9">
        <f t="shared" si="618"/>
        <v>0</v>
      </c>
      <c r="S500" s="9">
        <f t="shared" si="618"/>
        <v>74</v>
      </c>
      <c r="T500" s="9">
        <f t="shared" si="618"/>
        <v>0</v>
      </c>
      <c r="U500" s="9">
        <f t="shared" si="619"/>
        <v>0</v>
      </c>
      <c r="V500" s="9">
        <f t="shared" si="619"/>
        <v>0</v>
      </c>
      <c r="W500" s="9">
        <f t="shared" si="619"/>
        <v>0</v>
      </c>
      <c r="X500" s="9">
        <f t="shared" si="619"/>
        <v>0</v>
      </c>
      <c r="Y500" s="9">
        <f t="shared" si="619"/>
        <v>74</v>
      </c>
      <c r="Z500" s="9">
        <f t="shared" si="619"/>
        <v>0</v>
      </c>
    </row>
    <row r="501" spans="1:26" ht="20.25" hidden="1" customHeight="1" x14ac:dyDescent="0.25">
      <c r="A501" s="26" t="s">
        <v>15</v>
      </c>
      <c r="B501" s="27">
        <v>912</v>
      </c>
      <c r="C501" s="27" t="s">
        <v>21</v>
      </c>
      <c r="D501" s="27" t="s">
        <v>29</v>
      </c>
      <c r="E501" s="27" t="s">
        <v>42</v>
      </c>
      <c r="F501" s="27"/>
      <c r="G501" s="9">
        <f t="shared" si="618"/>
        <v>74</v>
      </c>
      <c r="H501" s="9">
        <f t="shared" si="618"/>
        <v>0</v>
      </c>
      <c r="I501" s="9">
        <f t="shared" si="618"/>
        <v>0</v>
      </c>
      <c r="J501" s="9">
        <f t="shared" si="618"/>
        <v>0</v>
      </c>
      <c r="K501" s="9">
        <f t="shared" si="618"/>
        <v>0</v>
      </c>
      <c r="L501" s="9">
        <f t="shared" si="618"/>
        <v>0</v>
      </c>
      <c r="M501" s="9">
        <f t="shared" si="618"/>
        <v>74</v>
      </c>
      <c r="N501" s="9">
        <f t="shared" si="618"/>
        <v>0</v>
      </c>
      <c r="O501" s="9">
        <f t="shared" si="618"/>
        <v>0</v>
      </c>
      <c r="P501" s="9">
        <f t="shared" si="618"/>
        <v>0</v>
      </c>
      <c r="Q501" s="9">
        <f t="shared" si="618"/>
        <v>0</v>
      </c>
      <c r="R501" s="9">
        <f t="shared" si="618"/>
        <v>0</v>
      </c>
      <c r="S501" s="9">
        <f t="shared" si="618"/>
        <v>74</v>
      </c>
      <c r="T501" s="9">
        <f t="shared" si="618"/>
        <v>0</v>
      </c>
      <c r="U501" s="9">
        <f t="shared" si="619"/>
        <v>0</v>
      </c>
      <c r="V501" s="9">
        <f t="shared" si="619"/>
        <v>0</v>
      </c>
      <c r="W501" s="9">
        <f t="shared" si="619"/>
        <v>0</v>
      </c>
      <c r="X501" s="9">
        <f t="shared" si="619"/>
        <v>0</v>
      </c>
      <c r="Y501" s="9">
        <f t="shared" si="619"/>
        <v>74</v>
      </c>
      <c r="Z501" s="9">
        <f t="shared" si="619"/>
        <v>0</v>
      </c>
    </row>
    <row r="502" spans="1:26" ht="33" hidden="1" x14ac:dyDescent="0.25">
      <c r="A502" s="26" t="s">
        <v>30</v>
      </c>
      <c r="B502" s="27">
        <v>912</v>
      </c>
      <c r="C502" s="27" t="s">
        <v>21</v>
      </c>
      <c r="D502" s="27" t="s">
        <v>29</v>
      </c>
      <c r="E502" s="27" t="s">
        <v>54</v>
      </c>
      <c r="F502" s="27"/>
      <c r="G502" s="9">
        <f t="shared" si="618"/>
        <v>74</v>
      </c>
      <c r="H502" s="9">
        <f t="shared" si="618"/>
        <v>0</v>
      </c>
      <c r="I502" s="9">
        <f t="shared" si="618"/>
        <v>0</v>
      </c>
      <c r="J502" s="9">
        <f t="shared" si="618"/>
        <v>0</v>
      </c>
      <c r="K502" s="9">
        <f t="shared" si="618"/>
        <v>0</v>
      </c>
      <c r="L502" s="9">
        <f t="shared" si="618"/>
        <v>0</v>
      </c>
      <c r="M502" s="9">
        <f t="shared" si="618"/>
        <v>74</v>
      </c>
      <c r="N502" s="9">
        <f t="shared" si="618"/>
        <v>0</v>
      </c>
      <c r="O502" s="9">
        <f t="shared" si="618"/>
        <v>0</v>
      </c>
      <c r="P502" s="9">
        <f t="shared" si="618"/>
        <v>0</v>
      </c>
      <c r="Q502" s="9">
        <f t="shared" si="618"/>
        <v>0</v>
      </c>
      <c r="R502" s="9">
        <f t="shared" si="618"/>
        <v>0</v>
      </c>
      <c r="S502" s="9">
        <f t="shared" si="618"/>
        <v>74</v>
      </c>
      <c r="T502" s="9">
        <f t="shared" si="618"/>
        <v>0</v>
      </c>
      <c r="U502" s="9">
        <f t="shared" si="619"/>
        <v>0</v>
      </c>
      <c r="V502" s="9">
        <f t="shared" si="619"/>
        <v>0</v>
      </c>
      <c r="W502" s="9">
        <f t="shared" si="619"/>
        <v>0</v>
      </c>
      <c r="X502" s="9">
        <f t="shared" si="619"/>
        <v>0</v>
      </c>
      <c r="Y502" s="9">
        <f t="shared" si="619"/>
        <v>74</v>
      </c>
      <c r="Z502" s="9">
        <f t="shared" si="619"/>
        <v>0</v>
      </c>
    </row>
    <row r="503" spans="1:26" ht="33" hidden="1" x14ac:dyDescent="0.25">
      <c r="A503" s="26" t="s">
        <v>244</v>
      </c>
      <c r="B503" s="27">
        <v>912</v>
      </c>
      <c r="C503" s="27" t="s">
        <v>21</v>
      </c>
      <c r="D503" s="27" t="s">
        <v>29</v>
      </c>
      <c r="E503" s="27" t="s">
        <v>54</v>
      </c>
      <c r="F503" s="27" t="s">
        <v>31</v>
      </c>
      <c r="G503" s="9">
        <f t="shared" si="618"/>
        <v>74</v>
      </c>
      <c r="H503" s="9">
        <f t="shared" si="618"/>
        <v>0</v>
      </c>
      <c r="I503" s="9">
        <f t="shared" si="618"/>
        <v>0</v>
      </c>
      <c r="J503" s="9">
        <f t="shared" si="618"/>
        <v>0</v>
      </c>
      <c r="K503" s="9">
        <f t="shared" si="618"/>
        <v>0</v>
      </c>
      <c r="L503" s="9">
        <f t="shared" si="618"/>
        <v>0</v>
      </c>
      <c r="M503" s="9">
        <f t="shared" si="618"/>
        <v>74</v>
      </c>
      <c r="N503" s="9">
        <f t="shared" si="618"/>
        <v>0</v>
      </c>
      <c r="O503" s="9">
        <f t="shared" si="618"/>
        <v>0</v>
      </c>
      <c r="P503" s="9">
        <f t="shared" si="618"/>
        <v>0</v>
      </c>
      <c r="Q503" s="9">
        <f t="shared" si="618"/>
        <v>0</v>
      </c>
      <c r="R503" s="9">
        <f t="shared" si="618"/>
        <v>0</v>
      </c>
      <c r="S503" s="9">
        <f t="shared" si="618"/>
        <v>74</v>
      </c>
      <c r="T503" s="9">
        <f t="shared" si="618"/>
        <v>0</v>
      </c>
      <c r="U503" s="9">
        <f t="shared" si="619"/>
        <v>0</v>
      </c>
      <c r="V503" s="9">
        <f t="shared" si="619"/>
        <v>0</v>
      </c>
      <c r="W503" s="9">
        <f t="shared" si="619"/>
        <v>0</v>
      </c>
      <c r="X503" s="9">
        <f t="shared" si="619"/>
        <v>0</v>
      </c>
      <c r="Y503" s="9">
        <f t="shared" si="619"/>
        <v>74</v>
      </c>
      <c r="Z503" s="9">
        <f t="shared" si="619"/>
        <v>0</v>
      </c>
    </row>
    <row r="504" spans="1:26" ht="33" hidden="1" x14ac:dyDescent="0.25">
      <c r="A504" s="26" t="s">
        <v>37</v>
      </c>
      <c r="B504" s="27">
        <v>912</v>
      </c>
      <c r="C504" s="27" t="s">
        <v>21</v>
      </c>
      <c r="D504" s="27" t="s">
        <v>29</v>
      </c>
      <c r="E504" s="27" t="s">
        <v>54</v>
      </c>
      <c r="F504" s="27" t="s">
        <v>38</v>
      </c>
      <c r="G504" s="9">
        <v>74</v>
      </c>
      <c r="H504" s="9"/>
      <c r="I504" s="9"/>
      <c r="J504" s="9"/>
      <c r="K504" s="9"/>
      <c r="L504" s="9"/>
      <c r="M504" s="9">
        <f t="shared" ref="M504" si="620">G504+I504+J504+K504+L504</f>
        <v>74</v>
      </c>
      <c r="N504" s="9">
        <f t="shared" ref="N504" si="621">H504+L504</f>
        <v>0</v>
      </c>
      <c r="O504" s="9"/>
      <c r="P504" s="9"/>
      <c r="Q504" s="9"/>
      <c r="R504" s="9"/>
      <c r="S504" s="9">
        <f t="shared" ref="S504" si="622">M504+O504+P504+Q504+R504</f>
        <v>74</v>
      </c>
      <c r="T504" s="9">
        <f t="shared" ref="T504" si="623">N504+R504</f>
        <v>0</v>
      </c>
      <c r="U504" s="9"/>
      <c r="V504" s="9"/>
      <c r="W504" s="9"/>
      <c r="X504" s="9"/>
      <c r="Y504" s="9">
        <f t="shared" ref="Y504" si="624">S504+U504+V504+W504+X504</f>
        <v>74</v>
      </c>
      <c r="Z504" s="9">
        <f t="shared" ref="Z504" si="625">T504+X504</f>
        <v>0</v>
      </c>
    </row>
    <row r="505" spans="1:26" hidden="1" x14ac:dyDescent="0.25">
      <c r="A505" s="26"/>
      <c r="B505" s="27"/>
      <c r="C505" s="27"/>
      <c r="D505" s="27"/>
      <c r="E505" s="4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40.5" hidden="1" x14ac:dyDescent="0.3">
      <c r="A506" s="21" t="s">
        <v>489</v>
      </c>
      <c r="B506" s="22">
        <v>913</v>
      </c>
      <c r="C506" s="22"/>
      <c r="D506" s="22"/>
      <c r="E506" s="22"/>
      <c r="F506" s="22"/>
      <c r="G506" s="6">
        <f>G508+G539+G573+G601+G612+G633</f>
        <v>2110015</v>
      </c>
      <c r="H506" s="6">
        <f>H508+H539+H573+H601+H612+H633</f>
        <v>123199</v>
      </c>
      <c r="I506" s="6">
        <f t="shared" ref="I506:N506" si="626">I508+I539+I573+I601+I612+I633</f>
        <v>0</v>
      </c>
      <c r="J506" s="6">
        <f t="shared" si="626"/>
        <v>34027</v>
      </c>
      <c r="K506" s="6">
        <f t="shared" si="626"/>
        <v>0</v>
      </c>
      <c r="L506" s="6">
        <f t="shared" si="626"/>
        <v>0</v>
      </c>
      <c r="M506" s="6">
        <f t="shared" si="626"/>
        <v>2144042</v>
      </c>
      <c r="N506" s="6">
        <f t="shared" si="626"/>
        <v>123199</v>
      </c>
      <c r="O506" s="6">
        <f t="shared" ref="O506:T506" si="627">O508+O539+O573+O601+O612+O633</f>
        <v>0</v>
      </c>
      <c r="P506" s="6">
        <f t="shared" si="627"/>
        <v>11623</v>
      </c>
      <c r="Q506" s="6">
        <f t="shared" si="627"/>
        <v>0</v>
      </c>
      <c r="R506" s="6">
        <f t="shared" si="627"/>
        <v>759715</v>
      </c>
      <c r="S506" s="6">
        <f t="shared" si="627"/>
        <v>2915380</v>
      </c>
      <c r="T506" s="6">
        <f t="shared" si="627"/>
        <v>882914</v>
      </c>
      <c r="U506" s="6">
        <f t="shared" ref="U506:Z506" si="628">U508+U539+U573+U601+U612+U633</f>
        <v>0</v>
      </c>
      <c r="V506" s="6">
        <f t="shared" si="628"/>
        <v>25027</v>
      </c>
      <c r="W506" s="6">
        <f t="shared" si="628"/>
        <v>0</v>
      </c>
      <c r="X506" s="6">
        <f t="shared" si="628"/>
        <v>0</v>
      </c>
      <c r="Y506" s="6">
        <f t="shared" si="628"/>
        <v>2940407</v>
      </c>
      <c r="Z506" s="6">
        <f t="shared" si="628"/>
        <v>882914</v>
      </c>
    </row>
    <row r="507" spans="1:26" ht="19.5" hidden="1" customHeight="1" x14ac:dyDescent="0.3">
      <c r="A507" s="21"/>
      <c r="B507" s="22"/>
      <c r="C507" s="22"/>
      <c r="D507" s="22"/>
      <c r="E507" s="22"/>
      <c r="F507" s="22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8.75" hidden="1" x14ac:dyDescent="0.3">
      <c r="A508" s="24" t="s">
        <v>185</v>
      </c>
      <c r="B508" s="56">
        <v>913</v>
      </c>
      <c r="C508" s="25" t="s">
        <v>7</v>
      </c>
      <c r="D508" s="25" t="s">
        <v>22</v>
      </c>
      <c r="E508" s="25"/>
      <c r="F508" s="25"/>
      <c r="G508" s="7">
        <f>G509+G533</f>
        <v>998044</v>
      </c>
      <c r="H508" s="7">
        <f>H509+H533</f>
        <v>0</v>
      </c>
      <c r="I508" s="7">
        <f t="shared" ref="I508:N508" si="629">I509+I533</f>
        <v>0</v>
      </c>
      <c r="J508" s="7">
        <f t="shared" si="629"/>
        <v>18038</v>
      </c>
      <c r="K508" s="7">
        <f t="shared" si="629"/>
        <v>0</v>
      </c>
      <c r="L508" s="7">
        <f t="shared" si="629"/>
        <v>0</v>
      </c>
      <c r="M508" s="7">
        <f t="shared" si="629"/>
        <v>1016082</v>
      </c>
      <c r="N508" s="7">
        <f t="shared" si="629"/>
        <v>0</v>
      </c>
      <c r="O508" s="7">
        <f t="shared" ref="O508:T508" si="630">O509+O533</f>
        <v>0</v>
      </c>
      <c r="P508" s="7">
        <f t="shared" si="630"/>
        <v>11623</v>
      </c>
      <c r="Q508" s="7">
        <f t="shared" si="630"/>
        <v>0</v>
      </c>
      <c r="R508" s="7">
        <f t="shared" si="630"/>
        <v>293069</v>
      </c>
      <c r="S508" s="7">
        <f t="shared" si="630"/>
        <v>1320774</v>
      </c>
      <c r="T508" s="7">
        <f t="shared" si="630"/>
        <v>293069</v>
      </c>
      <c r="U508" s="7">
        <f t="shared" ref="U508:Z508" si="631">U509+U533</f>
        <v>0</v>
      </c>
      <c r="V508" s="7">
        <f t="shared" si="631"/>
        <v>19161</v>
      </c>
      <c r="W508" s="7">
        <f t="shared" si="631"/>
        <v>0</v>
      </c>
      <c r="X508" s="7">
        <f t="shared" si="631"/>
        <v>0</v>
      </c>
      <c r="Y508" s="7">
        <f t="shared" si="631"/>
        <v>1339935</v>
      </c>
      <c r="Z508" s="7">
        <f t="shared" si="631"/>
        <v>293069</v>
      </c>
    </row>
    <row r="509" spans="1:26" ht="34.5" hidden="1" customHeight="1" x14ac:dyDescent="0.25">
      <c r="A509" s="29" t="s">
        <v>601</v>
      </c>
      <c r="B509" s="27">
        <f t="shared" ref="B509:B514" si="632">B508</f>
        <v>913</v>
      </c>
      <c r="C509" s="27" t="s">
        <v>7</v>
      </c>
      <c r="D509" s="27" t="s">
        <v>22</v>
      </c>
      <c r="E509" s="27" t="s">
        <v>186</v>
      </c>
      <c r="F509" s="27"/>
      <c r="G509" s="9">
        <f>G510+G515+G520</f>
        <v>994606</v>
      </c>
      <c r="H509" s="9">
        <f>H510+H515+H520</f>
        <v>0</v>
      </c>
      <c r="I509" s="9">
        <f t="shared" ref="I509:N509" si="633">I510+I515+I520</f>
        <v>0</v>
      </c>
      <c r="J509" s="9">
        <f t="shared" si="633"/>
        <v>18038</v>
      </c>
      <c r="K509" s="9">
        <f t="shared" si="633"/>
        <v>0</v>
      </c>
      <c r="L509" s="9">
        <f t="shared" si="633"/>
        <v>0</v>
      </c>
      <c r="M509" s="9">
        <f t="shared" si="633"/>
        <v>1012644</v>
      </c>
      <c r="N509" s="9">
        <f t="shared" si="633"/>
        <v>0</v>
      </c>
      <c r="O509" s="9">
        <f>O510+O515+O520+O524</f>
        <v>0</v>
      </c>
      <c r="P509" s="9">
        <f t="shared" ref="P509:T509" si="634">P510+P515+P520+P524</f>
        <v>11623</v>
      </c>
      <c r="Q509" s="9">
        <f t="shared" si="634"/>
        <v>0</v>
      </c>
      <c r="R509" s="9">
        <f t="shared" si="634"/>
        <v>293069</v>
      </c>
      <c r="S509" s="9">
        <f t="shared" si="634"/>
        <v>1317336</v>
      </c>
      <c r="T509" s="9">
        <f t="shared" si="634"/>
        <v>293069</v>
      </c>
      <c r="U509" s="9">
        <f>U510+U515+U520+U524</f>
        <v>0</v>
      </c>
      <c r="V509" s="9">
        <f t="shared" ref="V509:Z509" si="635">V510+V515+V520+V524</f>
        <v>19161</v>
      </c>
      <c r="W509" s="9">
        <f t="shared" si="635"/>
        <v>0</v>
      </c>
      <c r="X509" s="9">
        <f t="shared" si="635"/>
        <v>0</v>
      </c>
      <c r="Y509" s="9">
        <f t="shared" si="635"/>
        <v>1336497</v>
      </c>
      <c r="Z509" s="9">
        <f t="shared" si="635"/>
        <v>293069</v>
      </c>
    </row>
    <row r="510" spans="1:26" ht="33" hidden="1" x14ac:dyDescent="0.25">
      <c r="A510" s="26" t="s">
        <v>10</v>
      </c>
      <c r="B510" s="27">
        <f t="shared" si="632"/>
        <v>913</v>
      </c>
      <c r="C510" s="27" t="s">
        <v>7</v>
      </c>
      <c r="D510" s="27" t="s">
        <v>22</v>
      </c>
      <c r="E510" s="27" t="s">
        <v>197</v>
      </c>
      <c r="F510" s="27"/>
      <c r="G510" s="11">
        <f>G511</f>
        <v>635842</v>
      </c>
      <c r="H510" s="11">
        <f>H511</f>
        <v>0</v>
      </c>
      <c r="I510" s="11">
        <f t="shared" ref="I510:X511" si="636">I511</f>
        <v>0</v>
      </c>
      <c r="J510" s="11">
        <f t="shared" si="636"/>
        <v>18038</v>
      </c>
      <c r="K510" s="11">
        <f t="shared" si="636"/>
        <v>0</v>
      </c>
      <c r="L510" s="11">
        <f t="shared" si="636"/>
        <v>0</v>
      </c>
      <c r="M510" s="11">
        <f t="shared" si="636"/>
        <v>653880</v>
      </c>
      <c r="N510" s="11">
        <f t="shared" si="636"/>
        <v>0</v>
      </c>
      <c r="O510" s="11">
        <f t="shared" si="636"/>
        <v>0</v>
      </c>
      <c r="P510" s="11">
        <f t="shared" si="636"/>
        <v>0</v>
      </c>
      <c r="Q510" s="11">
        <f t="shared" si="636"/>
        <v>0</v>
      </c>
      <c r="R510" s="11">
        <f t="shared" si="636"/>
        <v>0</v>
      </c>
      <c r="S510" s="11">
        <f t="shared" si="636"/>
        <v>653880</v>
      </c>
      <c r="T510" s="11">
        <f t="shared" si="636"/>
        <v>0</v>
      </c>
      <c r="U510" s="11">
        <f t="shared" si="636"/>
        <v>0</v>
      </c>
      <c r="V510" s="11">
        <f t="shared" si="636"/>
        <v>19161</v>
      </c>
      <c r="W510" s="11">
        <f t="shared" si="636"/>
        <v>0</v>
      </c>
      <c r="X510" s="11">
        <f t="shared" si="636"/>
        <v>0</v>
      </c>
      <c r="Y510" s="11">
        <f t="shared" ref="U510:Z511" si="637">Y511</f>
        <v>673041</v>
      </c>
      <c r="Z510" s="11">
        <f t="shared" si="637"/>
        <v>0</v>
      </c>
    </row>
    <row r="511" spans="1:26" ht="19.5" hidden="1" customHeight="1" x14ac:dyDescent="0.25">
      <c r="A511" s="26" t="s">
        <v>198</v>
      </c>
      <c r="B511" s="27">
        <f t="shared" si="632"/>
        <v>913</v>
      </c>
      <c r="C511" s="27" t="s">
        <v>7</v>
      </c>
      <c r="D511" s="27" t="s">
        <v>22</v>
      </c>
      <c r="E511" s="27" t="s">
        <v>199</v>
      </c>
      <c r="F511" s="27"/>
      <c r="G511" s="11">
        <f>G512</f>
        <v>635842</v>
      </c>
      <c r="H511" s="11">
        <f>H512</f>
        <v>0</v>
      </c>
      <c r="I511" s="11">
        <f t="shared" si="636"/>
        <v>0</v>
      </c>
      <c r="J511" s="11">
        <f t="shared" si="636"/>
        <v>18038</v>
      </c>
      <c r="K511" s="11">
        <f t="shared" si="636"/>
        <v>0</v>
      </c>
      <c r="L511" s="11">
        <f t="shared" si="636"/>
        <v>0</v>
      </c>
      <c r="M511" s="11">
        <f t="shared" si="636"/>
        <v>653880</v>
      </c>
      <c r="N511" s="11">
        <f t="shared" si="636"/>
        <v>0</v>
      </c>
      <c r="O511" s="11">
        <f t="shared" si="636"/>
        <v>0</v>
      </c>
      <c r="P511" s="11">
        <f t="shared" si="636"/>
        <v>0</v>
      </c>
      <c r="Q511" s="11">
        <f t="shared" si="636"/>
        <v>0</v>
      </c>
      <c r="R511" s="11">
        <f t="shared" si="636"/>
        <v>0</v>
      </c>
      <c r="S511" s="11">
        <f t="shared" si="636"/>
        <v>653880</v>
      </c>
      <c r="T511" s="11">
        <f t="shared" si="636"/>
        <v>0</v>
      </c>
      <c r="U511" s="11">
        <f t="shared" si="637"/>
        <v>0</v>
      </c>
      <c r="V511" s="11">
        <f t="shared" si="637"/>
        <v>19161</v>
      </c>
      <c r="W511" s="11">
        <f t="shared" si="637"/>
        <v>0</v>
      </c>
      <c r="X511" s="11">
        <f t="shared" si="637"/>
        <v>0</v>
      </c>
      <c r="Y511" s="11">
        <f t="shared" si="637"/>
        <v>673041</v>
      </c>
      <c r="Z511" s="11">
        <f t="shared" si="637"/>
        <v>0</v>
      </c>
    </row>
    <row r="512" spans="1:26" ht="33" hidden="1" x14ac:dyDescent="0.25">
      <c r="A512" s="26" t="s">
        <v>12</v>
      </c>
      <c r="B512" s="27">
        <f t="shared" si="632"/>
        <v>913</v>
      </c>
      <c r="C512" s="27" t="s">
        <v>7</v>
      </c>
      <c r="D512" s="27" t="s">
        <v>22</v>
      </c>
      <c r="E512" s="27" t="s">
        <v>199</v>
      </c>
      <c r="F512" s="27" t="s">
        <v>13</v>
      </c>
      <c r="G512" s="8">
        <f t="shared" ref="G512:H512" si="638">G513+G514</f>
        <v>635842</v>
      </c>
      <c r="H512" s="8">
        <f t="shared" si="638"/>
        <v>0</v>
      </c>
      <c r="I512" s="8">
        <f t="shared" ref="I512:N512" si="639">I513+I514</f>
        <v>0</v>
      </c>
      <c r="J512" s="8">
        <f t="shared" si="639"/>
        <v>18038</v>
      </c>
      <c r="K512" s="8">
        <f t="shared" si="639"/>
        <v>0</v>
      </c>
      <c r="L512" s="8">
        <f t="shared" si="639"/>
        <v>0</v>
      </c>
      <c r="M512" s="8">
        <f t="shared" si="639"/>
        <v>653880</v>
      </c>
      <c r="N512" s="8">
        <f t="shared" si="639"/>
        <v>0</v>
      </c>
      <c r="O512" s="8">
        <f t="shared" ref="O512:T512" si="640">O513+O514</f>
        <v>0</v>
      </c>
      <c r="P512" s="8">
        <f t="shared" si="640"/>
        <v>0</v>
      </c>
      <c r="Q512" s="8">
        <f t="shared" si="640"/>
        <v>0</v>
      </c>
      <c r="R512" s="8">
        <f t="shared" si="640"/>
        <v>0</v>
      </c>
      <c r="S512" s="8">
        <f t="shared" si="640"/>
        <v>653880</v>
      </c>
      <c r="T512" s="8">
        <f t="shared" si="640"/>
        <v>0</v>
      </c>
      <c r="U512" s="8">
        <f t="shared" ref="U512:Z512" si="641">U513+U514</f>
        <v>0</v>
      </c>
      <c r="V512" s="8">
        <f t="shared" si="641"/>
        <v>19161</v>
      </c>
      <c r="W512" s="8">
        <f t="shared" si="641"/>
        <v>0</v>
      </c>
      <c r="X512" s="8">
        <f t="shared" si="641"/>
        <v>0</v>
      </c>
      <c r="Y512" s="8">
        <f t="shared" si="641"/>
        <v>673041</v>
      </c>
      <c r="Z512" s="8">
        <f t="shared" si="641"/>
        <v>0</v>
      </c>
    </row>
    <row r="513" spans="1:26" ht="21.75" hidden="1" customHeight="1" x14ac:dyDescent="0.25">
      <c r="A513" s="39" t="s">
        <v>14</v>
      </c>
      <c r="B513" s="27">
        <f t="shared" si="632"/>
        <v>913</v>
      </c>
      <c r="C513" s="27" t="s">
        <v>7</v>
      </c>
      <c r="D513" s="27" t="s">
        <v>22</v>
      </c>
      <c r="E513" s="27" t="s">
        <v>199</v>
      </c>
      <c r="F513" s="9">
        <v>610</v>
      </c>
      <c r="G513" s="9">
        <f>562742+3515</f>
        <v>566257</v>
      </c>
      <c r="H513" s="9"/>
      <c r="I513" s="9"/>
      <c r="J513" s="9">
        <f>14151+2465</f>
        <v>16616</v>
      </c>
      <c r="K513" s="9"/>
      <c r="L513" s="9"/>
      <c r="M513" s="9">
        <f t="shared" ref="M513:M514" si="642">G513+I513+J513+K513+L513</f>
        <v>582873</v>
      </c>
      <c r="N513" s="9">
        <f t="shared" ref="N513:N514" si="643">H513+L513</f>
        <v>0</v>
      </c>
      <c r="O513" s="9"/>
      <c r="P513" s="9"/>
      <c r="Q513" s="9"/>
      <c r="R513" s="9"/>
      <c r="S513" s="9">
        <f t="shared" ref="S513:S514" si="644">M513+O513+P513+Q513+R513</f>
        <v>582873</v>
      </c>
      <c r="T513" s="9">
        <f t="shared" ref="T513:T514" si="645">N513+R513</f>
        <v>0</v>
      </c>
      <c r="U513" s="9"/>
      <c r="V513" s="9">
        <f>15050+2599</f>
        <v>17649</v>
      </c>
      <c r="W513" s="9"/>
      <c r="X513" s="9"/>
      <c r="Y513" s="9">
        <f t="shared" ref="Y513:Y514" si="646">S513+U513+V513+W513+X513</f>
        <v>600522</v>
      </c>
      <c r="Z513" s="9">
        <f t="shared" ref="Z513:Z514" si="647">T513+X513</f>
        <v>0</v>
      </c>
    </row>
    <row r="514" spans="1:26" ht="19.5" hidden="1" customHeight="1" x14ac:dyDescent="0.25">
      <c r="A514" s="39" t="s">
        <v>24</v>
      </c>
      <c r="B514" s="27">
        <f t="shared" si="632"/>
        <v>913</v>
      </c>
      <c r="C514" s="27" t="s">
        <v>7</v>
      </c>
      <c r="D514" s="27" t="s">
        <v>22</v>
      </c>
      <c r="E514" s="27" t="s">
        <v>199</v>
      </c>
      <c r="F514" s="9">
        <v>620</v>
      </c>
      <c r="G514" s="9">
        <f>73100-3515</f>
        <v>69585</v>
      </c>
      <c r="H514" s="9"/>
      <c r="I514" s="9"/>
      <c r="J514" s="9">
        <v>1422</v>
      </c>
      <c r="K514" s="9"/>
      <c r="L514" s="9"/>
      <c r="M514" s="9">
        <f t="shared" si="642"/>
        <v>71007</v>
      </c>
      <c r="N514" s="9">
        <f t="shared" si="643"/>
        <v>0</v>
      </c>
      <c r="O514" s="9"/>
      <c r="P514" s="9"/>
      <c r="Q514" s="9"/>
      <c r="R514" s="9"/>
      <c r="S514" s="9">
        <f t="shared" si="644"/>
        <v>71007</v>
      </c>
      <c r="T514" s="9">
        <f t="shared" si="645"/>
        <v>0</v>
      </c>
      <c r="U514" s="9"/>
      <c r="V514" s="9">
        <v>1512</v>
      </c>
      <c r="W514" s="9"/>
      <c r="X514" s="9"/>
      <c r="Y514" s="9">
        <f t="shared" si="646"/>
        <v>72519</v>
      </c>
      <c r="Z514" s="9">
        <f t="shared" si="647"/>
        <v>0</v>
      </c>
    </row>
    <row r="515" spans="1:26" ht="18" hidden="1" customHeight="1" x14ac:dyDescent="0.25">
      <c r="A515" s="26" t="s">
        <v>15</v>
      </c>
      <c r="B515" s="27">
        <f>B512</f>
        <v>913</v>
      </c>
      <c r="C515" s="27" t="s">
        <v>7</v>
      </c>
      <c r="D515" s="27" t="s">
        <v>22</v>
      </c>
      <c r="E515" s="27" t="s">
        <v>187</v>
      </c>
      <c r="F515" s="27"/>
      <c r="G515" s="11">
        <f>G516</f>
        <v>86578</v>
      </c>
      <c r="H515" s="11">
        <f>H516</f>
        <v>0</v>
      </c>
      <c r="I515" s="11">
        <f t="shared" ref="I515:X516" si="648">I516</f>
        <v>0</v>
      </c>
      <c r="J515" s="11">
        <f t="shared" si="648"/>
        <v>0</v>
      </c>
      <c r="K515" s="11">
        <f t="shared" si="648"/>
        <v>0</v>
      </c>
      <c r="L515" s="11">
        <f t="shared" si="648"/>
        <v>0</v>
      </c>
      <c r="M515" s="11">
        <f t="shared" si="648"/>
        <v>86578</v>
      </c>
      <c r="N515" s="11">
        <f t="shared" si="648"/>
        <v>0</v>
      </c>
      <c r="O515" s="11">
        <f t="shared" si="648"/>
        <v>0</v>
      </c>
      <c r="P515" s="11">
        <f t="shared" si="648"/>
        <v>0</v>
      </c>
      <c r="Q515" s="11">
        <f t="shared" si="648"/>
        <v>0</v>
      </c>
      <c r="R515" s="11">
        <f t="shared" si="648"/>
        <v>0</v>
      </c>
      <c r="S515" s="11">
        <f t="shared" si="648"/>
        <v>86578</v>
      </c>
      <c r="T515" s="11">
        <f t="shared" si="648"/>
        <v>0</v>
      </c>
      <c r="U515" s="11">
        <f t="shared" si="648"/>
        <v>0</v>
      </c>
      <c r="V515" s="11">
        <f t="shared" si="648"/>
        <v>0</v>
      </c>
      <c r="W515" s="11">
        <f t="shared" si="648"/>
        <v>0</v>
      </c>
      <c r="X515" s="11">
        <f t="shared" si="648"/>
        <v>0</v>
      </c>
      <c r="Y515" s="11">
        <f t="shared" ref="U515:Z516" si="649">Y516</f>
        <v>86578</v>
      </c>
      <c r="Z515" s="11">
        <f t="shared" si="649"/>
        <v>0</v>
      </c>
    </row>
    <row r="516" spans="1:26" ht="16.5" hidden="1" customHeight="1" x14ac:dyDescent="0.25">
      <c r="A516" s="26" t="s">
        <v>200</v>
      </c>
      <c r="B516" s="27">
        <f>B515</f>
        <v>913</v>
      </c>
      <c r="C516" s="27" t="s">
        <v>7</v>
      </c>
      <c r="D516" s="27" t="s">
        <v>22</v>
      </c>
      <c r="E516" s="27" t="s">
        <v>201</v>
      </c>
      <c r="F516" s="27"/>
      <c r="G516" s="11">
        <f>G517</f>
        <v>86578</v>
      </c>
      <c r="H516" s="11">
        <f>H517</f>
        <v>0</v>
      </c>
      <c r="I516" s="11">
        <f t="shared" si="648"/>
        <v>0</v>
      </c>
      <c r="J516" s="11">
        <f t="shared" si="648"/>
        <v>0</v>
      </c>
      <c r="K516" s="11">
        <f t="shared" si="648"/>
        <v>0</v>
      </c>
      <c r="L516" s="11">
        <f t="shared" si="648"/>
        <v>0</v>
      </c>
      <c r="M516" s="11">
        <f t="shared" si="648"/>
        <v>86578</v>
      </c>
      <c r="N516" s="11">
        <f t="shared" si="648"/>
        <v>0</v>
      </c>
      <c r="O516" s="11">
        <f t="shared" si="648"/>
        <v>0</v>
      </c>
      <c r="P516" s="11">
        <f t="shared" si="648"/>
        <v>0</v>
      </c>
      <c r="Q516" s="11">
        <f t="shared" si="648"/>
        <v>0</v>
      </c>
      <c r="R516" s="11">
        <f t="shared" si="648"/>
        <v>0</v>
      </c>
      <c r="S516" s="11">
        <f t="shared" si="648"/>
        <v>86578</v>
      </c>
      <c r="T516" s="11">
        <f t="shared" si="648"/>
        <v>0</v>
      </c>
      <c r="U516" s="11">
        <f t="shared" si="649"/>
        <v>0</v>
      </c>
      <c r="V516" s="11">
        <f t="shared" si="649"/>
        <v>0</v>
      </c>
      <c r="W516" s="11">
        <f t="shared" si="649"/>
        <v>0</v>
      </c>
      <c r="X516" s="11">
        <f t="shared" si="649"/>
        <v>0</v>
      </c>
      <c r="Y516" s="11">
        <f t="shared" si="649"/>
        <v>86578</v>
      </c>
      <c r="Z516" s="11">
        <f t="shared" si="649"/>
        <v>0</v>
      </c>
    </row>
    <row r="517" spans="1:26" ht="33" hidden="1" x14ac:dyDescent="0.25">
      <c r="A517" s="26" t="s">
        <v>12</v>
      </c>
      <c r="B517" s="27">
        <f>B516</f>
        <v>913</v>
      </c>
      <c r="C517" s="27" t="s">
        <v>7</v>
      </c>
      <c r="D517" s="27" t="s">
        <v>22</v>
      </c>
      <c r="E517" s="27" t="s">
        <v>201</v>
      </c>
      <c r="F517" s="27" t="s">
        <v>13</v>
      </c>
      <c r="G517" s="8">
        <f t="shared" ref="G517:H517" si="650">G518+G519</f>
        <v>86578</v>
      </c>
      <c r="H517" s="8">
        <f t="shared" si="650"/>
        <v>0</v>
      </c>
      <c r="I517" s="8">
        <f t="shared" ref="I517:N517" si="651">I518+I519</f>
        <v>0</v>
      </c>
      <c r="J517" s="8">
        <f t="shared" si="651"/>
        <v>0</v>
      </c>
      <c r="K517" s="8">
        <f t="shared" si="651"/>
        <v>0</v>
      </c>
      <c r="L517" s="8">
        <f t="shared" si="651"/>
        <v>0</v>
      </c>
      <c r="M517" s="8">
        <f t="shared" si="651"/>
        <v>86578</v>
      </c>
      <c r="N517" s="8">
        <f t="shared" si="651"/>
        <v>0</v>
      </c>
      <c r="O517" s="8">
        <f t="shared" ref="O517:T517" si="652">O518+O519</f>
        <v>0</v>
      </c>
      <c r="P517" s="8">
        <f t="shared" si="652"/>
        <v>0</v>
      </c>
      <c r="Q517" s="8">
        <f t="shared" si="652"/>
        <v>0</v>
      </c>
      <c r="R517" s="8">
        <f t="shared" si="652"/>
        <v>0</v>
      </c>
      <c r="S517" s="8">
        <f t="shared" si="652"/>
        <v>86578</v>
      </c>
      <c r="T517" s="8">
        <f t="shared" si="652"/>
        <v>0</v>
      </c>
      <c r="U517" s="8">
        <f t="shared" ref="U517:Z517" si="653">U518+U519</f>
        <v>0</v>
      </c>
      <c r="V517" s="8">
        <f t="shared" si="653"/>
        <v>0</v>
      </c>
      <c r="W517" s="8">
        <f t="shared" si="653"/>
        <v>0</v>
      </c>
      <c r="X517" s="8">
        <f t="shared" si="653"/>
        <v>0</v>
      </c>
      <c r="Y517" s="8">
        <f t="shared" si="653"/>
        <v>86578</v>
      </c>
      <c r="Z517" s="8">
        <f t="shared" si="653"/>
        <v>0</v>
      </c>
    </row>
    <row r="518" spans="1:26" ht="18.75" hidden="1" customHeight="1" x14ac:dyDescent="0.25">
      <c r="A518" s="39" t="s">
        <v>14</v>
      </c>
      <c r="B518" s="27">
        <f>B517</f>
        <v>913</v>
      </c>
      <c r="C518" s="27" t="s">
        <v>7</v>
      </c>
      <c r="D518" s="27" t="s">
        <v>22</v>
      </c>
      <c r="E518" s="27" t="s">
        <v>201</v>
      </c>
      <c r="F518" s="9">
        <v>610</v>
      </c>
      <c r="G518" s="9">
        <v>83314</v>
      </c>
      <c r="H518" s="9"/>
      <c r="I518" s="9"/>
      <c r="J518" s="9"/>
      <c r="K518" s="9"/>
      <c r="L518" s="9"/>
      <c r="M518" s="9">
        <f t="shared" ref="M518:M519" si="654">G518+I518+J518+K518+L518</f>
        <v>83314</v>
      </c>
      <c r="N518" s="9">
        <f t="shared" ref="N518:N519" si="655">H518+L518</f>
        <v>0</v>
      </c>
      <c r="O518" s="9"/>
      <c r="P518" s="9"/>
      <c r="Q518" s="9"/>
      <c r="R518" s="9"/>
      <c r="S518" s="9">
        <f t="shared" ref="S518:S519" si="656">M518+O518+P518+Q518+R518</f>
        <v>83314</v>
      </c>
      <c r="T518" s="9">
        <f t="shared" ref="T518:T519" si="657">N518+R518</f>
        <v>0</v>
      </c>
      <c r="U518" s="9"/>
      <c r="V518" s="9"/>
      <c r="W518" s="9"/>
      <c r="X518" s="9"/>
      <c r="Y518" s="9">
        <f t="shared" ref="Y518:Y519" si="658">S518+U518+V518+W518+X518</f>
        <v>83314</v>
      </c>
      <c r="Z518" s="9">
        <f t="shared" ref="Z518:Z519" si="659">T518+X518</f>
        <v>0</v>
      </c>
    </row>
    <row r="519" spans="1:26" ht="18.75" hidden="1" customHeight="1" x14ac:dyDescent="0.25">
      <c r="A519" s="39" t="s">
        <v>24</v>
      </c>
      <c r="B519" s="27">
        <f>B515</f>
        <v>913</v>
      </c>
      <c r="C519" s="27" t="s">
        <v>7</v>
      </c>
      <c r="D519" s="27" t="s">
        <v>22</v>
      </c>
      <c r="E519" s="27" t="s">
        <v>201</v>
      </c>
      <c r="F519" s="9">
        <v>620</v>
      </c>
      <c r="G519" s="9">
        <v>3264</v>
      </c>
      <c r="H519" s="9"/>
      <c r="I519" s="9"/>
      <c r="J519" s="9"/>
      <c r="K519" s="9"/>
      <c r="L519" s="9"/>
      <c r="M519" s="9">
        <f t="shared" si="654"/>
        <v>3264</v>
      </c>
      <c r="N519" s="9">
        <f t="shared" si="655"/>
        <v>0</v>
      </c>
      <c r="O519" s="9"/>
      <c r="P519" s="9"/>
      <c r="Q519" s="9"/>
      <c r="R519" s="9"/>
      <c r="S519" s="9">
        <f t="shared" si="656"/>
        <v>3264</v>
      </c>
      <c r="T519" s="9">
        <f t="shared" si="657"/>
        <v>0</v>
      </c>
      <c r="U519" s="9"/>
      <c r="V519" s="9"/>
      <c r="W519" s="9"/>
      <c r="X519" s="9"/>
      <c r="Y519" s="9">
        <f t="shared" si="658"/>
        <v>3264</v>
      </c>
      <c r="Z519" s="9">
        <f t="shared" si="659"/>
        <v>0</v>
      </c>
    </row>
    <row r="520" spans="1:26" ht="22.5" hidden="1" customHeight="1" x14ac:dyDescent="0.25">
      <c r="A520" s="26" t="s">
        <v>139</v>
      </c>
      <c r="B520" s="27" t="s">
        <v>202</v>
      </c>
      <c r="C520" s="27" t="s">
        <v>7</v>
      </c>
      <c r="D520" s="27" t="s">
        <v>22</v>
      </c>
      <c r="E520" s="27" t="s">
        <v>203</v>
      </c>
      <c r="F520" s="27"/>
      <c r="G520" s="8">
        <f t="shared" ref="G520:V522" si="660">G521</f>
        <v>272186</v>
      </c>
      <c r="H520" s="8">
        <f t="shared" si="660"/>
        <v>0</v>
      </c>
      <c r="I520" s="8">
        <f t="shared" si="660"/>
        <v>0</v>
      </c>
      <c r="J520" s="8">
        <f t="shared" si="660"/>
        <v>0</v>
      </c>
      <c r="K520" s="8">
        <f t="shared" si="660"/>
        <v>0</v>
      </c>
      <c r="L520" s="8">
        <f t="shared" si="660"/>
        <v>0</v>
      </c>
      <c r="M520" s="8">
        <f t="shared" si="660"/>
        <v>272186</v>
      </c>
      <c r="N520" s="8">
        <f t="shared" si="660"/>
        <v>0</v>
      </c>
      <c r="O520" s="8">
        <f t="shared" si="660"/>
        <v>0</v>
      </c>
      <c r="P520" s="8">
        <f t="shared" si="660"/>
        <v>11623</v>
      </c>
      <c r="Q520" s="8">
        <f t="shared" si="660"/>
        <v>0</v>
      </c>
      <c r="R520" s="8">
        <f t="shared" si="660"/>
        <v>0</v>
      </c>
      <c r="S520" s="8">
        <f t="shared" si="660"/>
        <v>283809</v>
      </c>
      <c r="T520" s="8">
        <f t="shared" si="660"/>
        <v>0</v>
      </c>
      <c r="U520" s="8">
        <f t="shared" si="660"/>
        <v>0</v>
      </c>
      <c r="V520" s="8">
        <f t="shared" si="660"/>
        <v>0</v>
      </c>
      <c r="W520" s="8">
        <f t="shared" ref="U520:Z522" si="661">W521</f>
        <v>0</v>
      </c>
      <c r="X520" s="8">
        <f t="shared" si="661"/>
        <v>0</v>
      </c>
      <c r="Y520" s="8">
        <f t="shared" si="661"/>
        <v>283809</v>
      </c>
      <c r="Z520" s="8">
        <f t="shared" si="661"/>
        <v>0</v>
      </c>
    </row>
    <row r="521" spans="1:26" ht="33" hidden="1" x14ac:dyDescent="0.25">
      <c r="A521" s="26" t="s">
        <v>204</v>
      </c>
      <c r="B521" s="27" t="s">
        <v>202</v>
      </c>
      <c r="C521" s="27" t="s">
        <v>7</v>
      </c>
      <c r="D521" s="27" t="s">
        <v>22</v>
      </c>
      <c r="E521" s="27" t="s">
        <v>205</v>
      </c>
      <c r="F521" s="27"/>
      <c r="G521" s="8">
        <f t="shared" si="660"/>
        <v>272186</v>
      </c>
      <c r="H521" s="8">
        <f t="shared" si="660"/>
        <v>0</v>
      </c>
      <c r="I521" s="8">
        <f t="shared" si="660"/>
        <v>0</v>
      </c>
      <c r="J521" s="8">
        <f t="shared" si="660"/>
        <v>0</v>
      </c>
      <c r="K521" s="8">
        <f t="shared" si="660"/>
        <v>0</v>
      </c>
      <c r="L521" s="8">
        <f t="shared" si="660"/>
        <v>0</v>
      </c>
      <c r="M521" s="8">
        <f t="shared" si="660"/>
        <v>272186</v>
      </c>
      <c r="N521" s="8">
        <f t="shared" si="660"/>
        <v>0</v>
      </c>
      <c r="O521" s="8">
        <f t="shared" si="660"/>
        <v>0</v>
      </c>
      <c r="P521" s="8">
        <f t="shared" si="660"/>
        <v>11623</v>
      </c>
      <c r="Q521" s="8">
        <f t="shared" si="660"/>
        <v>0</v>
      </c>
      <c r="R521" s="8">
        <f t="shared" si="660"/>
        <v>0</v>
      </c>
      <c r="S521" s="8">
        <f t="shared" si="660"/>
        <v>283809</v>
      </c>
      <c r="T521" s="8">
        <f t="shared" si="660"/>
        <v>0</v>
      </c>
      <c r="U521" s="8">
        <f t="shared" si="661"/>
        <v>0</v>
      </c>
      <c r="V521" s="8">
        <f t="shared" si="661"/>
        <v>0</v>
      </c>
      <c r="W521" s="8">
        <f t="shared" si="661"/>
        <v>0</v>
      </c>
      <c r="X521" s="8">
        <f t="shared" si="661"/>
        <v>0</v>
      </c>
      <c r="Y521" s="8">
        <f t="shared" si="661"/>
        <v>283809</v>
      </c>
      <c r="Z521" s="8">
        <f t="shared" si="661"/>
        <v>0</v>
      </c>
    </row>
    <row r="522" spans="1:26" ht="33" hidden="1" x14ac:dyDescent="0.25">
      <c r="A522" s="26" t="s">
        <v>12</v>
      </c>
      <c r="B522" s="27" t="str">
        <f>B520</f>
        <v>913</v>
      </c>
      <c r="C522" s="27" t="s">
        <v>7</v>
      </c>
      <c r="D522" s="27" t="s">
        <v>22</v>
      </c>
      <c r="E522" s="27" t="s">
        <v>205</v>
      </c>
      <c r="F522" s="27" t="s">
        <v>13</v>
      </c>
      <c r="G522" s="8">
        <f t="shared" si="660"/>
        <v>272186</v>
      </c>
      <c r="H522" s="8">
        <f t="shared" si="660"/>
        <v>0</v>
      </c>
      <c r="I522" s="8">
        <f t="shared" si="660"/>
        <v>0</v>
      </c>
      <c r="J522" s="8">
        <f t="shared" si="660"/>
        <v>0</v>
      </c>
      <c r="K522" s="8">
        <f t="shared" si="660"/>
        <v>0</v>
      </c>
      <c r="L522" s="8">
        <f t="shared" si="660"/>
        <v>0</v>
      </c>
      <c r="M522" s="8">
        <f t="shared" si="660"/>
        <v>272186</v>
      </c>
      <c r="N522" s="8">
        <f t="shared" si="660"/>
        <v>0</v>
      </c>
      <c r="O522" s="8">
        <f t="shared" si="660"/>
        <v>0</v>
      </c>
      <c r="P522" s="8">
        <f t="shared" si="660"/>
        <v>11623</v>
      </c>
      <c r="Q522" s="8">
        <f t="shared" si="660"/>
        <v>0</v>
      </c>
      <c r="R522" s="8">
        <f t="shared" si="660"/>
        <v>0</v>
      </c>
      <c r="S522" s="8">
        <f t="shared" si="660"/>
        <v>283809</v>
      </c>
      <c r="T522" s="8">
        <f t="shared" si="660"/>
        <v>0</v>
      </c>
      <c r="U522" s="8">
        <f t="shared" si="661"/>
        <v>0</v>
      </c>
      <c r="V522" s="8">
        <f t="shared" si="661"/>
        <v>0</v>
      </c>
      <c r="W522" s="8">
        <f t="shared" si="661"/>
        <v>0</v>
      </c>
      <c r="X522" s="8">
        <f t="shared" si="661"/>
        <v>0</v>
      </c>
      <c r="Y522" s="8">
        <f t="shared" si="661"/>
        <v>283809</v>
      </c>
      <c r="Z522" s="8">
        <f t="shared" si="661"/>
        <v>0</v>
      </c>
    </row>
    <row r="523" spans="1:26" ht="33.75" hidden="1" customHeight="1" x14ac:dyDescent="0.25">
      <c r="A523" s="26" t="s">
        <v>131</v>
      </c>
      <c r="B523" s="27" t="str">
        <f>B521</f>
        <v>913</v>
      </c>
      <c r="C523" s="27" t="s">
        <v>7</v>
      </c>
      <c r="D523" s="27" t="s">
        <v>22</v>
      </c>
      <c r="E523" s="27" t="s">
        <v>205</v>
      </c>
      <c r="F523" s="9">
        <v>630</v>
      </c>
      <c r="G523" s="9">
        <f>272812-626</f>
        <v>272186</v>
      </c>
      <c r="H523" s="9"/>
      <c r="I523" s="9"/>
      <c r="J523" s="9"/>
      <c r="K523" s="9"/>
      <c r="L523" s="9"/>
      <c r="M523" s="9">
        <f t="shared" ref="M523" si="662">G523+I523+J523+K523+L523</f>
        <v>272186</v>
      </c>
      <c r="N523" s="9">
        <f t="shared" ref="N523" si="663">H523+L523</f>
        <v>0</v>
      </c>
      <c r="O523" s="9"/>
      <c r="P523" s="9">
        <v>11623</v>
      </c>
      <c r="Q523" s="9"/>
      <c r="R523" s="9"/>
      <c r="S523" s="9">
        <f t="shared" ref="S523" si="664">M523+O523+P523+Q523+R523</f>
        <v>283809</v>
      </c>
      <c r="T523" s="9">
        <f t="shared" ref="T523" si="665">N523+R523</f>
        <v>0</v>
      </c>
      <c r="U523" s="9"/>
      <c r="V523" s="9"/>
      <c r="W523" s="9"/>
      <c r="X523" s="9"/>
      <c r="Y523" s="9">
        <f t="shared" ref="Y523" si="666">S523+U523+V523+W523+X523</f>
        <v>283809</v>
      </c>
      <c r="Z523" s="9">
        <f t="shared" ref="Z523" si="667">T523+X523</f>
        <v>0</v>
      </c>
    </row>
    <row r="524" spans="1:26" ht="20.25" hidden="1" customHeight="1" x14ac:dyDescent="0.25">
      <c r="A524" s="26" t="s">
        <v>603</v>
      </c>
      <c r="B524" s="43" t="s">
        <v>202</v>
      </c>
      <c r="C524" s="27" t="s">
        <v>7</v>
      </c>
      <c r="D524" s="27" t="s">
        <v>22</v>
      </c>
      <c r="E524" s="27" t="s">
        <v>638</v>
      </c>
      <c r="F524" s="9"/>
      <c r="G524" s="9"/>
      <c r="H524" s="9"/>
      <c r="I524" s="9"/>
      <c r="J524" s="9"/>
      <c r="K524" s="9"/>
      <c r="L524" s="9"/>
      <c r="M524" s="9"/>
      <c r="N524" s="9"/>
      <c r="O524" s="9">
        <f>O525+O529</f>
        <v>0</v>
      </c>
      <c r="P524" s="9">
        <f t="shared" ref="P524:T524" si="668">P525+P529</f>
        <v>0</v>
      </c>
      <c r="Q524" s="9">
        <f t="shared" si="668"/>
        <v>0</v>
      </c>
      <c r="R524" s="9">
        <f t="shared" si="668"/>
        <v>293069</v>
      </c>
      <c r="S524" s="9">
        <f t="shared" si="668"/>
        <v>293069</v>
      </c>
      <c r="T524" s="9">
        <f t="shared" si="668"/>
        <v>293069</v>
      </c>
      <c r="U524" s="9">
        <f>U525+U529</f>
        <v>0</v>
      </c>
      <c r="V524" s="9">
        <f t="shared" ref="V524:Z524" si="669">V525+V529</f>
        <v>0</v>
      </c>
      <c r="W524" s="9">
        <f t="shared" si="669"/>
        <v>0</v>
      </c>
      <c r="X524" s="9">
        <f t="shared" si="669"/>
        <v>0</v>
      </c>
      <c r="Y524" s="9">
        <f t="shared" si="669"/>
        <v>293069</v>
      </c>
      <c r="Z524" s="9">
        <f t="shared" si="669"/>
        <v>293069</v>
      </c>
    </row>
    <row r="525" spans="1:26" ht="53.25" hidden="1" customHeight="1" x14ac:dyDescent="0.25">
      <c r="A525" s="26" t="s">
        <v>639</v>
      </c>
      <c r="B525" s="43" t="s">
        <v>202</v>
      </c>
      <c r="C525" s="27" t="s">
        <v>7</v>
      </c>
      <c r="D525" s="27" t="s">
        <v>22</v>
      </c>
      <c r="E525" s="27" t="s">
        <v>640</v>
      </c>
      <c r="F525" s="9"/>
      <c r="G525" s="9"/>
      <c r="H525" s="9"/>
      <c r="I525" s="9"/>
      <c r="J525" s="9"/>
      <c r="K525" s="9"/>
      <c r="L525" s="9"/>
      <c r="M525" s="9"/>
      <c r="N525" s="9"/>
      <c r="O525" s="9">
        <f>O526</f>
        <v>0</v>
      </c>
      <c r="P525" s="9">
        <f t="shared" ref="P525:Z525" si="670">P526</f>
        <v>0</v>
      </c>
      <c r="Q525" s="9">
        <f t="shared" si="670"/>
        <v>0</v>
      </c>
      <c r="R525" s="9">
        <f t="shared" si="670"/>
        <v>258210</v>
      </c>
      <c r="S525" s="9">
        <f t="shared" si="670"/>
        <v>258210</v>
      </c>
      <c r="T525" s="9">
        <f t="shared" si="670"/>
        <v>258210</v>
      </c>
      <c r="U525" s="9">
        <f>U526</f>
        <v>0</v>
      </c>
      <c r="V525" s="9">
        <f t="shared" si="670"/>
        <v>0</v>
      </c>
      <c r="W525" s="9">
        <f t="shared" si="670"/>
        <v>0</v>
      </c>
      <c r="X525" s="9">
        <f t="shared" si="670"/>
        <v>0</v>
      </c>
      <c r="Y525" s="9">
        <f t="shared" si="670"/>
        <v>258210</v>
      </c>
      <c r="Z525" s="9">
        <f t="shared" si="670"/>
        <v>258210</v>
      </c>
    </row>
    <row r="526" spans="1:26" ht="33.75" hidden="1" customHeight="1" x14ac:dyDescent="0.25">
      <c r="A526" s="26" t="s">
        <v>12</v>
      </c>
      <c r="B526" s="43" t="s">
        <v>202</v>
      </c>
      <c r="C526" s="27" t="s">
        <v>7</v>
      </c>
      <c r="D526" s="27" t="s">
        <v>22</v>
      </c>
      <c r="E526" s="27" t="s">
        <v>640</v>
      </c>
      <c r="F526" s="9">
        <v>600</v>
      </c>
      <c r="G526" s="9"/>
      <c r="H526" s="9"/>
      <c r="I526" s="9"/>
      <c r="J526" s="9"/>
      <c r="K526" s="9"/>
      <c r="L526" s="9"/>
      <c r="M526" s="9"/>
      <c r="N526" s="9"/>
      <c r="O526" s="9">
        <f>O527+O528</f>
        <v>0</v>
      </c>
      <c r="P526" s="9">
        <f t="shared" ref="P526:T526" si="671">P527+P528</f>
        <v>0</v>
      </c>
      <c r="Q526" s="9">
        <f t="shared" si="671"/>
        <v>0</v>
      </c>
      <c r="R526" s="9">
        <f t="shared" si="671"/>
        <v>258210</v>
      </c>
      <c r="S526" s="9">
        <f t="shared" si="671"/>
        <v>258210</v>
      </c>
      <c r="T526" s="9">
        <f t="shared" si="671"/>
        <v>258210</v>
      </c>
      <c r="U526" s="9">
        <f>U527+U528</f>
        <v>0</v>
      </c>
      <c r="V526" s="9">
        <f t="shared" ref="V526:Z526" si="672">V527+V528</f>
        <v>0</v>
      </c>
      <c r="W526" s="9">
        <f t="shared" si="672"/>
        <v>0</v>
      </c>
      <c r="X526" s="9">
        <f t="shared" si="672"/>
        <v>0</v>
      </c>
      <c r="Y526" s="9">
        <f t="shared" si="672"/>
        <v>258210</v>
      </c>
      <c r="Z526" s="9">
        <f t="shared" si="672"/>
        <v>258210</v>
      </c>
    </row>
    <row r="527" spans="1:26" ht="20.25" hidden="1" customHeight="1" x14ac:dyDescent="0.25">
      <c r="A527" s="39" t="s">
        <v>14</v>
      </c>
      <c r="B527" s="43" t="s">
        <v>202</v>
      </c>
      <c r="C527" s="27" t="s">
        <v>7</v>
      </c>
      <c r="D527" s="27" t="s">
        <v>22</v>
      </c>
      <c r="E527" s="27" t="s">
        <v>640</v>
      </c>
      <c r="F527" s="9">
        <v>610</v>
      </c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>
        <v>239210</v>
      </c>
      <c r="S527" s="9">
        <f t="shared" ref="S527:S528" si="673">M527+O527+P527+Q527+R527</f>
        <v>239210</v>
      </c>
      <c r="T527" s="9">
        <f t="shared" ref="T527:T528" si="674">N527+R527</f>
        <v>239210</v>
      </c>
      <c r="U527" s="9"/>
      <c r="V527" s="9"/>
      <c r="W527" s="9"/>
      <c r="X527" s="9"/>
      <c r="Y527" s="9">
        <f t="shared" ref="Y527:Y528" si="675">S527+U527+V527+W527+X527</f>
        <v>239210</v>
      </c>
      <c r="Z527" s="9">
        <f t="shared" ref="Z527:Z528" si="676">T527+X527</f>
        <v>239210</v>
      </c>
    </row>
    <row r="528" spans="1:26" ht="21" hidden="1" customHeight="1" x14ac:dyDescent="0.25">
      <c r="A528" s="39" t="s">
        <v>24</v>
      </c>
      <c r="B528" s="43" t="s">
        <v>202</v>
      </c>
      <c r="C528" s="27" t="s">
        <v>7</v>
      </c>
      <c r="D528" s="27" t="s">
        <v>22</v>
      </c>
      <c r="E528" s="27" t="s">
        <v>640</v>
      </c>
      <c r="F528" s="9">
        <v>620</v>
      </c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>
        <v>19000</v>
      </c>
      <c r="S528" s="9">
        <f t="shared" si="673"/>
        <v>19000</v>
      </c>
      <c r="T528" s="9">
        <f t="shared" si="674"/>
        <v>19000</v>
      </c>
      <c r="U528" s="9"/>
      <c r="V528" s="9"/>
      <c r="W528" s="9"/>
      <c r="X528" s="9"/>
      <c r="Y528" s="9">
        <f t="shared" si="675"/>
        <v>19000</v>
      </c>
      <c r="Z528" s="9">
        <f t="shared" si="676"/>
        <v>19000</v>
      </c>
    </row>
    <row r="529" spans="1:26" ht="101.25" hidden="1" customHeight="1" x14ac:dyDescent="0.25">
      <c r="A529" s="39" t="s">
        <v>641</v>
      </c>
      <c r="B529" s="43" t="s">
        <v>202</v>
      </c>
      <c r="C529" s="27" t="s">
        <v>7</v>
      </c>
      <c r="D529" s="27" t="s">
        <v>22</v>
      </c>
      <c r="E529" s="27" t="s">
        <v>642</v>
      </c>
      <c r="F529" s="9"/>
      <c r="G529" s="9"/>
      <c r="H529" s="9"/>
      <c r="I529" s="9"/>
      <c r="J529" s="9"/>
      <c r="K529" s="9"/>
      <c r="L529" s="9"/>
      <c r="M529" s="9"/>
      <c r="N529" s="9"/>
      <c r="O529" s="9">
        <f>O530</f>
        <v>0</v>
      </c>
      <c r="P529" s="9">
        <f t="shared" ref="P529:Z529" si="677">P530</f>
        <v>0</v>
      </c>
      <c r="Q529" s="9">
        <f t="shared" si="677"/>
        <v>0</v>
      </c>
      <c r="R529" s="9">
        <f t="shared" si="677"/>
        <v>34859</v>
      </c>
      <c r="S529" s="9">
        <f t="shared" si="677"/>
        <v>34859</v>
      </c>
      <c r="T529" s="9">
        <f t="shared" si="677"/>
        <v>34859</v>
      </c>
      <c r="U529" s="9">
        <f>U530</f>
        <v>0</v>
      </c>
      <c r="V529" s="9">
        <f t="shared" si="677"/>
        <v>0</v>
      </c>
      <c r="W529" s="9">
        <f t="shared" si="677"/>
        <v>0</v>
      </c>
      <c r="X529" s="9">
        <f t="shared" si="677"/>
        <v>0</v>
      </c>
      <c r="Y529" s="9">
        <f t="shared" si="677"/>
        <v>34859</v>
      </c>
      <c r="Z529" s="9">
        <f t="shared" si="677"/>
        <v>34859</v>
      </c>
    </row>
    <row r="530" spans="1:26" ht="33.75" hidden="1" customHeight="1" x14ac:dyDescent="0.25">
      <c r="A530" s="26" t="s">
        <v>12</v>
      </c>
      <c r="B530" s="43" t="s">
        <v>202</v>
      </c>
      <c r="C530" s="27" t="s">
        <v>7</v>
      </c>
      <c r="D530" s="27" t="s">
        <v>22</v>
      </c>
      <c r="E530" s="27" t="s">
        <v>642</v>
      </c>
      <c r="F530" s="9">
        <v>600</v>
      </c>
      <c r="G530" s="9"/>
      <c r="H530" s="9"/>
      <c r="I530" s="9"/>
      <c r="J530" s="9"/>
      <c r="K530" s="9"/>
      <c r="L530" s="9"/>
      <c r="M530" s="9"/>
      <c r="N530" s="9"/>
      <c r="O530" s="9">
        <f>O531+O532</f>
        <v>0</v>
      </c>
      <c r="P530" s="9">
        <f t="shared" ref="P530:T530" si="678">P531+P532</f>
        <v>0</v>
      </c>
      <c r="Q530" s="9">
        <f t="shared" si="678"/>
        <v>0</v>
      </c>
      <c r="R530" s="9">
        <f t="shared" si="678"/>
        <v>34859</v>
      </c>
      <c r="S530" s="9">
        <f t="shared" si="678"/>
        <v>34859</v>
      </c>
      <c r="T530" s="9">
        <f t="shared" si="678"/>
        <v>34859</v>
      </c>
      <c r="U530" s="9">
        <f>U531+U532</f>
        <v>0</v>
      </c>
      <c r="V530" s="9">
        <f t="shared" ref="V530:Z530" si="679">V531+V532</f>
        <v>0</v>
      </c>
      <c r="W530" s="9">
        <f t="shared" si="679"/>
        <v>0</v>
      </c>
      <c r="X530" s="9">
        <f t="shared" si="679"/>
        <v>0</v>
      </c>
      <c r="Y530" s="9">
        <f t="shared" si="679"/>
        <v>34859</v>
      </c>
      <c r="Z530" s="9">
        <f t="shared" si="679"/>
        <v>34859</v>
      </c>
    </row>
    <row r="531" spans="1:26" ht="21" hidden="1" customHeight="1" x14ac:dyDescent="0.25">
      <c r="A531" s="39" t="s">
        <v>14</v>
      </c>
      <c r="B531" s="43" t="s">
        <v>202</v>
      </c>
      <c r="C531" s="27" t="s">
        <v>7</v>
      </c>
      <c r="D531" s="27" t="s">
        <v>22</v>
      </c>
      <c r="E531" s="27" t="s">
        <v>642</v>
      </c>
      <c r="F531" s="9">
        <v>610</v>
      </c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>
        <v>31359</v>
      </c>
      <c r="S531" s="9">
        <f t="shared" ref="S531:S532" si="680">M531+O531+P531+Q531+R531</f>
        <v>31359</v>
      </c>
      <c r="T531" s="9">
        <f t="shared" ref="T531:T532" si="681">N531+R531</f>
        <v>31359</v>
      </c>
      <c r="U531" s="9"/>
      <c r="V531" s="9"/>
      <c r="W531" s="9"/>
      <c r="X531" s="9"/>
      <c r="Y531" s="9">
        <f t="shared" ref="Y531:Y532" si="682">S531+U531+V531+W531+X531</f>
        <v>31359</v>
      </c>
      <c r="Z531" s="9">
        <f t="shared" ref="Z531:Z532" si="683">T531+X531</f>
        <v>31359</v>
      </c>
    </row>
    <row r="532" spans="1:26" ht="20.25" hidden="1" customHeight="1" x14ac:dyDescent="0.25">
      <c r="A532" s="39" t="s">
        <v>24</v>
      </c>
      <c r="B532" s="43" t="s">
        <v>202</v>
      </c>
      <c r="C532" s="27" t="s">
        <v>7</v>
      </c>
      <c r="D532" s="27" t="s">
        <v>22</v>
      </c>
      <c r="E532" s="27" t="s">
        <v>642</v>
      </c>
      <c r="F532" s="9">
        <v>620</v>
      </c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>
        <v>3500</v>
      </c>
      <c r="S532" s="9">
        <f t="shared" si="680"/>
        <v>3500</v>
      </c>
      <c r="T532" s="9">
        <f t="shared" si="681"/>
        <v>3500</v>
      </c>
      <c r="U532" s="9"/>
      <c r="V532" s="9"/>
      <c r="W532" s="9"/>
      <c r="X532" s="9"/>
      <c r="Y532" s="9">
        <f t="shared" si="682"/>
        <v>3500</v>
      </c>
      <c r="Z532" s="9">
        <f t="shared" si="683"/>
        <v>3500</v>
      </c>
    </row>
    <row r="533" spans="1:26" ht="33" hidden="1" customHeight="1" x14ac:dyDescent="0.25">
      <c r="A533" s="26" t="s">
        <v>327</v>
      </c>
      <c r="B533" s="27">
        <v>913</v>
      </c>
      <c r="C533" s="27" t="s">
        <v>7</v>
      </c>
      <c r="D533" s="27" t="s">
        <v>22</v>
      </c>
      <c r="E533" s="49" t="s">
        <v>397</v>
      </c>
      <c r="F533" s="27"/>
      <c r="G533" s="11">
        <f t="shared" ref="G533:U536" si="684">G534</f>
        <v>3438</v>
      </c>
      <c r="H533" s="9"/>
      <c r="I533" s="11">
        <f t="shared" si="684"/>
        <v>0</v>
      </c>
      <c r="J533" s="9"/>
      <c r="K533" s="11">
        <f t="shared" si="684"/>
        <v>0</v>
      </c>
      <c r="L533" s="9"/>
      <c r="M533" s="11">
        <f t="shared" si="684"/>
        <v>3438</v>
      </c>
      <c r="N533" s="9"/>
      <c r="O533" s="11">
        <f t="shared" si="684"/>
        <v>0</v>
      </c>
      <c r="P533" s="9"/>
      <c r="Q533" s="11">
        <f t="shared" si="684"/>
        <v>0</v>
      </c>
      <c r="R533" s="9"/>
      <c r="S533" s="11">
        <f t="shared" si="684"/>
        <v>3438</v>
      </c>
      <c r="T533" s="9"/>
      <c r="U533" s="11">
        <f t="shared" si="684"/>
        <v>0</v>
      </c>
      <c r="V533" s="9"/>
      <c r="W533" s="11">
        <f t="shared" ref="U533:Y536" si="685">W534</f>
        <v>0</v>
      </c>
      <c r="X533" s="9"/>
      <c r="Y533" s="11">
        <f t="shared" si="685"/>
        <v>3438</v>
      </c>
      <c r="Z533" s="9"/>
    </row>
    <row r="534" spans="1:26" ht="20.25" hidden="1" customHeight="1" x14ac:dyDescent="0.25">
      <c r="A534" s="26" t="s">
        <v>15</v>
      </c>
      <c r="B534" s="27">
        <v>913</v>
      </c>
      <c r="C534" s="27" t="s">
        <v>7</v>
      </c>
      <c r="D534" s="27" t="s">
        <v>22</v>
      </c>
      <c r="E534" s="27" t="s">
        <v>398</v>
      </c>
      <c r="F534" s="27"/>
      <c r="G534" s="11">
        <f t="shared" si="684"/>
        <v>3438</v>
      </c>
      <c r="H534" s="9"/>
      <c r="I534" s="11">
        <f t="shared" si="684"/>
        <v>0</v>
      </c>
      <c r="J534" s="9"/>
      <c r="K534" s="11">
        <f t="shared" si="684"/>
        <v>0</v>
      </c>
      <c r="L534" s="9"/>
      <c r="M534" s="11">
        <f t="shared" si="684"/>
        <v>3438</v>
      </c>
      <c r="N534" s="9"/>
      <c r="O534" s="11">
        <f t="shared" si="684"/>
        <v>0</v>
      </c>
      <c r="P534" s="9"/>
      <c r="Q534" s="11">
        <f t="shared" si="684"/>
        <v>0</v>
      </c>
      <c r="R534" s="9"/>
      <c r="S534" s="11">
        <f t="shared" si="684"/>
        <v>3438</v>
      </c>
      <c r="T534" s="9"/>
      <c r="U534" s="11">
        <f t="shared" si="685"/>
        <v>0</v>
      </c>
      <c r="V534" s="9"/>
      <c r="W534" s="11">
        <f t="shared" si="685"/>
        <v>0</v>
      </c>
      <c r="X534" s="9"/>
      <c r="Y534" s="11">
        <f t="shared" si="685"/>
        <v>3438</v>
      </c>
      <c r="Z534" s="9"/>
    </row>
    <row r="535" spans="1:26" ht="20.25" hidden="1" customHeight="1" x14ac:dyDescent="0.25">
      <c r="A535" s="57" t="s">
        <v>200</v>
      </c>
      <c r="B535" s="27">
        <v>913</v>
      </c>
      <c r="C535" s="27" t="s">
        <v>7</v>
      </c>
      <c r="D535" s="27" t="s">
        <v>22</v>
      </c>
      <c r="E535" s="27" t="s">
        <v>547</v>
      </c>
      <c r="F535" s="27"/>
      <c r="G535" s="11">
        <f t="shared" si="684"/>
        <v>3438</v>
      </c>
      <c r="H535" s="9"/>
      <c r="I535" s="11">
        <f t="shared" si="684"/>
        <v>0</v>
      </c>
      <c r="J535" s="9"/>
      <c r="K535" s="11">
        <f t="shared" si="684"/>
        <v>0</v>
      </c>
      <c r="L535" s="9"/>
      <c r="M535" s="11">
        <f t="shared" si="684"/>
        <v>3438</v>
      </c>
      <c r="N535" s="9"/>
      <c r="O535" s="11">
        <f t="shared" si="684"/>
        <v>0</v>
      </c>
      <c r="P535" s="9"/>
      <c r="Q535" s="11">
        <f t="shared" si="684"/>
        <v>0</v>
      </c>
      <c r="R535" s="9"/>
      <c r="S535" s="11">
        <f t="shared" si="684"/>
        <v>3438</v>
      </c>
      <c r="T535" s="9"/>
      <c r="U535" s="11">
        <f t="shared" si="685"/>
        <v>0</v>
      </c>
      <c r="V535" s="9"/>
      <c r="W535" s="11">
        <f t="shared" si="685"/>
        <v>0</v>
      </c>
      <c r="X535" s="9"/>
      <c r="Y535" s="11">
        <f t="shared" si="685"/>
        <v>3438</v>
      </c>
      <c r="Z535" s="9"/>
    </row>
    <row r="536" spans="1:26" ht="33" hidden="1" customHeight="1" x14ac:dyDescent="0.25">
      <c r="A536" s="57" t="s">
        <v>12</v>
      </c>
      <c r="B536" s="27">
        <v>913</v>
      </c>
      <c r="C536" s="27" t="s">
        <v>7</v>
      </c>
      <c r="D536" s="27" t="s">
        <v>22</v>
      </c>
      <c r="E536" s="27" t="s">
        <v>547</v>
      </c>
      <c r="F536" s="27" t="s">
        <v>13</v>
      </c>
      <c r="G536" s="11">
        <f t="shared" si="684"/>
        <v>3438</v>
      </c>
      <c r="H536" s="9"/>
      <c r="I536" s="11">
        <f t="shared" si="684"/>
        <v>0</v>
      </c>
      <c r="J536" s="9"/>
      <c r="K536" s="11">
        <f t="shared" si="684"/>
        <v>0</v>
      </c>
      <c r="L536" s="9"/>
      <c r="M536" s="11">
        <f t="shared" si="684"/>
        <v>3438</v>
      </c>
      <c r="N536" s="9"/>
      <c r="O536" s="11">
        <f t="shared" si="684"/>
        <v>0</v>
      </c>
      <c r="P536" s="9"/>
      <c r="Q536" s="11">
        <f t="shared" si="684"/>
        <v>0</v>
      </c>
      <c r="R536" s="9"/>
      <c r="S536" s="11">
        <f t="shared" si="684"/>
        <v>3438</v>
      </c>
      <c r="T536" s="9"/>
      <c r="U536" s="11">
        <f t="shared" si="685"/>
        <v>0</v>
      </c>
      <c r="V536" s="9"/>
      <c r="W536" s="11">
        <f t="shared" si="685"/>
        <v>0</v>
      </c>
      <c r="X536" s="9"/>
      <c r="Y536" s="11">
        <f t="shared" si="685"/>
        <v>3438</v>
      </c>
      <c r="Z536" s="9"/>
    </row>
    <row r="537" spans="1:26" ht="17.25" hidden="1" customHeight="1" x14ac:dyDescent="0.25">
      <c r="A537" s="57" t="s">
        <v>14</v>
      </c>
      <c r="B537" s="27">
        <v>913</v>
      </c>
      <c r="C537" s="27" t="s">
        <v>7</v>
      </c>
      <c r="D537" s="27" t="s">
        <v>22</v>
      </c>
      <c r="E537" s="27" t="s">
        <v>547</v>
      </c>
      <c r="F537" s="27" t="s">
        <v>35</v>
      </c>
      <c r="G537" s="11">
        <v>3438</v>
      </c>
      <c r="H537" s="9"/>
      <c r="I537" s="11"/>
      <c r="J537" s="9"/>
      <c r="K537" s="11"/>
      <c r="L537" s="9"/>
      <c r="M537" s="9">
        <f t="shared" ref="M537" si="686">G537+I537+J537+K537+L537</f>
        <v>3438</v>
      </c>
      <c r="N537" s="9">
        <f t="shared" ref="N537" si="687">H537+L537</f>
        <v>0</v>
      </c>
      <c r="O537" s="11"/>
      <c r="P537" s="9"/>
      <c r="Q537" s="11"/>
      <c r="R537" s="9"/>
      <c r="S537" s="9">
        <f t="shared" ref="S537" si="688">M537+O537+P537+Q537+R537</f>
        <v>3438</v>
      </c>
      <c r="T537" s="9">
        <f t="shared" ref="T537" si="689">N537+R537</f>
        <v>0</v>
      </c>
      <c r="U537" s="11"/>
      <c r="V537" s="9"/>
      <c r="W537" s="11"/>
      <c r="X537" s="9"/>
      <c r="Y537" s="9">
        <f t="shared" ref="Y537" si="690">S537+U537+V537+W537+X537</f>
        <v>3438</v>
      </c>
      <c r="Z537" s="9">
        <f t="shared" ref="Z537" si="691">T537+X537</f>
        <v>0</v>
      </c>
    </row>
    <row r="538" spans="1:26" ht="17.25" hidden="1" customHeight="1" x14ac:dyDescent="0.25">
      <c r="A538" s="57"/>
      <c r="B538" s="27"/>
      <c r="C538" s="27"/>
      <c r="D538" s="27"/>
      <c r="E538" s="27"/>
      <c r="F538" s="27"/>
      <c r="G538" s="11"/>
      <c r="H538" s="9"/>
      <c r="I538" s="11"/>
      <c r="J538" s="9"/>
      <c r="K538" s="11"/>
      <c r="L538" s="9"/>
      <c r="M538" s="9"/>
      <c r="N538" s="9"/>
      <c r="O538" s="11"/>
      <c r="P538" s="9"/>
      <c r="Q538" s="11"/>
      <c r="R538" s="9"/>
      <c r="S538" s="9"/>
      <c r="T538" s="9"/>
      <c r="U538" s="11"/>
      <c r="V538" s="9"/>
      <c r="W538" s="11"/>
      <c r="X538" s="9"/>
      <c r="Y538" s="9"/>
      <c r="Z538" s="9"/>
    </row>
    <row r="539" spans="1:26" ht="18.75" hidden="1" x14ac:dyDescent="0.3">
      <c r="A539" s="24" t="s">
        <v>6</v>
      </c>
      <c r="B539" s="25" t="s">
        <v>202</v>
      </c>
      <c r="C539" s="25" t="s">
        <v>7</v>
      </c>
      <c r="D539" s="25" t="s">
        <v>8</v>
      </c>
      <c r="E539" s="25"/>
      <c r="F539" s="25"/>
      <c r="G539" s="7">
        <f t="shared" ref="G539:H539" si="692">G540+G567</f>
        <v>656056</v>
      </c>
      <c r="H539" s="7">
        <f t="shared" si="692"/>
        <v>0</v>
      </c>
      <c r="I539" s="7">
        <f t="shared" ref="I539:N539" si="693">I540+I567</f>
        <v>0</v>
      </c>
      <c r="J539" s="7">
        <f t="shared" si="693"/>
        <v>48</v>
      </c>
      <c r="K539" s="7">
        <f t="shared" si="693"/>
        <v>0</v>
      </c>
      <c r="L539" s="7">
        <f t="shared" si="693"/>
        <v>0</v>
      </c>
      <c r="M539" s="7">
        <f t="shared" si="693"/>
        <v>656104</v>
      </c>
      <c r="N539" s="7">
        <f t="shared" si="693"/>
        <v>0</v>
      </c>
      <c r="O539" s="7">
        <f t="shared" ref="O539:T539" si="694">O540+O567</f>
        <v>0</v>
      </c>
      <c r="P539" s="7">
        <f t="shared" si="694"/>
        <v>0</v>
      </c>
      <c r="Q539" s="7">
        <f t="shared" si="694"/>
        <v>0</v>
      </c>
      <c r="R539" s="7">
        <f t="shared" si="694"/>
        <v>452423</v>
      </c>
      <c r="S539" s="7">
        <f t="shared" si="694"/>
        <v>1108527</v>
      </c>
      <c r="T539" s="7">
        <f t="shared" si="694"/>
        <v>452423</v>
      </c>
      <c r="U539" s="7">
        <f t="shared" ref="U539:Z539" si="695">U540+U567</f>
        <v>0</v>
      </c>
      <c r="V539" s="7">
        <f t="shared" si="695"/>
        <v>0</v>
      </c>
      <c r="W539" s="7">
        <f t="shared" si="695"/>
        <v>0</v>
      </c>
      <c r="X539" s="7">
        <f t="shared" si="695"/>
        <v>0</v>
      </c>
      <c r="Y539" s="7">
        <f t="shared" si="695"/>
        <v>1108527</v>
      </c>
      <c r="Z539" s="7">
        <f t="shared" si="695"/>
        <v>452423</v>
      </c>
    </row>
    <row r="540" spans="1:26" ht="33" hidden="1" customHeight="1" x14ac:dyDescent="0.25">
      <c r="A540" s="29" t="s">
        <v>601</v>
      </c>
      <c r="B540" s="27">
        <v>913</v>
      </c>
      <c r="C540" s="27" t="s">
        <v>7</v>
      </c>
      <c r="D540" s="27" t="s">
        <v>8</v>
      </c>
      <c r="E540" s="27" t="s">
        <v>186</v>
      </c>
      <c r="F540" s="27"/>
      <c r="G540" s="9">
        <f>G541+G545+G549</f>
        <v>654578</v>
      </c>
      <c r="H540" s="9">
        <f>H541+H545+H549</f>
        <v>0</v>
      </c>
      <c r="I540" s="9">
        <f t="shared" ref="I540:N540" si="696">I541+I545+I549</f>
        <v>0</v>
      </c>
      <c r="J540" s="9">
        <f t="shared" si="696"/>
        <v>48</v>
      </c>
      <c r="K540" s="9">
        <f t="shared" si="696"/>
        <v>0</v>
      </c>
      <c r="L540" s="9">
        <f t="shared" si="696"/>
        <v>0</v>
      </c>
      <c r="M540" s="9">
        <f t="shared" si="696"/>
        <v>654626</v>
      </c>
      <c r="N540" s="9">
        <f t="shared" si="696"/>
        <v>0</v>
      </c>
      <c r="O540" s="9">
        <f>O541+O545+O549+O553</f>
        <v>0</v>
      </c>
      <c r="P540" s="9">
        <f t="shared" ref="P540:T540" si="697">P541+P545+P549+P553</f>
        <v>0</v>
      </c>
      <c r="Q540" s="9">
        <f t="shared" si="697"/>
        <v>0</v>
      </c>
      <c r="R540" s="9">
        <f t="shared" si="697"/>
        <v>452423</v>
      </c>
      <c r="S540" s="9">
        <f t="shared" si="697"/>
        <v>1107049</v>
      </c>
      <c r="T540" s="9">
        <f t="shared" si="697"/>
        <v>452423</v>
      </c>
      <c r="U540" s="9">
        <f>U541+U545+U549+U553</f>
        <v>0</v>
      </c>
      <c r="V540" s="9">
        <f t="shared" ref="V540:Z540" si="698">V541+V545+V549+V553</f>
        <v>0</v>
      </c>
      <c r="W540" s="9">
        <f t="shared" si="698"/>
        <v>0</v>
      </c>
      <c r="X540" s="9">
        <f t="shared" si="698"/>
        <v>0</v>
      </c>
      <c r="Y540" s="9">
        <f t="shared" si="698"/>
        <v>1107049</v>
      </c>
      <c r="Z540" s="9">
        <f t="shared" si="698"/>
        <v>452423</v>
      </c>
    </row>
    <row r="541" spans="1:26" ht="33" hidden="1" x14ac:dyDescent="0.25">
      <c r="A541" s="26" t="s">
        <v>10</v>
      </c>
      <c r="B541" s="27">
        <f>B540</f>
        <v>913</v>
      </c>
      <c r="C541" s="27" t="s">
        <v>7</v>
      </c>
      <c r="D541" s="27" t="s">
        <v>8</v>
      </c>
      <c r="E541" s="27" t="s">
        <v>197</v>
      </c>
      <c r="F541" s="27"/>
      <c r="G541" s="11">
        <f t="shared" ref="G541:V543" si="699">G542</f>
        <v>613419</v>
      </c>
      <c r="H541" s="11">
        <f t="shared" si="699"/>
        <v>0</v>
      </c>
      <c r="I541" s="11">
        <f t="shared" si="699"/>
        <v>0</v>
      </c>
      <c r="J541" s="11">
        <f t="shared" si="699"/>
        <v>48</v>
      </c>
      <c r="K541" s="11">
        <f t="shared" si="699"/>
        <v>0</v>
      </c>
      <c r="L541" s="11">
        <f t="shared" si="699"/>
        <v>0</v>
      </c>
      <c r="M541" s="11">
        <f t="shared" si="699"/>
        <v>613467</v>
      </c>
      <c r="N541" s="11">
        <f t="shared" si="699"/>
        <v>0</v>
      </c>
      <c r="O541" s="11">
        <f t="shared" si="699"/>
        <v>0</v>
      </c>
      <c r="P541" s="11">
        <f t="shared" si="699"/>
        <v>0</v>
      </c>
      <c r="Q541" s="11">
        <f t="shared" si="699"/>
        <v>0</v>
      </c>
      <c r="R541" s="11">
        <f t="shared" si="699"/>
        <v>0</v>
      </c>
      <c r="S541" s="11">
        <f t="shared" si="699"/>
        <v>613467</v>
      </c>
      <c r="T541" s="11">
        <f t="shared" si="699"/>
        <v>0</v>
      </c>
      <c r="U541" s="11">
        <f t="shared" si="699"/>
        <v>0</v>
      </c>
      <c r="V541" s="11">
        <f t="shared" si="699"/>
        <v>0</v>
      </c>
      <c r="W541" s="11">
        <f t="shared" ref="U541:Z543" si="700">W542</f>
        <v>0</v>
      </c>
      <c r="X541" s="11">
        <f t="shared" si="700"/>
        <v>0</v>
      </c>
      <c r="Y541" s="11">
        <f t="shared" si="700"/>
        <v>613467</v>
      </c>
      <c r="Z541" s="11">
        <f t="shared" si="700"/>
        <v>0</v>
      </c>
    </row>
    <row r="542" spans="1:26" ht="18.75" hidden="1" customHeight="1" x14ac:dyDescent="0.25">
      <c r="A542" s="26" t="s">
        <v>206</v>
      </c>
      <c r="B542" s="27">
        <f>B541</f>
        <v>913</v>
      </c>
      <c r="C542" s="27" t="s">
        <v>7</v>
      </c>
      <c r="D542" s="27" t="s">
        <v>8</v>
      </c>
      <c r="E542" s="27" t="s">
        <v>207</v>
      </c>
      <c r="F542" s="27"/>
      <c r="G542" s="11">
        <f t="shared" si="699"/>
        <v>613419</v>
      </c>
      <c r="H542" s="11">
        <f t="shared" si="699"/>
        <v>0</v>
      </c>
      <c r="I542" s="11">
        <f t="shared" si="699"/>
        <v>0</v>
      </c>
      <c r="J542" s="11">
        <f t="shared" si="699"/>
        <v>48</v>
      </c>
      <c r="K542" s="11">
        <f t="shared" si="699"/>
        <v>0</v>
      </c>
      <c r="L542" s="11">
        <f t="shared" si="699"/>
        <v>0</v>
      </c>
      <c r="M542" s="11">
        <f t="shared" si="699"/>
        <v>613467</v>
      </c>
      <c r="N542" s="11">
        <f t="shared" si="699"/>
        <v>0</v>
      </c>
      <c r="O542" s="11">
        <f t="shared" si="699"/>
        <v>0</v>
      </c>
      <c r="P542" s="11">
        <f t="shared" si="699"/>
        <v>0</v>
      </c>
      <c r="Q542" s="11">
        <f t="shared" si="699"/>
        <v>0</v>
      </c>
      <c r="R542" s="11">
        <f t="shared" si="699"/>
        <v>0</v>
      </c>
      <c r="S542" s="11">
        <f t="shared" si="699"/>
        <v>613467</v>
      </c>
      <c r="T542" s="11">
        <f t="shared" si="699"/>
        <v>0</v>
      </c>
      <c r="U542" s="11">
        <f t="shared" si="700"/>
        <v>0</v>
      </c>
      <c r="V542" s="11">
        <f t="shared" si="700"/>
        <v>0</v>
      </c>
      <c r="W542" s="11">
        <f t="shared" si="700"/>
        <v>0</v>
      </c>
      <c r="X542" s="11">
        <f t="shared" si="700"/>
        <v>0</v>
      </c>
      <c r="Y542" s="11">
        <f t="shared" si="700"/>
        <v>613467</v>
      </c>
      <c r="Z542" s="11">
        <f t="shared" si="700"/>
        <v>0</v>
      </c>
    </row>
    <row r="543" spans="1:26" ht="33" hidden="1" x14ac:dyDescent="0.25">
      <c r="A543" s="26" t="s">
        <v>12</v>
      </c>
      <c r="B543" s="27">
        <f>B542</f>
        <v>913</v>
      </c>
      <c r="C543" s="27" t="s">
        <v>7</v>
      </c>
      <c r="D543" s="27" t="s">
        <v>8</v>
      </c>
      <c r="E543" s="27" t="s">
        <v>207</v>
      </c>
      <c r="F543" s="27" t="s">
        <v>13</v>
      </c>
      <c r="G543" s="8">
        <f t="shared" si="699"/>
        <v>613419</v>
      </c>
      <c r="H543" s="8">
        <f t="shared" si="699"/>
        <v>0</v>
      </c>
      <c r="I543" s="8">
        <f t="shared" si="699"/>
        <v>0</v>
      </c>
      <c r="J543" s="8">
        <f t="shared" si="699"/>
        <v>48</v>
      </c>
      <c r="K543" s="8">
        <f t="shared" si="699"/>
        <v>0</v>
      </c>
      <c r="L543" s="8">
        <f t="shared" si="699"/>
        <v>0</v>
      </c>
      <c r="M543" s="8">
        <f t="shared" si="699"/>
        <v>613467</v>
      </c>
      <c r="N543" s="8">
        <f t="shared" si="699"/>
        <v>0</v>
      </c>
      <c r="O543" s="8">
        <f t="shared" si="699"/>
        <v>0</v>
      </c>
      <c r="P543" s="8">
        <f t="shared" si="699"/>
        <v>0</v>
      </c>
      <c r="Q543" s="8">
        <f t="shared" si="699"/>
        <v>0</v>
      </c>
      <c r="R543" s="8">
        <f t="shared" si="699"/>
        <v>0</v>
      </c>
      <c r="S543" s="8">
        <f t="shared" si="699"/>
        <v>613467</v>
      </c>
      <c r="T543" s="8">
        <f t="shared" si="699"/>
        <v>0</v>
      </c>
      <c r="U543" s="8">
        <f t="shared" si="700"/>
        <v>0</v>
      </c>
      <c r="V543" s="8">
        <f t="shared" si="700"/>
        <v>0</v>
      </c>
      <c r="W543" s="8">
        <f t="shared" si="700"/>
        <v>0</v>
      </c>
      <c r="X543" s="8">
        <f t="shared" si="700"/>
        <v>0</v>
      </c>
      <c r="Y543" s="8">
        <f t="shared" si="700"/>
        <v>613467</v>
      </c>
      <c r="Z543" s="8">
        <f t="shared" si="700"/>
        <v>0</v>
      </c>
    </row>
    <row r="544" spans="1:26" ht="21" hidden="1" customHeight="1" x14ac:dyDescent="0.25">
      <c r="A544" s="39" t="s">
        <v>14</v>
      </c>
      <c r="B544" s="27">
        <f>B543</f>
        <v>913</v>
      </c>
      <c r="C544" s="27" t="s">
        <v>7</v>
      </c>
      <c r="D544" s="27" t="s">
        <v>8</v>
      </c>
      <c r="E544" s="27" t="s">
        <v>207</v>
      </c>
      <c r="F544" s="9">
        <v>610</v>
      </c>
      <c r="G544" s="9">
        <v>613419</v>
      </c>
      <c r="H544" s="9"/>
      <c r="I544" s="9"/>
      <c r="J544" s="9">
        <v>48</v>
      </c>
      <c r="K544" s="9"/>
      <c r="L544" s="9"/>
      <c r="M544" s="9">
        <f t="shared" ref="M544" si="701">G544+I544+J544+K544+L544</f>
        <v>613467</v>
      </c>
      <c r="N544" s="9">
        <f t="shared" ref="N544" si="702">H544+L544</f>
        <v>0</v>
      </c>
      <c r="O544" s="9"/>
      <c r="P544" s="9"/>
      <c r="Q544" s="9"/>
      <c r="R544" s="9"/>
      <c r="S544" s="9">
        <f t="shared" ref="S544" si="703">M544+O544+P544+Q544+R544</f>
        <v>613467</v>
      </c>
      <c r="T544" s="9">
        <f t="shared" ref="T544" si="704">N544+R544</f>
        <v>0</v>
      </c>
      <c r="U544" s="9"/>
      <c r="V544" s="9"/>
      <c r="W544" s="9"/>
      <c r="X544" s="9"/>
      <c r="Y544" s="9">
        <f t="shared" ref="Y544" si="705">S544+U544+V544+W544+X544</f>
        <v>613467</v>
      </c>
      <c r="Z544" s="9">
        <f t="shared" ref="Z544" si="706">T544+X544</f>
        <v>0</v>
      </c>
    </row>
    <row r="545" spans="1:26" ht="20.25" hidden="1" customHeight="1" x14ac:dyDescent="0.25">
      <c r="A545" s="26" t="s">
        <v>15</v>
      </c>
      <c r="B545" s="27">
        <v>913</v>
      </c>
      <c r="C545" s="27" t="s">
        <v>7</v>
      </c>
      <c r="D545" s="27" t="s">
        <v>8</v>
      </c>
      <c r="E545" s="27" t="s">
        <v>187</v>
      </c>
      <c r="F545" s="27"/>
      <c r="G545" s="11">
        <f t="shared" ref="G545:V547" si="707">G546</f>
        <v>21040</v>
      </c>
      <c r="H545" s="11">
        <f t="shared" si="707"/>
        <v>0</v>
      </c>
      <c r="I545" s="11">
        <f t="shared" si="707"/>
        <v>0</v>
      </c>
      <c r="J545" s="11">
        <f t="shared" si="707"/>
        <v>0</v>
      </c>
      <c r="K545" s="11">
        <f t="shared" si="707"/>
        <v>0</v>
      </c>
      <c r="L545" s="11">
        <f t="shared" si="707"/>
        <v>0</v>
      </c>
      <c r="M545" s="11">
        <f t="shared" si="707"/>
        <v>21040</v>
      </c>
      <c r="N545" s="11">
        <f t="shared" si="707"/>
        <v>0</v>
      </c>
      <c r="O545" s="11">
        <f t="shared" si="707"/>
        <v>0</v>
      </c>
      <c r="P545" s="11">
        <f t="shared" si="707"/>
        <v>0</v>
      </c>
      <c r="Q545" s="11">
        <f t="shared" si="707"/>
        <v>0</v>
      </c>
      <c r="R545" s="11">
        <f t="shared" si="707"/>
        <v>0</v>
      </c>
      <c r="S545" s="11">
        <f t="shared" si="707"/>
        <v>21040</v>
      </c>
      <c r="T545" s="11">
        <f t="shared" si="707"/>
        <v>0</v>
      </c>
      <c r="U545" s="11">
        <f t="shared" si="707"/>
        <v>0</v>
      </c>
      <c r="V545" s="11">
        <f t="shared" si="707"/>
        <v>0</v>
      </c>
      <c r="W545" s="11">
        <f t="shared" ref="U545:Z547" si="708">W546</f>
        <v>0</v>
      </c>
      <c r="X545" s="11">
        <f t="shared" si="708"/>
        <v>0</v>
      </c>
      <c r="Y545" s="11">
        <f t="shared" si="708"/>
        <v>21040</v>
      </c>
      <c r="Z545" s="11">
        <f t="shared" si="708"/>
        <v>0</v>
      </c>
    </row>
    <row r="546" spans="1:26" ht="21" hidden="1" customHeight="1" x14ac:dyDescent="0.25">
      <c r="A546" s="26" t="s">
        <v>209</v>
      </c>
      <c r="B546" s="27">
        <v>913</v>
      </c>
      <c r="C546" s="27" t="s">
        <v>7</v>
      </c>
      <c r="D546" s="27" t="s">
        <v>8</v>
      </c>
      <c r="E546" s="27" t="s">
        <v>210</v>
      </c>
      <c r="F546" s="27"/>
      <c r="G546" s="11">
        <f t="shared" si="707"/>
        <v>21040</v>
      </c>
      <c r="H546" s="11">
        <f t="shared" si="707"/>
        <v>0</v>
      </c>
      <c r="I546" s="11">
        <f t="shared" si="707"/>
        <v>0</v>
      </c>
      <c r="J546" s="11">
        <f t="shared" si="707"/>
        <v>0</v>
      </c>
      <c r="K546" s="11">
        <f t="shared" si="707"/>
        <v>0</v>
      </c>
      <c r="L546" s="11">
        <f t="shared" si="707"/>
        <v>0</v>
      </c>
      <c r="M546" s="11">
        <f t="shared" si="707"/>
        <v>21040</v>
      </c>
      <c r="N546" s="11">
        <f t="shared" si="707"/>
        <v>0</v>
      </c>
      <c r="O546" s="11">
        <f t="shared" si="707"/>
        <v>0</v>
      </c>
      <c r="P546" s="11">
        <f t="shared" si="707"/>
        <v>0</v>
      </c>
      <c r="Q546" s="11">
        <f t="shared" si="707"/>
        <v>0</v>
      </c>
      <c r="R546" s="11">
        <f t="shared" si="707"/>
        <v>0</v>
      </c>
      <c r="S546" s="11">
        <f t="shared" si="707"/>
        <v>21040</v>
      </c>
      <c r="T546" s="11">
        <f t="shared" si="707"/>
        <v>0</v>
      </c>
      <c r="U546" s="11">
        <f t="shared" si="708"/>
        <v>0</v>
      </c>
      <c r="V546" s="11">
        <f t="shared" si="708"/>
        <v>0</v>
      </c>
      <c r="W546" s="11">
        <f t="shared" si="708"/>
        <v>0</v>
      </c>
      <c r="X546" s="11">
        <f t="shared" si="708"/>
        <v>0</v>
      </c>
      <c r="Y546" s="11">
        <f t="shared" si="708"/>
        <v>21040</v>
      </c>
      <c r="Z546" s="11">
        <f t="shared" si="708"/>
        <v>0</v>
      </c>
    </row>
    <row r="547" spans="1:26" ht="33" hidden="1" x14ac:dyDescent="0.25">
      <c r="A547" s="26" t="s">
        <v>12</v>
      </c>
      <c r="B547" s="27">
        <v>913</v>
      </c>
      <c r="C547" s="27" t="s">
        <v>7</v>
      </c>
      <c r="D547" s="27" t="s">
        <v>8</v>
      </c>
      <c r="E547" s="27" t="s">
        <v>210</v>
      </c>
      <c r="F547" s="27" t="s">
        <v>13</v>
      </c>
      <c r="G547" s="8">
        <f t="shared" si="707"/>
        <v>21040</v>
      </c>
      <c r="H547" s="8">
        <f t="shared" si="707"/>
        <v>0</v>
      </c>
      <c r="I547" s="8">
        <f t="shared" si="707"/>
        <v>0</v>
      </c>
      <c r="J547" s="8">
        <f t="shared" si="707"/>
        <v>0</v>
      </c>
      <c r="K547" s="8">
        <f t="shared" si="707"/>
        <v>0</v>
      </c>
      <c r="L547" s="8">
        <f t="shared" si="707"/>
        <v>0</v>
      </c>
      <c r="M547" s="8">
        <f t="shared" si="707"/>
        <v>21040</v>
      </c>
      <c r="N547" s="8">
        <f t="shared" si="707"/>
        <v>0</v>
      </c>
      <c r="O547" s="8">
        <f t="shared" si="707"/>
        <v>0</v>
      </c>
      <c r="P547" s="8">
        <f t="shared" si="707"/>
        <v>0</v>
      </c>
      <c r="Q547" s="8">
        <f t="shared" si="707"/>
        <v>0</v>
      </c>
      <c r="R547" s="8">
        <f t="shared" si="707"/>
        <v>0</v>
      </c>
      <c r="S547" s="8">
        <f t="shared" si="707"/>
        <v>21040</v>
      </c>
      <c r="T547" s="8">
        <f t="shared" si="707"/>
        <v>0</v>
      </c>
      <c r="U547" s="8">
        <f t="shared" si="708"/>
        <v>0</v>
      </c>
      <c r="V547" s="8">
        <f t="shared" si="708"/>
        <v>0</v>
      </c>
      <c r="W547" s="8">
        <f t="shared" si="708"/>
        <v>0</v>
      </c>
      <c r="X547" s="8">
        <f t="shared" si="708"/>
        <v>0</v>
      </c>
      <c r="Y547" s="8">
        <f t="shared" si="708"/>
        <v>21040</v>
      </c>
      <c r="Z547" s="8">
        <f t="shared" si="708"/>
        <v>0</v>
      </c>
    </row>
    <row r="548" spans="1:26" ht="20.25" hidden="1" customHeight="1" x14ac:dyDescent="0.25">
      <c r="A548" s="39" t="s">
        <v>14</v>
      </c>
      <c r="B548" s="27">
        <v>913</v>
      </c>
      <c r="C548" s="27" t="s">
        <v>7</v>
      </c>
      <c r="D548" s="27" t="s">
        <v>8</v>
      </c>
      <c r="E548" s="27" t="s">
        <v>210</v>
      </c>
      <c r="F548" s="9">
        <v>610</v>
      </c>
      <c r="G548" s="9">
        <f>20414+626</f>
        <v>21040</v>
      </c>
      <c r="H548" s="9"/>
      <c r="I548" s="9"/>
      <c r="J548" s="9"/>
      <c r="K548" s="9"/>
      <c r="L548" s="9"/>
      <c r="M548" s="9">
        <f t="shared" ref="M548" si="709">G548+I548+J548+K548+L548</f>
        <v>21040</v>
      </c>
      <c r="N548" s="9">
        <f t="shared" ref="N548" si="710">H548+L548</f>
        <v>0</v>
      </c>
      <c r="O548" s="9"/>
      <c r="P548" s="9"/>
      <c r="Q548" s="9"/>
      <c r="R548" s="9"/>
      <c r="S548" s="9">
        <f t="shared" ref="S548" si="711">M548+O548+P548+Q548+R548</f>
        <v>21040</v>
      </c>
      <c r="T548" s="9">
        <f t="shared" ref="T548" si="712">N548+R548</f>
        <v>0</v>
      </c>
      <c r="U548" s="9"/>
      <c r="V548" s="9"/>
      <c r="W548" s="9"/>
      <c r="X548" s="9"/>
      <c r="Y548" s="9">
        <f t="shared" ref="Y548" si="713">S548+U548+V548+W548+X548</f>
        <v>21040</v>
      </c>
      <c r="Z548" s="9">
        <f t="shared" ref="Z548" si="714">T548+X548</f>
        <v>0</v>
      </c>
    </row>
    <row r="549" spans="1:26" ht="49.5" hidden="1" x14ac:dyDescent="0.25">
      <c r="A549" s="26" t="s">
        <v>212</v>
      </c>
      <c r="B549" s="27">
        <v>913</v>
      </c>
      <c r="C549" s="27" t="s">
        <v>7</v>
      </c>
      <c r="D549" s="27" t="s">
        <v>8</v>
      </c>
      <c r="E549" s="27" t="s">
        <v>213</v>
      </c>
      <c r="F549" s="27"/>
      <c r="G549" s="8">
        <f t="shared" ref="G549:V551" si="715">G550</f>
        <v>20119</v>
      </c>
      <c r="H549" s="8">
        <f t="shared" si="715"/>
        <v>0</v>
      </c>
      <c r="I549" s="8">
        <f t="shared" si="715"/>
        <v>0</v>
      </c>
      <c r="J549" s="8">
        <f t="shared" si="715"/>
        <v>0</v>
      </c>
      <c r="K549" s="8">
        <f t="shared" si="715"/>
        <v>0</v>
      </c>
      <c r="L549" s="8">
        <f t="shared" si="715"/>
        <v>0</v>
      </c>
      <c r="M549" s="8">
        <f t="shared" si="715"/>
        <v>20119</v>
      </c>
      <c r="N549" s="8">
        <f t="shared" si="715"/>
        <v>0</v>
      </c>
      <c r="O549" s="8">
        <f t="shared" si="715"/>
        <v>0</v>
      </c>
      <c r="P549" s="8">
        <f t="shared" si="715"/>
        <v>0</v>
      </c>
      <c r="Q549" s="8">
        <f t="shared" si="715"/>
        <v>0</v>
      </c>
      <c r="R549" s="8">
        <f t="shared" si="715"/>
        <v>0</v>
      </c>
      <c r="S549" s="8">
        <f t="shared" si="715"/>
        <v>20119</v>
      </c>
      <c r="T549" s="8">
        <f t="shared" si="715"/>
        <v>0</v>
      </c>
      <c r="U549" s="8">
        <f t="shared" si="715"/>
        <v>0</v>
      </c>
      <c r="V549" s="8">
        <f t="shared" si="715"/>
        <v>0</v>
      </c>
      <c r="W549" s="8">
        <f t="shared" ref="U549:Z551" si="716">W550</f>
        <v>0</v>
      </c>
      <c r="X549" s="8">
        <f t="shared" si="716"/>
        <v>0</v>
      </c>
      <c r="Y549" s="8">
        <f t="shared" si="716"/>
        <v>20119</v>
      </c>
      <c r="Z549" s="8">
        <f t="shared" si="716"/>
        <v>0</v>
      </c>
    </row>
    <row r="550" spans="1:26" ht="20.25" hidden="1" customHeight="1" x14ac:dyDescent="0.25">
      <c r="A550" s="39" t="s">
        <v>214</v>
      </c>
      <c r="B550" s="27">
        <v>913</v>
      </c>
      <c r="C550" s="27" t="s">
        <v>7</v>
      </c>
      <c r="D550" s="27" t="s">
        <v>8</v>
      </c>
      <c r="E550" s="27" t="s">
        <v>215</v>
      </c>
      <c r="F550" s="27"/>
      <c r="G550" s="8">
        <f t="shared" si="715"/>
        <v>20119</v>
      </c>
      <c r="H550" s="8">
        <f t="shared" si="715"/>
        <v>0</v>
      </c>
      <c r="I550" s="8">
        <f t="shared" si="715"/>
        <v>0</v>
      </c>
      <c r="J550" s="8">
        <f t="shared" si="715"/>
        <v>0</v>
      </c>
      <c r="K550" s="8">
        <f t="shared" si="715"/>
        <v>0</v>
      </c>
      <c r="L550" s="8">
        <f t="shared" si="715"/>
        <v>0</v>
      </c>
      <c r="M550" s="8">
        <f t="shared" si="715"/>
        <v>20119</v>
      </c>
      <c r="N550" s="8">
        <f t="shared" si="715"/>
        <v>0</v>
      </c>
      <c r="O550" s="8">
        <f t="shared" si="715"/>
        <v>0</v>
      </c>
      <c r="P550" s="8">
        <f t="shared" si="715"/>
        <v>0</v>
      </c>
      <c r="Q550" s="8">
        <f t="shared" si="715"/>
        <v>0</v>
      </c>
      <c r="R550" s="8">
        <f t="shared" si="715"/>
        <v>0</v>
      </c>
      <c r="S550" s="8">
        <f t="shared" si="715"/>
        <v>20119</v>
      </c>
      <c r="T550" s="8">
        <f t="shared" si="715"/>
        <v>0</v>
      </c>
      <c r="U550" s="8">
        <f t="shared" si="716"/>
        <v>0</v>
      </c>
      <c r="V550" s="8">
        <f t="shared" si="716"/>
        <v>0</v>
      </c>
      <c r="W550" s="8">
        <f t="shared" si="716"/>
        <v>0</v>
      </c>
      <c r="X550" s="8">
        <f t="shared" si="716"/>
        <v>0</v>
      </c>
      <c r="Y550" s="8">
        <f t="shared" si="716"/>
        <v>20119</v>
      </c>
      <c r="Z550" s="8">
        <f t="shared" si="716"/>
        <v>0</v>
      </c>
    </row>
    <row r="551" spans="1:26" ht="19.5" hidden="1" customHeight="1" x14ac:dyDescent="0.25">
      <c r="A551" s="26" t="s">
        <v>66</v>
      </c>
      <c r="B551" s="27">
        <v>913</v>
      </c>
      <c r="C551" s="27" t="s">
        <v>7</v>
      </c>
      <c r="D551" s="27" t="s">
        <v>8</v>
      </c>
      <c r="E551" s="27" t="s">
        <v>215</v>
      </c>
      <c r="F551" s="27" t="s">
        <v>67</v>
      </c>
      <c r="G551" s="8">
        <f t="shared" si="715"/>
        <v>20119</v>
      </c>
      <c r="H551" s="8">
        <f t="shared" si="715"/>
        <v>0</v>
      </c>
      <c r="I551" s="8">
        <f t="shared" si="715"/>
        <v>0</v>
      </c>
      <c r="J551" s="8">
        <f t="shared" si="715"/>
        <v>0</v>
      </c>
      <c r="K551" s="8">
        <f t="shared" si="715"/>
        <v>0</v>
      </c>
      <c r="L551" s="8">
        <f t="shared" si="715"/>
        <v>0</v>
      </c>
      <c r="M551" s="8">
        <f t="shared" si="715"/>
        <v>20119</v>
      </c>
      <c r="N551" s="8">
        <f t="shared" si="715"/>
        <v>0</v>
      </c>
      <c r="O551" s="8">
        <f t="shared" si="715"/>
        <v>0</v>
      </c>
      <c r="P551" s="8">
        <f t="shared" si="715"/>
        <v>0</v>
      </c>
      <c r="Q551" s="8">
        <f t="shared" si="715"/>
        <v>0</v>
      </c>
      <c r="R551" s="8">
        <f t="shared" si="715"/>
        <v>0</v>
      </c>
      <c r="S551" s="8">
        <f t="shared" si="715"/>
        <v>20119</v>
      </c>
      <c r="T551" s="8">
        <f t="shared" si="715"/>
        <v>0</v>
      </c>
      <c r="U551" s="8">
        <f t="shared" si="716"/>
        <v>0</v>
      </c>
      <c r="V551" s="8">
        <f t="shared" si="716"/>
        <v>0</v>
      </c>
      <c r="W551" s="8">
        <f t="shared" si="716"/>
        <v>0</v>
      </c>
      <c r="X551" s="8">
        <f t="shared" si="716"/>
        <v>0</v>
      </c>
      <c r="Y551" s="8">
        <f t="shared" si="716"/>
        <v>20119</v>
      </c>
      <c r="Z551" s="8">
        <f t="shared" si="716"/>
        <v>0</v>
      </c>
    </row>
    <row r="552" spans="1:26" ht="50.25" hidden="1" customHeight="1" x14ac:dyDescent="0.25">
      <c r="A552" s="26" t="s">
        <v>414</v>
      </c>
      <c r="B552" s="27">
        <f>B550</f>
        <v>913</v>
      </c>
      <c r="C552" s="27" t="s">
        <v>7</v>
      </c>
      <c r="D552" s="27" t="s">
        <v>8</v>
      </c>
      <c r="E552" s="27" t="s">
        <v>215</v>
      </c>
      <c r="F552" s="9">
        <v>810</v>
      </c>
      <c r="G552" s="9">
        <v>20119</v>
      </c>
      <c r="H552" s="9"/>
      <c r="I552" s="9"/>
      <c r="J552" s="9"/>
      <c r="K552" s="9"/>
      <c r="L552" s="9"/>
      <c r="M552" s="9">
        <f t="shared" ref="M552" si="717">G552+I552+J552+K552+L552</f>
        <v>20119</v>
      </c>
      <c r="N552" s="9">
        <f t="shared" ref="N552" si="718">H552+L552</f>
        <v>0</v>
      </c>
      <c r="O552" s="9"/>
      <c r="P552" s="9"/>
      <c r="Q552" s="9"/>
      <c r="R552" s="9"/>
      <c r="S552" s="9">
        <f t="shared" ref="S552" si="719">M552+O552+P552+Q552+R552</f>
        <v>20119</v>
      </c>
      <c r="T552" s="9">
        <f t="shared" ref="T552" si="720">N552+R552</f>
        <v>0</v>
      </c>
      <c r="U552" s="9"/>
      <c r="V552" s="9"/>
      <c r="W552" s="9"/>
      <c r="X552" s="9"/>
      <c r="Y552" s="9">
        <f t="shared" ref="Y552" si="721">S552+U552+V552+W552+X552</f>
        <v>20119</v>
      </c>
      <c r="Z552" s="9">
        <f t="shared" ref="Z552" si="722">T552+X552</f>
        <v>0</v>
      </c>
    </row>
    <row r="553" spans="1:26" ht="21" hidden="1" customHeight="1" x14ac:dyDescent="0.25">
      <c r="A553" s="26" t="s">
        <v>603</v>
      </c>
      <c r="B553" s="43">
        <v>913</v>
      </c>
      <c r="C553" s="27" t="s">
        <v>7</v>
      </c>
      <c r="D553" s="27" t="s">
        <v>8</v>
      </c>
      <c r="E553" s="27" t="s">
        <v>638</v>
      </c>
      <c r="F553" s="9"/>
      <c r="G553" s="9"/>
      <c r="H553" s="9"/>
      <c r="I553" s="9"/>
      <c r="J553" s="9"/>
      <c r="K553" s="9"/>
      <c r="L553" s="9"/>
      <c r="M553" s="9"/>
      <c r="N553" s="9"/>
      <c r="O553" s="9">
        <f t="shared" ref="O553:Q553" si="723">O557+O561+O564</f>
        <v>0</v>
      </c>
      <c r="P553" s="9">
        <f t="shared" si="723"/>
        <v>0</v>
      </c>
      <c r="Q553" s="9">
        <f t="shared" si="723"/>
        <v>0</v>
      </c>
      <c r="R553" s="9">
        <f>R557+R561+R564</f>
        <v>452423</v>
      </c>
      <c r="S553" s="9">
        <f t="shared" ref="S553:T553" si="724">S557+S561+S564</f>
        <v>452423</v>
      </c>
      <c r="T553" s="9">
        <f t="shared" si="724"/>
        <v>452423</v>
      </c>
      <c r="U553" s="9">
        <f>U554+U557+U561+U564</f>
        <v>0</v>
      </c>
      <c r="V553" s="9">
        <f t="shared" ref="V553:Z553" si="725">V554+V557+V561+V564</f>
        <v>0</v>
      </c>
      <c r="W553" s="9">
        <f t="shared" si="725"/>
        <v>0</v>
      </c>
      <c r="X553" s="9">
        <f t="shared" si="725"/>
        <v>0</v>
      </c>
      <c r="Y553" s="9">
        <f t="shared" si="725"/>
        <v>452423</v>
      </c>
      <c r="Z553" s="9">
        <f t="shared" si="725"/>
        <v>452423</v>
      </c>
    </row>
    <row r="554" spans="1:26" s="88" customFormat="1" ht="75" hidden="1" customHeight="1" x14ac:dyDescent="0.25">
      <c r="A554" s="84" t="s">
        <v>674</v>
      </c>
      <c r="B554" s="85">
        <v>913</v>
      </c>
      <c r="C554" s="86" t="s">
        <v>7</v>
      </c>
      <c r="D554" s="86" t="s">
        <v>8</v>
      </c>
      <c r="E554" s="86" t="s">
        <v>673</v>
      </c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>
        <f>U555</f>
        <v>0</v>
      </c>
      <c r="V554" s="87">
        <f t="shared" ref="V554:Z555" si="726">V555</f>
        <v>0</v>
      </c>
      <c r="W554" s="87">
        <f t="shared" si="726"/>
        <v>0</v>
      </c>
      <c r="X554" s="87">
        <f t="shared" si="726"/>
        <v>0</v>
      </c>
      <c r="Y554" s="87">
        <f t="shared" si="726"/>
        <v>0</v>
      </c>
      <c r="Z554" s="87">
        <f t="shared" si="726"/>
        <v>0</v>
      </c>
    </row>
    <row r="555" spans="1:26" s="88" customFormat="1" ht="38.25" hidden="1" customHeight="1" x14ac:dyDescent="0.25">
      <c r="A555" s="89" t="s">
        <v>12</v>
      </c>
      <c r="B555" s="85">
        <v>913</v>
      </c>
      <c r="C555" s="86" t="s">
        <v>7</v>
      </c>
      <c r="D555" s="86" t="s">
        <v>8</v>
      </c>
      <c r="E555" s="86" t="s">
        <v>673</v>
      </c>
      <c r="F555" s="86" t="s">
        <v>13</v>
      </c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>
        <f>U556</f>
        <v>0</v>
      </c>
      <c r="V555" s="87">
        <f t="shared" si="726"/>
        <v>0</v>
      </c>
      <c r="W555" s="87">
        <f t="shared" si="726"/>
        <v>0</v>
      </c>
      <c r="X555" s="87">
        <f t="shared" si="726"/>
        <v>0</v>
      </c>
      <c r="Y555" s="87">
        <f t="shared" si="726"/>
        <v>0</v>
      </c>
      <c r="Z555" s="87">
        <f t="shared" si="726"/>
        <v>0</v>
      </c>
    </row>
    <row r="556" spans="1:26" s="88" customFormat="1" ht="21" hidden="1" customHeight="1" x14ac:dyDescent="0.25">
      <c r="A556" s="84" t="s">
        <v>14</v>
      </c>
      <c r="B556" s="85">
        <v>913</v>
      </c>
      <c r="C556" s="86" t="s">
        <v>7</v>
      </c>
      <c r="D556" s="86" t="s">
        <v>8</v>
      </c>
      <c r="E556" s="86" t="s">
        <v>673</v>
      </c>
      <c r="F556" s="86" t="s">
        <v>35</v>
      </c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>
        <f t="shared" ref="Y556" si="727">S556+U556+V556+W556+X556</f>
        <v>0</v>
      </c>
      <c r="Z556" s="87">
        <f t="shared" ref="Z556" si="728">T556+X556</f>
        <v>0</v>
      </c>
    </row>
    <row r="557" spans="1:26" ht="72" hidden="1" customHeight="1" x14ac:dyDescent="0.25">
      <c r="A557" s="77" t="s">
        <v>664</v>
      </c>
      <c r="B557" s="43">
        <v>913</v>
      </c>
      <c r="C557" s="27" t="s">
        <v>7</v>
      </c>
      <c r="D557" s="27" t="s">
        <v>8</v>
      </c>
      <c r="E557" s="27" t="s">
        <v>663</v>
      </c>
      <c r="F557" s="9"/>
      <c r="G557" s="9"/>
      <c r="H557" s="9"/>
      <c r="I557" s="9"/>
      <c r="J557" s="9"/>
      <c r="K557" s="9"/>
      <c r="L557" s="9"/>
      <c r="M557" s="9"/>
      <c r="N557" s="9"/>
      <c r="O557" s="9">
        <f>O558</f>
        <v>0</v>
      </c>
      <c r="P557" s="9">
        <f t="shared" ref="P557:Z557" si="729">P558</f>
        <v>0</v>
      </c>
      <c r="Q557" s="9">
        <f t="shared" si="729"/>
        <v>0</v>
      </c>
      <c r="R557" s="9">
        <f t="shared" si="729"/>
        <v>4631</v>
      </c>
      <c r="S557" s="9">
        <f t="shared" si="729"/>
        <v>4631</v>
      </c>
      <c r="T557" s="9">
        <f t="shared" si="729"/>
        <v>4631</v>
      </c>
      <c r="U557" s="9">
        <f>U558</f>
        <v>0</v>
      </c>
      <c r="V557" s="9">
        <f t="shared" si="729"/>
        <v>0</v>
      </c>
      <c r="W557" s="9">
        <f t="shared" si="729"/>
        <v>0</v>
      </c>
      <c r="X557" s="9">
        <f t="shared" si="729"/>
        <v>0</v>
      </c>
      <c r="Y557" s="9">
        <f t="shared" si="729"/>
        <v>4631</v>
      </c>
      <c r="Z557" s="9">
        <f t="shared" si="729"/>
        <v>4631</v>
      </c>
    </row>
    <row r="558" spans="1:26" ht="39" hidden="1" customHeight="1" x14ac:dyDescent="0.25">
      <c r="A558" s="26" t="s">
        <v>12</v>
      </c>
      <c r="B558" s="43">
        <v>913</v>
      </c>
      <c r="C558" s="27" t="s">
        <v>7</v>
      </c>
      <c r="D558" s="27" t="s">
        <v>8</v>
      </c>
      <c r="E558" s="27" t="s">
        <v>663</v>
      </c>
      <c r="F558" s="27" t="s">
        <v>13</v>
      </c>
      <c r="G558" s="9"/>
      <c r="H558" s="9"/>
      <c r="I558" s="9"/>
      <c r="J558" s="9"/>
      <c r="K558" s="9"/>
      <c r="L558" s="9"/>
      <c r="M558" s="9"/>
      <c r="N558" s="9"/>
      <c r="O558" s="9">
        <f>O559+O560</f>
        <v>0</v>
      </c>
      <c r="P558" s="9">
        <f t="shared" ref="P558:T558" si="730">P559+P560</f>
        <v>0</v>
      </c>
      <c r="Q558" s="9">
        <f t="shared" si="730"/>
        <v>0</v>
      </c>
      <c r="R558" s="9">
        <f t="shared" si="730"/>
        <v>4631</v>
      </c>
      <c r="S558" s="9">
        <f t="shared" si="730"/>
        <v>4631</v>
      </c>
      <c r="T558" s="9">
        <f t="shared" si="730"/>
        <v>4631</v>
      </c>
      <c r="U558" s="9">
        <f>U559+U560</f>
        <v>0</v>
      </c>
      <c r="V558" s="9">
        <f t="shared" ref="V558:Z558" si="731">V559+V560</f>
        <v>0</v>
      </c>
      <c r="W558" s="9">
        <f t="shared" si="731"/>
        <v>0</v>
      </c>
      <c r="X558" s="9">
        <f t="shared" si="731"/>
        <v>0</v>
      </c>
      <c r="Y558" s="9">
        <f t="shared" si="731"/>
        <v>4631</v>
      </c>
      <c r="Z558" s="9">
        <f t="shared" si="731"/>
        <v>4631</v>
      </c>
    </row>
    <row r="559" spans="1:26" ht="21" hidden="1" customHeight="1" x14ac:dyDescent="0.25">
      <c r="A559" s="39" t="s">
        <v>14</v>
      </c>
      <c r="B559" s="43">
        <v>913</v>
      </c>
      <c r="C559" s="27" t="s">
        <v>7</v>
      </c>
      <c r="D559" s="27" t="s">
        <v>8</v>
      </c>
      <c r="E559" s="27" t="s">
        <v>663</v>
      </c>
      <c r="F559" s="27" t="s">
        <v>35</v>
      </c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>
        <v>4531</v>
      </c>
      <c r="S559" s="9">
        <f t="shared" ref="S559:S560" si="732">M559+O559+P559+Q559+R559</f>
        <v>4531</v>
      </c>
      <c r="T559" s="9">
        <f t="shared" ref="T559:T560" si="733">N559+R559</f>
        <v>4531</v>
      </c>
      <c r="U559" s="9"/>
      <c r="V559" s="9"/>
      <c r="W559" s="9"/>
      <c r="X559" s="9"/>
      <c r="Y559" s="9">
        <f t="shared" ref="Y559:Y560" si="734">S559+U559+V559+W559+X559</f>
        <v>4531</v>
      </c>
      <c r="Z559" s="9">
        <f t="shared" ref="Z559:Z560" si="735">T559+X559</f>
        <v>4531</v>
      </c>
    </row>
    <row r="560" spans="1:26" ht="21" hidden="1" customHeight="1" x14ac:dyDescent="0.25">
      <c r="A560" s="39" t="s">
        <v>24</v>
      </c>
      <c r="B560" s="43">
        <v>913</v>
      </c>
      <c r="C560" s="27" t="s">
        <v>7</v>
      </c>
      <c r="D560" s="27" t="s">
        <v>8</v>
      </c>
      <c r="E560" s="27" t="s">
        <v>663</v>
      </c>
      <c r="F560" s="9">
        <v>620</v>
      </c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>
        <v>100</v>
      </c>
      <c r="S560" s="9">
        <f t="shared" si="732"/>
        <v>100</v>
      </c>
      <c r="T560" s="9">
        <f t="shared" si="733"/>
        <v>100</v>
      </c>
      <c r="U560" s="9"/>
      <c r="V560" s="9"/>
      <c r="W560" s="9"/>
      <c r="X560" s="9"/>
      <c r="Y560" s="9">
        <f t="shared" si="734"/>
        <v>100</v>
      </c>
      <c r="Z560" s="9">
        <f t="shared" si="735"/>
        <v>100</v>
      </c>
    </row>
    <row r="561" spans="1:26" ht="50.25" hidden="1" customHeight="1" x14ac:dyDescent="0.25">
      <c r="A561" s="39" t="s">
        <v>643</v>
      </c>
      <c r="B561" s="43">
        <v>913</v>
      </c>
      <c r="C561" s="27" t="s">
        <v>7</v>
      </c>
      <c r="D561" s="27" t="s">
        <v>8</v>
      </c>
      <c r="E561" s="27" t="s">
        <v>644</v>
      </c>
      <c r="F561" s="27"/>
      <c r="G561" s="9"/>
      <c r="H561" s="9"/>
      <c r="I561" s="9"/>
      <c r="J561" s="9"/>
      <c r="K561" s="9"/>
      <c r="L561" s="9"/>
      <c r="M561" s="9"/>
      <c r="N561" s="9"/>
      <c r="O561" s="9">
        <f>O562</f>
        <v>0</v>
      </c>
      <c r="P561" s="9">
        <f t="shared" ref="P561:Z562" si="736">P562</f>
        <v>0</v>
      </c>
      <c r="Q561" s="9">
        <f t="shared" si="736"/>
        <v>0</v>
      </c>
      <c r="R561" s="9">
        <f t="shared" si="736"/>
        <v>12282</v>
      </c>
      <c r="S561" s="9">
        <f t="shared" si="736"/>
        <v>12282</v>
      </c>
      <c r="T561" s="9">
        <f t="shared" si="736"/>
        <v>12282</v>
      </c>
      <c r="U561" s="9">
        <f>U562</f>
        <v>0</v>
      </c>
      <c r="V561" s="9">
        <f t="shared" si="736"/>
        <v>0</v>
      </c>
      <c r="W561" s="9">
        <f t="shared" si="736"/>
        <v>0</v>
      </c>
      <c r="X561" s="9">
        <f t="shared" si="736"/>
        <v>0</v>
      </c>
      <c r="Y561" s="9">
        <f t="shared" si="736"/>
        <v>12282</v>
      </c>
      <c r="Z561" s="9">
        <f t="shared" si="736"/>
        <v>12282</v>
      </c>
    </row>
    <row r="562" spans="1:26" ht="38.25" hidden="1" customHeight="1" x14ac:dyDescent="0.25">
      <c r="A562" s="26" t="s">
        <v>12</v>
      </c>
      <c r="B562" s="43">
        <v>913</v>
      </c>
      <c r="C562" s="27" t="s">
        <v>7</v>
      </c>
      <c r="D562" s="27" t="s">
        <v>8</v>
      </c>
      <c r="E562" s="27" t="s">
        <v>644</v>
      </c>
      <c r="F562" s="27" t="s">
        <v>13</v>
      </c>
      <c r="G562" s="9"/>
      <c r="H562" s="9"/>
      <c r="I562" s="9"/>
      <c r="J562" s="9"/>
      <c r="K562" s="9"/>
      <c r="L562" s="9"/>
      <c r="M562" s="9"/>
      <c r="N562" s="9"/>
      <c r="O562" s="9">
        <f>O563</f>
        <v>0</v>
      </c>
      <c r="P562" s="9">
        <f t="shared" si="736"/>
        <v>0</v>
      </c>
      <c r="Q562" s="9">
        <f t="shared" si="736"/>
        <v>0</v>
      </c>
      <c r="R562" s="9">
        <f t="shared" si="736"/>
        <v>12282</v>
      </c>
      <c r="S562" s="9">
        <f t="shared" si="736"/>
        <v>12282</v>
      </c>
      <c r="T562" s="9">
        <f t="shared" si="736"/>
        <v>12282</v>
      </c>
      <c r="U562" s="9">
        <f>U563</f>
        <v>0</v>
      </c>
      <c r="V562" s="9">
        <f t="shared" si="736"/>
        <v>0</v>
      </c>
      <c r="W562" s="9">
        <f t="shared" si="736"/>
        <v>0</v>
      </c>
      <c r="X562" s="9">
        <f t="shared" si="736"/>
        <v>0</v>
      </c>
      <c r="Y562" s="9">
        <f t="shared" si="736"/>
        <v>12282</v>
      </c>
      <c r="Z562" s="9">
        <f t="shared" si="736"/>
        <v>12282</v>
      </c>
    </row>
    <row r="563" spans="1:26" ht="23.25" hidden="1" customHeight="1" x14ac:dyDescent="0.25">
      <c r="A563" s="39" t="s">
        <v>14</v>
      </c>
      <c r="B563" s="43">
        <v>913</v>
      </c>
      <c r="C563" s="27" t="s">
        <v>7</v>
      </c>
      <c r="D563" s="27" t="s">
        <v>8</v>
      </c>
      <c r="E563" s="27" t="s">
        <v>644</v>
      </c>
      <c r="F563" s="27" t="s">
        <v>35</v>
      </c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>
        <v>12282</v>
      </c>
      <c r="S563" s="9">
        <f t="shared" ref="S563" si="737">M563+O563+P563+Q563+R563</f>
        <v>12282</v>
      </c>
      <c r="T563" s="9">
        <f t="shared" ref="T563" si="738">N563+R563</f>
        <v>12282</v>
      </c>
      <c r="U563" s="9"/>
      <c r="V563" s="9"/>
      <c r="W563" s="9"/>
      <c r="X563" s="9"/>
      <c r="Y563" s="9">
        <f t="shared" ref="Y563" si="739">S563+U563+V563+W563+X563</f>
        <v>12282</v>
      </c>
      <c r="Z563" s="9">
        <f t="shared" ref="Z563" si="740">T563+X563</f>
        <v>12282</v>
      </c>
    </row>
    <row r="564" spans="1:26" ht="54" hidden="1" customHeight="1" x14ac:dyDescent="0.25">
      <c r="A564" s="39" t="s">
        <v>646</v>
      </c>
      <c r="B564" s="43">
        <v>913</v>
      </c>
      <c r="C564" s="27" t="s">
        <v>7</v>
      </c>
      <c r="D564" s="27" t="s">
        <v>8</v>
      </c>
      <c r="E564" s="27" t="s">
        <v>645</v>
      </c>
      <c r="F564" s="27"/>
      <c r="G564" s="9"/>
      <c r="H564" s="9"/>
      <c r="I564" s="9"/>
      <c r="J564" s="9"/>
      <c r="K564" s="9"/>
      <c r="L564" s="9"/>
      <c r="M564" s="9"/>
      <c r="N564" s="9"/>
      <c r="O564" s="9">
        <f>O565</f>
        <v>0</v>
      </c>
      <c r="P564" s="9">
        <f t="shared" ref="P564:Z565" si="741">P565</f>
        <v>0</v>
      </c>
      <c r="Q564" s="9">
        <f t="shared" si="741"/>
        <v>0</v>
      </c>
      <c r="R564" s="9">
        <f t="shared" si="741"/>
        <v>435510</v>
      </c>
      <c r="S564" s="9">
        <f t="shared" si="741"/>
        <v>435510</v>
      </c>
      <c r="T564" s="9">
        <f t="shared" si="741"/>
        <v>435510</v>
      </c>
      <c r="U564" s="9">
        <f>U565</f>
        <v>0</v>
      </c>
      <c r="V564" s="9">
        <f t="shared" si="741"/>
        <v>0</v>
      </c>
      <c r="W564" s="9">
        <f t="shared" si="741"/>
        <v>0</v>
      </c>
      <c r="X564" s="9">
        <f t="shared" si="741"/>
        <v>0</v>
      </c>
      <c r="Y564" s="9">
        <f t="shared" si="741"/>
        <v>435510</v>
      </c>
      <c r="Z564" s="9">
        <f t="shared" si="741"/>
        <v>435510</v>
      </c>
    </row>
    <row r="565" spans="1:26" ht="36" hidden="1" customHeight="1" x14ac:dyDescent="0.25">
      <c r="A565" s="26" t="s">
        <v>12</v>
      </c>
      <c r="B565" s="43">
        <v>913</v>
      </c>
      <c r="C565" s="27" t="s">
        <v>7</v>
      </c>
      <c r="D565" s="27" t="s">
        <v>8</v>
      </c>
      <c r="E565" s="27" t="s">
        <v>645</v>
      </c>
      <c r="F565" s="27" t="s">
        <v>13</v>
      </c>
      <c r="G565" s="9"/>
      <c r="H565" s="9"/>
      <c r="I565" s="9"/>
      <c r="J565" s="9"/>
      <c r="K565" s="9"/>
      <c r="L565" s="9"/>
      <c r="M565" s="9"/>
      <c r="N565" s="9"/>
      <c r="O565" s="9">
        <f>O566</f>
        <v>0</v>
      </c>
      <c r="P565" s="9">
        <f t="shared" si="741"/>
        <v>0</v>
      </c>
      <c r="Q565" s="9">
        <f t="shared" si="741"/>
        <v>0</v>
      </c>
      <c r="R565" s="9">
        <f t="shared" si="741"/>
        <v>435510</v>
      </c>
      <c r="S565" s="9">
        <f t="shared" si="741"/>
        <v>435510</v>
      </c>
      <c r="T565" s="9">
        <f t="shared" si="741"/>
        <v>435510</v>
      </c>
      <c r="U565" s="9">
        <f>U566</f>
        <v>0</v>
      </c>
      <c r="V565" s="9">
        <f t="shared" si="741"/>
        <v>0</v>
      </c>
      <c r="W565" s="9">
        <f t="shared" si="741"/>
        <v>0</v>
      </c>
      <c r="X565" s="9">
        <f t="shared" si="741"/>
        <v>0</v>
      </c>
      <c r="Y565" s="9">
        <f t="shared" si="741"/>
        <v>435510</v>
      </c>
      <c r="Z565" s="9">
        <f t="shared" si="741"/>
        <v>435510</v>
      </c>
    </row>
    <row r="566" spans="1:26" ht="21" hidden="1" customHeight="1" x14ac:dyDescent="0.25">
      <c r="A566" s="39" t="s">
        <v>14</v>
      </c>
      <c r="B566" s="43">
        <v>913</v>
      </c>
      <c r="C566" s="27" t="s">
        <v>7</v>
      </c>
      <c r="D566" s="27" t="s">
        <v>8</v>
      </c>
      <c r="E566" s="27" t="s">
        <v>645</v>
      </c>
      <c r="F566" s="27" t="s">
        <v>35</v>
      </c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>
        <v>435510</v>
      </c>
      <c r="S566" s="9">
        <f t="shared" ref="S566" si="742">M566+O566+P566+Q566+R566</f>
        <v>435510</v>
      </c>
      <c r="T566" s="9">
        <f t="shared" ref="T566" si="743">N566+R566</f>
        <v>435510</v>
      </c>
      <c r="U566" s="9"/>
      <c r="V566" s="9"/>
      <c r="W566" s="9"/>
      <c r="X566" s="9"/>
      <c r="Y566" s="9">
        <f t="shared" ref="Y566" si="744">S566+U566+V566+W566+X566</f>
        <v>435510</v>
      </c>
      <c r="Z566" s="9">
        <f t="shared" ref="Z566" si="745">T566+X566</f>
        <v>435510</v>
      </c>
    </row>
    <row r="567" spans="1:26" ht="33" hidden="1" x14ac:dyDescent="0.25">
      <c r="A567" s="26" t="s">
        <v>327</v>
      </c>
      <c r="B567" s="43">
        <v>913</v>
      </c>
      <c r="C567" s="27" t="s">
        <v>7</v>
      </c>
      <c r="D567" s="27" t="s">
        <v>8</v>
      </c>
      <c r="E567" s="27" t="s">
        <v>397</v>
      </c>
      <c r="F567" s="27"/>
      <c r="G567" s="9">
        <f t="shared" ref="G567:V570" si="746">G568</f>
        <v>1478</v>
      </c>
      <c r="H567" s="9">
        <f t="shared" si="746"/>
        <v>0</v>
      </c>
      <c r="I567" s="9">
        <f t="shared" si="746"/>
        <v>0</v>
      </c>
      <c r="J567" s="9">
        <f t="shared" si="746"/>
        <v>0</v>
      </c>
      <c r="K567" s="9">
        <f t="shared" si="746"/>
        <v>0</v>
      </c>
      <c r="L567" s="9">
        <f t="shared" si="746"/>
        <v>0</v>
      </c>
      <c r="M567" s="9">
        <f t="shared" si="746"/>
        <v>1478</v>
      </c>
      <c r="N567" s="9">
        <f t="shared" si="746"/>
        <v>0</v>
      </c>
      <c r="O567" s="9">
        <f t="shared" si="746"/>
        <v>0</v>
      </c>
      <c r="P567" s="9">
        <f t="shared" si="746"/>
        <v>0</v>
      </c>
      <c r="Q567" s="9">
        <f t="shared" si="746"/>
        <v>0</v>
      </c>
      <c r="R567" s="9">
        <f t="shared" si="746"/>
        <v>0</v>
      </c>
      <c r="S567" s="9">
        <f t="shared" si="746"/>
        <v>1478</v>
      </c>
      <c r="T567" s="9">
        <f t="shared" si="746"/>
        <v>0</v>
      </c>
      <c r="U567" s="9">
        <f t="shared" si="746"/>
        <v>0</v>
      </c>
      <c r="V567" s="9">
        <f t="shared" si="746"/>
        <v>0</v>
      </c>
      <c r="W567" s="9">
        <f t="shared" ref="U567:Z570" si="747">W568</f>
        <v>0</v>
      </c>
      <c r="X567" s="9">
        <f t="shared" si="747"/>
        <v>0</v>
      </c>
      <c r="Y567" s="9">
        <f t="shared" si="747"/>
        <v>1478</v>
      </c>
      <c r="Z567" s="9">
        <f t="shared" si="747"/>
        <v>0</v>
      </c>
    </row>
    <row r="568" spans="1:26" ht="18" hidden="1" customHeight="1" x14ac:dyDescent="0.25">
      <c r="A568" s="26" t="s">
        <v>15</v>
      </c>
      <c r="B568" s="43">
        <v>913</v>
      </c>
      <c r="C568" s="27" t="s">
        <v>7</v>
      </c>
      <c r="D568" s="27" t="s">
        <v>8</v>
      </c>
      <c r="E568" s="27" t="s">
        <v>398</v>
      </c>
      <c r="F568" s="27"/>
      <c r="G568" s="9">
        <f t="shared" si="746"/>
        <v>1478</v>
      </c>
      <c r="H568" s="9">
        <f t="shared" si="746"/>
        <v>0</v>
      </c>
      <c r="I568" s="9">
        <f t="shared" si="746"/>
        <v>0</v>
      </c>
      <c r="J568" s="9">
        <f t="shared" si="746"/>
        <v>0</v>
      </c>
      <c r="K568" s="9">
        <f t="shared" si="746"/>
        <v>0</v>
      </c>
      <c r="L568" s="9">
        <f t="shared" si="746"/>
        <v>0</v>
      </c>
      <c r="M568" s="9">
        <f t="shared" si="746"/>
        <v>1478</v>
      </c>
      <c r="N568" s="9">
        <f t="shared" si="746"/>
        <v>0</v>
      </c>
      <c r="O568" s="9">
        <f t="shared" si="746"/>
        <v>0</v>
      </c>
      <c r="P568" s="9">
        <f t="shared" si="746"/>
        <v>0</v>
      </c>
      <c r="Q568" s="9">
        <f t="shared" si="746"/>
        <v>0</v>
      </c>
      <c r="R568" s="9">
        <f t="shared" si="746"/>
        <v>0</v>
      </c>
      <c r="S568" s="9">
        <f t="shared" si="746"/>
        <v>1478</v>
      </c>
      <c r="T568" s="9">
        <f t="shared" si="746"/>
        <v>0</v>
      </c>
      <c r="U568" s="9">
        <f t="shared" si="747"/>
        <v>0</v>
      </c>
      <c r="V568" s="9">
        <f t="shared" si="747"/>
        <v>0</v>
      </c>
      <c r="W568" s="9">
        <f t="shared" si="747"/>
        <v>0</v>
      </c>
      <c r="X568" s="9">
        <f t="shared" si="747"/>
        <v>0</v>
      </c>
      <c r="Y568" s="9">
        <f t="shared" si="747"/>
        <v>1478</v>
      </c>
      <c r="Z568" s="9">
        <f t="shared" si="747"/>
        <v>0</v>
      </c>
    </row>
    <row r="569" spans="1:26" ht="18.75" hidden="1" customHeight="1" x14ac:dyDescent="0.25">
      <c r="A569" s="26" t="s">
        <v>209</v>
      </c>
      <c r="B569" s="43">
        <v>913</v>
      </c>
      <c r="C569" s="27" t="s">
        <v>7</v>
      </c>
      <c r="D569" s="27" t="s">
        <v>8</v>
      </c>
      <c r="E569" s="27" t="s">
        <v>499</v>
      </c>
      <c r="F569" s="27"/>
      <c r="G569" s="9">
        <f t="shared" si="746"/>
        <v>1478</v>
      </c>
      <c r="H569" s="9">
        <f t="shared" si="746"/>
        <v>0</v>
      </c>
      <c r="I569" s="9">
        <f t="shared" si="746"/>
        <v>0</v>
      </c>
      <c r="J569" s="9">
        <f t="shared" si="746"/>
        <v>0</v>
      </c>
      <c r="K569" s="9">
        <f t="shared" si="746"/>
        <v>0</v>
      </c>
      <c r="L569" s="9">
        <f t="shared" si="746"/>
        <v>0</v>
      </c>
      <c r="M569" s="9">
        <f t="shared" si="746"/>
        <v>1478</v>
      </c>
      <c r="N569" s="9">
        <f t="shared" si="746"/>
        <v>0</v>
      </c>
      <c r="O569" s="9">
        <f t="shared" si="746"/>
        <v>0</v>
      </c>
      <c r="P569" s="9">
        <f t="shared" si="746"/>
        <v>0</v>
      </c>
      <c r="Q569" s="9">
        <f t="shared" si="746"/>
        <v>0</v>
      </c>
      <c r="R569" s="9">
        <f t="shared" si="746"/>
        <v>0</v>
      </c>
      <c r="S569" s="9">
        <f t="shared" si="746"/>
        <v>1478</v>
      </c>
      <c r="T569" s="9">
        <f t="shared" si="746"/>
        <v>0</v>
      </c>
      <c r="U569" s="9">
        <f t="shared" si="747"/>
        <v>0</v>
      </c>
      <c r="V569" s="9">
        <f t="shared" si="747"/>
        <v>0</v>
      </c>
      <c r="W569" s="9">
        <f t="shared" si="747"/>
        <v>0</v>
      </c>
      <c r="X569" s="9">
        <f t="shared" si="747"/>
        <v>0</v>
      </c>
      <c r="Y569" s="9">
        <f t="shared" si="747"/>
        <v>1478</v>
      </c>
      <c r="Z569" s="9">
        <f t="shared" si="747"/>
        <v>0</v>
      </c>
    </row>
    <row r="570" spans="1:26" ht="35.25" hidden="1" customHeight="1" x14ac:dyDescent="0.25">
      <c r="A570" s="26" t="s">
        <v>12</v>
      </c>
      <c r="B570" s="43">
        <v>913</v>
      </c>
      <c r="C570" s="27" t="s">
        <v>7</v>
      </c>
      <c r="D570" s="27" t="s">
        <v>8</v>
      </c>
      <c r="E570" s="27" t="s">
        <v>499</v>
      </c>
      <c r="F570" s="27" t="s">
        <v>13</v>
      </c>
      <c r="G570" s="9">
        <f t="shared" si="746"/>
        <v>1478</v>
      </c>
      <c r="H570" s="9">
        <f t="shared" si="746"/>
        <v>0</v>
      </c>
      <c r="I570" s="9">
        <f t="shared" si="746"/>
        <v>0</v>
      </c>
      <c r="J570" s="9">
        <f t="shared" si="746"/>
        <v>0</v>
      </c>
      <c r="K570" s="9">
        <f t="shared" si="746"/>
        <v>0</v>
      </c>
      <c r="L570" s="9">
        <f t="shared" si="746"/>
        <v>0</v>
      </c>
      <c r="M570" s="9">
        <f t="shared" si="746"/>
        <v>1478</v>
      </c>
      <c r="N570" s="9">
        <f t="shared" si="746"/>
        <v>0</v>
      </c>
      <c r="O570" s="9">
        <f t="shared" si="746"/>
        <v>0</v>
      </c>
      <c r="P570" s="9">
        <f t="shared" si="746"/>
        <v>0</v>
      </c>
      <c r="Q570" s="9">
        <f t="shared" si="746"/>
        <v>0</v>
      </c>
      <c r="R570" s="9">
        <f t="shared" si="746"/>
        <v>0</v>
      </c>
      <c r="S570" s="9">
        <f t="shared" si="746"/>
        <v>1478</v>
      </c>
      <c r="T570" s="9">
        <f t="shared" si="746"/>
        <v>0</v>
      </c>
      <c r="U570" s="9">
        <f t="shared" si="747"/>
        <v>0</v>
      </c>
      <c r="V570" s="9">
        <f t="shared" si="747"/>
        <v>0</v>
      </c>
      <c r="W570" s="9">
        <f t="shared" si="747"/>
        <v>0</v>
      </c>
      <c r="X570" s="9">
        <f t="shared" si="747"/>
        <v>0</v>
      </c>
      <c r="Y570" s="9">
        <f t="shared" si="747"/>
        <v>1478</v>
      </c>
      <c r="Z570" s="9">
        <f t="shared" si="747"/>
        <v>0</v>
      </c>
    </row>
    <row r="571" spans="1:26" ht="21.75" hidden="1" customHeight="1" x14ac:dyDescent="0.25">
      <c r="A571" s="39" t="s">
        <v>14</v>
      </c>
      <c r="B571" s="43">
        <v>913</v>
      </c>
      <c r="C571" s="27" t="s">
        <v>7</v>
      </c>
      <c r="D571" s="27" t="s">
        <v>8</v>
      </c>
      <c r="E571" s="27" t="s">
        <v>499</v>
      </c>
      <c r="F571" s="27" t="s">
        <v>35</v>
      </c>
      <c r="G571" s="9">
        <v>1478</v>
      </c>
      <c r="H571" s="9"/>
      <c r="I571" s="9"/>
      <c r="J571" s="9"/>
      <c r="K571" s="9"/>
      <c r="L571" s="9"/>
      <c r="M571" s="9">
        <f t="shared" ref="M571" si="748">G571+I571+J571+K571+L571</f>
        <v>1478</v>
      </c>
      <c r="N571" s="9">
        <f t="shared" ref="N571" si="749">H571+L571</f>
        <v>0</v>
      </c>
      <c r="O571" s="9"/>
      <c r="P571" s="9"/>
      <c r="Q571" s="9"/>
      <c r="R571" s="9"/>
      <c r="S571" s="9">
        <f t="shared" ref="S571" si="750">M571+O571+P571+Q571+R571</f>
        <v>1478</v>
      </c>
      <c r="T571" s="9">
        <f t="shared" ref="T571" si="751">N571+R571</f>
        <v>0</v>
      </c>
      <c r="U571" s="9"/>
      <c r="V571" s="9"/>
      <c r="W571" s="9"/>
      <c r="X571" s="9"/>
      <c r="Y571" s="9">
        <f t="shared" ref="Y571" si="752">S571+U571+V571+W571+X571</f>
        <v>1478</v>
      </c>
      <c r="Z571" s="9">
        <f t="shared" ref="Z571" si="753">T571+X571</f>
        <v>0</v>
      </c>
    </row>
    <row r="572" spans="1:26" hidden="1" x14ac:dyDescent="0.25">
      <c r="A572" s="39"/>
      <c r="B572" s="43"/>
      <c r="C572" s="27"/>
      <c r="D572" s="27"/>
      <c r="E572" s="27"/>
      <c r="F572" s="27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8.75" hidden="1" x14ac:dyDescent="0.3">
      <c r="A573" s="55" t="s">
        <v>442</v>
      </c>
      <c r="B573" s="25" t="s">
        <v>202</v>
      </c>
      <c r="C573" s="25" t="s">
        <v>7</v>
      </c>
      <c r="D573" s="25" t="s">
        <v>80</v>
      </c>
      <c r="E573" s="25"/>
      <c r="F573" s="58"/>
      <c r="G573" s="15">
        <f>G574+G595</f>
        <v>282357</v>
      </c>
      <c r="H573" s="15">
        <f>H574+H595</f>
        <v>123199</v>
      </c>
      <c r="I573" s="15">
        <f t="shared" ref="I573:N573" si="754">I574+I595</f>
        <v>0</v>
      </c>
      <c r="J573" s="15">
        <f t="shared" si="754"/>
        <v>12622</v>
      </c>
      <c r="K573" s="15">
        <f t="shared" si="754"/>
        <v>0</v>
      </c>
      <c r="L573" s="15">
        <f t="shared" si="754"/>
        <v>0</v>
      </c>
      <c r="M573" s="15">
        <f t="shared" si="754"/>
        <v>294979</v>
      </c>
      <c r="N573" s="15">
        <f t="shared" si="754"/>
        <v>123199</v>
      </c>
      <c r="O573" s="15">
        <f t="shared" ref="O573:T573" si="755">O574+O595</f>
        <v>0</v>
      </c>
      <c r="P573" s="15">
        <f t="shared" si="755"/>
        <v>0</v>
      </c>
      <c r="Q573" s="15">
        <f t="shared" si="755"/>
        <v>0</v>
      </c>
      <c r="R573" s="15">
        <f t="shared" si="755"/>
        <v>14223</v>
      </c>
      <c r="S573" s="15">
        <f t="shared" si="755"/>
        <v>309202</v>
      </c>
      <c r="T573" s="15">
        <f t="shared" si="755"/>
        <v>137422</v>
      </c>
      <c r="U573" s="15">
        <f t="shared" ref="U573:Z573" si="756">U574+U595</f>
        <v>0</v>
      </c>
      <c r="V573" s="15">
        <f t="shared" si="756"/>
        <v>5181</v>
      </c>
      <c r="W573" s="15">
        <f t="shared" si="756"/>
        <v>0</v>
      </c>
      <c r="X573" s="15">
        <f t="shared" si="756"/>
        <v>0</v>
      </c>
      <c r="Y573" s="15">
        <f t="shared" si="756"/>
        <v>314383</v>
      </c>
      <c r="Z573" s="15">
        <f t="shared" si="756"/>
        <v>137422</v>
      </c>
    </row>
    <row r="574" spans="1:26" ht="38.25" hidden="1" customHeight="1" x14ac:dyDescent="0.25">
      <c r="A574" s="29" t="s">
        <v>601</v>
      </c>
      <c r="B574" s="27">
        <v>913</v>
      </c>
      <c r="C574" s="27" t="s">
        <v>7</v>
      </c>
      <c r="D574" s="27" t="s">
        <v>80</v>
      </c>
      <c r="E574" s="27" t="s">
        <v>186</v>
      </c>
      <c r="F574" s="27"/>
      <c r="G574" s="9">
        <f>G575+G579+G583</f>
        <v>282273</v>
      </c>
      <c r="H574" s="9">
        <f>H575+H579+H583</f>
        <v>123199</v>
      </c>
      <c r="I574" s="9">
        <f t="shared" ref="I574:N574" si="757">I575+I579+I583</f>
        <v>0</v>
      </c>
      <c r="J574" s="9">
        <f t="shared" si="757"/>
        <v>12622</v>
      </c>
      <c r="K574" s="9">
        <f t="shared" si="757"/>
        <v>0</v>
      </c>
      <c r="L574" s="9">
        <f t="shared" si="757"/>
        <v>0</v>
      </c>
      <c r="M574" s="9">
        <f t="shared" si="757"/>
        <v>294895</v>
      </c>
      <c r="N574" s="9">
        <f t="shared" si="757"/>
        <v>123199</v>
      </c>
      <c r="O574" s="9">
        <f>O575+O579+O583+O591+O587</f>
        <v>0</v>
      </c>
      <c r="P574" s="9">
        <f t="shared" ref="P574:T574" si="758">P575+P579+P583+P591+P587</f>
        <v>0</v>
      </c>
      <c r="Q574" s="9">
        <f t="shared" si="758"/>
        <v>0</v>
      </c>
      <c r="R574" s="9">
        <f t="shared" si="758"/>
        <v>14223</v>
      </c>
      <c r="S574" s="9">
        <f t="shared" si="758"/>
        <v>309118</v>
      </c>
      <c r="T574" s="9">
        <f t="shared" si="758"/>
        <v>137422</v>
      </c>
      <c r="U574" s="9">
        <f>U575+U579+U583+U591+U587</f>
        <v>0</v>
      </c>
      <c r="V574" s="9">
        <f t="shared" ref="V574:Z574" si="759">V575+V579+V583+V591+V587</f>
        <v>5181</v>
      </c>
      <c r="W574" s="9">
        <f t="shared" si="759"/>
        <v>0</v>
      </c>
      <c r="X574" s="9">
        <f t="shared" si="759"/>
        <v>0</v>
      </c>
      <c r="Y574" s="9">
        <f t="shared" si="759"/>
        <v>314299</v>
      </c>
      <c r="Z574" s="9">
        <f t="shared" si="759"/>
        <v>137422</v>
      </c>
    </row>
    <row r="575" spans="1:26" ht="33" hidden="1" x14ac:dyDescent="0.25">
      <c r="A575" s="39" t="s">
        <v>10</v>
      </c>
      <c r="B575" s="27">
        <f>B574</f>
        <v>913</v>
      </c>
      <c r="C575" s="27" t="s">
        <v>7</v>
      </c>
      <c r="D575" s="27" t="s">
        <v>80</v>
      </c>
      <c r="E575" s="27" t="s">
        <v>197</v>
      </c>
      <c r="F575" s="27"/>
      <c r="G575" s="8">
        <f t="shared" ref="G575:V577" si="760">G576</f>
        <v>156724</v>
      </c>
      <c r="H575" s="8">
        <f t="shared" si="760"/>
        <v>0</v>
      </c>
      <c r="I575" s="8">
        <f t="shared" si="760"/>
        <v>0</v>
      </c>
      <c r="J575" s="8">
        <f t="shared" si="760"/>
        <v>12622</v>
      </c>
      <c r="K575" s="8">
        <f t="shared" si="760"/>
        <v>0</v>
      </c>
      <c r="L575" s="8">
        <f t="shared" si="760"/>
        <v>0</v>
      </c>
      <c r="M575" s="8">
        <f t="shared" si="760"/>
        <v>169346</v>
      </c>
      <c r="N575" s="8">
        <f t="shared" si="760"/>
        <v>0</v>
      </c>
      <c r="O575" s="8">
        <f t="shared" si="760"/>
        <v>0</v>
      </c>
      <c r="P575" s="8">
        <f t="shared" si="760"/>
        <v>0</v>
      </c>
      <c r="Q575" s="8">
        <f t="shared" si="760"/>
        <v>0</v>
      </c>
      <c r="R575" s="8">
        <f t="shared" si="760"/>
        <v>0</v>
      </c>
      <c r="S575" s="8">
        <f t="shared" si="760"/>
        <v>169346</v>
      </c>
      <c r="T575" s="8">
        <f t="shared" si="760"/>
        <v>0</v>
      </c>
      <c r="U575" s="8">
        <f t="shared" si="760"/>
        <v>0</v>
      </c>
      <c r="V575" s="8">
        <f t="shared" si="760"/>
        <v>5181</v>
      </c>
      <c r="W575" s="8">
        <f t="shared" ref="U575:Z577" si="761">W576</f>
        <v>0</v>
      </c>
      <c r="X575" s="8">
        <f t="shared" si="761"/>
        <v>0</v>
      </c>
      <c r="Y575" s="8">
        <f t="shared" si="761"/>
        <v>174527</v>
      </c>
      <c r="Z575" s="8">
        <f t="shared" si="761"/>
        <v>0</v>
      </c>
    </row>
    <row r="576" spans="1:26" ht="17.25" hidden="1" customHeight="1" x14ac:dyDescent="0.25">
      <c r="A576" s="26" t="s">
        <v>11</v>
      </c>
      <c r="B576" s="27">
        <f>B574</f>
        <v>913</v>
      </c>
      <c r="C576" s="27" t="s">
        <v>7</v>
      </c>
      <c r="D576" s="27" t="s">
        <v>80</v>
      </c>
      <c r="E576" s="27" t="s">
        <v>208</v>
      </c>
      <c r="F576" s="27"/>
      <c r="G576" s="8">
        <f t="shared" si="760"/>
        <v>156724</v>
      </c>
      <c r="H576" s="8">
        <f t="shared" si="760"/>
        <v>0</v>
      </c>
      <c r="I576" s="8">
        <f t="shared" si="760"/>
        <v>0</v>
      </c>
      <c r="J576" s="8">
        <f t="shared" si="760"/>
        <v>12622</v>
      </c>
      <c r="K576" s="8">
        <f t="shared" si="760"/>
        <v>0</v>
      </c>
      <c r="L576" s="8">
        <f t="shared" si="760"/>
        <v>0</v>
      </c>
      <c r="M576" s="8">
        <f t="shared" si="760"/>
        <v>169346</v>
      </c>
      <c r="N576" s="8">
        <f t="shared" si="760"/>
        <v>0</v>
      </c>
      <c r="O576" s="8">
        <f t="shared" si="760"/>
        <v>0</v>
      </c>
      <c r="P576" s="8">
        <f t="shared" si="760"/>
        <v>0</v>
      </c>
      <c r="Q576" s="8">
        <f t="shared" si="760"/>
        <v>0</v>
      </c>
      <c r="R576" s="8">
        <f t="shared" si="760"/>
        <v>0</v>
      </c>
      <c r="S576" s="8">
        <f t="shared" si="760"/>
        <v>169346</v>
      </c>
      <c r="T576" s="8">
        <f t="shared" si="760"/>
        <v>0</v>
      </c>
      <c r="U576" s="8">
        <f t="shared" si="761"/>
        <v>0</v>
      </c>
      <c r="V576" s="8">
        <f t="shared" si="761"/>
        <v>5181</v>
      </c>
      <c r="W576" s="8">
        <f t="shared" si="761"/>
        <v>0</v>
      </c>
      <c r="X576" s="8">
        <f t="shared" si="761"/>
        <v>0</v>
      </c>
      <c r="Y576" s="8">
        <f t="shared" si="761"/>
        <v>174527</v>
      </c>
      <c r="Z576" s="8">
        <f t="shared" si="761"/>
        <v>0</v>
      </c>
    </row>
    <row r="577" spans="1:26" ht="33" hidden="1" x14ac:dyDescent="0.25">
      <c r="A577" s="26" t="s">
        <v>12</v>
      </c>
      <c r="B577" s="27">
        <f>B576</f>
        <v>913</v>
      </c>
      <c r="C577" s="27" t="s">
        <v>7</v>
      </c>
      <c r="D577" s="27" t="s">
        <v>80</v>
      </c>
      <c r="E577" s="27" t="s">
        <v>208</v>
      </c>
      <c r="F577" s="27" t="s">
        <v>13</v>
      </c>
      <c r="G577" s="8">
        <f t="shared" si="760"/>
        <v>156724</v>
      </c>
      <c r="H577" s="8">
        <f t="shared" si="760"/>
        <v>0</v>
      </c>
      <c r="I577" s="8">
        <f t="shared" si="760"/>
        <v>0</v>
      </c>
      <c r="J577" s="8">
        <f t="shared" si="760"/>
        <v>12622</v>
      </c>
      <c r="K577" s="8">
        <f t="shared" si="760"/>
        <v>0</v>
      </c>
      <c r="L577" s="8">
        <f t="shared" si="760"/>
        <v>0</v>
      </c>
      <c r="M577" s="8">
        <f t="shared" si="760"/>
        <v>169346</v>
      </c>
      <c r="N577" s="8">
        <f t="shared" si="760"/>
        <v>0</v>
      </c>
      <c r="O577" s="8">
        <f t="shared" si="760"/>
        <v>0</v>
      </c>
      <c r="P577" s="8">
        <f t="shared" si="760"/>
        <v>0</v>
      </c>
      <c r="Q577" s="8">
        <f t="shared" si="760"/>
        <v>0</v>
      </c>
      <c r="R577" s="8">
        <f t="shared" si="760"/>
        <v>0</v>
      </c>
      <c r="S577" s="8">
        <f t="shared" si="760"/>
        <v>169346</v>
      </c>
      <c r="T577" s="8">
        <f t="shared" si="760"/>
        <v>0</v>
      </c>
      <c r="U577" s="8">
        <f t="shared" si="761"/>
        <v>0</v>
      </c>
      <c r="V577" s="8">
        <f t="shared" si="761"/>
        <v>5181</v>
      </c>
      <c r="W577" s="8">
        <f t="shared" si="761"/>
        <v>0</v>
      </c>
      <c r="X577" s="8">
        <f t="shared" si="761"/>
        <v>0</v>
      </c>
      <c r="Y577" s="8">
        <f t="shared" si="761"/>
        <v>174527</v>
      </c>
      <c r="Z577" s="8">
        <f t="shared" si="761"/>
        <v>0</v>
      </c>
    </row>
    <row r="578" spans="1:26" ht="19.5" hidden="1" customHeight="1" x14ac:dyDescent="0.25">
      <c r="A578" s="39" t="s">
        <v>14</v>
      </c>
      <c r="B578" s="27">
        <f>B577</f>
        <v>913</v>
      </c>
      <c r="C578" s="27" t="s">
        <v>7</v>
      </c>
      <c r="D578" s="27" t="s">
        <v>80</v>
      </c>
      <c r="E578" s="27" t="s">
        <v>208</v>
      </c>
      <c r="F578" s="9">
        <v>610</v>
      </c>
      <c r="G578" s="9">
        <f>143974+12750</f>
        <v>156724</v>
      </c>
      <c r="H578" s="9"/>
      <c r="I578" s="9"/>
      <c r="J578" s="9">
        <v>12622</v>
      </c>
      <c r="K578" s="9"/>
      <c r="L578" s="9"/>
      <c r="M578" s="9">
        <f t="shared" ref="M578" si="762">G578+I578+J578+K578+L578</f>
        <v>169346</v>
      </c>
      <c r="N578" s="9">
        <f t="shared" ref="N578" si="763">H578+L578</f>
        <v>0</v>
      </c>
      <c r="O578" s="9"/>
      <c r="P578" s="9"/>
      <c r="Q578" s="9"/>
      <c r="R578" s="9"/>
      <c r="S578" s="9">
        <f t="shared" ref="S578" si="764">M578+O578+P578+Q578+R578</f>
        <v>169346</v>
      </c>
      <c r="T578" s="9">
        <f t="shared" ref="T578" si="765">N578+R578</f>
        <v>0</v>
      </c>
      <c r="U578" s="9"/>
      <c r="V578" s="9">
        <v>5181</v>
      </c>
      <c r="W578" s="9"/>
      <c r="X578" s="9"/>
      <c r="Y578" s="9">
        <f t="shared" ref="Y578" si="766">S578+U578+V578+W578+X578</f>
        <v>174527</v>
      </c>
      <c r="Z578" s="9">
        <f t="shared" ref="Z578" si="767">T578+X578</f>
        <v>0</v>
      </c>
    </row>
    <row r="579" spans="1:26" ht="20.25" hidden="1" customHeight="1" x14ac:dyDescent="0.25">
      <c r="A579" s="26" t="s">
        <v>15</v>
      </c>
      <c r="B579" s="27">
        <v>913</v>
      </c>
      <c r="C579" s="27" t="s">
        <v>7</v>
      </c>
      <c r="D579" s="27" t="s">
        <v>80</v>
      </c>
      <c r="E579" s="27" t="s">
        <v>187</v>
      </c>
      <c r="F579" s="27"/>
      <c r="G579" s="8">
        <f t="shared" ref="G579:V581" si="768">G580</f>
        <v>2350</v>
      </c>
      <c r="H579" s="8">
        <f t="shared" si="768"/>
        <v>0</v>
      </c>
      <c r="I579" s="8">
        <f t="shared" si="768"/>
        <v>0</v>
      </c>
      <c r="J579" s="8">
        <f t="shared" si="768"/>
        <v>0</v>
      </c>
      <c r="K579" s="8">
        <f t="shared" si="768"/>
        <v>0</v>
      </c>
      <c r="L579" s="8">
        <f t="shared" si="768"/>
        <v>0</v>
      </c>
      <c r="M579" s="8">
        <f t="shared" si="768"/>
        <v>2350</v>
      </c>
      <c r="N579" s="8">
        <f t="shared" si="768"/>
        <v>0</v>
      </c>
      <c r="O579" s="8">
        <f t="shared" si="768"/>
        <v>0</v>
      </c>
      <c r="P579" s="8">
        <f t="shared" si="768"/>
        <v>0</v>
      </c>
      <c r="Q579" s="8">
        <f t="shared" si="768"/>
        <v>0</v>
      </c>
      <c r="R579" s="8">
        <f t="shared" si="768"/>
        <v>0</v>
      </c>
      <c r="S579" s="8">
        <f t="shared" si="768"/>
        <v>2350</v>
      </c>
      <c r="T579" s="8">
        <f t="shared" si="768"/>
        <v>0</v>
      </c>
      <c r="U579" s="8">
        <f t="shared" si="768"/>
        <v>0</v>
      </c>
      <c r="V579" s="8">
        <f t="shared" si="768"/>
        <v>0</v>
      </c>
      <c r="W579" s="8">
        <f t="shared" ref="U579:Z581" si="769">W580</f>
        <v>0</v>
      </c>
      <c r="X579" s="8">
        <f t="shared" si="769"/>
        <v>0</v>
      </c>
      <c r="Y579" s="8">
        <f t="shared" si="769"/>
        <v>2350</v>
      </c>
      <c r="Z579" s="8">
        <f t="shared" si="769"/>
        <v>0</v>
      </c>
    </row>
    <row r="580" spans="1:26" ht="19.5" hidden="1" customHeight="1" x14ac:dyDescent="0.25">
      <c r="A580" s="26" t="s">
        <v>16</v>
      </c>
      <c r="B580" s="27">
        <v>913</v>
      </c>
      <c r="C580" s="27" t="s">
        <v>7</v>
      </c>
      <c r="D580" s="27" t="s">
        <v>80</v>
      </c>
      <c r="E580" s="27" t="s">
        <v>211</v>
      </c>
      <c r="F580" s="27"/>
      <c r="G580" s="8">
        <f t="shared" si="768"/>
        <v>2350</v>
      </c>
      <c r="H580" s="8">
        <f t="shared" si="768"/>
        <v>0</v>
      </c>
      <c r="I580" s="8">
        <f t="shared" si="768"/>
        <v>0</v>
      </c>
      <c r="J580" s="8">
        <f t="shared" si="768"/>
        <v>0</v>
      </c>
      <c r="K580" s="8">
        <f t="shared" si="768"/>
        <v>0</v>
      </c>
      <c r="L580" s="8">
        <f t="shared" si="768"/>
        <v>0</v>
      </c>
      <c r="M580" s="8">
        <f t="shared" si="768"/>
        <v>2350</v>
      </c>
      <c r="N580" s="8">
        <f t="shared" si="768"/>
        <v>0</v>
      </c>
      <c r="O580" s="8">
        <f t="shared" si="768"/>
        <v>0</v>
      </c>
      <c r="P580" s="8">
        <f t="shared" si="768"/>
        <v>0</v>
      </c>
      <c r="Q580" s="8">
        <f t="shared" si="768"/>
        <v>0</v>
      </c>
      <c r="R580" s="8">
        <f t="shared" si="768"/>
        <v>0</v>
      </c>
      <c r="S580" s="8">
        <f t="shared" si="768"/>
        <v>2350</v>
      </c>
      <c r="T580" s="8">
        <f t="shared" si="768"/>
        <v>0</v>
      </c>
      <c r="U580" s="8">
        <f t="shared" si="769"/>
        <v>0</v>
      </c>
      <c r="V580" s="8">
        <f t="shared" si="769"/>
        <v>0</v>
      </c>
      <c r="W580" s="8">
        <f t="shared" si="769"/>
        <v>0</v>
      </c>
      <c r="X580" s="8">
        <f t="shared" si="769"/>
        <v>0</v>
      </c>
      <c r="Y580" s="8">
        <f t="shared" si="769"/>
        <v>2350</v>
      </c>
      <c r="Z580" s="8">
        <f t="shared" si="769"/>
        <v>0</v>
      </c>
    </row>
    <row r="581" spans="1:26" ht="33" hidden="1" x14ac:dyDescent="0.25">
      <c r="A581" s="26" t="s">
        <v>12</v>
      </c>
      <c r="B581" s="27">
        <v>913</v>
      </c>
      <c r="C581" s="27" t="s">
        <v>7</v>
      </c>
      <c r="D581" s="27" t="s">
        <v>80</v>
      </c>
      <c r="E581" s="27" t="s">
        <v>211</v>
      </c>
      <c r="F581" s="27" t="s">
        <v>13</v>
      </c>
      <c r="G581" s="8">
        <f t="shared" si="768"/>
        <v>2350</v>
      </c>
      <c r="H581" s="8">
        <f t="shared" si="768"/>
        <v>0</v>
      </c>
      <c r="I581" s="8">
        <f t="shared" si="768"/>
        <v>0</v>
      </c>
      <c r="J581" s="8">
        <f t="shared" si="768"/>
        <v>0</v>
      </c>
      <c r="K581" s="8">
        <f t="shared" si="768"/>
        <v>0</v>
      </c>
      <c r="L581" s="8">
        <f t="shared" si="768"/>
        <v>0</v>
      </c>
      <c r="M581" s="8">
        <f t="shared" si="768"/>
        <v>2350</v>
      </c>
      <c r="N581" s="8">
        <f t="shared" si="768"/>
        <v>0</v>
      </c>
      <c r="O581" s="8">
        <f t="shared" si="768"/>
        <v>0</v>
      </c>
      <c r="P581" s="8">
        <f t="shared" si="768"/>
        <v>0</v>
      </c>
      <c r="Q581" s="8">
        <f t="shared" si="768"/>
        <v>0</v>
      </c>
      <c r="R581" s="8">
        <f t="shared" si="768"/>
        <v>0</v>
      </c>
      <c r="S581" s="8">
        <f t="shared" si="768"/>
        <v>2350</v>
      </c>
      <c r="T581" s="8">
        <f t="shared" si="768"/>
        <v>0</v>
      </c>
      <c r="U581" s="8">
        <f t="shared" si="769"/>
        <v>0</v>
      </c>
      <c r="V581" s="8">
        <f t="shared" si="769"/>
        <v>0</v>
      </c>
      <c r="W581" s="8">
        <f t="shared" si="769"/>
        <v>0</v>
      </c>
      <c r="X581" s="8">
        <f t="shared" si="769"/>
        <v>0</v>
      </c>
      <c r="Y581" s="8">
        <f t="shared" si="769"/>
        <v>2350</v>
      </c>
      <c r="Z581" s="8">
        <f t="shared" si="769"/>
        <v>0</v>
      </c>
    </row>
    <row r="582" spans="1:26" ht="18.75" hidden="1" customHeight="1" x14ac:dyDescent="0.25">
      <c r="A582" s="39" t="s">
        <v>14</v>
      </c>
      <c r="B582" s="27">
        <v>913</v>
      </c>
      <c r="C582" s="27" t="s">
        <v>7</v>
      </c>
      <c r="D582" s="27" t="s">
        <v>80</v>
      </c>
      <c r="E582" s="27" t="s">
        <v>211</v>
      </c>
      <c r="F582" s="9">
        <v>610</v>
      </c>
      <c r="G582" s="9">
        <v>2350</v>
      </c>
      <c r="H582" s="9"/>
      <c r="I582" s="9"/>
      <c r="J582" s="9"/>
      <c r="K582" s="9"/>
      <c r="L582" s="9"/>
      <c r="M582" s="9">
        <f t="shared" ref="M582" si="770">G582+I582+J582+K582+L582</f>
        <v>2350</v>
      </c>
      <c r="N582" s="9">
        <f t="shared" ref="N582" si="771">H582+L582</f>
        <v>0</v>
      </c>
      <c r="O582" s="9"/>
      <c r="P582" s="9"/>
      <c r="Q582" s="9"/>
      <c r="R582" s="9"/>
      <c r="S582" s="9">
        <f t="shared" ref="S582" si="772">M582+O582+P582+Q582+R582</f>
        <v>2350</v>
      </c>
      <c r="T582" s="9">
        <f t="shared" ref="T582" si="773">N582+R582</f>
        <v>0</v>
      </c>
      <c r="U582" s="9"/>
      <c r="V582" s="9"/>
      <c r="W582" s="9"/>
      <c r="X582" s="9"/>
      <c r="Y582" s="9">
        <f t="shared" ref="Y582" si="774">S582+U582+V582+W582+X582</f>
        <v>2350</v>
      </c>
      <c r="Z582" s="9">
        <f t="shared" ref="Z582" si="775">T582+X582</f>
        <v>0</v>
      </c>
    </row>
    <row r="583" spans="1:26" ht="33" hidden="1" x14ac:dyDescent="0.25">
      <c r="A583" s="26" t="s">
        <v>401</v>
      </c>
      <c r="B583" s="27">
        <v>913</v>
      </c>
      <c r="C583" s="27" t="s">
        <v>7</v>
      </c>
      <c r="D583" s="27" t="s">
        <v>80</v>
      </c>
      <c r="E583" s="27" t="s">
        <v>405</v>
      </c>
      <c r="F583" s="27"/>
      <c r="G583" s="8">
        <f t="shared" ref="G583:V585" si="776">G584</f>
        <v>123199</v>
      </c>
      <c r="H583" s="8">
        <f t="shared" si="776"/>
        <v>123199</v>
      </c>
      <c r="I583" s="8">
        <f t="shared" si="776"/>
        <v>0</v>
      </c>
      <c r="J583" s="8">
        <f t="shared" si="776"/>
        <v>0</v>
      </c>
      <c r="K583" s="8">
        <f t="shared" si="776"/>
        <v>0</v>
      </c>
      <c r="L583" s="8">
        <f t="shared" si="776"/>
        <v>0</v>
      </c>
      <c r="M583" s="8">
        <f t="shared" si="776"/>
        <v>123199</v>
      </c>
      <c r="N583" s="8">
        <f t="shared" si="776"/>
        <v>123199</v>
      </c>
      <c r="O583" s="8">
        <f t="shared" si="776"/>
        <v>0</v>
      </c>
      <c r="P583" s="8">
        <f t="shared" si="776"/>
        <v>0</v>
      </c>
      <c r="Q583" s="8">
        <f t="shared" si="776"/>
        <v>0</v>
      </c>
      <c r="R583" s="8">
        <f t="shared" si="776"/>
        <v>-123199</v>
      </c>
      <c r="S583" s="8">
        <f t="shared" si="776"/>
        <v>0</v>
      </c>
      <c r="T583" s="8">
        <f t="shared" si="776"/>
        <v>0</v>
      </c>
      <c r="U583" s="8">
        <f t="shared" si="776"/>
        <v>0</v>
      </c>
      <c r="V583" s="8">
        <f t="shared" si="776"/>
        <v>0</v>
      </c>
      <c r="W583" s="8">
        <f t="shared" ref="U583:Z585" si="777">W584</f>
        <v>0</v>
      </c>
      <c r="X583" s="8">
        <f t="shared" si="777"/>
        <v>0</v>
      </c>
      <c r="Y583" s="8">
        <f t="shared" si="777"/>
        <v>0</v>
      </c>
      <c r="Z583" s="8">
        <f t="shared" si="777"/>
        <v>0</v>
      </c>
    </row>
    <row r="584" spans="1:26" ht="33" hidden="1" x14ac:dyDescent="0.25">
      <c r="A584" s="39" t="s">
        <v>402</v>
      </c>
      <c r="B584" s="27">
        <v>913</v>
      </c>
      <c r="C584" s="27" t="s">
        <v>7</v>
      </c>
      <c r="D584" s="27" t="s">
        <v>80</v>
      </c>
      <c r="E584" s="27" t="s">
        <v>424</v>
      </c>
      <c r="F584" s="27"/>
      <c r="G584" s="8">
        <f t="shared" si="776"/>
        <v>123199</v>
      </c>
      <c r="H584" s="8">
        <f t="shared" si="776"/>
        <v>123199</v>
      </c>
      <c r="I584" s="8">
        <f t="shared" si="776"/>
        <v>0</v>
      </c>
      <c r="J584" s="8">
        <f t="shared" si="776"/>
        <v>0</v>
      </c>
      <c r="K584" s="8">
        <f t="shared" si="776"/>
        <v>0</v>
      </c>
      <c r="L584" s="8">
        <f t="shared" si="776"/>
        <v>0</v>
      </c>
      <c r="M584" s="8">
        <f t="shared" si="776"/>
        <v>123199</v>
      </c>
      <c r="N584" s="8">
        <f t="shared" si="776"/>
        <v>123199</v>
      </c>
      <c r="O584" s="8">
        <f t="shared" si="776"/>
        <v>0</v>
      </c>
      <c r="P584" s="8">
        <f t="shared" si="776"/>
        <v>0</v>
      </c>
      <c r="Q584" s="8">
        <f t="shared" si="776"/>
        <v>0</v>
      </c>
      <c r="R584" s="8">
        <f t="shared" si="776"/>
        <v>-123199</v>
      </c>
      <c r="S584" s="8">
        <f t="shared" si="776"/>
        <v>0</v>
      </c>
      <c r="T584" s="8">
        <f t="shared" si="776"/>
        <v>0</v>
      </c>
      <c r="U584" s="8">
        <f t="shared" si="777"/>
        <v>0</v>
      </c>
      <c r="V584" s="8">
        <f t="shared" si="777"/>
        <v>0</v>
      </c>
      <c r="W584" s="8">
        <f t="shared" si="777"/>
        <v>0</v>
      </c>
      <c r="X584" s="8">
        <f t="shared" si="777"/>
        <v>0</v>
      </c>
      <c r="Y584" s="8">
        <f t="shared" si="777"/>
        <v>0</v>
      </c>
      <c r="Z584" s="8">
        <f t="shared" si="777"/>
        <v>0</v>
      </c>
    </row>
    <row r="585" spans="1:26" ht="33" hidden="1" x14ac:dyDescent="0.25">
      <c r="A585" s="26" t="s">
        <v>12</v>
      </c>
      <c r="B585" s="27">
        <v>913</v>
      </c>
      <c r="C585" s="27" t="s">
        <v>7</v>
      </c>
      <c r="D585" s="27" t="s">
        <v>80</v>
      </c>
      <c r="E585" s="27" t="s">
        <v>424</v>
      </c>
      <c r="F585" s="27" t="s">
        <v>13</v>
      </c>
      <c r="G585" s="8">
        <f t="shared" si="776"/>
        <v>123199</v>
      </c>
      <c r="H585" s="8">
        <f t="shared" si="776"/>
        <v>123199</v>
      </c>
      <c r="I585" s="8">
        <f t="shared" si="776"/>
        <v>0</v>
      </c>
      <c r="J585" s="8">
        <f t="shared" si="776"/>
        <v>0</v>
      </c>
      <c r="K585" s="8">
        <f t="shared" si="776"/>
        <v>0</v>
      </c>
      <c r="L585" s="8">
        <f t="shared" si="776"/>
        <v>0</v>
      </c>
      <c r="M585" s="8">
        <f t="shared" si="776"/>
        <v>123199</v>
      </c>
      <c r="N585" s="8">
        <f t="shared" si="776"/>
        <v>123199</v>
      </c>
      <c r="O585" s="8">
        <f t="shared" si="776"/>
        <v>0</v>
      </c>
      <c r="P585" s="8">
        <f t="shared" si="776"/>
        <v>0</v>
      </c>
      <c r="Q585" s="8">
        <f t="shared" si="776"/>
        <v>0</v>
      </c>
      <c r="R585" s="8">
        <f t="shared" si="776"/>
        <v>-123199</v>
      </c>
      <c r="S585" s="8">
        <f t="shared" si="776"/>
        <v>0</v>
      </c>
      <c r="T585" s="8">
        <f t="shared" si="776"/>
        <v>0</v>
      </c>
      <c r="U585" s="8">
        <f t="shared" si="777"/>
        <v>0</v>
      </c>
      <c r="V585" s="8">
        <f t="shared" si="777"/>
        <v>0</v>
      </c>
      <c r="W585" s="8">
        <f t="shared" si="777"/>
        <v>0</v>
      </c>
      <c r="X585" s="8">
        <f t="shared" si="777"/>
        <v>0</v>
      </c>
      <c r="Y585" s="8">
        <f t="shared" si="777"/>
        <v>0</v>
      </c>
      <c r="Z585" s="8">
        <f t="shared" si="777"/>
        <v>0</v>
      </c>
    </row>
    <row r="586" spans="1:26" ht="17.25" hidden="1" customHeight="1" x14ac:dyDescent="0.25">
      <c r="A586" s="39" t="s">
        <v>14</v>
      </c>
      <c r="B586" s="27">
        <v>913</v>
      </c>
      <c r="C586" s="27" t="s">
        <v>7</v>
      </c>
      <c r="D586" s="27" t="s">
        <v>80</v>
      </c>
      <c r="E586" s="27" t="s">
        <v>424</v>
      </c>
      <c r="F586" s="27" t="s">
        <v>35</v>
      </c>
      <c r="G586" s="9">
        <v>123199</v>
      </c>
      <c r="H586" s="9">
        <v>123199</v>
      </c>
      <c r="I586" s="9"/>
      <c r="J586" s="9"/>
      <c r="K586" s="9"/>
      <c r="L586" s="9"/>
      <c r="M586" s="9">
        <f t="shared" ref="M586" si="778">G586+I586+J586+K586+L586</f>
        <v>123199</v>
      </c>
      <c r="N586" s="9">
        <f t="shared" ref="N586" si="779">H586+L586</f>
        <v>123199</v>
      </c>
      <c r="O586" s="9"/>
      <c r="P586" s="9"/>
      <c r="Q586" s="9"/>
      <c r="R586" s="9">
        <v>-123199</v>
      </c>
      <c r="S586" s="9">
        <f t="shared" ref="S586" si="780">M586+O586+P586+Q586+R586</f>
        <v>0</v>
      </c>
      <c r="T586" s="9">
        <f t="shared" ref="T586" si="781">N586+R586</f>
        <v>0</v>
      </c>
      <c r="U586" s="9"/>
      <c r="V586" s="9"/>
      <c r="W586" s="9"/>
      <c r="X586" s="9"/>
      <c r="Y586" s="9">
        <f t="shared" ref="Y586" si="782">S586+U586+V586+W586+X586</f>
        <v>0</v>
      </c>
      <c r="Z586" s="9">
        <f t="shared" ref="Z586" si="783">T586+X586</f>
        <v>0</v>
      </c>
    </row>
    <row r="587" spans="1:26" ht="36.75" hidden="1" customHeight="1" x14ac:dyDescent="0.25">
      <c r="A587" s="39" t="s">
        <v>401</v>
      </c>
      <c r="B587" s="27">
        <v>913</v>
      </c>
      <c r="C587" s="27" t="s">
        <v>7</v>
      </c>
      <c r="D587" s="27" t="s">
        <v>80</v>
      </c>
      <c r="E587" s="31" t="s">
        <v>653</v>
      </c>
      <c r="F587" s="32"/>
      <c r="G587" s="9"/>
      <c r="H587" s="9"/>
      <c r="I587" s="9"/>
      <c r="J587" s="9"/>
      <c r="K587" s="9"/>
      <c r="L587" s="9"/>
      <c r="M587" s="9"/>
      <c r="N587" s="9"/>
      <c r="O587" s="9">
        <f>O588</f>
        <v>0</v>
      </c>
      <c r="P587" s="9">
        <f t="shared" ref="P587:Z589" si="784">P588</f>
        <v>0</v>
      </c>
      <c r="Q587" s="9">
        <f t="shared" si="784"/>
        <v>0</v>
      </c>
      <c r="R587" s="9">
        <f t="shared" si="784"/>
        <v>123199</v>
      </c>
      <c r="S587" s="9">
        <f t="shared" si="784"/>
        <v>123199</v>
      </c>
      <c r="T587" s="9">
        <f t="shared" si="784"/>
        <v>123199</v>
      </c>
      <c r="U587" s="9">
        <f>U588</f>
        <v>0</v>
      </c>
      <c r="V587" s="9">
        <f t="shared" si="784"/>
        <v>0</v>
      </c>
      <c r="W587" s="9">
        <f t="shared" si="784"/>
        <v>0</v>
      </c>
      <c r="X587" s="9">
        <f t="shared" si="784"/>
        <v>0</v>
      </c>
      <c r="Y587" s="9">
        <f t="shared" si="784"/>
        <v>123199</v>
      </c>
      <c r="Z587" s="9">
        <f t="shared" si="784"/>
        <v>123199</v>
      </c>
    </row>
    <row r="588" spans="1:26" ht="33" hidden="1" customHeight="1" x14ac:dyDescent="0.25">
      <c r="A588" s="39" t="s">
        <v>402</v>
      </c>
      <c r="B588" s="27">
        <v>913</v>
      </c>
      <c r="C588" s="27" t="s">
        <v>7</v>
      </c>
      <c r="D588" s="27" t="s">
        <v>80</v>
      </c>
      <c r="E588" s="31" t="s">
        <v>654</v>
      </c>
      <c r="F588" s="32"/>
      <c r="G588" s="9"/>
      <c r="H588" s="9"/>
      <c r="I588" s="9"/>
      <c r="J588" s="9"/>
      <c r="K588" s="9"/>
      <c r="L588" s="9"/>
      <c r="M588" s="9"/>
      <c r="N588" s="9"/>
      <c r="O588" s="9">
        <f>O589</f>
        <v>0</v>
      </c>
      <c r="P588" s="9">
        <f t="shared" si="784"/>
        <v>0</v>
      </c>
      <c r="Q588" s="9">
        <f t="shared" si="784"/>
        <v>0</v>
      </c>
      <c r="R588" s="9">
        <f t="shared" si="784"/>
        <v>123199</v>
      </c>
      <c r="S588" s="9">
        <f t="shared" si="784"/>
        <v>123199</v>
      </c>
      <c r="T588" s="9">
        <f t="shared" si="784"/>
        <v>123199</v>
      </c>
      <c r="U588" s="9">
        <f>U589</f>
        <v>0</v>
      </c>
      <c r="V588" s="9">
        <f t="shared" si="784"/>
        <v>0</v>
      </c>
      <c r="W588" s="9">
        <f t="shared" si="784"/>
        <v>0</v>
      </c>
      <c r="X588" s="9">
        <f t="shared" si="784"/>
        <v>0</v>
      </c>
      <c r="Y588" s="9">
        <f t="shared" si="784"/>
        <v>123199</v>
      </c>
      <c r="Z588" s="9">
        <f t="shared" si="784"/>
        <v>123199</v>
      </c>
    </row>
    <row r="589" spans="1:26" ht="38.25" hidden="1" customHeight="1" x14ac:dyDescent="0.25">
      <c r="A589" s="26" t="s">
        <v>12</v>
      </c>
      <c r="B589" s="27">
        <v>913</v>
      </c>
      <c r="C589" s="27" t="s">
        <v>7</v>
      </c>
      <c r="D589" s="27" t="s">
        <v>80</v>
      </c>
      <c r="E589" s="31" t="s">
        <v>654</v>
      </c>
      <c r="F589" s="32">
        <v>600</v>
      </c>
      <c r="G589" s="9"/>
      <c r="H589" s="9"/>
      <c r="I589" s="9"/>
      <c r="J589" s="9"/>
      <c r="K589" s="9"/>
      <c r="L589" s="9"/>
      <c r="M589" s="9"/>
      <c r="N589" s="9"/>
      <c r="O589" s="9">
        <f>O590</f>
        <v>0</v>
      </c>
      <c r="P589" s="9">
        <f t="shared" si="784"/>
        <v>0</v>
      </c>
      <c r="Q589" s="9">
        <f t="shared" si="784"/>
        <v>0</v>
      </c>
      <c r="R589" s="9">
        <f t="shared" si="784"/>
        <v>123199</v>
      </c>
      <c r="S589" s="9">
        <f t="shared" si="784"/>
        <v>123199</v>
      </c>
      <c r="T589" s="9">
        <f t="shared" si="784"/>
        <v>123199</v>
      </c>
      <c r="U589" s="9">
        <f>U590</f>
        <v>0</v>
      </c>
      <c r="V589" s="9">
        <f t="shared" si="784"/>
        <v>0</v>
      </c>
      <c r="W589" s="9">
        <f t="shared" si="784"/>
        <v>0</v>
      </c>
      <c r="X589" s="9">
        <f t="shared" si="784"/>
        <v>0</v>
      </c>
      <c r="Y589" s="9">
        <f t="shared" si="784"/>
        <v>123199</v>
      </c>
      <c r="Z589" s="9">
        <f t="shared" si="784"/>
        <v>123199</v>
      </c>
    </row>
    <row r="590" spans="1:26" ht="17.25" hidden="1" customHeight="1" x14ac:dyDescent="0.25">
      <c r="A590" s="39" t="s">
        <v>14</v>
      </c>
      <c r="B590" s="27">
        <v>913</v>
      </c>
      <c r="C590" s="27" t="s">
        <v>7</v>
      </c>
      <c r="D590" s="27" t="s">
        <v>80</v>
      </c>
      <c r="E590" s="31" t="s">
        <v>654</v>
      </c>
      <c r="F590" s="32">
        <v>610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>
        <v>123199</v>
      </c>
      <c r="S590" s="9">
        <f t="shared" ref="S590" si="785">M590+O590+P590+Q590+R590</f>
        <v>123199</v>
      </c>
      <c r="T590" s="9">
        <f t="shared" ref="T590" si="786">N590+R590</f>
        <v>123199</v>
      </c>
      <c r="U590" s="9"/>
      <c r="V590" s="9"/>
      <c r="W590" s="9"/>
      <c r="X590" s="9"/>
      <c r="Y590" s="9">
        <f t="shared" ref="Y590" si="787">S590+U590+V590+W590+X590</f>
        <v>123199</v>
      </c>
      <c r="Z590" s="9">
        <f t="shared" ref="Z590" si="788">T590+X590</f>
        <v>123199</v>
      </c>
    </row>
    <row r="591" spans="1:26" ht="17.25" hidden="1" customHeight="1" x14ac:dyDescent="0.25">
      <c r="A591" s="39" t="s">
        <v>603</v>
      </c>
      <c r="B591" s="43">
        <v>913</v>
      </c>
      <c r="C591" s="27" t="s">
        <v>7</v>
      </c>
      <c r="D591" s="27" t="s">
        <v>80</v>
      </c>
      <c r="E591" s="27" t="s">
        <v>638</v>
      </c>
      <c r="F591" s="27"/>
      <c r="G591" s="9"/>
      <c r="H591" s="9"/>
      <c r="I591" s="9"/>
      <c r="J591" s="9"/>
      <c r="K591" s="9"/>
      <c r="L591" s="9"/>
      <c r="M591" s="9"/>
      <c r="N591" s="9"/>
      <c r="O591" s="9">
        <f>O592</f>
        <v>0</v>
      </c>
      <c r="P591" s="9">
        <f t="shared" ref="P591:Z591" si="789">P592</f>
        <v>0</v>
      </c>
      <c r="Q591" s="9">
        <f t="shared" si="789"/>
        <v>0</v>
      </c>
      <c r="R591" s="9">
        <f t="shared" si="789"/>
        <v>14223</v>
      </c>
      <c r="S591" s="9">
        <f t="shared" si="789"/>
        <v>14223</v>
      </c>
      <c r="T591" s="9">
        <f t="shared" si="789"/>
        <v>14223</v>
      </c>
      <c r="U591" s="9">
        <f>U592</f>
        <v>0</v>
      </c>
      <c r="V591" s="9">
        <f t="shared" si="789"/>
        <v>0</v>
      </c>
      <c r="W591" s="9">
        <f t="shared" si="789"/>
        <v>0</v>
      </c>
      <c r="X591" s="9">
        <f t="shared" si="789"/>
        <v>0</v>
      </c>
      <c r="Y591" s="9">
        <f t="shared" si="789"/>
        <v>14223</v>
      </c>
      <c r="Z591" s="9">
        <f t="shared" si="789"/>
        <v>14223</v>
      </c>
    </row>
    <row r="592" spans="1:26" ht="54.75" hidden="1" customHeight="1" x14ac:dyDescent="0.25">
      <c r="A592" s="39" t="s">
        <v>647</v>
      </c>
      <c r="B592" s="43">
        <v>913</v>
      </c>
      <c r="C592" s="27" t="s">
        <v>7</v>
      </c>
      <c r="D592" s="27" t="s">
        <v>80</v>
      </c>
      <c r="E592" s="27" t="s">
        <v>648</v>
      </c>
      <c r="F592" s="27"/>
      <c r="G592" s="9"/>
      <c r="H592" s="9"/>
      <c r="I592" s="9"/>
      <c r="J592" s="9"/>
      <c r="K592" s="9"/>
      <c r="L592" s="9"/>
      <c r="M592" s="9"/>
      <c r="N592" s="9"/>
      <c r="O592" s="9">
        <f>O593</f>
        <v>0</v>
      </c>
      <c r="P592" s="9">
        <f t="shared" ref="P592:Z593" si="790">P593</f>
        <v>0</v>
      </c>
      <c r="Q592" s="9">
        <f t="shared" si="790"/>
        <v>0</v>
      </c>
      <c r="R592" s="9">
        <f t="shared" si="790"/>
        <v>14223</v>
      </c>
      <c r="S592" s="9">
        <f t="shared" si="790"/>
        <v>14223</v>
      </c>
      <c r="T592" s="9">
        <f t="shared" si="790"/>
        <v>14223</v>
      </c>
      <c r="U592" s="9">
        <f>U593</f>
        <v>0</v>
      </c>
      <c r="V592" s="9">
        <f t="shared" si="790"/>
        <v>0</v>
      </c>
      <c r="W592" s="9">
        <f t="shared" si="790"/>
        <v>0</v>
      </c>
      <c r="X592" s="9">
        <f t="shared" si="790"/>
        <v>0</v>
      </c>
      <c r="Y592" s="9">
        <f t="shared" si="790"/>
        <v>14223</v>
      </c>
      <c r="Z592" s="9">
        <f t="shared" si="790"/>
        <v>14223</v>
      </c>
    </row>
    <row r="593" spans="1:26" ht="36.75" hidden="1" customHeight="1" x14ac:dyDescent="0.25">
      <c r="A593" s="26" t="s">
        <v>12</v>
      </c>
      <c r="B593" s="43">
        <v>913</v>
      </c>
      <c r="C593" s="27" t="s">
        <v>7</v>
      </c>
      <c r="D593" s="27" t="s">
        <v>80</v>
      </c>
      <c r="E593" s="27" t="s">
        <v>648</v>
      </c>
      <c r="F593" s="27" t="s">
        <v>13</v>
      </c>
      <c r="G593" s="9"/>
      <c r="H593" s="9"/>
      <c r="I593" s="9"/>
      <c r="J593" s="9"/>
      <c r="K593" s="9"/>
      <c r="L593" s="9"/>
      <c r="M593" s="9"/>
      <c r="N593" s="9"/>
      <c r="O593" s="9">
        <f>O594</f>
        <v>0</v>
      </c>
      <c r="P593" s="9">
        <f t="shared" si="790"/>
        <v>0</v>
      </c>
      <c r="Q593" s="9">
        <f t="shared" si="790"/>
        <v>0</v>
      </c>
      <c r="R593" s="9">
        <f t="shared" si="790"/>
        <v>14223</v>
      </c>
      <c r="S593" s="9">
        <f t="shared" si="790"/>
        <v>14223</v>
      </c>
      <c r="T593" s="9">
        <f t="shared" si="790"/>
        <v>14223</v>
      </c>
      <c r="U593" s="9">
        <f>U594</f>
        <v>0</v>
      </c>
      <c r="V593" s="9">
        <f t="shared" si="790"/>
        <v>0</v>
      </c>
      <c r="W593" s="9">
        <f t="shared" si="790"/>
        <v>0</v>
      </c>
      <c r="X593" s="9">
        <f t="shared" si="790"/>
        <v>0</v>
      </c>
      <c r="Y593" s="9">
        <f t="shared" si="790"/>
        <v>14223</v>
      </c>
      <c r="Z593" s="9">
        <f t="shared" si="790"/>
        <v>14223</v>
      </c>
    </row>
    <row r="594" spans="1:26" ht="20.25" hidden="1" customHeight="1" x14ac:dyDescent="0.25">
      <c r="A594" s="39" t="s">
        <v>14</v>
      </c>
      <c r="B594" s="43">
        <v>913</v>
      </c>
      <c r="C594" s="27" t="s">
        <v>7</v>
      </c>
      <c r="D594" s="27" t="s">
        <v>80</v>
      </c>
      <c r="E594" s="27" t="s">
        <v>648</v>
      </c>
      <c r="F594" s="27" t="s">
        <v>35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>
        <v>14223</v>
      </c>
      <c r="S594" s="9">
        <f t="shared" ref="S594" si="791">M594+O594+P594+Q594+R594</f>
        <v>14223</v>
      </c>
      <c r="T594" s="9">
        <f t="shared" ref="T594" si="792">N594+R594</f>
        <v>14223</v>
      </c>
      <c r="U594" s="9"/>
      <c r="V594" s="9"/>
      <c r="W594" s="9"/>
      <c r="X594" s="9"/>
      <c r="Y594" s="9">
        <f t="shared" ref="Y594" si="793">S594+U594+V594+W594+X594</f>
        <v>14223</v>
      </c>
      <c r="Z594" s="9">
        <f t="shared" ref="Z594" si="794">T594+X594</f>
        <v>14223</v>
      </c>
    </row>
    <row r="595" spans="1:26" ht="32.25" hidden="1" customHeight="1" x14ac:dyDescent="0.25">
      <c r="A595" s="50" t="s">
        <v>327</v>
      </c>
      <c r="B595" s="43">
        <v>913</v>
      </c>
      <c r="C595" s="31" t="s">
        <v>7</v>
      </c>
      <c r="D595" s="27" t="s">
        <v>80</v>
      </c>
      <c r="E595" s="27" t="s">
        <v>397</v>
      </c>
      <c r="F595" s="27"/>
      <c r="G595" s="9">
        <f t="shared" ref="G595:V598" si="795">G596</f>
        <v>84</v>
      </c>
      <c r="H595" s="9">
        <f t="shared" si="795"/>
        <v>0</v>
      </c>
      <c r="I595" s="9">
        <f t="shared" si="795"/>
        <v>0</v>
      </c>
      <c r="J595" s="9">
        <f t="shared" si="795"/>
        <v>0</v>
      </c>
      <c r="K595" s="9">
        <f t="shared" si="795"/>
        <v>0</v>
      </c>
      <c r="L595" s="9">
        <f t="shared" si="795"/>
        <v>0</v>
      </c>
      <c r="M595" s="9">
        <f t="shared" si="795"/>
        <v>84</v>
      </c>
      <c r="N595" s="9">
        <f t="shared" si="795"/>
        <v>0</v>
      </c>
      <c r="O595" s="9">
        <f t="shared" si="795"/>
        <v>0</v>
      </c>
      <c r="P595" s="9">
        <f t="shared" si="795"/>
        <v>0</v>
      </c>
      <c r="Q595" s="9">
        <f t="shared" si="795"/>
        <v>0</v>
      </c>
      <c r="R595" s="9">
        <f t="shared" si="795"/>
        <v>0</v>
      </c>
      <c r="S595" s="9">
        <f t="shared" si="795"/>
        <v>84</v>
      </c>
      <c r="T595" s="9">
        <f t="shared" si="795"/>
        <v>0</v>
      </c>
      <c r="U595" s="9">
        <f t="shared" si="795"/>
        <v>0</v>
      </c>
      <c r="V595" s="9">
        <f t="shared" si="795"/>
        <v>0</v>
      </c>
      <c r="W595" s="9">
        <f t="shared" ref="U595:Z598" si="796">W596</f>
        <v>0</v>
      </c>
      <c r="X595" s="9">
        <f t="shared" si="796"/>
        <v>0</v>
      </c>
      <c r="Y595" s="9">
        <f t="shared" si="796"/>
        <v>84</v>
      </c>
      <c r="Z595" s="9">
        <f t="shared" si="796"/>
        <v>0</v>
      </c>
    </row>
    <row r="596" spans="1:26" ht="18.75" hidden="1" customHeight="1" x14ac:dyDescent="0.25">
      <c r="A596" s="29" t="s">
        <v>15</v>
      </c>
      <c r="B596" s="43">
        <v>913</v>
      </c>
      <c r="C596" s="31" t="s">
        <v>7</v>
      </c>
      <c r="D596" s="27" t="s">
        <v>80</v>
      </c>
      <c r="E596" s="51" t="s">
        <v>398</v>
      </c>
      <c r="F596" s="27"/>
      <c r="G596" s="9">
        <f t="shared" si="795"/>
        <v>84</v>
      </c>
      <c r="H596" s="9">
        <f t="shared" si="795"/>
        <v>0</v>
      </c>
      <c r="I596" s="9">
        <f t="shared" si="795"/>
        <v>0</v>
      </c>
      <c r="J596" s="9">
        <f t="shared" si="795"/>
        <v>0</v>
      </c>
      <c r="K596" s="9">
        <f t="shared" si="795"/>
        <v>0</v>
      </c>
      <c r="L596" s="9">
        <f t="shared" si="795"/>
        <v>0</v>
      </c>
      <c r="M596" s="9">
        <f t="shared" si="795"/>
        <v>84</v>
      </c>
      <c r="N596" s="9">
        <f t="shared" si="795"/>
        <v>0</v>
      </c>
      <c r="O596" s="9">
        <f t="shared" si="795"/>
        <v>0</v>
      </c>
      <c r="P596" s="9">
        <f t="shared" si="795"/>
        <v>0</v>
      </c>
      <c r="Q596" s="9">
        <f t="shared" si="795"/>
        <v>0</v>
      </c>
      <c r="R596" s="9">
        <f t="shared" si="795"/>
        <v>0</v>
      </c>
      <c r="S596" s="9">
        <f t="shared" si="795"/>
        <v>84</v>
      </c>
      <c r="T596" s="9">
        <f t="shared" si="795"/>
        <v>0</v>
      </c>
      <c r="U596" s="9">
        <f t="shared" si="796"/>
        <v>0</v>
      </c>
      <c r="V596" s="9">
        <f t="shared" si="796"/>
        <v>0</v>
      </c>
      <c r="W596" s="9">
        <f t="shared" si="796"/>
        <v>0</v>
      </c>
      <c r="X596" s="9">
        <f t="shared" si="796"/>
        <v>0</v>
      </c>
      <c r="Y596" s="9">
        <f t="shared" si="796"/>
        <v>84</v>
      </c>
      <c r="Z596" s="9">
        <f t="shared" si="796"/>
        <v>0</v>
      </c>
    </row>
    <row r="597" spans="1:26" ht="18" hidden="1" customHeight="1" x14ac:dyDescent="0.25">
      <c r="A597" s="57" t="s">
        <v>548</v>
      </c>
      <c r="B597" s="43">
        <v>913</v>
      </c>
      <c r="C597" s="31" t="s">
        <v>7</v>
      </c>
      <c r="D597" s="27" t="s">
        <v>80</v>
      </c>
      <c r="E597" s="51" t="s">
        <v>549</v>
      </c>
      <c r="F597" s="27"/>
      <c r="G597" s="9">
        <f t="shared" si="795"/>
        <v>84</v>
      </c>
      <c r="H597" s="9">
        <f t="shared" si="795"/>
        <v>0</v>
      </c>
      <c r="I597" s="9">
        <f t="shared" si="795"/>
        <v>0</v>
      </c>
      <c r="J597" s="9">
        <f t="shared" si="795"/>
        <v>0</v>
      </c>
      <c r="K597" s="9">
        <f t="shared" si="795"/>
        <v>0</v>
      </c>
      <c r="L597" s="9">
        <f t="shared" si="795"/>
        <v>0</v>
      </c>
      <c r="M597" s="9">
        <f t="shared" si="795"/>
        <v>84</v>
      </c>
      <c r="N597" s="9">
        <f t="shared" si="795"/>
        <v>0</v>
      </c>
      <c r="O597" s="9">
        <f t="shared" si="795"/>
        <v>0</v>
      </c>
      <c r="P597" s="9">
        <f t="shared" si="795"/>
        <v>0</v>
      </c>
      <c r="Q597" s="9">
        <f t="shared" si="795"/>
        <v>0</v>
      </c>
      <c r="R597" s="9">
        <f t="shared" si="795"/>
        <v>0</v>
      </c>
      <c r="S597" s="9">
        <f t="shared" si="795"/>
        <v>84</v>
      </c>
      <c r="T597" s="9">
        <f t="shared" si="795"/>
        <v>0</v>
      </c>
      <c r="U597" s="9">
        <f t="shared" si="796"/>
        <v>0</v>
      </c>
      <c r="V597" s="9">
        <f t="shared" si="796"/>
        <v>0</v>
      </c>
      <c r="W597" s="9">
        <f t="shared" si="796"/>
        <v>0</v>
      </c>
      <c r="X597" s="9">
        <f t="shared" si="796"/>
        <v>0</v>
      </c>
      <c r="Y597" s="9">
        <f t="shared" si="796"/>
        <v>84</v>
      </c>
      <c r="Z597" s="9">
        <f t="shared" si="796"/>
        <v>0</v>
      </c>
    </row>
    <row r="598" spans="1:26" ht="33" hidden="1" customHeight="1" x14ac:dyDescent="0.25">
      <c r="A598" s="57" t="s">
        <v>12</v>
      </c>
      <c r="B598" s="43">
        <v>913</v>
      </c>
      <c r="C598" s="31" t="s">
        <v>7</v>
      </c>
      <c r="D598" s="27" t="s">
        <v>80</v>
      </c>
      <c r="E598" s="51" t="s">
        <v>549</v>
      </c>
      <c r="F598" s="27" t="s">
        <v>13</v>
      </c>
      <c r="G598" s="9">
        <f t="shared" si="795"/>
        <v>84</v>
      </c>
      <c r="H598" s="9">
        <f t="shared" si="795"/>
        <v>0</v>
      </c>
      <c r="I598" s="9">
        <f t="shared" si="795"/>
        <v>0</v>
      </c>
      <c r="J598" s="9">
        <f t="shared" si="795"/>
        <v>0</v>
      </c>
      <c r="K598" s="9">
        <f t="shared" si="795"/>
        <v>0</v>
      </c>
      <c r="L598" s="9">
        <f t="shared" si="795"/>
        <v>0</v>
      </c>
      <c r="M598" s="9">
        <f t="shared" si="795"/>
        <v>84</v>
      </c>
      <c r="N598" s="9">
        <f t="shared" si="795"/>
        <v>0</v>
      </c>
      <c r="O598" s="9">
        <f t="shared" si="795"/>
        <v>0</v>
      </c>
      <c r="P598" s="9">
        <f t="shared" si="795"/>
        <v>0</v>
      </c>
      <c r="Q598" s="9">
        <f t="shared" si="795"/>
        <v>0</v>
      </c>
      <c r="R598" s="9">
        <f t="shared" si="795"/>
        <v>0</v>
      </c>
      <c r="S598" s="9">
        <f t="shared" si="795"/>
        <v>84</v>
      </c>
      <c r="T598" s="9">
        <f t="shared" si="795"/>
        <v>0</v>
      </c>
      <c r="U598" s="9">
        <f t="shared" si="796"/>
        <v>0</v>
      </c>
      <c r="V598" s="9">
        <f t="shared" si="796"/>
        <v>0</v>
      </c>
      <c r="W598" s="9">
        <f t="shared" si="796"/>
        <v>0</v>
      </c>
      <c r="X598" s="9">
        <f t="shared" si="796"/>
        <v>0</v>
      </c>
      <c r="Y598" s="9">
        <f t="shared" si="796"/>
        <v>84</v>
      </c>
      <c r="Z598" s="9">
        <f t="shared" si="796"/>
        <v>0</v>
      </c>
    </row>
    <row r="599" spans="1:26" ht="18.75" hidden="1" customHeight="1" x14ac:dyDescent="0.25">
      <c r="A599" s="57" t="s">
        <v>14</v>
      </c>
      <c r="B599" s="43">
        <v>913</v>
      </c>
      <c r="C599" s="31" t="s">
        <v>7</v>
      </c>
      <c r="D599" s="27" t="s">
        <v>80</v>
      </c>
      <c r="E599" s="51" t="s">
        <v>549</v>
      </c>
      <c r="F599" s="27" t="s">
        <v>35</v>
      </c>
      <c r="G599" s="9">
        <v>84</v>
      </c>
      <c r="H599" s="9"/>
      <c r="I599" s="9"/>
      <c r="J599" s="9"/>
      <c r="K599" s="9"/>
      <c r="L599" s="9"/>
      <c r="M599" s="9">
        <f t="shared" ref="M599" si="797">G599+I599+J599+K599+L599</f>
        <v>84</v>
      </c>
      <c r="N599" s="9">
        <f t="shared" ref="N599" si="798">H599+L599</f>
        <v>0</v>
      </c>
      <c r="O599" s="9"/>
      <c r="P599" s="9"/>
      <c r="Q599" s="9"/>
      <c r="R599" s="9"/>
      <c r="S599" s="9">
        <f t="shared" ref="S599" si="799">M599+O599+P599+Q599+R599</f>
        <v>84</v>
      </c>
      <c r="T599" s="9">
        <f t="shared" ref="T599" si="800">N599+R599</f>
        <v>0</v>
      </c>
      <c r="U599" s="9"/>
      <c r="V599" s="9"/>
      <c r="W599" s="9"/>
      <c r="X599" s="9"/>
      <c r="Y599" s="9">
        <f t="shared" ref="Y599" si="801">S599+U599+V599+W599+X599</f>
        <v>84</v>
      </c>
      <c r="Z599" s="9">
        <f t="shared" ref="Z599" si="802">T599+X599</f>
        <v>0</v>
      </c>
    </row>
    <row r="600" spans="1:26" ht="15.75" hidden="1" customHeight="1" x14ac:dyDescent="0.25">
      <c r="A600" s="57"/>
      <c r="B600" s="43"/>
      <c r="C600" s="31"/>
      <c r="D600" s="27"/>
      <c r="E600" s="51"/>
      <c r="F600" s="27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8.75" hidden="1" x14ac:dyDescent="0.3">
      <c r="A601" s="24" t="s">
        <v>453</v>
      </c>
      <c r="B601" s="25">
        <v>913</v>
      </c>
      <c r="C601" s="25" t="s">
        <v>7</v>
      </c>
      <c r="D601" s="25" t="s">
        <v>7</v>
      </c>
      <c r="E601" s="25"/>
      <c r="F601" s="25"/>
      <c r="G601" s="15">
        <f>G602</f>
        <v>28803</v>
      </c>
      <c r="H601" s="15">
        <f>H602</f>
        <v>0</v>
      </c>
      <c r="I601" s="15">
        <f t="shared" ref="I601:Z601" si="803">I602</f>
        <v>0</v>
      </c>
      <c r="J601" s="15">
        <f t="shared" si="803"/>
        <v>1115</v>
      </c>
      <c r="K601" s="15">
        <f t="shared" si="803"/>
        <v>0</v>
      </c>
      <c r="L601" s="15">
        <f t="shared" si="803"/>
        <v>0</v>
      </c>
      <c r="M601" s="15">
        <f t="shared" si="803"/>
        <v>29918</v>
      </c>
      <c r="N601" s="15">
        <f t="shared" si="803"/>
        <v>0</v>
      </c>
      <c r="O601" s="15">
        <f t="shared" si="803"/>
        <v>0</v>
      </c>
      <c r="P601" s="15">
        <f t="shared" si="803"/>
        <v>0</v>
      </c>
      <c r="Q601" s="15">
        <f t="shared" si="803"/>
        <v>0</v>
      </c>
      <c r="R601" s="15">
        <f t="shared" si="803"/>
        <v>0</v>
      </c>
      <c r="S601" s="15">
        <f t="shared" si="803"/>
        <v>29918</v>
      </c>
      <c r="T601" s="15">
        <f t="shared" si="803"/>
        <v>0</v>
      </c>
      <c r="U601" s="15">
        <f t="shared" si="803"/>
        <v>0</v>
      </c>
      <c r="V601" s="15">
        <f t="shared" si="803"/>
        <v>0</v>
      </c>
      <c r="W601" s="15">
        <f t="shared" si="803"/>
        <v>0</v>
      </c>
      <c r="X601" s="15">
        <f t="shared" si="803"/>
        <v>0</v>
      </c>
      <c r="Y601" s="15">
        <f t="shared" si="803"/>
        <v>29918</v>
      </c>
      <c r="Z601" s="15">
        <f t="shared" si="803"/>
        <v>0</v>
      </c>
    </row>
    <row r="602" spans="1:26" ht="49.5" hidden="1" x14ac:dyDescent="0.25">
      <c r="A602" s="26" t="s">
        <v>189</v>
      </c>
      <c r="B602" s="27">
        <v>913</v>
      </c>
      <c r="C602" s="27" t="s">
        <v>7</v>
      </c>
      <c r="D602" s="27" t="s">
        <v>7</v>
      </c>
      <c r="E602" s="27" t="s">
        <v>190</v>
      </c>
      <c r="F602" s="27"/>
      <c r="G602" s="9">
        <f>G603+G607</f>
        <v>28803</v>
      </c>
      <c r="H602" s="9">
        <f>H603+H607</f>
        <v>0</v>
      </c>
      <c r="I602" s="9">
        <f t="shared" ref="I602:N602" si="804">I603+I607</f>
        <v>0</v>
      </c>
      <c r="J602" s="9">
        <f t="shared" si="804"/>
        <v>1115</v>
      </c>
      <c r="K602" s="9">
        <f t="shared" si="804"/>
        <v>0</v>
      </c>
      <c r="L602" s="9">
        <f t="shared" si="804"/>
        <v>0</v>
      </c>
      <c r="M602" s="9">
        <f t="shared" si="804"/>
        <v>29918</v>
      </c>
      <c r="N602" s="9">
        <f t="shared" si="804"/>
        <v>0</v>
      </c>
      <c r="O602" s="9">
        <f t="shared" ref="O602:T602" si="805">O603+O607</f>
        <v>0</v>
      </c>
      <c r="P602" s="9">
        <f t="shared" si="805"/>
        <v>0</v>
      </c>
      <c r="Q602" s="9">
        <f t="shared" si="805"/>
        <v>0</v>
      </c>
      <c r="R602" s="9">
        <f t="shared" si="805"/>
        <v>0</v>
      </c>
      <c r="S602" s="9">
        <f t="shared" si="805"/>
        <v>29918</v>
      </c>
      <c r="T602" s="9">
        <f t="shared" si="805"/>
        <v>0</v>
      </c>
      <c r="U602" s="9">
        <f t="shared" ref="U602:Z602" si="806">U603+U607</f>
        <v>0</v>
      </c>
      <c r="V602" s="9">
        <f t="shared" si="806"/>
        <v>0</v>
      </c>
      <c r="W602" s="9">
        <f t="shared" si="806"/>
        <v>0</v>
      </c>
      <c r="X602" s="9">
        <f t="shared" si="806"/>
        <v>0</v>
      </c>
      <c r="Y602" s="9">
        <f t="shared" si="806"/>
        <v>29918</v>
      </c>
      <c r="Z602" s="9">
        <f t="shared" si="806"/>
        <v>0</v>
      </c>
    </row>
    <row r="603" spans="1:26" ht="33" hidden="1" x14ac:dyDescent="0.25">
      <c r="A603" s="26" t="s">
        <v>10</v>
      </c>
      <c r="B603" s="27">
        <v>913</v>
      </c>
      <c r="C603" s="27" t="s">
        <v>7</v>
      </c>
      <c r="D603" s="27" t="s">
        <v>7</v>
      </c>
      <c r="E603" s="27" t="s">
        <v>192</v>
      </c>
      <c r="F603" s="27"/>
      <c r="G603" s="11">
        <f t="shared" ref="G603:V605" si="807">G604</f>
        <v>24534</v>
      </c>
      <c r="H603" s="11">
        <f t="shared" si="807"/>
        <v>0</v>
      </c>
      <c r="I603" s="11">
        <f t="shared" si="807"/>
        <v>0</v>
      </c>
      <c r="J603" s="11">
        <f t="shared" si="807"/>
        <v>1115</v>
      </c>
      <c r="K603" s="11">
        <f t="shared" si="807"/>
        <v>0</v>
      </c>
      <c r="L603" s="11">
        <f t="shared" si="807"/>
        <v>0</v>
      </c>
      <c r="M603" s="11">
        <f t="shared" si="807"/>
        <v>25649</v>
      </c>
      <c r="N603" s="11">
        <f t="shared" si="807"/>
        <v>0</v>
      </c>
      <c r="O603" s="11">
        <f t="shared" si="807"/>
        <v>0</v>
      </c>
      <c r="P603" s="11">
        <f t="shared" si="807"/>
        <v>0</v>
      </c>
      <c r="Q603" s="11">
        <f t="shared" si="807"/>
        <v>0</v>
      </c>
      <c r="R603" s="11">
        <f t="shared" si="807"/>
        <v>0</v>
      </c>
      <c r="S603" s="11">
        <f t="shared" si="807"/>
        <v>25649</v>
      </c>
      <c r="T603" s="11">
        <f t="shared" si="807"/>
        <v>0</v>
      </c>
      <c r="U603" s="11">
        <f t="shared" si="807"/>
        <v>0</v>
      </c>
      <c r="V603" s="11">
        <f t="shared" si="807"/>
        <v>0</v>
      </c>
      <c r="W603" s="11">
        <f t="shared" ref="U603:Z605" si="808">W604</f>
        <v>0</v>
      </c>
      <c r="X603" s="11">
        <f t="shared" si="808"/>
        <v>0</v>
      </c>
      <c r="Y603" s="11">
        <f t="shared" si="808"/>
        <v>25649</v>
      </c>
      <c r="Z603" s="11">
        <f t="shared" si="808"/>
        <v>0</v>
      </c>
    </row>
    <row r="604" spans="1:26" ht="33" hidden="1" x14ac:dyDescent="0.25">
      <c r="A604" s="26" t="s">
        <v>193</v>
      </c>
      <c r="B604" s="27">
        <v>913</v>
      </c>
      <c r="C604" s="27" t="s">
        <v>7</v>
      </c>
      <c r="D604" s="27" t="s">
        <v>7</v>
      </c>
      <c r="E604" s="27" t="s">
        <v>194</v>
      </c>
      <c r="F604" s="27"/>
      <c r="G604" s="11">
        <f t="shared" si="807"/>
        <v>24534</v>
      </c>
      <c r="H604" s="11">
        <f t="shared" si="807"/>
        <v>0</v>
      </c>
      <c r="I604" s="11">
        <f t="shared" si="807"/>
        <v>0</v>
      </c>
      <c r="J604" s="11">
        <f t="shared" si="807"/>
        <v>1115</v>
      </c>
      <c r="K604" s="11">
        <f t="shared" si="807"/>
        <v>0</v>
      </c>
      <c r="L604" s="11">
        <f t="shared" si="807"/>
        <v>0</v>
      </c>
      <c r="M604" s="11">
        <f t="shared" si="807"/>
        <v>25649</v>
      </c>
      <c r="N604" s="11">
        <f t="shared" si="807"/>
        <v>0</v>
      </c>
      <c r="O604" s="11">
        <f t="shared" si="807"/>
        <v>0</v>
      </c>
      <c r="P604" s="11">
        <f t="shared" si="807"/>
        <v>0</v>
      </c>
      <c r="Q604" s="11">
        <f t="shared" si="807"/>
        <v>0</v>
      </c>
      <c r="R604" s="11">
        <f t="shared" si="807"/>
        <v>0</v>
      </c>
      <c r="S604" s="11">
        <f t="shared" si="807"/>
        <v>25649</v>
      </c>
      <c r="T604" s="11">
        <f t="shared" si="807"/>
        <v>0</v>
      </c>
      <c r="U604" s="11">
        <f t="shared" si="808"/>
        <v>0</v>
      </c>
      <c r="V604" s="11">
        <f t="shared" si="808"/>
        <v>0</v>
      </c>
      <c r="W604" s="11">
        <f t="shared" si="808"/>
        <v>0</v>
      </c>
      <c r="X604" s="11">
        <f t="shared" si="808"/>
        <v>0</v>
      </c>
      <c r="Y604" s="11">
        <f t="shared" si="808"/>
        <v>25649</v>
      </c>
      <c r="Z604" s="11">
        <f t="shared" si="808"/>
        <v>0</v>
      </c>
    </row>
    <row r="605" spans="1:26" ht="33" hidden="1" x14ac:dyDescent="0.25">
      <c r="A605" s="26" t="s">
        <v>12</v>
      </c>
      <c r="B605" s="27">
        <v>913</v>
      </c>
      <c r="C605" s="27" t="s">
        <v>7</v>
      </c>
      <c r="D605" s="27" t="s">
        <v>7</v>
      </c>
      <c r="E605" s="27" t="s">
        <v>194</v>
      </c>
      <c r="F605" s="27" t="s">
        <v>13</v>
      </c>
      <c r="G605" s="9">
        <f t="shared" si="807"/>
        <v>24534</v>
      </c>
      <c r="H605" s="9">
        <f t="shared" si="807"/>
        <v>0</v>
      </c>
      <c r="I605" s="9">
        <f t="shared" si="807"/>
        <v>0</v>
      </c>
      <c r="J605" s="9">
        <f t="shared" si="807"/>
        <v>1115</v>
      </c>
      <c r="K605" s="9">
        <f t="shared" si="807"/>
        <v>0</v>
      </c>
      <c r="L605" s="9">
        <f t="shared" si="807"/>
        <v>0</v>
      </c>
      <c r="M605" s="9">
        <f t="shared" si="807"/>
        <v>25649</v>
      </c>
      <c r="N605" s="9">
        <f t="shared" si="807"/>
        <v>0</v>
      </c>
      <c r="O605" s="9">
        <f t="shared" si="807"/>
        <v>0</v>
      </c>
      <c r="P605" s="9">
        <f t="shared" si="807"/>
        <v>0</v>
      </c>
      <c r="Q605" s="9">
        <f t="shared" si="807"/>
        <v>0</v>
      </c>
      <c r="R605" s="9">
        <f t="shared" si="807"/>
        <v>0</v>
      </c>
      <c r="S605" s="9">
        <f t="shared" si="807"/>
        <v>25649</v>
      </c>
      <c r="T605" s="9">
        <f t="shared" si="807"/>
        <v>0</v>
      </c>
      <c r="U605" s="9">
        <f t="shared" si="808"/>
        <v>0</v>
      </c>
      <c r="V605" s="9">
        <f t="shared" si="808"/>
        <v>0</v>
      </c>
      <c r="W605" s="9">
        <f t="shared" si="808"/>
        <v>0</v>
      </c>
      <c r="X605" s="9">
        <f t="shared" si="808"/>
        <v>0</v>
      </c>
      <c r="Y605" s="9">
        <f t="shared" si="808"/>
        <v>25649</v>
      </c>
      <c r="Z605" s="9">
        <f t="shared" si="808"/>
        <v>0</v>
      </c>
    </row>
    <row r="606" spans="1:26" ht="18" hidden="1" customHeight="1" x14ac:dyDescent="0.25">
      <c r="A606" s="26" t="s">
        <v>14</v>
      </c>
      <c r="B606" s="27">
        <v>913</v>
      </c>
      <c r="C606" s="27" t="s">
        <v>7</v>
      </c>
      <c r="D606" s="27" t="s">
        <v>7</v>
      </c>
      <c r="E606" s="27" t="s">
        <v>194</v>
      </c>
      <c r="F606" s="9">
        <v>610</v>
      </c>
      <c r="G606" s="9">
        <v>24534</v>
      </c>
      <c r="H606" s="9"/>
      <c r="I606" s="9"/>
      <c r="J606" s="9">
        <v>1115</v>
      </c>
      <c r="K606" s="9"/>
      <c r="L606" s="9"/>
      <c r="M606" s="9">
        <f t="shared" ref="M606" si="809">G606+I606+J606+K606+L606</f>
        <v>25649</v>
      </c>
      <c r="N606" s="9">
        <f t="shared" ref="N606" si="810">H606+L606</f>
        <v>0</v>
      </c>
      <c r="O606" s="9"/>
      <c r="P606" s="9"/>
      <c r="Q606" s="9"/>
      <c r="R606" s="9"/>
      <c r="S606" s="9">
        <f t="shared" ref="S606" si="811">M606+O606+P606+Q606+R606</f>
        <v>25649</v>
      </c>
      <c r="T606" s="9">
        <f t="shared" ref="T606" si="812">N606+R606</f>
        <v>0</v>
      </c>
      <c r="U606" s="9"/>
      <c r="V606" s="9"/>
      <c r="W606" s="9"/>
      <c r="X606" s="9"/>
      <c r="Y606" s="9">
        <f t="shared" ref="Y606" si="813">S606+U606+V606+W606+X606</f>
        <v>25649</v>
      </c>
      <c r="Z606" s="9">
        <f t="shared" ref="Z606" si="814">T606+X606</f>
        <v>0</v>
      </c>
    </row>
    <row r="607" spans="1:26" ht="19.5" hidden="1" customHeight="1" x14ac:dyDescent="0.25">
      <c r="A607" s="26" t="s">
        <v>15</v>
      </c>
      <c r="B607" s="27">
        <v>913</v>
      </c>
      <c r="C607" s="27" t="s">
        <v>7</v>
      </c>
      <c r="D607" s="27" t="s">
        <v>7</v>
      </c>
      <c r="E607" s="27" t="s">
        <v>195</v>
      </c>
      <c r="F607" s="27"/>
      <c r="G607" s="11">
        <f t="shared" ref="G607:V609" si="815">G608</f>
        <v>4269</v>
      </c>
      <c r="H607" s="11">
        <f t="shared" si="815"/>
        <v>0</v>
      </c>
      <c r="I607" s="11">
        <f t="shared" si="815"/>
        <v>0</v>
      </c>
      <c r="J607" s="11">
        <f t="shared" si="815"/>
        <v>0</v>
      </c>
      <c r="K607" s="11">
        <f t="shared" si="815"/>
        <v>0</v>
      </c>
      <c r="L607" s="11">
        <f t="shared" si="815"/>
        <v>0</v>
      </c>
      <c r="M607" s="11">
        <f t="shared" si="815"/>
        <v>4269</v>
      </c>
      <c r="N607" s="11">
        <f t="shared" si="815"/>
        <v>0</v>
      </c>
      <c r="O607" s="11">
        <f t="shared" si="815"/>
        <v>0</v>
      </c>
      <c r="P607" s="11">
        <f t="shared" si="815"/>
        <v>0</v>
      </c>
      <c r="Q607" s="11">
        <f t="shared" si="815"/>
        <v>0</v>
      </c>
      <c r="R607" s="11">
        <f t="shared" si="815"/>
        <v>0</v>
      </c>
      <c r="S607" s="11">
        <f t="shared" si="815"/>
        <v>4269</v>
      </c>
      <c r="T607" s="11">
        <f t="shared" si="815"/>
        <v>0</v>
      </c>
      <c r="U607" s="11">
        <f t="shared" si="815"/>
        <v>0</v>
      </c>
      <c r="V607" s="11">
        <f t="shared" si="815"/>
        <v>0</v>
      </c>
      <c r="W607" s="11">
        <f t="shared" ref="U607:Z609" si="816">W608</f>
        <v>0</v>
      </c>
      <c r="X607" s="11">
        <f t="shared" si="816"/>
        <v>0</v>
      </c>
      <c r="Y607" s="11">
        <f t="shared" si="816"/>
        <v>4269</v>
      </c>
      <c r="Z607" s="11">
        <f t="shared" si="816"/>
        <v>0</v>
      </c>
    </row>
    <row r="608" spans="1:26" ht="19.5" hidden="1" customHeight="1" x14ac:dyDescent="0.25">
      <c r="A608" s="26" t="s">
        <v>191</v>
      </c>
      <c r="B608" s="27">
        <v>913</v>
      </c>
      <c r="C608" s="27" t="s">
        <v>7</v>
      </c>
      <c r="D608" s="27" t="s">
        <v>7</v>
      </c>
      <c r="E608" s="27" t="s">
        <v>196</v>
      </c>
      <c r="F608" s="27"/>
      <c r="G608" s="11">
        <f t="shared" si="815"/>
        <v>4269</v>
      </c>
      <c r="H608" s="11">
        <f t="shared" si="815"/>
        <v>0</v>
      </c>
      <c r="I608" s="11">
        <f t="shared" si="815"/>
        <v>0</v>
      </c>
      <c r="J608" s="11">
        <f t="shared" si="815"/>
        <v>0</v>
      </c>
      <c r="K608" s="11">
        <f t="shared" si="815"/>
        <v>0</v>
      </c>
      <c r="L608" s="11">
        <f t="shared" si="815"/>
        <v>0</v>
      </c>
      <c r="M608" s="11">
        <f t="shared" si="815"/>
        <v>4269</v>
      </c>
      <c r="N608" s="11">
        <f t="shared" si="815"/>
        <v>0</v>
      </c>
      <c r="O608" s="11">
        <f t="shared" si="815"/>
        <v>0</v>
      </c>
      <c r="P608" s="11">
        <f t="shared" si="815"/>
        <v>0</v>
      </c>
      <c r="Q608" s="11">
        <f t="shared" si="815"/>
        <v>0</v>
      </c>
      <c r="R608" s="11">
        <f t="shared" si="815"/>
        <v>0</v>
      </c>
      <c r="S608" s="11">
        <f t="shared" si="815"/>
        <v>4269</v>
      </c>
      <c r="T608" s="11">
        <f t="shared" si="815"/>
        <v>0</v>
      </c>
      <c r="U608" s="11">
        <f t="shared" si="816"/>
        <v>0</v>
      </c>
      <c r="V608" s="11">
        <f t="shared" si="816"/>
        <v>0</v>
      </c>
      <c r="W608" s="11">
        <f t="shared" si="816"/>
        <v>0</v>
      </c>
      <c r="X608" s="11">
        <f t="shared" si="816"/>
        <v>0</v>
      </c>
      <c r="Y608" s="11">
        <f t="shared" si="816"/>
        <v>4269</v>
      </c>
      <c r="Z608" s="11">
        <f t="shared" si="816"/>
        <v>0</v>
      </c>
    </row>
    <row r="609" spans="1:26" ht="33" hidden="1" x14ac:dyDescent="0.25">
      <c r="A609" s="26" t="s">
        <v>12</v>
      </c>
      <c r="B609" s="27">
        <v>913</v>
      </c>
      <c r="C609" s="27" t="s">
        <v>7</v>
      </c>
      <c r="D609" s="27" t="s">
        <v>7</v>
      </c>
      <c r="E609" s="27" t="s">
        <v>196</v>
      </c>
      <c r="F609" s="27" t="s">
        <v>13</v>
      </c>
      <c r="G609" s="11">
        <f t="shared" si="815"/>
        <v>4269</v>
      </c>
      <c r="H609" s="11">
        <f t="shared" si="815"/>
        <v>0</v>
      </c>
      <c r="I609" s="11">
        <f t="shared" si="815"/>
        <v>0</v>
      </c>
      <c r="J609" s="11">
        <f t="shared" si="815"/>
        <v>0</v>
      </c>
      <c r="K609" s="11">
        <f t="shared" si="815"/>
        <v>0</v>
      </c>
      <c r="L609" s="11">
        <f t="shared" si="815"/>
        <v>0</v>
      </c>
      <c r="M609" s="11">
        <f t="shared" si="815"/>
        <v>4269</v>
      </c>
      <c r="N609" s="11">
        <f t="shared" si="815"/>
        <v>0</v>
      </c>
      <c r="O609" s="11">
        <f t="shared" si="815"/>
        <v>0</v>
      </c>
      <c r="P609" s="11">
        <f t="shared" si="815"/>
        <v>0</v>
      </c>
      <c r="Q609" s="11">
        <f t="shared" si="815"/>
        <v>0</v>
      </c>
      <c r="R609" s="11">
        <f t="shared" si="815"/>
        <v>0</v>
      </c>
      <c r="S609" s="11">
        <f t="shared" si="815"/>
        <v>4269</v>
      </c>
      <c r="T609" s="11">
        <f t="shared" si="815"/>
        <v>0</v>
      </c>
      <c r="U609" s="11">
        <f t="shared" si="816"/>
        <v>0</v>
      </c>
      <c r="V609" s="11">
        <f t="shared" si="816"/>
        <v>0</v>
      </c>
      <c r="W609" s="11">
        <f t="shared" si="816"/>
        <v>0</v>
      </c>
      <c r="X609" s="11">
        <f t="shared" si="816"/>
        <v>0</v>
      </c>
      <c r="Y609" s="11">
        <f t="shared" si="816"/>
        <v>4269</v>
      </c>
      <c r="Z609" s="11">
        <f t="shared" si="816"/>
        <v>0</v>
      </c>
    </row>
    <row r="610" spans="1:26" ht="21.75" hidden="1" customHeight="1" x14ac:dyDescent="0.25">
      <c r="A610" s="26" t="s">
        <v>14</v>
      </c>
      <c r="B610" s="27">
        <v>913</v>
      </c>
      <c r="C610" s="27" t="s">
        <v>7</v>
      </c>
      <c r="D610" s="27" t="s">
        <v>7</v>
      </c>
      <c r="E610" s="27" t="s">
        <v>196</v>
      </c>
      <c r="F610" s="9">
        <v>610</v>
      </c>
      <c r="G610" s="9">
        <v>4269</v>
      </c>
      <c r="H610" s="9"/>
      <c r="I610" s="9"/>
      <c r="J610" s="9"/>
      <c r="K610" s="9"/>
      <c r="L610" s="9"/>
      <c r="M610" s="9">
        <f t="shared" ref="M610" si="817">G610+I610+J610+K610+L610</f>
        <v>4269</v>
      </c>
      <c r="N610" s="9">
        <f t="shared" ref="N610" si="818">H610+L610</f>
        <v>0</v>
      </c>
      <c r="O610" s="9"/>
      <c r="P610" s="9"/>
      <c r="Q610" s="9"/>
      <c r="R610" s="9"/>
      <c r="S610" s="9">
        <f t="shared" ref="S610" si="819">M610+O610+P610+Q610+R610</f>
        <v>4269</v>
      </c>
      <c r="T610" s="9">
        <f t="shared" ref="T610" si="820">N610+R610</f>
        <v>0</v>
      </c>
      <c r="U610" s="9"/>
      <c r="V610" s="9"/>
      <c r="W610" s="9"/>
      <c r="X610" s="9"/>
      <c r="Y610" s="9">
        <f t="shared" ref="Y610" si="821">S610+U610+V610+W610+X610</f>
        <v>4269</v>
      </c>
      <c r="Z610" s="9">
        <f t="shared" ref="Z610" si="822">T610+X610</f>
        <v>0</v>
      </c>
    </row>
    <row r="611" spans="1:26" ht="19.5" hidden="1" customHeight="1" x14ac:dyDescent="0.25">
      <c r="A611" s="26"/>
      <c r="B611" s="27"/>
      <c r="C611" s="27"/>
      <c r="D611" s="27"/>
      <c r="E611" s="27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8.75" hidden="1" x14ac:dyDescent="0.3">
      <c r="A612" s="24" t="s">
        <v>216</v>
      </c>
      <c r="B612" s="25">
        <v>913</v>
      </c>
      <c r="C612" s="25" t="s">
        <v>7</v>
      </c>
      <c r="D612" s="25" t="s">
        <v>118</v>
      </c>
      <c r="E612" s="25"/>
      <c r="F612" s="25"/>
      <c r="G612" s="7">
        <f t="shared" ref="G612:Z612" si="823">G613</f>
        <v>67758</v>
      </c>
      <c r="H612" s="7">
        <f t="shared" si="823"/>
        <v>0</v>
      </c>
      <c r="I612" s="7">
        <f t="shared" si="823"/>
        <v>0</v>
      </c>
      <c r="J612" s="7">
        <f t="shared" si="823"/>
        <v>2204</v>
      </c>
      <c r="K612" s="7">
        <f t="shared" si="823"/>
        <v>0</v>
      </c>
      <c r="L612" s="7">
        <f t="shared" si="823"/>
        <v>0</v>
      </c>
      <c r="M612" s="7">
        <f t="shared" si="823"/>
        <v>69962</v>
      </c>
      <c r="N612" s="7">
        <f t="shared" si="823"/>
        <v>0</v>
      </c>
      <c r="O612" s="7">
        <f t="shared" si="823"/>
        <v>0</v>
      </c>
      <c r="P612" s="7">
        <f t="shared" si="823"/>
        <v>0</v>
      </c>
      <c r="Q612" s="7">
        <f t="shared" si="823"/>
        <v>0</v>
      </c>
      <c r="R612" s="7">
        <f t="shared" si="823"/>
        <v>0</v>
      </c>
      <c r="S612" s="7">
        <f t="shared" si="823"/>
        <v>69962</v>
      </c>
      <c r="T612" s="7">
        <f t="shared" si="823"/>
        <v>0</v>
      </c>
      <c r="U612" s="7">
        <f t="shared" si="823"/>
        <v>0</v>
      </c>
      <c r="V612" s="7">
        <f t="shared" si="823"/>
        <v>685</v>
      </c>
      <c r="W612" s="7">
        <f t="shared" si="823"/>
        <v>0</v>
      </c>
      <c r="X612" s="7">
        <f t="shared" si="823"/>
        <v>0</v>
      </c>
      <c r="Y612" s="7">
        <f t="shared" si="823"/>
        <v>70647</v>
      </c>
      <c r="Z612" s="7">
        <f t="shared" si="823"/>
        <v>0</v>
      </c>
    </row>
    <row r="613" spans="1:26" ht="34.5" hidden="1" customHeight="1" x14ac:dyDescent="0.25">
      <c r="A613" s="29" t="s">
        <v>601</v>
      </c>
      <c r="B613" s="27">
        <v>913</v>
      </c>
      <c r="C613" s="27" t="s">
        <v>7</v>
      </c>
      <c r="D613" s="27" t="s">
        <v>118</v>
      </c>
      <c r="E613" s="27" t="s">
        <v>186</v>
      </c>
      <c r="F613" s="27"/>
      <c r="G613" s="11">
        <f>G614+G618+G622</f>
        <v>67758</v>
      </c>
      <c r="H613" s="11">
        <f>H614+H618+H622</f>
        <v>0</v>
      </c>
      <c r="I613" s="11">
        <f t="shared" ref="I613:N613" si="824">I614+I618+I622</f>
        <v>0</v>
      </c>
      <c r="J613" s="11">
        <f t="shared" si="824"/>
        <v>2204</v>
      </c>
      <c r="K613" s="11">
        <f t="shared" si="824"/>
        <v>0</v>
      </c>
      <c r="L613" s="11">
        <f t="shared" si="824"/>
        <v>0</v>
      </c>
      <c r="M613" s="11">
        <f t="shared" si="824"/>
        <v>69962</v>
      </c>
      <c r="N613" s="11">
        <f t="shared" si="824"/>
        <v>0</v>
      </c>
      <c r="O613" s="11">
        <f t="shared" ref="O613:T613" si="825">O614+O618+O622</f>
        <v>0</v>
      </c>
      <c r="P613" s="11">
        <f t="shared" si="825"/>
        <v>0</v>
      </c>
      <c r="Q613" s="11">
        <f t="shared" si="825"/>
        <v>0</v>
      </c>
      <c r="R613" s="11">
        <f t="shared" si="825"/>
        <v>0</v>
      </c>
      <c r="S613" s="11">
        <f t="shared" si="825"/>
        <v>69962</v>
      </c>
      <c r="T613" s="11">
        <f t="shared" si="825"/>
        <v>0</v>
      </c>
      <c r="U613" s="11">
        <f t="shared" ref="U613:Z613" si="826">U614+U618+U622</f>
        <v>0</v>
      </c>
      <c r="V613" s="11">
        <f t="shared" si="826"/>
        <v>685</v>
      </c>
      <c r="W613" s="11">
        <f t="shared" si="826"/>
        <v>0</v>
      </c>
      <c r="X613" s="11">
        <f t="shared" si="826"/>
        <v>0</v>
      </c>
      <c r="Y613" s="11">
        <f t="shared" si="826"/>
        <v>70647</v>
      </c>
      <c r="Z613" s="11">
        <f t="shared" si="826"/>
        <v>0</v>
      </c>
    </row>
    <row r="614" spans="1:26" ht="33" hidden="1" x14ac:dyDescent="0.25">
      <c r="A614" s="26" t="s">
        <v>10</v>
      </c>
      <c r="B614" s="27">
        <v>913</v>
      </c>
      <c r="C614" s="27" t="s">
        <v>7</v>
      </c>
      <c r="D614" s="27" t="s">
        <v>118</v>
      </c>
      <c r="E614" s="27" t="s">
        <v>197</v>
      </c>
      <c r="F614" s="27"/>
      <c r="G614" s="11">
        <f t="shared" ref="G614:V616" si="827">G615</f>
        <v>52300</v>
      </c>
      <c r="H614" s="11">
        <f t="shared" si="827"/>
        <v>0</v>
      </c>
      <c r="I614" s="11">
        <f t="shared" si="827"/>
        <v>0</v>
      </c>
      <c r="J614" s="11">
        <f t="shared" si="827"/>
        <v>1620</v>
      </c>
      <c r="K614" s="11">
        <f t="shared" si="827"/>
        <v>0</v>
      </c>
      <c r="L614" s="11">
        <f t="shared" si="827"/>
        <v>0</v>
      </c>
      <c r="M614" s="11">
        <f t="shared" si="827"/>
        <v>53920</v>
      </c>
      <c r="N614" s="11">
        <f t="shared" si="827"/>
        <v>0</v>
      </c>
      <c r="O614" s="11">
        <f t="shared" si="827"/>
        <v>0</v>
      </c>
      <c r="P614" s="11">
        <f t="shared" si="827"/>
        <v>0</v>
      </c>
      <c r="Q614" s="11">
        <f t="shared" si="827"/>
        <v>0</v>
      </c>
      <c r="R614" s="11">
        <f t="shared" si="827"/>
        <v>0</v>
      </c>
      <c r="S614" s="11">
        <f t="shared" si="827"/>
        <v>53920</v>
      </c>
      <c r="T614" s="11">
        <f t="shared" si="827"/>
        <v>0</v>
      </c>
      <c r="U614" s="11">
        <f t="shared" si="827"/>
        <v>0</v>
      </c>
      <c r="V614" s="11">
        <f t="shared" si="827"/>
        <v>640</v>
      </c>
      <c r="W614" s="11">
        <f t="shared" ref="U614:Z616" si="828">W615</f>
        <v>0</v>
      </c>
      <c r="X614" s="11">
        <f t="shared" si="828"/>
        <v>0</v>
      </c>
      <c r="Y614" s="11">
        <f t="shared" si="828"/>
        <v>54560</v>
      </c>
      <c r="Z614" s="11">
        <f t="shared" si="828"/>
        <v>0</v>
      </c>
    </row>
    <row r="615" spans="1:26" ht="33" hidden="1" x14ac:dyDescent="0.25">
      <c r="A615" s="26" t="s">
        <v>217</v>
      </c>
      <c r="B615" s="27">
        <v>913</v>
      </c>
      <c r="C615" s="27" t="s">
        <v>7</v>
      </c>
      <c r="D615" s="27" t="s">
        <v>118</v>
      </c>
      <c r="E615" s="27" t="s">
        <v>218</v>
      </c>
      <c r="F615" s="27"/>
      <c r="G615" s="11">
        <f t="shared" si="827"/>
        <v>52300</v>
      </c>
      <c r="H615" s="11">
        <f t="shared" si="827"/>
        <v>0</v>
      </c>
      <c r="I615" s="11">
        <f t="shared" si="827"/>
        <v>0</v>
      </c>
      <c r="J615" s="11">
        <f t="shared" si="827"/>
        <v>1620</v>
      </c>
      <c r="K615" s="11">
        <f t="shared" si="827"/>
        <v>0</v>
      </c>
      <c r="L615" s="11">
        <f t="shared" si="827"/>
        <v>0</v>
      </c>
      <c r="M615" s="11">
        <f t="shared" si="827"/>
        <v>53920</v>
      </c>
      <c r="N615" s="11">
        <f t="shared" si="827"/>
        <v>0</v>
      </c>
      <c r="O615" s="11">
        <f t="shared" si="827"/>
        <v>0</v>
      </c>
      <c r="P615" s="11">
        <f t="shared" si="827"/>
        <v>0</v>
      </c>
      <c r="Q615" s="11">
        <f t="shared" si="827"/>
        <v>0</v>
      </c>
      <c r="R615" s="11">
        <f t="shared" si="827"/>
        <v>0</v>
      </c>
      <c r="S615" s="11">
        <f t="shared" si="827"/>
        <v>53920</v>
      </c>
      <c r="T615" s="11">
        <f t="shared" si="827"/>
        <v>0</v>
      </c>
      <c r="U615" s="11">
        <f t="shared" si="828"/>
        <v>0</v>
      </c>
      <c r="V615" s="11">
        <f t="shared" si="828"/>
        <v>640</v>
      </c>
      <c r="W615" s="11">
        <f t="shared" si="828"/>
        <v>0</v>
      </c>
      <c r="X615" s="11">
        <f t="shared" si="828"/>
        <v>0</v>
      </c>
      <c r="Y615" s="11">
        <f t="shared" si="828"/>
        <v>54560</v>
      </c>
      <c r="Z615" s="11">
        <f t="shared" si="828"/>
        <v>0</v>
      </c>
    </row>
    <row r="616" spans="1:26" ht="33" hidden="1" x14ac:dyDescent="0.25">
      <c r="A616" s="26" t="s">
        <v>12</v>
      </c>
      <c r="B616" s="27">
        <v>913</v>
      </c>
      <c r="C616" s="27" t="s">
        <v>7</v>
      </c>
      <c r="D616" s="27" t="s">
        <v>118</v>
      </c>
      <c r="E616" s="27" t="s">
        <v>218</v>
      </c>
      <c r="F616" s="27" t="s">
        <v>13</v>
      </c>
      <c r="G616" s="8">
        <f t="shared" si="827"/>
        <v>52300</v>
      </c>
      <c r="H616" s="8">
        <f t="shared" si="827"/>
        <v>0</v>
      </c>
      <c r="I616" s="8">
        <f t="shared" si="827"/>
        <v>0</v>
      </c>
      <c r="J616" s="8">
        <f t="shared" si="827"/>
        <v>1620</v>
      </c>
      <c r="K616" s="8">
        <f t="shared" si="827"/>
        <v>0</v>
      </c>
      <c r="L616" s="8">
        <f t="shared" si="827"/>
        <v>0</v>
      </c>
      <c r="M616" s="8">
        <f t="shared" si="827"/>
        <v>53920</v>
      </c>
      <c r="N616" s="8">
        <f t="shared" si="827"/>
        <v>0</v>
      </c>
      <c r="O616" s="8">
        <f t="shared" si="827"/>
        <v>0</v>
      </c>
      <c r="P616" s="8">
        <f t="shared" si="827"/>
        <v>0</v>
      </c>
      <c r="Q616" s="8">
        <f t="shared" si="827"/>
        <v>0</v>
      </c>
      <c r="R616" s="8">
        <f t="shared" si="827"/>
        <v>0</v>
      </c>
      <c r="S616" s="8">
        <f t="shared" si="827"/>
        <v>53920</v>
      </c>
      <c r="T616" s="8">
        <f t="shared" si="827"/>
        <v>0</v>
      </c>
      <c r="U616" s="8">
        <f t="shared" si="828"/>
        <v>0</v>
      </c>
      <c r="V616" s="8">
        <f t="shared" si="828"/>
        <v>640</v>
      </c>
      <c r="W616" s="8">
        <f t="shared" si="828"/>
        <v>0</v>
      </c>
      <c r="X616" s="8">
        <f t="shared" si="828"/>
        <v>0</v>
      </c>
      <c r="Y616" s="8">
        <f t="shared" si="828"/>
        <v>54560</v>
      </c>
      <c r="Z616" s="8">
        <f t="shared" si="828"/>
        <v>0</v>
      </c>
    </row>
    <row r="617" spans="1:26" ht="18.75" hidden="1" customHeight="1" x14ac:dyDescent="0.25">
      <c r="A617" s="39" t="s">
        <v>24</v>
      </c>
      <c r="B617" s="27">
        <v>913</v>
      </c>
      <c r="C617" s="27" t="s">
        <v>7</v>
      </c>
      <c r="D617" s="27" t="s">
        <v>118</v>
      </c>
      <c r="E617" s="27" t="s">
        <v>218</v>
      </c>
      <c r="F617" s="9">
        <v>620</v>
      </c>
      <c r="G617" s="9">
        <v>52300</v>
      </c>
      <c r="H617" s="9"/>
      <c r="I617" s="9"/>
      <c r="J617" s="9">
        <v>1620</v>
      </c>
      <c r="K617" s="9"/>
      <c r="L617" s="9"/>
      <c r="M617" s="9">
        <f t="shared" ref="M617" si="829">G617+I617+J617+K617+L617</f>
        <v>53920</v>
      </c>
      <c r="N617" s="9">
        <f t="shared" ref="N617" si="830">H617+L617</f>
        <v>0</v>
      </c>
      <c r="O617" s="9"/>
      <c r="P617" s="9"/>
      <c r="Q617" s="9"/>
      <c r="R617" s="9"/>
      <c r="S617" s="9">
        <f t="shared" ref="S617" si="831">M617+O617+P617+Q617+R617</f>
        <v>53920</v>
      </c>
      <c r="T617" s="9">
        <f t="shared" ref="T617" si="832">N617+R617</f>
        <v>0</v>
      </c>
      <c r="U617" s="9"/>
      <c r="V617" s="9">
        <v>640</v>
      </c>
      <c r="W617" s="9"/>
      <c r="X617" s="9"/>
      <c r="Y617" s="9">
        <f t="shared" ref="Y617" si="833">S617+U617+V617+W617+X617</f>
        <v>54560</v>
      </c>
      <c r="Z617" s="9">
        <f t="shared" ref="Z617" si="834">T617+X617</f>
        <v>0</v>
      </c>
    </row>
    <row r="618" spans="1:26" ht="21.75" hidden="1" customHeight="1" x14ac:dyDescent="0.25">
      <c r="A618" s="26" t="s">
        <v>15</v>
      </c>
      <c r="B618" s="27">
        <v>913</v>
      </c>
      <c r="C618" s="27" t="s">
        <v>7</v>
      </c>
      <c r="D618" s="27" t="s">
        <v>118</v>
      </c>
      <c r="E618" s="27" t="s">
        <v>187</v>
      </c>
      <c r="F618" s="27"/>
      <c r="G618" s="11">
        <f t="shared" ref="G618:V620" si="835">G619</f>
        <v>938</v>
      </c>
      <c r="H618" s="11">
        <f t="shared" si="835"/>
        <v>0</v>
      </c>
      <c r="I618" s="11">
        <f t="shared" si="835"/>
        <v>0</v>
      </c>
      <c r="J618" s="11">
        <f t="shared" si="835"/>
        <v>0</v>
      </c>
      <c r="K618" s="11">
        <f t="shared" si="835"/>
        <v>0</v>
      </c>
      <c r="L618" s="11">
        <f t="shared" si="835"/>
        <v>0</v>
      </c>
      <c r="M618" s="11">
        <f t="shared" si="835"/>
        <v>938</v>
      </c>
      <c r="N618" s="11">
        <f t="shared" si="835"/>
        <v>0</v>
      </c>
      <c r="O618" s="11">
        <f t="shared" si="835"/>
        <v>0</v>
      </c>
      <c r="P618" s="11">
        <f t="shared" si="835"/>
        <v>0</v>
      </c>
      <c r="Q618" s="11">
        <f t="shared" si="835"/>
        <v>0</v>
      </c>
      <c r="R618" s="11">
        <f t="shared" si="835"/>
        <v>0</v>
      </c>
      <c r="S618" s="11">
        <f t="shared" si="835"/>
        <v>938</v>
      </c>
      <c r="T618" s="11">
        <f t="shared" si="835"/>
        <v>0</v>
      </c>
      <c r="U618" s="11">
        <f t="shared" si="835"/>
        <v>0</v>
      </c>
      <c r="V618" s="11">
        <f t="shared" si="835"/>
        <v>0</v>
      </c>
      <c r="W618" s="11">
        <f t="shared" ref="U618:Z620" si="836">W619</f>
        <v>0</v>
      </c>
      <c r="X618" s="11">
        <f t="shared" si="836"/>
        <v>0</v>
      </c>
      <c r="Y618" s="11">
        <f t="shared" si="836"/>
        <v>938</v>
      </c>
      <c r="Z618" s="11">
        <f t="shared" si="836"/>
        <v>0</v>
      </c>
    </row>
    <row r="619" spans="1:26" ht="33" hidden="1" x14ac:dyDescent="0.25">
      <c r="A619" s="26" t="s">
        <v>219</v>
      </c>
      <c r="B619" s="27">
        <v>913</v>
      </c>
      <c r="C619" s="27" t="s">
        <v>7</v>
      </c>
      <c r="D619" s="27" t="s">
        <v>118</v>
      </c>
      <c r="E619" s="27" t="s">
        <v>220</v>
      </c>
      <c r="F619" s="27"/>
      <c r="G619" s="11">
        <f t="shared" si="835"/>
        <v>938</v>
      </c>
      <c r="H619" s="11">
        <f t="shared" si="835"/>
        <v>0</v>
      </c>
      <c r="I619" s="11">
        <f t="shared" si="835"/>
        <v>0</v>
      </c>
      <c r="J619" s="11">
        <f t="shared" si="835"/>
        <v>0</v>
      </c>
      <c r="K619" s="11">
        <f t="shared" si="835"/>
        <v>0</v>
      </c>
      <c r="L619" s="11">
        <f t="shared" si="835"/>
        <v>0</v>
      </c>
      <c r="M619" s="11">
        <f t="shared" si="835"/>
        <v>938</v>
      </c>
      <c r="N619" s="11">
        <f t="shared" si="835"/>
        <v>0</v>
      </c>
      <c r="O619" s="11">
        <f t="shared" si="835"/>
        <v>0</v>
      </c>
      <c r="P619" s="11">
        <f t="shared" si="835"/>
        <v>0</v>
      </c>
      <c r="Q619" s="11">
        <f t="shared" si="835"/>
        <v>0</v>
      </c>
      <c r="R619" s="11">
        <f t="shared" si="835"/>
        <v>0</v>
      </c>
      <c r="S619" s="11">
        <f t="shared" si="835"/>
        <v>938</v>
      </c>
      <c r="T619" s="11">
        <f t="shared" si="835"/>
        <v>0</v>
      </c>
      <c r="U619" s="11">
        <f t="shared" si="836"/>
        <v>0</v>
      </c>
      <c r="V619" s="11">
        <f t="shared" si="836"/>
        <v>0</v>
      </c>
      <c r="W619" s="11">
        <f t="shared" si="836"/>
        <v>0</v>
      </c>
      <c r="X619" s="11">
        <f t="shared" si="836"/>
        <v>0</v>
      </c>
      <c r="Y619" s="11">
        <f t="shared" si="836"/>
        <v>938</v>
      </c>
      <c r="Z619" s="11">
        <f t="shared" si="836"/>
        <v>0</v>
      </c>
    </row>
    <row r="620" spans="1:26" ht="33" hidden="1" x14ac:dyDescent="0.25">
      <c r="A620" s="26" t="s">
        <v>12</v>
      </c>
      <c r="B620" s="27">
        <v>913</v>
      </c>
      <c r="C620" s="27" t="s">
        <v>7</v>
      </c>
      <c r="D620" s="27" t="s">
        <v>118</v>
      </c>
      <c r="E620" s="27" t="s">
        <v>220</v>
      </c>
      <c r="F620" s="27" t="s">
        <v>13</v>
      </c>
      <c r="G620" s="8">
        <f t="shared" si="835"/>
        <v>938</v>
      </c>
      <c r="H620" s="8">
        <f t="shared" si="835"/>
        <v>0</v>
      </c>
      <c r="I620" s="8">
        <f t="shared" si="835"/>
        <v>0</v>
      </c>
      <c r="J620" s="8">
        <f t="shared" si="835"/>
        <v>0</v>
      </c>
      <c r="K620" s="8">
        <f t="shared" si="835"/>
        <v>0</v>
      </c>
      <c r="L620" s="8">
        <f t="shared" si="835"/>
        <v>0</v>
      </c>
      <c r="M620" s="8">
        <f t="shared" si="835"/>
        <v>938</v>
      </c>
      <c r="N620" s="8">
        <f t="shared" si="835"/>
        <v>0</v>
      </c>
      <c r="O620" s="8">
        <f t="shared" si="835"/>
        <v>0</v>
      </c>
      <c r="P620" s="8">
        <f t="shared" si="835"/>
        <v>0</v>
      </c>
      <c r="Q620" s="8">
        <f t="shared" si="835"/>
        <v>0</v>
      </c>
      <c r="R620" s="8">
        <f t="shared" si="835"/>
        <v>0</v>
      </c>
      <c r="S620" s="8">
        <f t="shared" si="835"/>
        <v>938</v>
      </c>
      <c r="T620" s="8">
        <f t="shared" si="835"/>
        <v>0</v>
      </c>
      <c r="U620" s="8">
        <f t="shared" si="836"/>
        <v>0</v>
      </c>
      <c r="V620" s="8">
        <f t="shared" si="836"/>
        <v>0</v>
      </c>
      <c r="W620" s="8">
        <f t="shared" si="836"/>
        <v>0</v>
      </c>
      <c r="X620" s="8">
        <f t="shared" si="836"/>
        <v>0</v>
      </c>
      <c r="Y620" s="8">
        <f t="shared" si="836"/>
        <v>938</v>
      </c>
      <c r="Z620" s="8">
        <f t="shared" si="836"/>
        <v>0</v>
      </c>
    </row>
    <row r="621" spans="1:26" ht="22.5" hidden="1" customHeight="1" x14ac:dyDescent="0.25">
      <c r="A621" s="39" t="s">
        <v>24</v>
      </c>
      <c r="B621" s="27">
        <v>913</v>
      </c>
      <c r="C621" s="27" t="s">
        <v>7</v>
      </c>
      <c r="D621" s="27" t="s">
        <v>118</v>
      </c>
      <c r="E621" s="27" t="s">
        <v>220</v>
      </c>
      <c r="F621" s="9">
        <v>620</v>
      </c>
      <c r="G621" s="9">
        <v>938</v>
      </c>
      <c r="H621" s="9"/>
      <c r="I621" s="9"/>
      <c r="J621" s="9"/>
      <c r="K621" s="9"/>
      <c r="L621" s="9"/>
      <c r="M621" s="9">
        <f t="shared" ref="M621" si="837">G621+I621+J621+K621+L621</f>
        <v>938</v>
      </c>
      <c r="N621" s="9">
        <f t="shared" ref="N621" si="838">H621+L621</f>
        <v>0</v>
      </c>
      <c r="O621" s="9"/>
      <c r="P621" s="9"/>
      <c r="Q621" s="9"/>
      <c r="R621" s="9"/>
      <c r="S621" s="9">
        <f t="shared" ref="S621" si="839">M621+O621+P621+Q621+R621</f>
        <v>938</v>
      </c>
      <c r="T621" s="9">
        <f t="shared" ref="T621" si="840">N621+R621</f>
        <v>0</v>
      </c>
      <c r="U621" s="9"/>
      <c r="V621" s="9"/>
      <c r="W621" s="9"/>
      <c r="X621" s="9"/>
      <c r="Y621" s="9">
        <f t="shared" ref="Y621" si="841">S621+U621+V621+W621+X621</f>
        <v>938</v>
      </c>
      <c r="Z621" s="9">
        <f t="shared" ref="Z621" si="842">T621+X621</f>
        <v>0</v>
      </c>
    </row>
    <row r="622" spans="1:26" ht="20.25" hidden="1" customHeight="1" x14ac:dyDescent="0.25">
      <c r="A622" s="26" t="s">
        <v>121</v>
      </c>
      <c r="B622" s="27">
        <v>913</v>
      </c>
      <c r="C622" s="27" t="s">
        <v>7</v>
      </c>
      <c r="D622" s="27" t="s">
        <v>118</v>
      </c>
      <c r="E622" s="27" t="s">
        <v>221</v>
      </c>
      <c r="F622" s="9"/>
      <c r="G622" s="8">
        <f t="shared" ref="G622:Z622" si="843">G623</f>
        <v>14520</v>
      </c>
      <c r="H622" s="8">
        <f t="shared" si="843"/>
        <v>0</v>
      </c>
      <c r="I622" s="8">
        <f t="shared" si="843"/>
        <v>0</v>
      </c>
      <c r="J622" s="8">
        <f t="shared" si="843"/>
        <v>584</v>
      </c>
      <c r="K622" s="8">
        <f t="shared" si="843"/>
        <v>0</v>
      </c>
      <c r="L622" s="8">
        <f t="shared" si="843"/>
        <v>0</v>
      </c>
      <c r="M622" s="8">
        <f t="shared" si="843"/>
        <v>15104</v>
      </c>
      <c r="N622" s="8">
        <f t="shared" si="843"/>
        <v>0</v>
      </c>
      <c r="O622" s="8">
        <f t="shared" si="843"/>
        <v>0</v>
      </c>
      <c r="P622" s="8">
        <f t="shared" si="843"/>
        <v>0</v>
      </c>
      <c r="Q622" s="8">
        <f t="shared" si="843"/>
        <v>0</v>
      </c>
      <c r="R622" s="8">
        <f t="shared" si="843"/>
        <v>0</v>
      </c>
      <c r="S622" s="8">
        <f t="shared" si="843"/>
        <v>15104</v>
      </c>
      <c r="T622" s="8">
        <f t="shared" si="843"/>
        <v>0</v>
      </c>
      <c r="U622" s="8">
        <f t="shared" si="843"/>
        <v>0</v>
      </c>
      <c r="V622" s="8">
        <f t="shared" si="843"/>
        <v>45</v>
      </c>
      <c r="W622" s="8">
        <f t="shared" si="843"/>
        <v>0</v>
      </c>
      <c r="X622" s="8">
        <f t="shared" si="843"/>
        <v>0</v>
      </c>
      <c r="Y622" s="8">
        <f t="shared" si="843"/>
        <v>15149</v>
      </c>
      <c r="Z622" s="8">
        <f t="shared" si="843"/>
        <v>0</v>
      </c>
    </row>
    <row r="623" spans="1:26" ht="33" hidden="1" x14ac:dyDescent="0.25">
      <c r="A623" s="26" t="s">
        <v>217</v>
      </c>
      <c r="B623" s="27">
        <v>913</v>
      </c>
      <c r="C623" s="27" t="s">
        <v>7</v>
      </c>
      <c r="D623" s="27" t="s">
        <v>118</v>
      </c>
      <c r="E623" s="27" t="s">
        <v>222</v>
      </c>
      <c r="F623" s="9"/>
      <c r="G623" s="8">
        <f>G624+G626+G630+G628</f>
        <v>14520</v>
      </c>
      <c r="H623" s="8">
        <f>H624+H626+H630+H628</f>
        <v>0</v>
      </c>
      <c r="I623" s="8">
        <f t="shared" ref="I623:N623" si="844">I624+I626+I630+I628</f>
        <v>0</v>
      </c>
      <c r="J623" s="8">
        <f t="shared" si="844"/>
        <v>584</v>
      </c>
      <c r="K623" s="8">
        <f t="shared" si="844"/>
        <v>0</v>
      </c>
      <c r="L623" s="8">
        <f t="shared" si="844"/>
        <v>0</v>
      </c>
      <c r="M623" s="8">
        <f t="shared" si="844"/>
        <v>15104</v>
      </c>
      <c r="N623" s="8">
        <f t="shared" si="844"/>
        <v>0</v>
      </c>
      <c r="O623" s="8">
        <f t="shared" ref="O623:T623" si="845">O624+O626+O630+O628</f>
        <v>0</v>
      </c>
      <c r="P623" s="8">
        <f t="shared" si="845"/>
        <v>0</v>
      </c>
      <c r="Q623" s="8">
        <f t="shared" si="845"/>
        <v>0</v>
      </c>
      <c r="R623" s="8">
        <f t="shared" si="845"/>
        <v>0</v>
      </c>
      <c r="S623" s="8">
        <f t="shared" si="845"/>
        <v>15104</v>
      </c>
      <c r="T623" s="8">
        <f t="shared" si="845"/>
        <v>0</v>
      </c>
      <c r="U623" s="8">
        <f t="shared" ref="U623:Z623" si="846">U624+U626+U630+U628</f>
        <v>0</v>
      </c>
      <c r="V623" s="8">
        <f t="shared" si="846"/>
        <v>45</v>
      </c>
      <c r="W623" s="8">
        <f t="shared" si="846"/>
        <v>0</v>
      </c>
      <c r="X623" s="8">
        <f t="shared" si="846"/>
        <v>0</v>
      </c>
      <c r="Y623" s="8">
        <f t="shared" si="846"/>
        <v>15149</v>
      </c>
      <c r="Z623" s="8">
        <f t="shared" si="846"/>
        <v>0</v>
      </c>
    </row>
    <row r="624" spans="1:26" ht="70.5" hidden="1" customHeight="1" x14ac:dyDescent="0.25">
      <c r="A624" s="26" t="s">
        <v>457</v>
      </c>
      <c r="B624" s="27">
        <v>913</v>
      </c>
      <c r="C624" s="27" t="s">
        <v>7</v>
      </c>
      <c r="D624" s="27" t="s">
        <v>118</v>
      </c>
      <c r="E624" s="27" t="s">
        <v>222</v>
      </c>
      <c r="F624" s="9">
        <v>100</v>
      </c>
      <c r="G624" s="8">
        <f t="shared" ref="G624:Z624" si="847">G625</f>
        <v>12082</v>
      </c>
      <c r="H624" s="8">
        <f t="shared" si="847"/>
        <v>0</v>
      </c>
      <c r="I624" s="8">
        <f t="shared" si="847"/>
        <v>0</v>
      </c>
      <c r="J624" s="8">
        <f t="shared" si="847"/>
        <v>584</v>
      </c>
      <c r="K624" s="8">
        <f t="shared" si="847"/>
        <v>0</v>
      </c>
      <c r="L624" s="8">
        <f t="shared" si="847"/>
        <v>0</v>
      </c>
      <c r="M624" s="8">
        <f t="shared" si="847"/>
        <v>12666</v>
      </c>
      <c r="N624" s="8">
        <f t="shared" si="847"/>
        <v>0</v>
      </c>
      <c r="O624" s="8">
        <f t="shared" si="847"/>
        <v>0</v>
      </c>
      <c r="P624" s="8">
        <f t="shared" si="847"/>
        <v>0</v>
      </c>
      <c r="Q624" s="8">
        <f t="shared" si="847"/>
        <v>0</v>
      </c>
      <c r="R624" s="8">
        <f t="shared" si="847"/>
        <v>0</v>
      </c>
      <c r="S624" s="8">
        <f t="shared" si="847"/>
        <v>12666</v>
      </c>
      <c r="T624" s="8">
        <f t="shared" si="847"/>
        <v>0</v>
      </c>
      <c r="U624" s="8">
        <f t="shared" si="847"/>
        <v>0</v>
      </c>
      <c r="V624" s="8">
        <f t="shared" si="847"/>
        <v>45</v>
      </c>
      <c r="W624" s="8">
        <f t="shared" si="847"/>
        <v>0</v>
      </c>
      <c r="X624" s="8">
        <f t="shared" si="847"/>
        <v>0</v>
      </c>
      <c r="Y624" s="8">
        <f t="shared" si="847"/>
        <v>12711</v>
      </c>
      <c r="Z624" s="8">
        <f t="shared" si="847"/>
        <v>0</v>
      </c>
    </row>
    <row r="625" spans="1:26" ht="21" hidden="1" customHeight="1" x14ac:dyDescent="0.25">
      <c r="A625" s="26" t="s">
        <v>107</v>
      </c>
      <c r="B625" s="27">
        <v>913</v>
      </c>
      <c r="C625" s="27" t="s">
        <v>7</v>
      </c>
      <c r="D625" s="27" t="s">
        <v>118</v>
      </c>
      <c r="E625" s="27" t="s">
        <v>222</v>
      </c>
      <c r="F625" s="9">
        <v>110</v>
      </c>
      <c r="G625" s="9">
        <v>12082</v>
      </c>
      <c r="H625" s="9"/>
      <c r="I625" s="9"/>
      <c r="J625" s="9">
        <f>449+135</f>
        <v>584</v>
      </c>
      <c r="K625" s="9"/>
      <c r="L625" s="9"/>
      <c r="M625" s="9">
        <f t="shared" ref="M625" si="848">G625+I625+J625+K625+L625</f>
        <v>12666</v>
      </c>
      <c r="N625" s="9">
        <f t="shared" ref="N625" si="849">H625+L625</f>
        <v>0</v>
      </c>
      <c r="O625" s="9"/>
      <c r="P625" s="9"/>
      <c r="Q625" s="9"/>
      <c r="R625" s="9"/>
      <c r="S625" s="9">
        <f t="shared" ref="S625" si="850">M625+O625+P625+Q625+R625</f>
        <v>12666</v>
      </c>
      <c r="T625" s="9">
        <f t="shared" ref="T625" si="851">N625+R625</f>
        <v>0</v>
      </c>
      <c r="U625" s="9"/>
      <c r="V625" s="9">
        <v>45</v>
      </c>
      <c r="W625" s="9"/>
      <c r="X625" s="9"/>
      <c r="Y625" s="9">
        <f t="shared" ref="Y625" si="852">S625+U625+V625+W625+X625</f>
        <v>12711</v>
      </c>
      <c r="Z625" s="9">
        <f t="shared" ref="Z625" si="853">T625+X625</f>
        <v>0</v>
      </c>
    </row>
    <row r="626" spans="1:26" ht="33" hidden="1" x14ac:dyDescent="0.25">
      <c r="A626" s="26" t="s">
        <v>244</v>
      </c>
      <c r="B626" s="27">
        <v>913</v>
      </c>
      <c r="C626" s="27" t="s">
        <v>7</v>
      </c>
      <c r="D626" s="27" t="s">
        <v>118</v>
      </c>
      <c r="E626" s="27" t="s">
        <v>222</v>
      </c>
      <c r="F626" s="9">
        <v>200</v>
      </c>
      <c r="G626" s="8">
        <f t="shared" ref="G626:Z626" si="854">G627</f>
        <v>349</v>
      </c>
      <c r="H626" s="8">
        <f t="shared" si="854"/>
        <v>0</v>
      </c>
      <c r="I626" s="8">
        <f t="shared" si="854"/>
        <v>0</v>
      </c>
      <c r="J626" s="8">
        <f t="shared" si="854"/>
        <v>0</v>
      </c>
      <c r="K626" s="8">
        <f t="shared" si="854"/>
        <v>0</v>
      </c>
      <c r="L626" s="8">
        <f t="shared" si="854"/>
        <v>0</v>
      </c>
      <c r="M626" s="8">
        <f t="shared" si="854"/>
        <v>349</v>
      </c>
      <c r="N626" s="8">
        <f t="shared" si="854"/>
        <v>0</v>
      </c>
      <c r="O626" s="8">
        <f t="shared" si="854"/>
        <v>0</v>
      </c>
      <c r="P626" s="8">
        <f t="shared" si="854"/>
        <v>0</v>
      </c>
      <c r="Q626" s="8">
        <f t="shared" si="854"/>
        <v>0</v>
      </c>
      <c r="R626" s="8">
        <f t="shared" si="854"/>
        <v>0</v>
      </c>
      <c r="S626" s="8">
        <f t="shared" si="854"/>
        <v>349</v>
      </c>
      <c r="T626" s="8">
        <f t="shared" si="854"/>
        <v>0</v>
      </c>
      <c r="U626" s="8">
        <f t="shared" si="854"/>
        <v>0</v>
      </c>
      <c r="V626" s="8">
        <f t="shared" si="854"/>
        <v>0</v>
      </c>
      <c r="W626" s="8">
        <f t="shared" si="854"/>
        <v>0</v>
      </c>
      <c r="X626" s="8">
        <f t="shared" si="854"/>
        <v>0</v>
      </c>
      <c r="Y626" s="8">
        <f t="shared" si="854"/>
        <v>349</v>
      </c>
      <c r="Z626" s="8">
        <f t="shared" si="854"/>
        <v>0</v>
      </c>
    </row>
    <row r="627" spans="1:26" ht="33" hidden="1" x14ac:dyDescent="0.25">
      <c r="A627" s="26" t="s">
        <v>177</v>
      </c>
      <c r="B627" s="27">
        <v>913</v>
      </c>
      <c r="C627" s="27" t="s">
        <v>7</v>
      </c>
      <c r="D627" s="27" t="s">
        <v>118</v>
      </c>
      <c r="E627" s="27" t="s">
        <v>222</v>
      </c>
      <c r="F627" s="9">
        <v>240</v>
      </c>
      <c r="G627" s="9">
        <v>349</v>
      </c>
      <c r="H627" s="9"/>
      <c r="I627" s="9"/>
      <c r="J627" s="9"/>
      <c r="K627" s="9"/>
      <c r="L627" s="9"/>
      <c r="M627" s="9">
        <f t="shared" ref="M627" si="855">G627+I627+J627+K627+L627</f>
        <v>349</v>
      </c>
      <c r="N627" s="9">
        <f t="shared" ref="N627" si="856">H627+L627</f>
        <v>0</v>
      </c>
      <c r="O627" s="9"/>
      <c r="P627" s="9"/>
      <c r="Q627" s="9"/>
      <c r="R627" s="9"/>
      <c r="S627" s="9">
        <f t="shared" ref="S627" si="857">M627+O627+P627+Q627+R627</f>
        <v>349</v>
      </c>
      <c r="T627" s="9">
        <f t="shared" ref="T627" si="858">N627+R627</f>
        <v>0</v>
      </c>
      <c r="U627" s="9"/>
      <c r="V627" s="9"/>
      <c r="W627" s="9"/>
      <c r="X627" s="9"/>
      <c r="Y627" s="9">
        <f t="shared" ref="Y627" si="859">S627+U627+V627+W627+X627</f>
        <v>349</v>
      </c>
      <c r="Z627" s="9">
        <f t="shared" ref="Z627" si="860">T627+X627</f>
        <v>0</v>
      </c>
    </row>
    <row r="628" spans="1:26" ht="20.25" hidden="1" customHeight="1" x14ac:dyDescent="0.25">
      <c r="A628" s="29" t="s">
        <v>101</v>
      </c>
      <c r="B628" s="27">
        <v>913</v>
      </c>
      <c r="C628" s="27" t="s">
        <v>7</v>
      </c>
      <c r="D628" s="27" t="s">
        <v>118</v>
      </c>
      <c r="E628" s="27" t="s">
        <v>222</v>
      </c>
      <c r="F628" s="9">
        <v>300</v>
      </c>
      <c r="G628" s="9">
        <f>G629</f>
        <v>2081</v>
      </c>
      <c r="H628" s="9">
        <f>H629</f>
        <v>0</v>
      </c>
      <c r="I628" s="9">
        <f t="shared" ref="I628:Z628" si="861">I629</f>
        <v>0</v>
      </c>
      <c r="J628" s="9">
        <f t="shared" si="861"/>
        <v>0</v>
      </c>
      <c r="K628" s="9">
        <f t="shared" si="861"/>
        <v>0</v>
      </c>
      <c r="L628" s="9">
        <f t="shared" si="861"/>
        <v>0</v>
      </c>
      <c r="M628" s="9">
        <f t="shared" si="861"/>
        <v>2081</v>
      </c>
      <c r="N628" s="9">
        <f t="shared" si="861"/>
        <v>0</v>
      </c>
      <c r="O628" s="9">
        <f t="shared" si="861"/>
        <v>0</v>
      </c>
      <c r="P628" s="9">
        <f t="shared" si="861"/>
        <v>0</v>
      </c>
      <c r="Q628" s="9">
        <f t="shared" si="861"/>
        <v>0</v>
      </c>
      <c r="R628" s="9">
        <f t="shared" si="861"/>
        <v>0</v>
      </c>
      <c r="S628" s="9">
        <f t="shared" si="861"/>
        <v>2081</v>
      </c>
      <c r="T628" s="9">
        <f t="shared" si="861"/>
        <v>0</v>
      </c>
      <c r="U628" s="9">
        <f t="shared" si="861"/>
        <v>0</v>
      </c>
      <c r="V628" s="9">
        <f t="shared" si="861"/>
        <v>0</v>
      </c>
      <c r="W628" s="9">
        <f t="shared" si="861"/>
        <v>0</v>
      </c>
      <c r="X628" s="9">
        <f t="shared" si="861"/>
        <v>0</v>
      </c>
      <c r="Y628" s="9">
        <f t="shared" si="861"/>
        <v>2081</v>
      </c>
      <c r="Z628" s="9">
        <f t="shared" si="861"/>
        <v>0</v>
      </c>
    </row>
    <row r="629" spans="1:26" ht="33" hidden="1" x14ac:dyDescent="0.25">
      <c r="A629" s="29" t="s">
        <v>550</v>
      </c>
      <c r="B629" s="27">
        <v>913</v>
      </c>
      <c r="C629" s="27" t="s">
        <v>7</v>
      </c>
      <c r="D629" s="27" t="s">
        <v>118</v>
      </c>
      <c r="E629" s="27" t="s">
        <v>222</v>
      </c>
      <c r="F629" s="9">
        <v>320</v>
      </c>
      <c r="G629" s="9">
        <v>2081</v>
      </c>
      <c r="H629" s="9"/>
      <c r="I629" s="9"/>
      <c r="J629" s="9"/>
      <c r="K629" s="9"/>
      <c r="L629" s="9"/>
      <c r="M629" s="9">
        <f t="shared" ref="M629" si="862">G629+I629+J629+K629+L629</f>
        <v>2081</v>
      </c>
      <c r="N629" s="9">
        <f t="shared" ref="N629" si="863">H629+L629</f>
        <v>0</v>
      </c>
      <c r="O629" s="9"/>
      <c r="P629" s="9"/>
      <c r="Q629" s="9"/>
      <c r="R629" s="9"/>
      <c r="S629" s="9">
        <f t="shared" ref="S629" si="864">M629+O629+P629+Q629+R629</f>
        <v>2081</v>
      </c>
      <c r="T629" s="9">
        <f t="shared" ref="T629" si="865">N629+R629</f>
        <v>0</v>
      </c>
      <c r="U629" s="9"/>
      <c r="V629" s="9"/>
      <c r="W629" s="9"/>
      <c r="X629" s="9"/>
      <c r="Y629" s="9">
        <f t="shared" ref="Y629" si="866">S629+U629+V629+W629+X629</f>
        <v>2081</v>
      </c>
      <c r="Z629" s="9">
        <f t="shared" ref="Z629" si="867">T629+X629</f>
        <v>0</v>
      </c>
    </row>
    <row r="630" spans="1:26" ht="18.75" hidden="1" customHeight="1" x14ac:dyDescent="0.25">
      <c r="A630" s="26" t="s">
        <v>66</v>
      </c>
      <c r="B630" s="27">
        <v>913</v>
      </c>
      <c r="C630" s="27" t="s">
        <v>7</v>
      </c>
      <c r="D630" s="27" t="s">
        <v>118</v>
      </c>
      <c r="E630" s="27" t="s">
        <v>222</v>
      </c>
      <c r="F630" s="9">
        <v>800</v>
      </c>
      <c r="G630" s="8">
        <f t="shared" ref="G630:Z630" si="868">G631</f>
        <v>8</v>
      </c>
      <c r="H630" s="8">
        <f t="shared" si="868"/>
        <v>0</v>
      </c>
      <c r="I630" s="8">
        <f t="shared" si="868"/>
        <v>0</v>
      </c>
      <c r="J630" s="8">
        <f t="shared" si="868"/>
        <v>0</v>
      </c>
      <c r="K630" s="8">
        <f t="shared" si="868"/>
        <v>0</v>
      </c>
      <c r="L630" s="8">
        <f t="shared" si="868"/>
        <v>0</v>
      </c>
      <c r="M630" s="8">
        <f t="shared" si="868"/>
        <v>8</v>
      </c>
      <c r="N630" s="8">
        <f t="shared" si="868"/>
        <v>0</v>
      </c>
      <c r="O630" s="8">
        <f t="shared" si="868"/>
        <v>0</v>
      </c>
      <c r="P630" s="8">
        <f t="shared" si="868"/>
        <v>0</v>
      </c>
      <c r="Q630" s="8">
        <f t="shared" si="868"/>
        <v>0</v>
      </c>
      <c r="R630" s="8">
        <f t="shared" si="868"/>
        <v>0</v>
      </c>
      <c r="S630" s="8">
        <f t="shared" si="868"/>
        <v>8</v>
      </c>
      <c r="T630" s="8">
        <f t="shared" si="868"/>
        <v>0</v>
      </c>
      <c r="U630" s="8">
        <f t="shared" si="868"/>
        <v>0</v>
      </c>
      <c r="V630" s="8">
        <f t="shared" si="868"/>
        <v>0</v>
      </c>
      <c r="W630" s="8">
        <f t="shared" si="868"/>
        <v>0</v>
      </c>
      <c r="X630" s="8">
        <f t="shared" si="868"/>
        <v>0</v>
      </c>
      <c r="Y630" s="8">
        <f t="shared" si="868"/>
        <v>8</v>
      </c>
      <c r="Z630" s="8">
        <f t="shared" si="868"/>
        <v>0</v>
      </c>
    </row>
    <row r="631" spans="1:26" ht="19.5" hidden="1" customHeight="1" x14ac:dyDescent="0.25">
      <c r="A631" s="26" t="s">
        <v>92</v>
      </c>
      <c r="B631" s="27">
        <v>913</v>
      </c>
      <c r="C631" s="27" t="s">
        <v>7</v>
      </c>
      <c r="D631" s="27" t="s">
        <v>118</v>
      </c>
      <c r="E631" s="27" t="s">
        <v>222</v>
      </c>
      <c r="F631" s="9">
        <v>850</v>
      </c>
      <c r="G631" s="9">
        <v>8</v>
      </c>
      <c r="H631" s="9"/>
      <c r="I631" s="9"/>
      <c r="J631" s="9"/>
      <c r="K631" s="9"/>
      <c r="L631" s="9"/>
      <c r="M631" s="9">
        <f t="shared" ref="M631" si="869">G631+I631+J631+K631+L631</f>
        <v>8</v>
      </c>
      <c r="N631" s="9">
        <f t="shared" ref="N631" si="870">H631+L631</f>
        <v>0</v>
      </c>
      <c r="O631" s="9"/>
      <c r="P631" s="9"/>
      <c r="Q631" s="9"/>
      <c r="R631" s="9"/>
      <c r="S631" s="9">
        <f t="shared" ref="S631" si="871">M631+O631+P631+Q631+R631</f>
        <v>8</v>
      </c>
      <c r="T631" s="9">
        <f t="shared" ref="T631" si="872">N631+R631</f>
        <v>0</v>
      </c>
      <c r="U631" s="9"/>
      <c r="V631" s="9"/>
      <c r="W631" s="9"/>
      <c r="X631" s="9"/>
      <c r="Y631" s="9">
        <f t="shared" ref="Y631" si="873">S631+U631+V631+W631+X631</f>
        <v>8</v>
      </c>
      <c r="Z631" s="9">
        <f t="shared" ref="Z631" si="874">T631+X631</f>
        <v>0</v>
      </c>
    </row>
    <row r="632" spans="1:26" ht="19.5" hidden="1" customHeight="1" x14ac:dyDescent="0.25">
      <c r="A632" s="26"/>
      <c r="B632" s="27"/>
      <c r="C632" s="27"/>
      <c r="D632" s="27"/>
      <c r="E632" s="27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8" hidden="1" customHeight="1" x14ac:dyDescent="0.3">
      <c r="A633" s="24" t="s">
        <v>32</v>
      </c>
      <c r="B633" s="25">
        <v>913</v>
      </c>
      <c r="C633" s="25" t="s">
        <v>33</v>
      </c>
      <c r="D633" s="25" t="s">
        <v>17</v>
      </c>
      <c r="E633" s="25"/>
      <c r="F633" s="25"/>
      <c r="G633" s="15">
        <f t="shared" ref="G633:Z633" si="875">G634</f>
        <v>76997</v>
      </c>
      <c r="H633" s="15">
        <f t="shared" si="875"/>
        <v>0</v>
      </c>
      <c r="I633" s="15">
        <f t="shared" si="875"/>
        <v>0</v>
      </c>
      <c r="J633" s="15">
        <f t="shared" si="875"/>
        <v>0</v>
      </c>
      <c r="K633" s="15">
        <f t="shared" si="875"/>
        <v>0</v>
      </c>
      <c r="L633" s="15">
        <f t="shared" si="875"/>
        <v>0</v>
      </c>
      <c r="M633" s="15">
        <f t="shared" si="875"/>
        <v>76997</v>
      </c>
      <c r="N633" s="15">
        <f t="shared" si="875"/>
        <v>0</v>
      </c>
      <c r="O633" s="15">
        <f t="shared" si="875"/>
        <v>0</v>
      </c>
      <c r="P633" s="15">
        <f t="shared" si="875"/>
        <v>0</v>
      </c>
      <c r="Q633" s="15">
        <f t="shared" si="875"/>
        <v>0</v>
      </c>
      <c r="R633" s="15">
        <f t="shared" si="875"/>
        <v>0</v>
      </c>
      <c r="S633" s="15">
        <f t="shared" si="875"/>
        <v>76997</v>
      </c>
      <c r="T633" s="15">
        <f t="shared" si="875"/>
        <v>0</v>
      </c>
      <c r="U633" s="15">
        <f t="shared" si="875"/>
        <v>0</v>
      </c>
      <c r="V633" s="15">
        <f t="shared" si="875"/>
        <v>0</v>
      </c>
      <c r="W633" s="15">
        <f t="shared" si="875"/>
        <v>0</v>
      </c>
      <c r="X633" s="15">
        <f t="shared" si="875"/>
        <v>0</v>
      </c>
      <c r="Y633" s="15">
        <f t="shared" si="875"/>
        <v>76997</v>
      </c>
      <c r="Z633" s="15">
        <f t="shared" si="875"/>
        <v>0</v>
      </c>
    </row>
    <row r="634" spans="1:26" ht="55.5" hidden="1" customHeight="1" x14ac:dyDescent="0.25">
      <c r="A634" s="26" t="s">
        <v>434</v>
      </c>
      <c r="B634" s="27">
        <v>913</v>
      </c>
      <c r="C634" s="27" t="s">
        <v>33</v>
      </c>
      <c r="D634" s="27" t="s">
        <v>17</v>
      </c>
      <c r="E634" s="27" t="s">
        <v>223</v>
      </c>
      <c r="F634" s="27"/>
      <c r="G634" s="9">
        <f>G635+G642</f>
        <v>76997</v>
      </c>
      <c r="H634" s="9">
        <f>H635+H642</f>
        <v>0</v>
      </c>
      <c r="I634" s="9">
        <f t="shared" ref="I634:N634" si="876">I635+I642</f>
        <v>0</v>
      </c>
      <c r="J634" s="9">
        <f t="shared" si="876"/>
        <v>0</v>
      </c>
      <c r="K634" s="9">
        <f t="shared" si="876"/>
        <v>0</v>
      </c>
      <c r="L634" s="9">
        <f t="shared" si="876"/>
        <v>0</v>
      </c>
      <c r="M634" s="9">
        <f t="shared" si="876"/>
        <v>76997</v>
      </c>
      <c r="N634" s="9">
        <f t="shared" si="876"/>
        <v>0</v>
      </c>
      <c r="O634" s="9">
        <f t="shared" ref="O634:T634" si="877">O635+O642</f>
        <v>0</v>
      </c>
      <c r="P634" s="9">
        <f t="shared" si="877"/>
        <v>0</v>
      </c>
      <c r="Q634" s="9">
        <f t="shared" si="877"/>
        <v>0</v>
      </c>
      <c r="R634" s="9">
        <f t="shared" si="877"/>
        <v>0</v>
      </c>
      <c r="S634" s="9">
        <f t="shared" si="877"/>
        <v>76997</v>
      </c>
      <c r="T634" s="9">
        <f t="shared" si="877"/>
        <v>0</v>
      </c>
      <c r="U634" s="9">
        <f t="shared" ref="U634:Z634" si="878">U635+U642</f>
        <v>0</v>
      </c>
      <c r="V634" s="9">
        <f t="shared" si="878"/>
        <v>0</v>
      </c>
      <c r="W634" s="9">
        <f t="shared" si="878"/>
        <v>0</v>
      </c>
      <c r="X634" s="9">
        <f t="shared" si="878"/>
        <v>0</v>
      </c>
      <c r="Y634" s="9">
        <f t="shared" si="878"/>
        <v>76997</v>
      </c>
      <c r="Z634" s="9">
        <f t="shared" si="878"/>
        <v>0</v>
      </c>
    </row>
    <row r="635" spans="1:26" ht="18" hidden="1" customHeight="1" x14ac:dyDescent="0.25">
      <c r="A635" s="26" t="s">
        <v>15</v>
      </c>
      <c r="B635" s="27">
        <v>913</v>
      </c>
      <c r="C635" s="27" t="s">
        <v>33</v>
      </c>
      <c r="D635" s="27" t="s">
        <v>17</v>
      </c>
      <c r="E635" s="27" t="s">
        <v>224</v>
      </c>
      <c r="F635" s="27"/>
      <c r="G635" s="9">
        <f t="shared" ref="G635:H635" si="879">G636+G639</f>
        <v>25583</v>
      </c>
      <c r="H635" s="9">
        <f t="shared" si="879"/>
        <v>0</v>
      </c>
      <c r="I635" s="9">
        <f t="shared" ref="I635:N635" si="880">I636+I639</f>
        <v>0</v>
      </c>
      <c r="J635" s="9">
        <f t="shared" si="880"/>
        <v>0</v>
      </c>
      <c r="K635" s="9">
        <f t="shared" si="880"/>
        <v>0</v>
      </c>
      <c r="L635" s="9">
        <f t="shared" si="880"/>
        <v>0</v>
      </c>
      <c r="M635" s="9">
        <f t="shared" si="880"/>
        <v>25583</v>
      </c>
      <c r="N635" s="9">
        <f t="shared" si="880"/>
        <v>0</v>
      </c>
      <c r="O635" s="9">
        <f t="shared" ref="O635:T635" si="881">O636+O639</f>
        <v>0</v>
      </c>
      <c r="P635" s="9">
        <f t="shared" si="881"/>
        <v>0</v>
      </c>
      <c r="Q635" s="9">
        <f t="shared" si="881"/>
        <v>0</v>
      </c>
      <c r="R635" s="9">
        <f t="shared" si="881"/>
        <v>0</v>
      </c>
      <c r="S635" s="9">
        <f t="shared" si="881"/>
        <v>25583</v>
      </c>
      <c r="T635" s="9">
        <f t="shared" si="881"/>
        <v>0</v>
      </c>
      <c r="U635" s="9">
        <f t="shared" ref="U635:Z635" si="882">U636+U639</f>
        <v>0</v>
      </c>
      <c r="V635" s="9">
        <f t="shared" si="882"/>
        <v>0</v>
      </c>
      <c r="W635" s="9">
        <f t="shared" si="882"/>
        <v>0</v>
      </c>
      <c r="X635" s="9">
        <f t="shared" si="882"/>
        <v>0</v>
      </c>
      <c r="Y635" s="9">
        <f t="shared" si="882"/>
        <v>25583</v>
      </c>
      <c r="Z635" s="9">
        <f t="shared" si="882"/>
        <v>0</v>
      </c>
    </row>
    <row r="636" spans="1:26" ht="21" hidden="1" customHeight="1" x14ac:dyDescent="0.25">
      <c r="A636" s="26" t="s">
        <v>209</v>
      </c>
      <c r="B636" s="27">
        <v>913</v>
      </c>
      <c r="C636" s="27" t="s">
        <v>33</v>
      </c>
      <c r="D636" s="27" t="s">
        <v>17</v>
      </c>
      <c r="E636" s="27" t="s">
        <v>225</v>
      </c>
      <c r="F636" s="27"/>
      <c r="G636" s="11">
        <f t="shared" ref="G636:V637" si="883">G637</f>
        <v>23171</v>
      </c>
      <c r="H636" s="11">
        <f t="shared" si="883"/>
        <v>0</v>
      </c>
      <c r="I636" s="11">
        <f t="shared" si="883"/>
        <v>0</v>
      </c>
      <c r="J636" s="11">
        <f t="shared" si="883"/>
        <v>0</v>
      </c>
      <c r="K636" s="11">
        <f t="shared" si="883"/>
        <v>0</v>
      </c>
      <c r="L636" s="11">
        <f t="shared" si="883"/>
        <v>0</v>
      </c>
      <c r="M636" s="11">
        <f t="shared" si="883"/>
        <v>23171</v>
      </c>
      <c r="N636" s="11">
        <f t="shared" si="883"/>
        <v>0</v>
      </c>
      <c r="O636" s="11">
        <f t="shared" si="883"/>
        <v>0</v>
      </c>
      <c r="P636" s="11">
        <f t="shared" si="883"/>
        <v>0</v>
      </c>
      <c r="Q636" s="11">
        <f t="shared" si="883"/>
        <v>0</v>
      </c>
      <c r="R636" s="11">
        <f t="shared" si="883"/>
        <v>0</v>
      </c>
      <c r="S636" s="11">
        <f t="shared" si="883"/>
        <v>23171</v>
      </c>
      <c r="T636" s="11">
        <f t="shared" si="883"/>
        <v>0</v>
      </c>
      <c r="U636" s="11">
        <f t="shared" si="883"/>
        <v>0</v>
      </c>
      <c r="V636" s="11">
        <f t="shared" si="883"/>
        <v>0</v>
      </c>
      <c r="W636" s="11">
        <f t="shared" ref="U636:Z637" si="884">W637</f>
        <v>0</v>
      </c>
      <c r="X636" s="11">
        <f t="shared" si="884"/>
        <v>0</v>
      </c>
      <c r="Y636" s="11">
        <f t="shared" si="884"/>
        <v>23171</v>
      </c>
      <c r="Z636" s="11">
        <f t="shared" si="884"/>
        <v>0</v>
      </c>
    </row>
    <row r="637" spans="1:26" ht="38.25" hidden="1" customHeight="1" x14ac:dyDescent="0.25">
      <c r="A637" s="26" t="s">
        <v>12</v>
      </c>
      <c r="B637" s="27">
        <v>913</v>
      </c>
      <c r="C637" s="27" t="s">
        <v>33</v>
      </c>
      <c r="D637" s="27" t="s">
        <v>17</v>
      </c>
      <c r="E637" s="27" t="s">
        <v>225</v>
      </c>
      <c r="F637" s="27" t="s">
        <v>13</v>
      </c>
      <c r="G637" s="8">
        <f t="shared" si="883"/>
        <v>23171</v>
      </c>
      <c r="H637" s="8">
        <f t="shared" si="883"/>
        <v>0</v>
      </c>
      <c r="I637" s="8">
        <f t="shared" si="883"/>
        <v>0</v>
      </c>
      <c r="J637" s="8">
        <f t="shared" si="883"/>
        <v>0</v>
      </c>
      <c r="K637" s="8">
        <f t="shared" si="883"/>
        <v>0</v>
      </c>
      <c r="L637" s="8">
        <f t="shared" si="883"/>
        <v>0</v>
      </c>
      <c r="M637" s="8">
        <f t="shared" si="883"/>
        <v>23171</v>
      </c>
      <c r="N637" s="8">
        <f t="shared" si="883"/>
        <v>0</v>
      </c>
      <c r="O637" s="8">
        <f t="shared" si="883"/>
        <v>0</v>
      </c>
      <c r="P637" s="8">
        <f t="shared" si="883"/>
        <v>0</v>
      </c>
      <c r="Q637" s="8">
        <f t="shared" si="883"/>
        <v>0</v>
      </c>
      <c r="R637" s="8">
        <f t="shared" si="883"/>
        <v>0</v>
      </c>
      <c r="S637" s="8">
        <f t="shared" si="883"/>
        <v>23171</v>
      </c>
      <c r="T637" s="8">
        <f t="shared" si="883"/>
        <v>0</v>
      </c>
      <c r="U637" s="8">
        <f t="shared" si="884"/>
        <v>0</v>
      </c>
      <c r="V637" s="8">
        <f t="shared" si="884"/>
        <v>0</v>
      </c>
      <c r="W637" s="8">
        <f t="shared" si="884"/>
        <v>0</v>
      </c>
      <c r="X637" s="8">
        <f t="shared" si="884"/>
        <v>0</v>
      </c>
      <c r="Y637" s="8">
        <f t="shared" si="884"/>
        <v>23171</v>
      </c>
      <c r="Z637" s="8">
        <f t="shared" si="884"/>
        <v>0</v>
      </c>
    </row>
    <row r="638" spans="1:26" ht="21" hidden="1" customHeight="1" x14ac:dyDescent="0.25">
      <c r="A638" s="39" t="s">
        <v>14</v>
      </c>
      <c r="B638" s="27">
        <v>913</v>
      </c>
      <c r="C638" s="27" t="s">
        <v>33</v>
      </c>
      <c r="D638" s="27" t="s">
        <v>17</v>
      </c>
      <c r="E638" s="27" t="s">
        <v>225</v>
      </c>
      <c r="F638" s="9">
        <v>610</v>
      </c>
      <c r="G638" s="9">
        <v>23171</v>
      </c>
      <c r="H638" s="9"/>
      <c r="I638" s="9"/>
      <c r="J638" s="9"/>
      <c r="K638" s="9"/>
      <c r="L638" s="9"/>
      <c r="M638" s="9">
        <f t="shared" ref="M638" si="885">G638+I638+J638+K638+L638</f>
        <v>23171</v>
      </c>
      <c r="N638" s="9">
        <f t="shared" ref="N638" si="886">H638+L638</f>
        <v>0</v>
      </c>
      <c r="O638" s="9"/>
      <c r="P638" s="9"/>
      <c r="Q638" s="9"/>
      <c r="R638" s="9"/>
      <c r="S638" s="9">
        <f t="shared" ref="S638" si="887">M638+O638+P638+Q638+R638</f>
        <v>23171</v>
      </c>
      <c r="T638" s="9">
        <f t="shared" ref="T638" si="888">N638+R638</f>
        <v>0</v>
      </c>
      <c r="U638" s="9"/>
      <c r="V638" s="9"/>
      <c r="W638" s="9"/>
      <c r="X638" s="9"/>
      <c r="Y638" s="9">
        <f t="shared" ref="Y638" si="889">S638+U638+V638+W638+X638</f>
        <v>23171</v>
      </c>
      <c r="Z638" s="9">
        <f t="shared" ref="Z638" si="890">T638+X638</f>
        <v>0</v>
      </c>
    </row>
    <row r="639" spans="1:26" ht="20.25" hidden="1" customHeight="1" x14ac:dyDescent="0.25">
      <c r="A639" s="26" t="s">
        <v>16</v>
      </c>
      <c r="B639" s="27">
        <v>913</v>
      </c>
      <c r="C639" s="27" t="s">
        <v>33</v>
      </c>
      <c r="D639" s="27" t="s">
        <v>17</v>
      </c>
      <c r="E639" s="27" t="s">
        <v>503</v>
      </c>
      <c r="F639" s="27"/>
      <c r="G639" s="9">
        <f t="shared" ref="G639:V640" si="891">G640</f>
        <v>2412</v>
      </c>
      <c r="H639" s="9">
        <f t="shared" si="891"/>
        <v>0</v>
      </c>
      <c r="I639" s="9">
        <f t="shared" si="891"/>
        <v>0</v>
      </c>
      <c r="J639" s="9">
        <f t="shared" si="891"/>
        <v>0</v>
      </c>
      <c r="K639" s="9">
        <f t="shared" si="891"/>
        <v>0</v>
      </c>
      <c r="L639" s="9">
        <f t="shared" si="891"/>
        <v>0</v>
      </c>
      <c r="M639" s="9">
        <f t="shared" si="891"/>
        <v>2412</v>
      </c>
      <c r="N639" s="9">
        <f t="shared" si="891"/>
        <v>0</v>
      </c>
      <c r="O639" s="9">
        <f t="shared" si="891"/>
        <v>0</v>
      </c>
      <c r="P639" s="9">
        <f t="shared" si="891"/>
        <v>0</v>
      </c>
      <c r="Q639" s="9">
        <f t="shared" si="891"/>
        <v>0</v>
      </c>
      <c r="R639" s="9">
        <f t="shared" si="891"/>
        <v>0</v>
      </c>
      <c r="S639" s="9">
        <f t="shared" si="891"/>
        <v>2412</v>
      </c>
      <c r="T639" s="9">
        <f t="shared" si="891"/>
        <v>0</v>
      </c>
      <c r="U639" s="9">
        <f t="shared" si="891"/>
        <v>0</v>
      </c>
      <c r="V639" s="9">
        <f t="shared" si="891"/>
        <v>0</v>
      </c>
      <c r="W639" s="9">
        <f t="shared" ref="U639:Z640" si="892">W640</f>
        <v>0</v>
      </c>
      <c r="X639" s="9">
        <f t="shared" si="892"/>
        <v>0</v>
      </c>
      <c r="Y639" s="9">
        <f t="shared" si="892"/>
        <v>2412</v>
      </c>
      <c r="Z639" s="9">
        <f t="shared" si="892"/>
        <v>0</v>
      </c>
    </row>
    <row r="640" spans="1:26" ht="33" hidden="1" x14ac:dyDescent="0.25">
      <c r="A640" s="26" t="s">
        <v>12</v>
      </c>
      <c r="B640" s="27">
        <v>913</v>
      </c>
      <c r="C640" s="27" t="s">
        <v>33</v>
      </c>
      <c r="D640" s="27" t="s">
        <v>17</v>
      </c>
      <c r="E640" s="27" t="s">
        <v>503</v>
      </c>
      <c r="F640" s="27" t="s">
        <v>13</v>
      </c>
      <c r="G640" s="9">
        <f t="shared" si="891"/>
        <v>2412</v>
      </c>
      <c r="H640" s="9">
        <f t="shared" si="891"/>
        <v>0</v>
      </c>
      <c r="I640" s="9">
        <f t="shared" si="891"/>
        <v>0</v>
      </c>
      <c r="J640" s="9">
        <f t="shared" si="891"/>
        <v>0</v>
      </c>
      <c r="K640" s="9">
        <f t="shared" si="891"/>
        <v>0</v>
      </c>
      <c r="L640" s="9">
        <f t="shared" si="891"/>
        <v>0</v>
      </c>
      <c r="M640" s="9">
        <f t="shared" si="891"/>
        <v>2412</v>
      </c>
      <c r="N640" s="9">
        <f t="shared" si="891"/>
        <v>0</v>
      </c>
      <c r="O640" s="9">
        <f t="shared" si="891"/>
        <v>0</v>
      </c>
      <c r="P640" s="9">
        <f t="shared" si="891"/>
        <v>0</v>
      </c>
      <c r="Q640" s="9">
        <f t="shared" si="891"/>
        <v>0</v>
      </c>
      <c r="R640" s="9">
        <f t="shared" si="891"/>
        <v>0</v>
      </c>
      <c r="S640" s="9">
        <f t="shared" si="891"/>
        <v>2412</v>
      </c>
      <c r="T640" s="9">
        <f t="shared" si="891"/>
        <v>0</v>
      </c>
      <c r="U640" s="9">
        <f t="shared" si="892"/>
        <v>0</v>
      </c>
      <c r="V640" s="9">
        <f t="shared" si="892"/>
        <v>0</v>
      </c>
      <c r="W640" s="9">
        <f t="shared" si="892"/>
        <v>0</v>
      </c>
      <c r="X640" s="9">
        <f t="shared" si="892"/>
        <v>0</v>
      </c>
      <c r="Y640" s="9">
        <f t="shared" si="892"/>
        <v>2412</v>
      </c>
      <c r="Z640" s="9">
        <f t="shared" si="892"/>
        <v>0</v>
      </c>
    </row>
    <row r="641" spans="1:26" ht="20.25" hidden="1" customHeight="1" x14ac:dyDescent="0.25">
      <c r="A641" s="39" t="s">
        <v>14</v>
      </c>
      <c r="B641" s="27">
        <v>913</v>
      </c>
      <c r="C641" s="27" t="s">
        <v>33</v>
      </c>
      <c r="D641" s="27" t="s">
        <v>17</v>
      </c>
      <c r="E641" s="27" t="s">
        <v>503</v>
      </c>
      <c r="F641" s="9">
        <v>610</v>
      </c>
      <c r="G641" s="9">
        <v>2412</v>
      </c>
      <c r="H641" s="9"/>
      <c r="I641" s="9"/>
      <c r="J641" s="9"/>
      <c r="K641" s="9"/>
      <c r="L641" s="9"/>
      <c r="M641" s="9">
        <f t="shared" ref="M641" si="893">G641+I641+J641+K641+L641</f>
        <v>2412</v>
      </c>
      <c r="N641" s="9">
        <f t="shared" ref="N641" si="894">H641+L641</f>
        <v>0</v>
      </c>
      <c r="O641" s="9"/>
      <c r="P641" s="9"/>
      <c r="Q641" s="9"/>
      <c r="R641" s="9"/>
      <c r="S641" s="9">
        <f t="shared" ref="S641" si="895">M641+O641+P641+Q641+R641</f>
        <v>2412</v>
      </c>
      <c r="T641" s="9">
        <f t="shared" ref="T641" si="896">N641+R641</f>
        <v>0</v>
      </c>
      <c r="U641" s="9"/>
      <c r="V641" s="9"/>
      <c r="W641" s="9"/>
      <c r="X641" s="9"/>
      <c r="Y641" s="9">
        <f t="shared" ref="Y641" si="897">S641+U641+V641+W641+X641</f>
        <v>2412</v>
      </c>
      <c r="Z641" s="9">
        <f t="shared" ref="Z641" si="898">T641+X641</f>
        <v>0</v>
      </c>
    </row>
    <row r="642" spans="1:26" ht="53.25" hidden="1" customHeight="1" x14ac:dyDescent="0.25">
      <c r="A642" s="26" t="s">
        <v>212</v>
      </c>
      <c r="B642" s="27">
        <v>913</v>
      </c>
      <c r="C642" s="27" t="s">
        <v>33</v>
      </c>
      <c r="D642" s="27" t="s">
        <v>17</v>
      </c>
      <c r="E642" s="27" t="s">
        <v>226</v>
      </c>
      <c r="F642" s="27"/>
      <c r="G642" s="8">
        <f t="shared" ref="G642:V644" si="899">G643</f>
        <v>51414</v>
      </c>
      <c r="H642" s="8">
        <f t="shared" si="899"/>
        <v>0</v>
      </c>
      <c r="I642" s="8">
        <f t="shared" si="899"/>
        <v>0</v>
      </c>
      <c r="J642" s="8">
        <f t="shared" si="899"/>
        <v>0</v>
      </c>
      <c r="K642" s="8">
        <f t="shared" si="899"/>
        <v>0</v>
      </c>
      <c r="L642" s="8">
        <f t="shared" si="899"/>
        <v>0</v>
      </c>
      <c r="M642" s="8">
        <f t="shared" si="899"/>
        <v>51414</v>
      </c>
      <c r="N642" s="8">
        <f t="shared" si="899"/>
        <v>0</v>
      </c>
      <c r="O642" s="8">
        <f t="shared" si="899"/>
        <v>0</v>
      </c>
      <c r="P642" s="8">
        <f t="shared" si="899"/>
        <v>0</v>
      </c>
      <c r="Q642" s="8">
        <f t="shared" si="899"/>
        <v>0</v>
      </c>
      <c r="R642" s="8">
        <f t="shared" si="899"/>
        <v>0</v>
      </c>
      <c r="S642" s="8">
        <f t="shared" si="899"/>
        <v>51414</v>
      </c>
      <c r="T642" s="8">
        <f t="shared" si="899"/>
        <v>0</v>
      </c>
      <c r="U642" s="8">
        <f t="shared" si="899"/>
        <v>0</v>
      </c>
      <c r="V642" s="8">
        <f t="shared" si="899"/>
        <v>0</v>
      </c>
      <c r="W642" s="8">
        <f t="shared" ref="U642:Z644" si="900">W643</f>
        <v>0</v>
      </c>
      <c r="X642" s="8">
        <f t="shared" si="900"/>
        <v>0</v>
      </c>
      <c r="Y642" s="8">
        <f t="shared" si="900"/>
        <v>51414</v>
      </c>
      <c r="Z642" s="8">
        <f t="shared" si="900"/>
        <v>0</v>
      </c>
    </row>
    <row r="643" spans="1:26" ht="21" hidden="1" customHeight="1" x14ac:dyDescent="0.25">
      <c r="A643" s="39" t="s">
        <v>214</v>
      </c>
      <c r="B643" s="27">
        <v>913</v>
      </c>
      <c r="C643" s="27" t="s">
        <v>33</v>
      </c>
      <c r="D643" s="27" t="s">
        <v>17</v>
      </c>
      <c r="E643" s="27" t="s">
        <v>227</v>
      </c>
      <c r="F643" s="27"/>
      <c r="G643" s="8">
        <f t="shared" si="899"/>
        <v>51414</v>
      </c>
      <c r="H643" s="8">
        <f t="shared" si="899"/>
        <v>0</v>
      </c>
      <c r="I643" s="8">
        <f t="shared" si="899"/>
        <v>0</v>
      </c>
      <c r="J643" s="8">
        <f t="shared" si="899"/>
        <v>0</v>
      </c>
      <c r="K643" s="8">
        <f t="shared" si="899"/>
        <v>0</v>
      </c>
      <c r="L643" s="8">
        <f t="shared" si="899"/>
        <v>0</v>
      </c>
      <c r="M643" s="8">
        <f t="shared" si="899"/>
        <v>51414</v>
      </c>
      <c r="N643" s="8">
        <f t="shared" si="899"/>
        <v>0</v>
      </c>
      <c r="O643" s="8">
        <f t="shared" si="899"/>
        <v>0</v>
      </c>
      <c r="P643" s="8">
        <f t="shared" si="899"/>
        <v>0</v>
      </c>
      <c r="Q643" s="8">
        <f t="shared" si="899"/>
        <v>0</v>
      </c>
      <c r="R643" s="8">
        <f t="shared" si="899"/>
        <v>0</v>
      </c>
      <c r="S643" s="8">
        <f t="shared" si="899"/>
        <v>51414</v>
      </c>
      <c r="T643" s="8">
        <f t="shared" si="899"/>
        <v>0</v>
      </c>
      <c r="U643" s="8">
        <f t="shared" si="900"/>
        <v>0</v>
      </c>
      <c r="V643" s="8">
        <f t="shared" si="900"/>
        <v>0</v>
      </c>
      <c r="W643" s="8">
        <f t="shared" si="900"/>
        <v>0</v>
      </c>
      <c r="X643" s="8">
        <f t="shared" si="900"/>
        <v>0</v>
      </c>
      <c r="Y643" s="8">
        <f t="shared" si="900"/>
        <v>51414</v>
      </c>
      <c r="Z643" s="8">
        <f t="shared" si="900"/>
        <v>0</v>
      </c>
    </row>
    <row r="644" spans="1:26" ht="20.25" hidden="1" customHeight="1" x14ac:dyDescent="0.25">
      <c r="A644" s="26" t="s">
        <v>66</v>
      </c>
      <c r="B644" s="27">
        <v>913</v>
      </c>
      <c r="C644" s="27" t="s">
        <v>33</v>
      </c>
      <c r="D644" s="27" t="s">
        <v>17</v>
      </c>
      <c r="E644" s="27" t="s">
        <v>227</v>
      </c>
      <c r="F644" s="27" t="s">
        <v>67</v>
      </c>
      <c r="G644" s="8">
        <f t="shared" si="899"/>
        <v>51414</v>
      </c>
      <c r="H644" s="8">
        <f t="shared" si="899"/>
        <v>0</v>
      </c>
      <c r="I644" s="8">
        <f t="shared" si="899"/>
        <v>0</v>
      </c>
      <c r="J644" s="8">
        <f t="shared" si="899"/>
        <v>0</v>
      </c>
      <c r="K644" s="8">
        <f t="shared" si="899"/>
        <v>0</v>
      </c>
      <c r="L644" s="8">
        <f t="shared" si="899"/>
        <v>0</v>
      </c>
      <c r="M644" s="8">
        <f t="shared" si="899"/>
        <v>51414</v>
      </c>
      <c r="N644" s="8">
        <f t="shared" si="899"/>
        <v>0</v>
      </c>
      <c r="O644" s="8">
        <f t="shared" si="899"/>
        <v>0</v>
      </c>
      <c r="P644" s="8">
        <f t="shared" si="899"/>
        <v>0</v>
      </c>
      <c r="Q644" s="8">
        <f t="shared" si="899"/>
        <v>0</v>
      </c>
      <c r="R644" s="8">
        <f t="shared" si="899"/>
        <v>0</v>
      </c>
      <c r="S644" s="8">
        <f t="shared" si="899"/>
        <v>51414</v>
      </c>
      <c r="T644" s="8">
        <f t="shared" si="899"/>
        <v>0</v>
      </c>
      <c r="U644" s="8">
        <f t="shared" si="900"/>
        <v>0</v>
      </c>
      <c r="V644" s="8">
        <f t="shared" si="900"/>
        <v>0</v>
      </c>
      <c r="W644" s="8">
        <f t="shared" si="900"/>
        <v>0</v>
      </c>
      <c r="X644" s="8">
        <f t="shared" si="900"/>
        <v>0</v>
      </c>
      <c r="Y644" s="8">
        <f t="shared" si="900"/>
        <v>51414</v>
      </c>
      <c r="Z644" s="8">
        <f t="shared" si="900"/>
        <v>0</v>
      </c>
    </row>
    <row r="645" spans="1:26" ht="49.5" hidden="1" x14ac:dyDescent="0.25">
      <c r="A645" s="26" t="s">
        <v>414</v>
      </c>
      <c r="B645" s="27">
        <v>913</v>
      </c>
      <c r="C645" s="27" t="s">
        <v>33</v>
      </c>
      <c r="D645" s="27" t="s">
        <v>17</v>
      </c>
      <c r="E645" s="27" t="s">
        <v>227</v>
      </c>
      <c r="F645" s="9">
        <v>810</v>
      </c>
      <c r="G645" s="9">
        <v>51414</v>
      </c>
      <c r="H645" s="9"/>
      <c r="I645" s="9"/>
      <c r="J645" s="9"/>
      <c r="K645" s="9"/>
      <c r="L645" s="9"/>
      <c r="M645" s="9">
        <f t="shared" ref="M645" si="901">G645+I645+J645+K645+L645</f>
        <v>51414</v>
      </c>
      <c r="N645" s="9">
        <f t="shared" ref="N645" si="902">H645+L645</f>
        <v>0</v>
      </c>
      <c r="O645" s="9"/>
      <c r="P645" s="9"/>
      <c r="Q645" s="9"/>
      <c r="R645" s="9"/>
      <c r="S645" s="9">
        <f t="shared" ref="S645" si="903">M645+O645+P645+Q645+R645</f>
        <v>51414</v>
      </c>
      <c r="T645" s="9">
        <f t="shared" ref="T645" si="904">N645+R645</f>
        <v>0</v>
      </c>
      <c r="U645" s="9"/>
      <c r="V645" s="9"/>
      <c r="W645" s="9"/>
      <c r="X645" s="9"/>
      <c r="Y645" s="9">
        <f t="shared" ref="Y645" si="905">S645+U645+V645+W645+X645</f>
        <v>51414</v>
      </c>
      <c r="Z645" s="9">
        <f t="shared" ref="Z645" si="906">T645+X645</f>
        <v>0</v>
      </c>
    </row>
    <row r="646" spans="1:26" hidden="1" x14ac:dyDescent="0.25">
      <c r="A646" s="26"/>
      <c r="B646" s="27"/>
      <c r="C646" s="27"/>
      <c r="D646" s="27"/>
      <c r="E646" s="27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43.5" hidden="1" customHeight="1" x14ac:dyDescent="0.3">
      <c r="A647" s="21" t="s">
        <v>490</v>
      </c>
      <c r="B647" s="47">
        <v>914</v>
      </c>
      <c r="C647" s="22"/>
      <c r="D647" s="22"/>
      <c r="E647" s="22"/>
      <c r="F647" s="22"/>
      <c r="G647" s="6">
        <f>G649+G678+G709+G685+G716+G703</f>
        <v>68156</v>
      </c>
      <c r="H647" s="6">
        <f>H649+H678+H709+H685+H716+H703</f>
        <v>0</v>
      </c>
      <c r="I647" s="6">
        <f t="shared" ref="I647:N647" si="907">I649+I678+I709+I685+I716+I703</f>
        <v>-875</v>
      </c>
      <c r="J647" s="6">
        <f t="shared" si="907"/>
        <v>394</v>
      </c>
      <c r="K647" s="6">
        <f t="shared" si="907"/>
        <v>0</v>
      </c>
      <c r="L647" s="6">
        <f t="shared" si="907"/>
        <v>0</v>
      </c>
      <c r="M647" s="6">
        <f t="shared" si="907"/>
        <v>67675</v>
      </c>
      <c r="N647" s="6">
        <f t="shared" si="907"/>
        <v>0</v>
      </c>
      <c r="O647" s="6">
        <f t="shared" ref="O647:T647" si="908">O649+O678+O709+O685+O716+O703</f>
        <v>-5500</v>
      </c>
      <c r="P647" s="6">
        <f t="shared" si="908"/>
        <v>4732</v>
      </c>
      <c r="Q647" s="6">
        <f t="shared" si="908"/>
        <v>0</v>
      </c>
      <c r="R647" s="6">
        <f t="shared" si="908"/>
        <v>105664</v>
      </c>
      <c r="S647" s="6">
        <f t="shared" si="908"/>
        <v>172571</v>
      </c>
      <c r="T647" s="6">
        <f t="shared" si="908"/>
        <v>105664</v>
      </c>
      <c r="U647" s="6">
        <f t="shared" ref="U647:Z647" si="909">U649+U678+U709+U685+U716+U703</f>
        <v>0</v>
      </c>
      <c r="V647" s="6">
        <f t="shared" si="909"/>
        <v>16</v>
      </c>
      <c r="W647" s="6">
        <f t="shared" si="909"/>
        <v>0</v>
      </c>
      <c r="X647" s="6">
        <f t="shared" si="909"/>
        <v>0</v>
      </c>
      <c r="Y647" s="6">
        <f t="shared" si="909"/>
        <v>172587</v>
      </c>
      <c r="Z647" s="6">
        <f t="shared" si="909"/>
        <v>105664</v>
      </c>
    </row>
    <row r="648" spans="1:26" ht="19.5" hidden="1" customHeight="1" x14ac:dyDescent="0.3">
      <c r="A648" s="21"/>
      <c r="B648" s="47"/>
      <c r="C648" s="22"/>
      <c r="D648" s="22"/>
      <c r="E648" s="22"/>
      <c r="F648" s="22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7.5" hidden="1" x14ac:dyDescent="0.3">
      <c r="A649" s="24" t="s">
        <v>75</v>
      </c>
      <c r="B649" s="56">
        <v>914</v>
      </c>
      <c r="C649" s="25" t="s">
        <v>29</v>
      </c>
      <c r="D649" s="25" t="s">
        <v>76</v>
      </c>
      <c r="E649" s="25"/>
      <c r="F649" s="7"/>
      <c r="G649" s="15">
        <f>G650+G672</f>
        <v>25438</v>
      </c>
      <c r="H649" s="15">
        <f>H650+H672</f>
        <v>0</v>
      </c>
      <c r="I649" s="15">
        <f t="shared" ref="I649:N649" si="910">I650+I672</f>
        <v>0</v>
      </c>
      <c r="J649" s="15">
        <f t="shared" si="910"/>
        <v>394</v>
      </c>
      <c r="K649" s="15">
        <f t="shared" si="910"/>
        <v>0</v>
      </c>
      <c r="L649" s="15">
        <f t="shared" si="910"/>
        <v>0</v>
      </c>
      <c r="M649" s="15">
        <f t="shared" si="910"/>
        <v>25832</v>
      </c>
      <c r="N649" s="15">
        <f t="shared" si="910"/>
        <v>0</v>
      </c>
      <c r="O649" s="15">
        <f t="shared" ref="O649:T649" si="911">O650+O672</f>
        <v>-5500</v>
      </c>
      <c r="P649" s="15">
        <f t="shared" si="911"/>
        <v>3679</v>
      </c>
      <c r="Q649" s="15">
        <f t="shared" si="911"/>
        <v>0</v>
      </c>
      <c r="R649" s="15">
        <f t="shared" si="911"/>
        <v>0</v>
      </c>
      <c r="S649" s="15">
        <f t="shared" si="911"/>
        <v>24011</v>
      </c>
      <c r="T649" s="15">
        <f t="shared" si="911"/>
        <v>0</v>
      </c>
      <c r="U649" s="15">
        <f t="shared" ref="U649:Z649" si="912">U650+U672</f>
        <v>0</v>
      </c>
      <c r="V649" s="15">
        <f t="shared" si="912"/>
        <v>16</v>
      </c>
      <c r="W649" s="15">
        <f t="shared" si="912"/>
        <v>0</v>
      </c>
      <c r="X649" s="15">
        <f t="shared" si="912"/>
        <v>0</v>
      </c>
      <c r="Y649" s="15">
        <f t="shared" si="912"/>
        <v>24027</v>
      </c>
      <c r="Z649" s="15">
        <f t="shared" si="912"/>
        <v>0</v>
      </c>
    </row>
    <row r="650" spans="1:26" ht="49.5" hidden="1" x14ac:dyDescent="0.25">
      <c r="A650" s="26" t="s">
        <v>449</v>
      </c>
      <c r="B650" s="27">
        <v>914</v>
      </c>
      <c r="C650" s="27" t="s">
        <v>29</v>
      </c>
      <c r="D650" s="27" t="s">
        <v>76</v>
      </c>
      <c r="E650" s="27" t="s">
        <v>450</v>
      </c>
      <c r="F650" s="27"/>
      <c r="G650" s="8">
        <f t="shared" ref="G650:H650" si="913">G651+G665</f>
        <v>24124</v>
      </c>
      <c r="H650" s="8">
        <f t="shared" si="913"/>
        <v>0</v>
      </c>
      <c r="I650" s="8">
        <f t="shared" ref="I650:N650" si="914">I651+I665</f>
        <v>0</v>
      </c>
      <c r="J650" s="8">
        <f t="shared" si="914"/>
        <v>394</v>
      </c>
      <c r="K650" s="8">
        <f t="shared" si="914"/>
        <v>0</v>
      </c>
      <c r="L650" s="8">
        <f t="shared" si="914"/>
        <v>0</v>
      </c>
      <c r="M650" s="8">
        <f t="shared" si="914"/>
        <v>24518</v>
      </c>
      <c r="N650" s="8">
        <f t="shared" si="914"/>
        <v>0</v>
      </c>
      <c r="O650" s="8">
        <f>O651+O665+O661</f>
        <v>-5500</v>
      </c>
      <c r="P650" s="8">
        <f t="shared" ref="P650:T650" si="915">P651+P665+P661</f>
        <v>3679</v>
      </c>
      <c r="Q650" s="8">
        <f t="shared" si="915"/>
        <v>0</v>
      </c>
      <c r="R650" s="8">
        <f t="shared" si="915"/>
        <v>0</v>
      </c>
      <c r="S650" s="8">
        <f t="shared" si="915"/>
        <v>22697</v>
      </c>
      <c r="T650" s="8">
        <f t="shared" si="915"/>
        <v>0</v>
      </c>
      <c r="U650" s="8">
        <f>U651+U665+U661</f>
        <v>0</v>
      </c>
      <c r="V650" s="8">
        <f t="shared" ref="V650:Z650" si="916">V651+V665+V661</f>
        <v>16</v>
      </c>
      <c r="W650" s="8">
        <f t="shared" si="916"/>
        <v>0</v>
      </c>
      <c r="X650" s="8">
        <f t="shared" si="916"/>
        <v>0</v>
      </c>
      <c r="Y650" s="8">
        <f t="shared" si="916"/>
        <v>22713</v>
      </c>
      <c r="Z650" s="8">
        <f t="shared" si="916"/>
        <v>0</v>
      </c>
    </row>
    <row r="651" spans="1:26" ht="19.5" hidden="1" customHeight="1" x14ac:dyDescent="0.25">
      <c r="A651" s="29" t="s">
        <v>121</v>
      </c>
      <c r="B651" s="27">
        <v>914</v>
      </c>
      <c r="C651" s="27" t="s">
        <v>29</v>
      </c>
      <c r="D651" s="27" t="s">
        <v>178</v>
      </c>
      <c r="E651" s="27" t="s">
        <v>541</v>
      </c>
      <c r="F651" s="27"/>
      <c r="G651" s="8">
        <f t="shared" ref="G651:V653" si="917">G652</f>
        <v>14948</v>
      </c>
      <c r="H651" s="8">
        <f t="shared" si="917"/>
        <v>0</v>
      </c>
      <c r="I651" s="8">
        <f t="shared" si="917"/>
        <v>0</v>
      </c>
      <c r="J651" s="8">
        <f t="shared" si="917"/>
        <v>394</v>
      </c>
      <c r="K651" s="8">
        <f t="shared" si="917"/>
        <v>0</v>
      </c>
      <c r="L651" s="8">
        <f t="shared" si="917"/>
        <v>0</v>
      </c>
      <c r="M651" s="8">
        <f t="shared" si="917"/>
        <v>15342</v>
      </c>
      <c r="N651" s="8">
        <f t="shared" si="917"/>
        <v>0</v>
      </c>
      <c r="O651" s="8">
        <f t="shared" si="917"/>
        <v>-15342</v>
      </c>
      <c r="P651" s="8">
        <f t="shared" si="917"/>
        <v>0</v>
      </c>
      <c r="Q651" s="8">
        <f t="shared" si="917"/>
        <v>0</v>
      </c>
      <c r="R651" s="8">
        <f t="shared" si="917"/>
        <v>0</v>
      </c>
      <c r="S651" s="8">
        <f t="shared" si="917"/>
        <v>0</v>
      </c>
      <c r="T651" s="8">
        <f t="shared" si="917"/>
        <v>0</v>
      </c>
      <c r="U651" s="8">
        <f t="shared" si="917"/>
        <v>0</v>
      </c>
      <c r="V651" s="8">
        <f t="shared" si="917"/>
        <v>0</v>
      </c>
      <c r="W651" s="8">
        <f t="shared" ref="U651:Z653" si="918">W652</f>
        <v>0</v>
      </c>
      <c r="X651" s="8">
        <f t="shared" si="918"/>
        <v>0</v>
      </c>
      <c r="Y651" s="8">
        <f t="shared" si="918"/>
        <v>0</v>
      </c>
      <c r="Z651" s="8">
        <f t="shared" si="918"/>
        <v>0</v>
      </c>
    </row>
    <row r="652" spans="1:26" ht="33" hidden="1" x14ac:dyDescent="0.25">
      <c r="A652" s="26" t="s">
        <v>179</v>
      </c>
      <c r="B652" s="27">
        <v>914</v>
      </c>
      <c r="C652" s="27" t="s">
        <v>29</v>
      </c>
      <c r="D652" s="27" t="s">
        <v>178</v>
      </c>
      <c r="E652" s="27" t="s">
        <v>542</v>
      </c>
      <c r="F652" s="27"/>
      <c r="G652" s="8">
        <f>G653+G655+G659+G657</f>
        <v>14948</v>
      </c>
      <c r="H652" s="8">
        <f t="shared" si="917"/>
        <v>0</v>
      </c>
      <c r="I652" s="8">
        <f t="shared" ref="I652" si="919">I653+I655+I659+I657</f>
        <v>0</v>
      </c>
      <c r="J652" s="8">
        <f t="shared" si="917"/>
        <v>394</v>
      </c>
      <c r="K652" s="8">
        <f t="shared" ref="K652" si="920">K653+K655+K659+K657</f>
        <v>0</v>
      </c>
      <c r="L652" s="8">
        <f t="shared" si="917"/>
        <v>0</v>
      </c>
      <c r="M652" s="8">
        <f t="shared" ref="M652" si="921">M653+M655+M659+M657</f>
        <v>15342</v>
      </c>
      <c r="N652" s="8">
        <f t="shared" si="917"/>
        <v>0</v>
      </c>
      <c r="O652" s="8">
        <f t="shared" ref="O652" si="922">O653+O655+O659+O657</f>
        <v>-15342</v>
      </c>
      <c r="P652" s="8">
        <f t="shared" si="917"/>
        <v>0</v>
      </c>
      <c r="Q652" s="8">
        <f t="shared" ref="Q652" si="923">Q653+Q655+Q659+Q657</f>
        <v>0</v>
      </c>
      <c r="R652" s="8">
        <f t="shared" si="917"/>
        <v>0</v>
      </c>
      <c r="S652" s="8">
        <f t="shared" ref="S652" si="924">S653+S655+S659+S657</f>
        <v>0</v>
      </c>
      <c r="T652" s="8">
        <f t="shared" si="917"/>
        <v>0</v>
      </c>
      <c r="U652" s="8">
        <f t="shared" ref="U652" si="925">U653+U655+U659+U657</f>
        <v>0</v>
      </c>
      <c r="V652" s="8">
        <f t="shared" si="918"/>
        <v>0</v>
      </c>
      <c r="W652" s="8">
        <f t="shared" ref="W652" si="926">W653+W655+W659+W657</f>
        <v>0</v>
      </c>
      <c r="X652" s="8">
        <f t="shared" si="918"/>
        <v>0</v>
      </c>
      <c r="Y652" s="8">
        <f t="shared" ref="Y652" si="927">Y653+Y655+Y659+Y657</f>
        <v>0</v>
      </c>
      <c r="Z652" s="8">
        <f t="shared" si="918"/>
        <v>0</v>
      </c>
    </row>
    <row r="653" spans="1:26" ht="66" hidden="1" x14ac:dyDescent="0.25">
      <c r="A653" s="29" t="s">
        <v>441</v>
      </c>
      <c r="B653" s="27">
        <v>914</v>
      </c>
      <c r="C653" s="27" t="s">
        <v>29</v>
      </c>
      <c r="D653" s="27" t="s">
        <v>178</v>
      </c>
      <c r="E653" s="27" t="s">
        <v>542</v>
      </c>
      <c r="F653" s="27" t="s">
        <v>85</v>
      </c>
      <c r="G653" s="8">
        <f t="shared" si="917"/>
        <v>9831</v>
      </c>
      <c r="H653" s="8">
        <f t="shared" si="917"/>
        <v>0</v>
      </c>
      <c r="I653" s="8">
        <f t="shared" si="917"/>
        <v>0</v>
      </c>
      <c r="J653" s="8">
        <f t="shared" si="917"/>
        <v>394</v>
      </c>
      <c r="K653" s="8">
        <f t="shared" si="917"/>
        <v>0</v>
      </c>
      <c r="L653" s="8">
        <f t="shared" si="917"/>
        <v>0</v>
      </c>
      <c r="M653" s="8">
        <f t="shared" si="917"/>
        <v>10225</v>
      </c>
      <c r="N653" s="8">
        <f t="shared" si="917"/>
        <v>0</v>
      </c>
      <c r="O653" s="8">
        <f t="shared" si="917"/>
        <v>-10225</v>
      </c>
      <c r="P653" s="8">
        <f t="shared" si="917"/>
        <v>0</v>
      </c>
      <c r="Q653" s="8">
        <f t="shared" si="917"/>
        <v>0</v>
      </c>
      <c r="R653" s="8">
        <f t="shared" si="917"/>
        <v>0</v>
      </c>
      <c r="S653" s="8">
        <f t="shared" si="917"/>
        <v>0</v>
      </c>
      <c r="T653" s="8">
        <f t="shared" si="917"/>
        <v>0</v>
      </c>
      <c r="U653" s="8">
        <f t="shared" si="918"/>
        <v>0</v>
      </c>
      <c r="V653" s="8">
        <f t="shared" si="918"/>
        <v>0</v>
      </c>
      <c r="W653" s="8">
        <f t="shared" si="918"/>
        <v>0</v>
      </c>
      <c r="X653" s="8">
        <f t="shared" si="918"/>
        <v>0</v>
      </c>
      <c r="Y653" s="8">
        <f t="shared" si="918"/>
        <v>0</v>
      </c>
      <c r="Z653" s="8">
        <f t="shared" si="918"/>
        <v>0</v>
      </c>
    </row>
    <row r="654" spans="1:26" ht="20.25" hidden="1" customHeight="1" x14ac:dyDescent="0.25">
      <c r="A654" s="57" t="s">
        <v>107</v>
      </c>
      <c r="B654" s="27">
        <v>914</v>
      </c>
      <c r="C654" s="27" t="s">
        <v>29</v>
      </c>
      <c r="D654" s="27" t="s">
        <v>178</v>
      </c>
      <c r="E654" s="27" t="s">
        <v>542</v>
      </c>
      <c r="F654" s="27" t="s">
        <v>108</v>
      </c>
      <c r="G654" s="9">
        <f>7036+2795</f>
        <v>9831</v>
      </c>
      <c r="H654" s="9"/>
      <c r="I654" s="9"/>
      <c r="J654" s="9">
        <v>394</v>
      </c>
      <c r="K654" s="9"/>
      <c r="L654" s="9"/>
      <c r="M654" s="9">
        <f t="shared" ref="M654" si="928">G654+I654+J654+K654+L654</f>
        <v>10225</v>
      </c>
      <c r="N654" s="9">
        <f t="shared" ref="N654" si="929">H654+L654</f>
        <v>0</v>
      </c>
      <c r="O654" s="9">
        <v>-10225</v>
      </c>
      <c r="P654" s="9"/>
      <c r="Q654" s="9"/>
      <c r="R654" s="9"/>
      <c r="S654" s="9">
        <f t="shared" ref="S654" si="930">M654+O654+P654+Q654+R654</f>
        <v>0</v>
      </c>
      <c r="T654" s="9">
        <f t="shared" ref="T654" si="931">N654+R654</f>
        <v>0</v>
      </c>
      <c r="U654" s="9"/>
      <c r="V654" s="9"/>
      <c r="W654" s="9"/>
      <c r="X654" s="9"/>
      <c r="Y654" s="9">
        <f t="shared" ref="Y654" si="932">S654+U654+V654+W654+X654</f>
        <v>0</v>
      </c>
      <c r="Z654" s="9">
        <f t="shared" ref="Z654" si="933">T654+X654</f>
        <v>0</v>
      </c>
    </row>
    <row r="655" spans="1:26" ht="33" hidden="1" x14ac:dyDescent="0.25">
      <c r="A655" s="81" t="s">
        <v>244</v>
      </c>
      <c r="B655" s="27">
        <v>914</v>
      </c>
      <c r="C655" s="27" t="s">
        <v>29</v>
      </c>
      <c r="D655" s="27" t="s">
        <v>76</v>
      </c>
      <c r="E655" s="27" t="s">
        <v>542</v>
      </c>
      <c r="F655" s="27" t="s">
        <v>31</v>
      </c>
      <c r="G655" s="11">
        <f>G656</f>
        <v>4618</v>
      </c>
      <c r="H655" s="9"/>
      <c r="I655" s="11">
        <f t="shared" ref="I655" si="934">I656</f>
        <v>0</v>
      </c>
      <c r="J655" s="9"/>
      <c r="K655" s="11">
        <f t="shared" ref="K655" si="935">K656</f>
        <v>0</v>
      </c>
      <c r="L655" s="9"/>
      <c r="M655" s="11">
        <f t="shared" ref="M655" si="936">M656</f>
        <v>4618</v>
      </c>
      <c r="N655" s="9"/>
      <c r="O655" s="11">
        <f t="shared" ref="O655" si="937">O656</f>
        <v>-4618</v>
      </c>
      <c r="P655" s="9"/>
      <c r="Q655" s="11">
        <f t="shared" ref="Q655" si="938">Q656</f>
        <v>0</v>
      </c>
      <c r="R655" s="9"/>
      <c r="S655" s="11">
        <f t="shared" ref="S655" si="939">S656</f>
        <v>0</v>
      </c>
      <c r="T655" s="9"/>
      <c r="U655" s="11">
        <f t="shared" ref="U655" si="940">U656</f>
        <v>0</v>
      </c>
      <c r="V655" s="9"/>
      <c r="W655" s="11">
        <f t="shared" ref="W655" si="941">W656</f>
        <v>0</v>
      </c>
      <c r="X655" s="9"/>
      <c r="Y655" s="11">
        <f t="shared" ref="Y655" si="942">Y656</f>
        <v>0</v>
      </c>
      <c r="Z655" s="9"/>
    </row>
    <row r="656" spans="1:26" ht="33" hidden="1" x14ac:dyDescent="0.25">
      <c r="A656" s="50" t="s">
        <v>37</v>
      </c>
      <c r="B656" s="27">
        <v>914</v>
      </c>
      <c r="C656" s="27" t="s">
        <v>29</v>
      </c>
      <c r="D656" s="27" t="s">
        <v>76</v>
      </c>
      <c r="E656" s="27" t="s">
        <v>542</v>
      </c>
      <c r="F656" s="27" t="s">
        <v>38</v>
      </c>
      <c r="G656" s="11">
        <f>2355+2263</f>
        <v>4618</v>
      </c>
      <c r="H656" s="9"/>
      <c r="I656" s="11"/>
      <c r="J656" s="9"/>
      <c r="K656" s="11"/>
      <c r="L656" s="9"/>
      <c r="M656" s="9">
        <f t="shared" ref="M656" si="943">G656+I656+J656+K656+L656</f>
        <v>4618</v>
      </c>
      <c r="N656" s="9">
        <f t="shared" ref="N656" si="944">H656+L656</f>
        <v>0</v>
      </c>
      <c r="O656" s="11">
        <v>-4618</v>
      </c>
      <c r="P656" s="9"/>
      <c r="Q656" s="11"/>
      <c r="R656" s="9"/>
      <c r="S656" s="9">
        <f t="shared" ref="S656" si="945">M656+O656+P656+Q656+R656</f>
        <v>0</v>
      </c>
      <c r="T656" s="9">
        <f t="shared" ref="T656" si="946">N656+R656</f>
        <v>0</v>
      </c>
      <c r="U656" s="11"/>
      <c r="V656" s="9"/>
      <c r="W656" s="11"/>
      <c r="X656" s="9"/>
      <c r="Y656" s="9">
        <f t="shared" ref="Y656" si="947">S656+U656+V656+W656+X656</f>
        <v>0</v>
      </c>
      <c r="Z656" s="9">
        <f t="shared" ref="Z656" si="948">T656+X656</f>
        <v>0</v>
      </c>
    </row>
    <row r="657" spans="1:26" ht="20.25" hidden="1" customHeight="1" x14ac:dyDescent="0.25">
      <c r="A657" s="29" t="s">
        <v>101</v>
      </c>
      <c r="B657" s="82" t="s">
        <v>448</v>
      </c>
      <c r="C657" s="82" t="s">
        <v>29</v>
      </c>
      <c r="D657" s="82" t="s">
        <v>76</v>
      </c>
      <c r="E657" s="83" t="s">
        <v>542</v>
      </c>
      <c r="F657" s="82" t="s">
        <v>102</v>
      </c>
      <c r="G657" s="79">
        <f>G658</f>
        <v>287</v>
      </c>
      <c r="H657" s="78"/>
      <c r="I657" s="79">
        <f t="shared" ref="I657" si="949">I658</f>
        <v>0</v>
      </c>
      <c r="J657" s="78"/>
      <c r="K657" s="79">
        <f t="shared" ref="K657" si="950">K658</f>
        <v>0</v>
      </c>
      <c r="L657" s="78"/>
      <c r="M657" s="79">
        <f t="shared" ref="M657" si="951">M658</f>
        <v>287</v>
      </c>
      <c r="N657" s="78"/>
      <c r="O657" s="79">
        <f t="shared" ref="O657" si="952">O658</f>
        <v>-287</v>
      </c>
      <c r="P657" s="78"/>
      <c r="Q657" s="79">
        <f t="shared" ref="Q657" si="953">Q658</f>
        <v>0</v>
      </c>
      <c r="R657" s="78"/>
      <c r="S657" s="79">
        <f t="shared" ref="S657" si="954">S658</f>
        <v>0</v>
      </c>
      <c r="T657" s="78"/>
      <c r="U657" s="79">
        <f t="shared" ref="U657" si="955">U658</f>
        <v>0</v>
      </c>
      <c r="V657" s="78"/>
      <c r="W657" s="79">
        <f t="shared" ref="W657" si="956">W658</f>
        <v>0</v>
      </c>
      <c r="X657" s="78"/>
      <c r="Y657" s="79">
        <f t="shared" ref="Y657" si="957">Y658</f>
        <v>0</v>
      </c>
      <c r="Z657" s="78"/>
    </row>
    <row r="658" spans="1:26" ht="36" hidden="1" customHeight="1" x14ac:dyDescent="0.25">
      <c r="A658" s="29" t="s">
        <v>550</v>
      </c>
      <c r="B658" s="82" t="s">
        <v>448</v>
      </c>
      <c r="C658" s="82" t="s">
        <v>29</v>
      </c>
      <c r="D658" s="82" t="s">
        <v>76</v>
      </c>
      <c r="E658" s="83" t="s">
        <v>542</v>
      </c>
      <c r="F658" s="82" t="s">
        <v>172</v>
      </c>
      <c r="G658" s="79">
        <v>287</v>
      </c>
      <c r="H658" s="78"/>
      <c r="I658" s="79"/>
      <c r="J658" s="78"/>
      <c r="K658" s="79"/>
      <c r="L658" s="78"/>
      <c r="M658" s="9">
        <f t="shared" ref="M658" si="958">G658+I658+J658+K658+L658</f>
        <v>287</v>
      </c>
      <c r="N658" s="9">
        <f t="shared" ref="N658" si="959">H658+L658</f>
        <v>0</v>
      </c>
      <c r="O658" s="79">
        <v>-287</v>
      </c>
      <c r="P658" s="78"/>
      <c r="Q658" s="79"/>
      <c r="R658" s="78"/>
      <c r="S658" s="9">
        <f t="shared" ref="S658" si="960">M658+O658+P658+Q658+R658</f>
        <v>0</v>
      </c>
      <c r="T658" s="9">
        <f t="shared" ref="T658" si="961">N658+R658</f>
        <v>0</v>
      </c>
      <c r="U658" s="79"/>
      <c r="V658" s="78"/>
      <c r="W658" s="79"/>
      <c r="X658" s="78"/>
      <c r="Y658" s="9">
        <f t="shared" ref="Y658" si="962">S658+U658+V658+W658+X658</f>
        <v>0</v>
      </c>
      <c r="Z658" s="9">
        <f t="shared" ref="Z658" si="963">T658+X658</f>
        <v>0</v>
      </c>
    </row>
    <row r="659" spans="1:26" ht="19.5" hidden="1" customHeight="1" x14ac:dyDescent="0.25">
      <c r="A659" s="57" t="s">
        <v>66</v>
      </c>
      <c r="B659" s="27">
        <v>914</v>
      </c>
      <c r="C659" s="27" t="s">
        <v>29</v>
      </c>
      <c r="D659" s="27" t="s">
        <v>76</v>
      </c>
      <c r="E659" s="27" t="s">
        <v>542</v>
      </c>
      <c r="F659" s="27" t="s">
        <v>67</v>
      </c>
      <c r="G659" s="11">
        <f>G660</f>
        <v>212</v>
      </c>
      <c r="H659" s="9"/>
      <c r="I659" s="11">
        <f t="shared" ref="I659" si="964">I660</f>
        <v>0</v>
      </c>
      <c r="J659" s="9"/>
      <c r="K659" s="11">
        <f t="shared" ref="K659" si="965">K660</f>
        <v>0</v>
      </c>
      <c r="L659" s="9"/>
      <c r="M659" s="11">
        <f t="shared" ref="M659" si="966">M660</f>
        <v>212</v>
      </c>
      <c r="N659" s="9"/>
      <c r="O659" s="11">
        <f t="shared" ref="O659" si="967">O660</f>
        <v>-212</v>
      </c>
      <c r="P659" s="9"/>
      <c r="Q659" s="11">
        <f t="shared" ref="Q659" si="968">Q660</f>
        <v>0</v>
      </c>
      <c r="R659" s="9"/>
      <c r="S659" s="11">
        <f t="shared" ref="S659" si="969">S660</f>
        <v>0</v>
      </c>
      <c r="T659" s="9"/>
      <c r="U659" s="11">
        <f t="shared" ref="U659" si="970">U660</f>
        <v>0</v>
      </c>
      <c r="V659" s="9"/>
      <c r="W659" s="11">
        <f t="shared" ref="W659" si="971">W660</f>
        <v>0</v>
      </c>
      <c r="X659" s="9"/>
      <c r="Y659" s="11">
        <f t="shared" ref="Y659" si="972">Y660</f>
        <v>0</v>
      </c>
      <c r="Z659" s="9"/>
    </row>
    <row r="660" spans="1:26" ht="19.5" hidden="1" customHeight="1" x14ac:dyDescent="0.25">
      <c r="A660" s="29" t="s">
        <v>543</v>
      </c>
      <c r="B660" s="27">
        <v>914</v>
      </c>
      <c r="C660" s="27" t="s">
        <v>29</v>
      </c>
      <c r="D660" s="27" t="s">
        <v>76</v>
      </c>
      <c r="E660" s="27" t="s">
        <v>542</v>
      </c>
      <c r="F660" s="27" t="s">
        <v>69</v>
      </c>
      <c r="G660" s="11">
        <f>57+155</f>
        <v>212</v>
      </c>
      <c r="H660" s="9"/>
      <c r="I660" s="11"/>
      <c r="J660" s="9"/>
      <c r="K660" s="11"/>
      <c r="L660" s="9"/>
      <c r="M660" s="9">
        <f t="shared" ref="M660" si="973">G660+I660+J660+K660+L660</f>
        <v>212</v>
      </c>
      <c r="N660" s="9">
        <f t="shared" ref="N660" si="974">H660+L660</f>
        <v>0</v>
      </c>
      <c r="O660" s="11">
        <v>-212</v>
      </c>
      <c r="P660" s="9"/>
      <c r="Q660" s="11"/>
      <c r="R660" s="9"/>
      <c r="S660" s="9">
        <f t="shared" ref="S660" si="975">M660+O660+P660+Q660+R660</f>
        <v>0</v>
      </c>
      <c r="T660" s="9">
        <f t="shared" ref="T660" si="976">N660+R660</f>
        <v>0</v>
      </c>
      <c r="U660" s="11"/>
      <c r="V660" s="9"/>
      <c r="W660" s="11"/>
      <c r="X660" s="9"/>
      <c r="Y660" s="9">
        <f t="shared" ref="Y660" si="977">S660+U660+V660+W660+X660</f>
        <v>0</v>
      </c>
      <c r="Z660" s="9">
        <f t="shared" ref="Z660" si="978">T660+X660</f>
        <v>0</v>
      </c>
    </row>
    <row r="661" spans="1:26" ht="33" hidden="1" x14ac:dyDescent="0.25">
      <c r="A661" s="26" t="s">
        <v>77</v>
      </c>
      <c r="B661" s="27">
        <v>914</v>
      </c>
      <c r="C661" s="27" t="s">
        <v>29</v>
      </c>
      <c r="D661" s="27" t="s">
        <v>178</v>
      </c>
      <c r="E661" s="27" t="s">
        <v>667</v>
      </c>
      <c r="F661" s="27"/>
      <c r="G661" s="11"/>
      <c r="H661" s="9"/>
      <c r="I661" s="11"/>
      <c r="J661" s="9"/>
      <c r="K661" s="11"/>
      <c r="L661" s="9"/>
      <c r="M661" s="9"/>
      <c r="N661" s="9"/>
      <c r="O661" s="11">
        <f>O662</f>
        <v>8129</v>
      </c>
      <c r="P661" s="11">
        <f t="shared" ref="P661:Z663" si="979">P662</f>
        <v>0</v>
      </c>
      <c r="Q661" s="11">
        <f t="shared" si="979"/>
        <v>0</v>
      </c>
      <c r="R661" s="11">
        <f t="shared" si="979"/>
        <v>0</v>
      </c>
      <c r="S661" s="11">
        <f t="shared" si="979"/>
        <v>8129</v>
      </c>
      <c r="T661" s="11">
        <f t="shared" si="979"/>
        <v>0</v>
      </c>
      <c r="U661" s="11">
        <f>U662</f>
        <v>0</v>
      </c>
      <c r="V661" s="11">
        <f t="shared" si="979"/>
        <v>16</v>
      </c>
      <c r="W661" s="11">
        <f t="shared" si="979"/>
        <v>0</v>
      </c>
      <c r="X661" s="11">
        <f t="shared" si="979"/>
        <v>0</v>
      </c>
      <c r="Y661" s="11">
        <f t="shared" si="979"/>
        <v>8145</v>
      </c>
      <c r="Z661" s="11">
        <f t="shared" si="979"/>
        <v>0</v>
      </c>
    </row>
    <row r="662" spans="1:26" ht="33" hidden="1" x14ac:dyDescent="0.25">
      <c r="A662" s="26" t="s">
        <v>179</v>
      </c>
      <c r="B662" s="27">
        <v>914</v>
      </c>
      <c r="C662" s="27" t="s">
        <v>29</v>
      </c>
      <c r="D662" s="27" t="s">
        <v>178</v>
      </c>
      <c r="E662" s="27" t="s">
        <v>668</v>
      </c>
      <c r="F662" s="27"/>
      <c r="G662" s="11"/>
      <c r="H662" s="9"/>
      <c r="I662" s="11"/>
      <c r="J662" s="9"/>
      <c r="K662" s="11"/>
      <c r="L662" s="9"/>
      <c r="M662" s="9"/>
      <c r="N662" s="9"/>
      <c r="O662" s="11">
        <f>O663</f>
        <v>8129</v>
      </c>
      <c r="P662" s="11">
        <f t="shared" si="979"/>
        <v>0</v>
      </c>
      <c r="Q662" s="11">
        <f t="shared" si="979"/>
        <v>0</v>
      </c>
      <c r="R662" s="11">
        <f t="shared" si="979"/>
        <v>0</v>
      </c>
      <c r="S662" s="11">
        <f t="shared" si="979"/>
        <v>8129</v>
      </c>
      <c r="T662" s="11">
        <f t="shared" si="979"/>
        <v>0</v>
      </c>
      <c r="U662" s="11">
        <f>U663</f>
        <v>0</v>
      </c>
      <c r="V662" s="11">
        <f t="shared" si="979"/>
        <v>16</v>
      </c>
      <c r="W662" s="11">
        <f t="shared" si="979"/>
        <v>0</v>
      </c>
      <c r="X662" s="11">
        <f t="shared" si="979"/>
        <v>0</v>
      </c>
      <c r="Y662" s="11">
        <f t="shared" si="979"/>
        <v>8145</v>
      </c>
      <c r="Z662" s="11">
        <f t="shared" si="979"/>
        <v>0</v>
      </c>
    </row>
    <row r="663" spans="1:26" ht="33" hidden="1" x14ac:dyDescent="0.25">
      <c r="A663" s="26" t="s">
        <v>12</v>
      </c>
      <c r="B663" s="27">
        <v>914</v>
      </c>
      <c r="C663" s="27" t="s">
        <v>29</v>
      </c>
      <c r="D663" s="27" t="s">
        <v>178</v>
      </c>
      <c r="E663" s="27" t="s">
        <v>668</v>
      </c>
      <c r="F663" s="27" t="s">
        <v>13</v>
      </c>
      <c r="G663" s="11"/>
      <c r="H663" s="9"/>
      <c r="I663" s="11"/>
      <c r="J663" s="9"/>
      <c r="K663" s="11"/>
      <c r="L663" s="9"/>
      <c r="M663" s="9"/>
      <c r="N663" s="9"/>
      <c r="O663" s="11">
        <f>O664</f>
        <v>8129</v>
      </c>
      <c r="P663" s="11">
        <f t="shared" si="979"/>
        <v>0</v>
      </c>
      <c r="Q663" s="11">
        <f t="shared" si="979"/>
        <v>0</v>
      </c>
      <c r="R663" s="11">
        <f t="shared" si="979"/>
        <v>0</v>
      </c>
      <c r="S663" s="11">
        <f t="shared" si="979"/>
        <v>8129</v>
      </c>
      <c r="T663" s="11">
        <f t="shared" si="979"/>
        <v>0</v>
      </c>
      <c r="U663" s="11">
        <f>U664</f>
        <v>0</v>
      </c>
      <c r="V663" s="11">
        <f t="shared" si="979"/>
        <v>16</v>
      </c>
      <c r="W663" s="11">
        <f t="shared" si="979"/>
        <v>0</v>
      </c>
      <c r="X663" s="11">
        <f t="shared" si="979"/>
        <v>0</v>
      </c>
      <c r="Y663" s="11">
        <f t="shared" si="979"/>
        <v>8145</v>
      </c>
      <c r="Z663" s="11">
        <f t="shared" si="979"/>
        <v>0</v>
      </c>
    </row>
    <row r="664" spans="1:26" ht="19.5" hidden="1" customHeight="1" x14ac:dyDescent="0.25">
      <c r="A664" s="26" t="s">
        <v>14</v>
      </c>
      <c r="B664" s="27">
        <v>914</v>
      </c>
      <c r="C664" s="27" t="s">
        <v>29</v>
      </c>
      <c r="D664" s="27" t="s">
        <v>178</v>
      </c>
      <c r="E664" s="27" t="s">
        <v>668</v>
      </c>
      <c r="F664" s="27" t="s">
        <v>35</v>
      </c>
      <c r="G664" s="11"/>
      <c r="H664" s="9"/>
      <c r="I664" s="11"/>
      <c r="J664" s="9"/>
      <c r="K664" s="11"/>
      <c r="L664" s="9"/>
      <c r="M664" s="9"/>
      <c r="N664" s="9"/>
      <c r="O664" s="11">
        <v>8129</v>
      </c>
      <c r="P664" s="9"/>
      <c r="Q664" s="11"/>
      <c r="R664" s="9"/>
      <c r="S664" s="9">
        <f t="shared" ref="S664" si="980">M664+O664+P664+Q664+R664</f>
        <v>8129</v>
      </c>
      <c r="T664" s="9">
        <f t="shared" ref="T664" si="981">N664+R664</f>
        <v>0</v>
      </c>
      <c r="U664" s="11"/>
      <c r="V664" s="9">
        <v>16</v>
      </c>
      <c r="W664" s="11"/>
      <c r="X664" s="9"/>
      <c r="Y664" s="9">
        <f t="shared" ref="Y664" si="982">S664+U664+V664+W664+X664</f>
        <v>8145</v>
      </c>
      <c r="Z664" s="9">
        <f t="shared" ref="Z664" si="983">T664+X664</f>
        <v>0</v>
      </c>
    </row>
    <row r="665" spans="1:26" ht="20.25" hidden="1" customHeight="1" x14ac:dyDescent="0.25">
      <c r="A665" s="26" t="s">
        <v>15</v>
      </c>
      <c r="B665" s="27">
        <v>914</v>
      </c>
      <c r="C665" s="27" t="s">
        <v>29</v>
      </c>
      <c r="D665" s="27" t="s">
        <v>76</v>
      </c>
      <c r="E665" s="27" t="s">
        <v>451</v>
      </c>
      <c r="F665" s="27"/>
      <c r="G665" s="11">
        <f t="shared" ref="G665:V667" si="984">G666</f>
        <v>9176</v>
      </c>
      <c r="H665" s="11">
        <f t="shared" si="984"/>
        <v>0</v>
      </c>
      <c r="I665" s="11">
        <f t="shared" si="984"/>
        <v>0</v>
      </c>
      <c r="J665" s="11">
        <f t="shared" si="984"/>
        <v>0</v>
      </c>
      <c r="K665" s="11">
        <f t="shared" si="984"/>
        <v>0</v>
      </c>
      <c r="L665" s="11">
        <f t="shared" si="984"/>
        <v>0</v>
      </c>
      <c r="M665" s="11">
        <f t="shared" si="984"/>
        <v>9176</v>
      </c>
      <c r="N665" s="11">
        <f t="shared" si="984"/>
        <v>0</v>
      </c>
      <c r="O665" s="11">
        <f>O666+O669</f>
        <v>1713</v>
      </c>
      <c r="P665" s="11">
        <f t="shared" ref="P665:T665" si="985">P666+P669</f>
        <v>3679</v>
      </c>
      <c r="Q665" s="11">
        <f t="shared" si="985"/>
        <v>0</v>
      </c>
      <c r="R665" s="11">
        <f t="shared" si="985"/>
        <v>0</v>
      </c>
      <c r="S665" s="11">
        <f t="shared" si="985"/>
        <v>14568</v>
      </c>
      <c r="T665" s="11">
        <f t="shared" si="985"/>
        <v>0</v>
      </c>
      <c r="U665" s="11">
        <f>U666+U669</f>
        <v>0</v>
      </c>
      <c r="V665" s="11">
        <f t="shared" ref="V665:Z665" si="986">V666+V669</f>
        <v>0</v>
      </c>
      <c r="W665" s="11">
        <f t="shared" si="986"/>
        <v>0</v>
      </c>
      <c r="X665" s="11">
        <f t="shared" si="986"/>
        <v>0</v>
      </c>
      <c r="Y665" s="11">
        <f t="shared" si="986"/>
        <v>14568</v>
      </c>
      <c r="Z665" s="11">
        <f t="shared" si="986"/>
        <v>0</v>
      </c>
    </row>
    <row r="666" spans="1:26" ht="19.5" hidden="1" customHeight="1" x14ac:dyDescent="0.25">
      <c r="A666" s="26" t="s">
        <v>176</v>
      </c>
      <c r="B666" s="27">
        <v>914</v>
      </c>
      <c r="C666" s="27" t="s">
        <v>29</v>
      </c>
      <c r="D666" s="27" t="s">
        <v>178</v>
      </c>
      <c r="E666" s="27" t="s">
        <v>452</v>
      </c>
      <c r="F666" s="27"/>
      <c r="G666" s="11">
        <f t="shared" si="984"/>
        <v>9176</v>
      </c>
      <c r="H666" s="11">
        <f t="shared" si="984"/>
        <v>0</v>
      </c>
      <c r="I666" s="11">
        <f t="shared" si="984"/>
        <v>0</v>
      </c>
      <c r="J666" s="11">
        <f t="shared" si="984"/>
        <v>0</v>
      </c>
      <c r="K666" s="11">
        <f t="shared" si="984"/>
        <v>0</v>
      </c>
      <c r="L666" s="11">
        <f t="shared" si="984"/>
        <v>0</v>
      </c>
      <c r="M666" s="11">
        <f t="shared" si="984"/>
        <v>9176</v>
      </c>
      <c r="N666" s="11">
        <f t="shared" si="984"/>
        <v>0</v>
      </c>
      <c r="O666" s="11">
        <f t="shared" si="984"/>
        <v>0</v>
      </c>
      <c r="P666" s="11">
        <f t="shared" si="984"/>
        <v>3679</v>
      </c>
      <c r="Q666" s="11">
        <f t="shared" si="984"/>
        <v>0</v>
      </c>
      <c r="R666" s="11">
        <f t="shared" si="984"/>
        <v>0</v>
      </c>
      <c r="S666" s="11">
        <f t="shared" si="984"/>
        <v>12855</v>
      </c>
      <c r="T666" s="11">
        <f t="shared" si="984"/>
        <v>0</v>
      </c>
      <c r="U666" s="11">
        <f t="shared" si="984"/>
        <v>0</v>
      </c>
      <c r="V666" s="11">
        <f t="shared" si="984"/>
        <v>0</v>
      </c>
      <c r="W666" s="11">
        <f t="shared" ref="U666:Z667" si="987">W667</f>
        <v>0</v>
      </c>
      <c r="X666" s="11">
        <f t="shared" si="987"/>
        <v>0</v>
      </c>
      <c r="Y666" s="11">
        <f t="shared" si="987"/>
        <v>12855</v>
      </c>
      <c r="Z666" s="11">
        <f t="shared" si="987"/>
        <v>0</v>
      </c>
    </row>
    <row r="667" spans="1:26" ht="33" hidden="1" x14ac:dyDescent="0.25">
      <c r="A667" s="26" t="s">
        <v>244</v>
      </c>
      <c r="B667" s="27">
        <v>914</v>
      </c>
      <c r="C667" s="27" t="s">
        <v>29</v>
      </c>
      <c r="D667" s="27" t="s">
        <v>178</v>
      </c>
      <c r="E667" s="27" t="s">
        <v>452</v>
      </c>
      <c r="F667" s="27" t="s">
        <v>31</v>
      </c>
      <c r="G667" s="8">
        <f t="shared" si="984"/>
        <v>9176</v>
      </c>
      <c r="H667" s="8">
        <f t="shared" si="984"/>
        <v>0</v>
      </c>
      <c r="I667" s="8">
        <f t="shared" si="984"/>
        <v>0</v>
      </c>
      <c r="J667" s="8">
        <f t="shared" si="984"/>
        <v>0</v>
      </c>
      <c r="K667" s="8">
        <f t="shared" si="984"/>
        <v>0</v>
      </c>
      <c r="L667" s="8">
        <f t="shared" si="984"/>
        <v>0</v>
      </c>
      <c r="M667" s="8">
        <f t="shared" si="984"/>
        <v>9176</v>
      </c>
      <c r="N667" s="8">
        <f t="shared" si="984"/>
        <v>0</v>
      </c>
      <c r="O667" s="8">
        <f t="shared" si="984"/>
        <v>0</v>
      </c>
      <c r="P667" s="8">
        <f t="shared" si="984"/>
        <v>3679</v>
      </c>
      <c r="Q667" s="8">
        <f t="shared" si="984"/>
        <v>0</v>
      </c>
      <c r="R667" s="8">
        <f t="shared" si="984"/>
        <v>0</v>
      </c>
      <c r="S667" s="8">
        <f t="shared" si="984"/>
        <v>12855</v>
      </c>
      <c r="T667" s="8">
        <f t="shared" si="984"/>
        <v>0</v>
      </c>
      <c r="U667" s="8">
        <f t="shared" si="987"/>
        <v>0</v>
      </c>
      <c r="V667" s="8">
        <f t="shared" si="987"/>
        <v>0</v>
      </c>
      <c r="W667" s="8">
        <f t="shared" si="987"/>
        <v>0</v>
      </c>
      <c r="X667" s="8">
        <f t="shared" si="987"/>
        <v>0</v>
      </c>
      <c r="Y667" s="8">
        <f t="shared" si="987"/>
        <v>12855</v>
      </c>
      <c r="Z667" s="8">
        <f t="shared" si="987"/>
        <v>0</v>
      </c>
    </row>
    <row r="668" spans="1:26" ht="33" hidden="1" x14ac:dyDescent="0.25">
      <c r="A668" s="26" t="s">
        <v>37</v>
      </c>
      <c r="B668" s="27">
        <v>914</v>
      </c>
      <c r="C668" s="27" t="s">
        <v>29</v>
      </c>
      <c r="D668" s="27" t="s">
        <v>178</v>
      </c>
      <c r="E668" s="27" t="s">
        <v>452</v>
      </c>
      <c r="F668" s="27" t="s">
        <v>38</v>
      </c>
      <c r="G668" s="9">
        <v>9176</v>
      </c>
      <c r="H668" s="9"/>
      <c r="I668" s="9"/>
      <c r="J668" s="9"/>
      <c r="K668" s="9"/>
      <c r="L668" s="9"/>
      <c r="M668" s="9">
        <f t="shared" ref="M668" si="988">G668+I668+J668+K668+L668</f>
        <v>9176</v>
      </c>
      <c r="N668" s="9">
        <f t="shared" ref="N668" si="989">H668+L668</f>
        <v>0</v>
      </c>
      <c r="O668" s="9"/>
      <c r="P668" s="9">
        <v>3679</v>
      </c>
      <c r="Q668" s="9"/>
      <c r="R668" s="9"/>
      <c r="S668" s="9">
        <f t="shared" ref="S668" si="990">M668+O668+P668+Q668+R668</f>
        <v>12855</v>
      </c>
      <c r="T668" s="9">
        <f t="shared" ref="T668" si="991">N668+R668</f>
        <v>0</v>
      </c>
      <c r="U668" s="9"/>
      <c r="V668" s="9"/>
      <c r="W668" s="9"/>
      <c r="X668" s="9"/>
      <c r="Y668" s="9">
        <f t="shared" ref="Y668" si="992">S668+U668+V668+W668+X668</f>
        <v>12855</v>
      </c>
      <c r="Z668" s="9">
        <f t="shared" ref="Z668" si="993">T668+X668</f>
        <v>0</v>
      </c>
    </row>
    <row r="669" spans="1:26" ht="33" hidden="1" x14ac:dyDescent="0.25">
      <c r="A669" s="26" t="s">
        <v>670</v>
      </c>
      <c r="B669" s="27">
        <v>914</v>
      </c>
      <c r="C669" s="27" t="s">
        <v>29</v>
      </c>
      <c r="D669" s="27" t="s">
        <v>178</v>
      </c>
      <c r="E669" s="27" t="s">
        <v>669</v>
      </c>
      <c r="F669" s="27"/>
      <c r="G669" s="9"/>
      <c r="H669" s="9"/>
      <c r="I669" s="9"/>
      <c r="J669" s="9"/>
      <c r="K669" s="9"/>
      <c r="L669" s="9"/>
      <c r="M669" s="9"/>
      <c r="N669" s="9"/>
      <c r="O669" s="9">
        <f>O670</f>
        <v>1713</v>
      </c>
      <c r="P669" s="9">
        <f t="shared" ref="P669:Z670" si="994">P670</f>
        <v>0</v>
      </c>
      <c r="Q669" s="9">
        <f t="shared" si="994"/>
        <v>0</v>
      </c>
      <c r="R669" s="9">
        <f t="shared" si="994"/>
        <v>0</v>
      </c>
      <c r="S669" s="9">
        <f t="shared" si="994"/>
        <v>1713</v>
      </c>
      <c r="T669" s="9">
        <f t="shared" si="994"/>
        <v>0</v>
      </c>
      <c r="U669" s="9">
        <f>U670</f>
        <v>0</v>
      </c>
      <c r="V669" s="9">
        <f t="shared" si="994"/>
        <v>0</v>
      </c>
      <c r="W669" s="9">
        <f t="shared" si="994"/>
        <v>0</v>
      </c>
      <c r="X669" s="9">
        <f t="shared" si="994"/>
        <v>0</v>
      </c>
      <c r="Y669" s="9">
        <f t="shared" si="994"/>
        <v>1713</v>
      </c>
      <c r="Z669" s="9">
        <f t="shared" si="994"/>
        <v>0</v>
      </c>
    </row>
    <row r="670" spans="1:26" ht="33" hidden="1" x14ac:dyDescent="0.25">
      <c r="A670" s="26" t="s">
        <v>12</v>
      </c>
      <c r="B670" s="27">
        <v>914</v>
      </c>
      <c r="C670" s="27" t="s">
        <v>29</v>
      </c>
      <c r="D670" s="27" t="s">
        <v>178</v>
      </c>
      <c r="E670" s="27" t="s">
        <v>669</v>
      </c>
      <c r="F670" s="27" t="s">
        <v>13</v>
      </c>
      <c r="G670" s="9"/>
      <c r="H670" s="9"/>
      <c r="I670" s="9"/>
      <c r="J670" s="9"/>
      <c r="K670" s="9"/>
      <c r="L670" s="9"/>
      <c r="M670" s="9"/>
      <c r="N670" s="9"/>
      <c r="O670" s="9">
        <f>O671</f>
        <v>1713</v>
      </c>
      <c r="P670" s="9">
        <f t="shared" si="994"/>
        <v>0</v>
      </c>
      <c r="Q670" s="9">
        <f t="shared" si="994"/>
        <v>0</v>
      </c>
      <c r="R670" s="9">
        <f t="shared" si="994"/>
        <v>0</v>
      </c>
      <c r="S670" s="9">
        <f t="shared" si="994"/>
        <v>1713</v>
      </c>
      <c r="T670" s="9">
        <f t="shared" si="994"/>
        <v>0</v>
      </c>
      <c r="U670" s="9">
        <f>U671</f>
        <v>0</v>
      </c>
      <c r="V670" s="9">
        <f t="shared" si="994"/>
        <v>0</v>
      </c>
      <c r="W670" s="9">
        <f t="shared" si="994"/>
        <v>0</v>
      </c>
      <c r="X670" s="9">
        <f t="shared" si="994"/>
        <v>0</v>
      </c>
      <c r="Y670" s="9">
        <f t="shared" si="994"/>
        <v>1713</v>
      </c>
      <c r="Z670" s="9">
        <f t="shared" si="994"/>
        <v>0</v>
      </c>
    </row>
    <row r="671" spans="1:26" ht="21.75" hidden="1" customHeight="1" x14ac:dyDescent="0.25">
      <c r="A671" s="26" t="s">
        <v>14</v>
      </c>
      <c r="B671" s="27">
        <v>914</v>
      </c>
      <c r="C671" s="27" t="s">
        <v>29</v>
      </c>
      <c r="D671" s="27" t="s">
        <v>178</v>
      </c>
      <c r="E671" s="27" t="s">
        <v>669</v>
      </c>
      <c r="F671" s="27" t="s">
        <v>35</v>
      </c>
      <c r="G671" s="9"/>
      <c r="H671" s="9"/>
      <c r="I671" s="9"/>
      <c r="J671" s="9"/>
      <c r="K671" s="9"/>
      <c r="L671" s="9"/>
      <c r="M671" s="9"/>
      <c r="N671" s="9"/>
      <c r="O671" s="9">
        <v>1713</v>
      </c>
      <c r="P671" s="9"/>
      <c r="Q671" s="9"/>
      <c r="R671" s="9"/>
      <c r="S671" s="9">
        <f t="shared" ref="S671" si="995">M671+O671+P671+Q671+R671</f>
        <v>1713</v>
      </c>
      <c r="T671" s="9">
        <f t="shared" ref="T671" si="996">N671+R671</f>
        <v>0</v>
      </c>
      <c r="U671" s="9"/>
      <c r="V671" s="9"/>
      <c r="W671" s="9"/>
      <c r="X671" s="9"/>
      <c r="Y671" s="9">
        <f t="shared" ref="Y671" si="997">S671+U671+V671+W671+X671</f>
        <v>1713</v>
      </c>
      <c r="Z671" s="9">
        <f t="shared" ref="Z671" si="998">T671+X671</f>
        <v>0</v>
      </c>
    </row>
    <row r="672" spans="1:26" ht="17.25" hidden="1" customHeight="1" x14ac:dyDescent="0.25">
      <c r="A672" s="26" t="s">
        <v>62</v>
      </c>
      <c r="B672" s="27">
        <v>914</v>
      </c>
      <c r="C672" s="27" t="s">
        <v>29</v>
      </c>
      <c r="D672" s="27" t="s">
        <v>76</v>
      </c>
      <c r="E672" s="27" t="s">
        <v>63</v>
      </c>
      <c r="F672" s="27"/>
      <c r="G672" s="8">
        <f t="shared" ref="G672:V675" si="999">G673</f>
        <v>1314</v>
      </c>
      <c r="H672" s="8">
        <f t="shared" si="999"/>
        <v>0</v>
      </c>
      <c r="I672" s="8">
        <f t="shared" si="999"/>
        <v>0</v>
      </c>
      <c r="J672" s="8">
        <f t="shared" si="999"/>
        <v>0</v>
      </c>
      <c r="K672" s="8">
        <f t="shared" si="999"/>
        <v>0</v>
      </c>
      <c r="L672" s="8">
        <f t="shared" si="999"/>
        <v>0</v>
      </c>
      <c r="M672" s="8">
        <f t="shared" si="999"/>
        <v>1314</v>
      </c>
      <c r="N672" s="8">
        <f t="shared" si="999"/>
        <v>0</v>
      </c>
      <c r="O672" s="8">
        <f t="shared" si="999"/>
        <v>0</v>
      </c>
      <c r="P672" s="8">
        <f t="shared" si="999"/>
        <v>0</v>
      </c>
      <c r="Q672" s="8">
        <f t="shared" si="999"/>
        <v>0</v>
      </c>
      <c r="R672" s="8">
        <f t="shared" si="999"/>
        <v>0</v>
      </c>
      <c r="S672" s="8">
        <f t="shared" si="999"/>
        <v>1314</v>
      </c>
      <c r="T672" s="8">
        <f t="shared" si="999"/>
        <v>0</v>
      </c>
      <c r="U672" s="8">
        <f t="shared" si="999"/>
        <v>0</v>
      </c>
      <c r="V672" s="8">
        <f t="shared" si="999"/>
        <v>0</v>
      </c>
      <c r="W672" s="8">
        <f t="shared" ref="U672:Z675" si="1000">W673</f>
        <v>0</v>
      </c>
      <c r="X672" s="8">
        <f t="shared" si="1000"/>
        <v>0</v>
      </c>
      <c r="Y672" s="8">
        <f t="shared" si="1000"/>
        <v>1314</v>
      </c>
      <c r="Z672" s="8">
        <f t="shared" si="1000"/>
        <v>0</v>
      </c>
    </row>
    <row r="673" spans="1:26" ht="18.75" hidden="1" customHeight="1" x14ac:dyDescent="0.25">
      <c r="A673" s="26" t="s">
        <v>15</v>
      </c>
      <c r="B673" s="27">
        <v>914</v>
      </c>
      <c r="C673" s="27" t="s">
        <v>29</v>
      </c>
      <c r="D673" s="27" t="s">
        <v>76</v>
      </c>
      <c r="E673" s="27" t="s">
        <v>64</v>
      </c>
      <c r="F673" s="27"/>
      <c r="G673" s="11">
        <f t="shared" si="999"/>
        <v>1314</v>
      </c>
      <c r="H673" s="11">
        <f t="shared" si="999"/>
        <v>0</v>
      </c>
      <c r="I673" s="11">
        <f t="shared" si="999"/>
        <v>0</v>
      </c>
      <c r="J673" s="11">
        <f t="shared" si="999"/>
        <v>0</v>
      </c>
      <c r="K673" s="11">
        <f t="shared" si="999"/>
        <v>0</v>
      </c>
      <c r="L673" s="11">
        <f t="shared" si="999"/>
        <v>0</v>
      </c>
      <c r="M673" s="11">
        <f t="shared" si="999"/>
        <v>1314</v>
      </c>
      <c r="N673" s="11">
        <f t="shared" si="999"/>
        <v>0</v>
      </c>
      <c r="O673" s="11">
        <f t="shared" si="999"/>
        <v>0</v>
      </c>
      <c r="P673" s="11">
        <f t="shared" si="999"/>
        <v>0</v>
      </c>
      <c r="Q673" s="11">
        <f t="shared" si="999"/>
        <v>0</v>
      </c>
      <c r="R673" s="11">
        <f t="shared" si="999"/>
        <v>0</v>
      </c>
      <c r="S673" s="11">
        <f t="shared" si="999"/>
        <v>1314</v>
      </c>
      <c r="T673" s="11">
        <f t="shared" si="999"/>
        <v>0</v>
      </c>
      <c r="U673" s="11">
        <f t="shared" si="1000"/>
        <v>0</v>
      </c>
      <c r="V673" s="11">
        <f t="shared" si="1000"/>
        <v>0</v>
      </c>
      <c r="W673" s="11">
        <f t="shared" si="1000"/>
        <v>0</v>
      </c>
      <c r="X673" s="11">
        <f t="shared" si="1000"/>
        <v>0</v>
      </c>
      <c r="Y673" s="11">
        <f t="shared" si="1000"/>
        <v>1314</v>
      </c>
      <c r="Z673" s="11">
        <f t="shared" si="1000"/>
        <v>0</v>
      </c>
    </row>
    <row r="674" spans="1:26" ht="18.75" hidden="1" customHeight="1" x14ac:dyDescent="0.25">
      <c r="A674" s="26" t="s">
        <v>428</v>
      </c>
      <c r="B674" s="27" t="s">
        <v>448</v>
      </c>
      <c r="C674" s="27" t="s">
        <v>29</v>
      </c>
      <c r="D674" s="27" t="s">
        <v>76</v>
      </c>
      <c r="E674" s="27" t="s">
        <v>427</v>
      </c>
      <c r="F674" s="27"/>
      <c r="G674" s="8">
        <f t="shared" si="999"/>
        <v>1314</v>
      </c>
      <c r="H674" s="8">
        <f t="shared" si="999"/>
        <v>0</v>
      </c>
      <c r="I674" s="8">
        <f t="shared" si="999"/>
        <v>0</v>
      </c>
      <c r="J674" s="8">
        <f t="shared" si="999"/>
        <v>0</v>
      </c>
      <c r="K674" s="8">
        <f t="shared" si="999"/>
        <v>0</v>
      </c>
      <c r="L674" s="8">
        <f t="shared" si="999"/>
        <v>0</v>
      </c>
      <c r="M674" s="8">
        <f t="shared" si="999"/>
        <v>1314</v>
      </c>
      <c r="N674" s="8">
        <f t="shared" si="999"/>
        <v>0</v>
      </c>
      <c r="O674" s="8">
        <f t="shared" si="999"/>
        <v>0</v>
      </c>
      <c r="P674" s="8">
        <f t="shared" si="999"/>
        <v>0</v>
      </c>
      <c r="Q674" s="8">
        <f t="shared" si="999"/>
        <v>0</v>
      </c>
      <c r="R674" s="8">
        <f t="shared" si="999"/>
        <v>0</v>
      </c>
      <c r="S674" s="8">
        <f t="shared" si="999"/>
        <v>1314</v>
      </c>
      <c r="T674" s="8">
        <f t="shared" si="999"/>
        <v>0</v>
      </c>
      <c r="U674" s="8">
        <f t="shared" si="1000"/>
        <v>0</v>
      </c>
      <c r="V674" s="8">
        <f t="shared" si="1000"/>
        <v>0</v>
      </c>
      <c r="W674" s="8">
        <f t="shared" si="1000"/>
        <v>0</v>
      </c>
      <c r="X674" s="8">
        <f t="shared" si="1000"/>
        <v>0</v>
      </c>
      <c r="Y674" s="8">
        <f t="shared" si="1000"/>
        <v>1314</v>
      </c>
      <c r="Z674" s="8">
        <f t="shared" si="1000"/>
        <v>0</v>
      </c>
    </row>
    <row r="675" spans="1:26" ht="33" hidden="1" x14ac:dyDescent="0.25">
      <c r="A675" s="26" t="s">
        <v>244</v>
      </c>
      <c r="B675" s="27" t="s">
        <v>448</v>
      </c>
      <c r="C675" s="27" t="s">
        <v>29</v>
      </c>
      <c r="D675" s="27" t="s">
        <v>76</v>
      </c>
      <c r="E675" s="27" t="s">
        <v>427</v>
      </c>
      <c r="F675" s="27" t="s">
        <v>31</v>
      </c>
      <c r="G675" s="8">
        <f t="shared" si="999"/>
        <v>1314</v>
      </c>
      <c r="H675" s="8">
        <f t="shared" si="999"/>
        <v>0</v>
      </c>
      <c r="I675" s="8">
        <f t="shared" si="999"/>
        <v>0</v>
      </c>
      <c r="J675" s="8">
        <f t="shared" si="999"/>
        <v>0</v>
      </c>
      <c r="K675" s="8">
        <f t="shared" si="999"/>
        <v>0</v>
      </c>
      <c r="L675" s="8">
        <f t="shared" si="999"/>
        <v>0</v>
      </c>
      <c r="M675" s="8">
        <f t="shared" si="999"/>
        <v>1314</v>
      </c>
      <c r="N675" s="8">
        <f t="shared" si="999"/>
        <v>0</v>
      </c>
      <c r="O675" s="8">
        <f t="shared" si="999"/>
        <v>0</v>
      </c>
      <c r="P675" s="8">
        <f t="shared" si="999"/>
        <v>0</v>
      </c>
      <c r="Q675" s="8">
        <f t="shared" si="999"/>
        <v>0</v>
      </c>
      <c r="R675" s="8">
        <f t="shared" si="999"/>
        <v>0</v>
      </c>
      <c r="S675" s="8">
        <f t="shared" si="999"/>
        <v>1314</v>
      </c>
      <c r="T675" s="8">
        <f t="shared" si="999"/>
        <v>0</v>
      </c>
      <c r="U675" s="8">
        <f t="shared" si="1000"/>
        <v>0</v>
      </c>
      <c r="V675" s="8">
        <f t="shared" si="1000"/>
        <v>0</v>
      </c>
      <c r="W675" s="8">
        <f t="shared" si="1000"/>
        <v>0</v>
      </c>
      <c r="X675" s="8">
        <f t="shared" si="1000"/>
        <v>0</v>
      </c>
      <c r="Y675" s="8">
        <f t="shared" si="1000"/>
        <v>1314</v>
      </c>
      <c r="Z675" s="8">
        <f t="shared" si="1000"/>
        <v>0</v>
      </c>
    </row>
    <row r="676" spans="1:26" ht="33" hidden="1" x14ac:dyDescent="0.25">
      <c r="A676" s="26" t="s">
        <v>177</v>
      </c>
      <c r="B676" s="27" t="s">
        <v>448</v>
      </c>
      <c r="C676" s="27" t="s">
        <v>29</v>
      </c>
      <c r="D676" s="27" t="s">
        <v>76</v>
      </c>
      <c r="E676" s="27" t="s">
        <v>427</v>
      </c>
      <c r="F676" s="27" t="s">
        <v>38</v>
      </c>
      <c r="G676" s="9">
        <v>1314</v>
      </c>
      <c r="H676" s="9"/>
      <c r="I676" s="9"/>
      <c r="J676" s="9"/>
      <c r="K676" s="9"/>
      <c r="L676" s="9"/>
      <c r="M676" s="9">
        <f t="shared" ref="M676" si="1001">G676+I676+J676+K676+L676</f>
        <v>1314</v>
      </c>
      <c r="N676" s="9">
        <f t="shared" ref="N676" si="1002">H676+L676</f>
        <v>0</v>
      </c>
      <c r="O676" s="9"/>
      <c r="P676" s="9"/>
      <c r="Q676" s="9"/>
      <c r="R676" s="9"/>
      <c r="S676" s="9">
        <f t="shared" ref="S676" si="1003">M676+O676+P676+Q676+R676</f>
        <v>1314</v>
      </c>
      <c r="T676" s="9">
        <f t="shared" ref="T676" si="1004">N676+R676</f>
        <v>0</v>
      </c>
      <c r="U676" s="9"/>
      <c r="V676" s="9"/>
      <c r="W676" s="9"/>
      <c r="X676" s="9"/>
      <c r="Y676" s="9">
        <f t="shared" ref="Y676" si="1005">S676+U676+V676+W676+X676</f>
        <v>1314</v>
      </c>
      <c r="Z676" s="9">
        <f t="shared" ref="Z676" si="1006">T676+X676</f>
        <v>0</v>
      </c>
    </row>
    <row r="677" spans="1:26" hidden="1" x14ac:dyDescent="0.25">
      <c r="A677" s="26"/>
      <c r="B677" s="27"/>
      <c r="C677" s="27"/>
      <c r="D677" s="27"/>
      <c r="E677" s="27"/>
      <c r="F677" s="27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8.75" hidden="1" x14ac:dyDescent="0.3">
      <c r="A678" s="24" t="s">
        <v>166</v>
      </c>
      <c r="B678" s="25">
        <v>914</v>
      </c>
      <c r="C678" s="25" t="s">
        <v>147</v>
      </c>
      <c r="D678" s="25" t="s">
        <v>22</v>
      </c>
      <c r="E678" s="25"/>
      <c r="F678" s="25"/>
      <c r="G678" s="7">
        <f t="shared" ref="G678:V682" si="1007">G679</f>
        <v>9943</v>
      </c>
      <c r="H678" s="7">
        <f t="shared" si="1007"/>
        <v>0</v>
      </c>
      <c r="I678" s="7">
        <f t="shared" si="1007"/>
        <v>0</v>
      </c>
      <c r="J678" s="7">
        <f t="shared" si="1007"/>
        <v>0</v>
      </c>
      <c r="K678" s="7">
        <f t="shared" si="1007"/>
        <v>0</v>
      </c>
      <c r="L678" s="7">
        <f t="shared" si="1007"/>
        <v>0</v>
      </c>
      <c r="M678" s="7">
        <f t="shared" si="1007"/>
        <v>9943</v>
      </c>
      <c r="N678" s="7">
        <f t="shared" si="1007"/>
        <v>0</v>
      </c>
      <c r="O678" s="7">
        <f t="shared" si="1007"/>
        <v>0</v>
      </c>
      <c r="P678" s="7">
        <f t="shared" si="1007"/>
        <v>0</v>
      </c>
      <c r="Q678" s="7">
        <f t="shared" si="1007"/>
        <v>0</v>
      </c>
      <c r="R678" s="7">
        <f t="shared" si="1007"/>
        <v>0</v>
      </c>
      <c r="S678" s="7">
        <f t="shared" si="1007"/>
        <v>9943</v>
      </c>
      <c r="T678" s="7">
        <f t="shared" si="1007"/>
        <v>0</v>
      </c>
      <c r="U678" s="7">
        <f t="shared" si="1007"/>
        <v>0</v>
      </c>
      <c r="V678" s="7">
        <f t="shared" si="1007"/>
        <v>0</v>
      </c>
      <c r="W678" s="7">
        <f t="shared" ref="U678:Z682" si="1008">W679</f>
        <v>0</v>
      </c>
      <c r="X678" s="7">
        <f t="shared" si="1008"/>
        <v>0</v>
      </c>
      <c r="Y678" s="7">
        <f t="shared" si="1008"/>
        <v>9943</v>
      </c>
      <c r="Z678" s="7">
        <f t="shared" si="1008"/>
        <v>0</v>
      </c>
    </row>
    <row r="679" spans="1:26" ht="18.75" hidden="1" customHeight="1" x14ac:dyDescent="0.25">
      <c r="A679" s="26" t="s">
        <v>62</v>
      </c>
      <c r="B679" s="27">
        <v>914</v>
      </c>
      <c r="C679" s="27" t="s">
        <v>147</v>
      </c>
      <c r="D679" s="27" t="s">
        <v>22</v>
      </c>
      <c r="E679" s="27" t="s">
        <v>63</v>
      </c>
      <c r="F679" s="27"/>
      <c r="G679" s="11">
        <f t="shared" si="1007"/>
        <v>9943</v>
      </c>
      <c r="H679" s="11">
        <f t="shared" si="1007"/>
        <v>0</v>
      </c>
      <c r="I679" s="11">
        <f t="shared" si="1007"/>
        <v>0</v>
      </c>
      <c r="J679" s="11">
        <f t="shared" si="1007"/>
        <v>0</v>
      </c>
      <c r="K679" s="11">
        <f t="shared" si="1007"/>
        <v>0</v>
      </c>
      <c r="L679" s="11">
        <f t="shared" si="1007"/>
        <v>0</v>
      </c>
      <c r="M679" s="11">
        <f t="shared" si="1007"/>
        <v>9943</v>
      </c>
      <c r="N679" s="11">
        <f t="shared" si="1007"/>
        <v>0</v>
      </c>
      <c r="O679" s="11">
        <f t="shared" si="1007"/>
        <v>0</v>
      </c>
      <c r="P679" s="11">
        <f t="shared" si="1007"/>
        <v>0</v>
      </c>
      <c r="Q679" s="11">
        <f t="shared" si="1007"/>
        <v>0</v>
      </c>
      <c r="R679" s="11">
        <f t="shared" si="1007"/>
        <v>0</v>
      </c>
      <c r="S679" s="11">
        <f t="shared" si="1007"/>
        <v>9943</v>
      </c>
      <c r="T679" s="11">
        <f t="shared" si="1007"/>
        <v>0</v>
      </c>
      <c r="U679" s="11">
        <f t="shared" si="1008"/>
        <v>0</v>
      </c>
      <c r="V679" s="11">
        <f t="shared" si="1008"/>
        <v>0</v>
      </c>
      <c r="W679" s="11">
        <f t="shared" si="1008"/>
        <v>0</v>
      </c>
      <c r="X679" s="11">
        <f t="shared" si="1008"/>
        <v>0</v>
      </c>
      <c r="Y679" s="11">
        <f t="shared" si="1008"/>
        <v>9943</v>
      </c>
      <c r="Z679" s="11">
        <f t="shared" si="1008"/>
        <v>0</v>
      </c>
    </row>
    <row r="680" spans="1:26" ht="18.75" hidden="1" customHeight="1" x14ac:dyDescent="0.25">
      <c r="A680" s="26" t="s">
        <v>15</v>
      </c>
      <c r="B680" s="27">
        <f>B679</f>
        <v>914</v>
      </c>
      <c r="C680" s="27" t="s">
        <v>147</v>
      </c>
      <c r="D680" s="27" t="s">
        <v>22</v>
      </c>
      <c r="E680" s="27" t="s">
        <v>64</v>
      </c>
      <c r="F680" s="27"/>
      <c r="G680" s="11">
        <f t="shared" si="1007"/>
        <v>9943</v>
      </c>
      <c r="H680" s="11">
        <f t="shared" si="1007"/>
        <v>0</v>
      </c>
      <c r="I680" s="11">
        <f t="shared" si="1007"/>
        <v>0</v>
      </c>
      <c r="J680" s="11">
        <f t="shared" si="1007"/>
        <v>0</v>
      </c>
      <c r="K680" s="11">
        <f t="shared" si="1007"/>
        <v>0</v>
      </c>
      <c r="L680" s="11">
        <f t="shared" si="1007"/>
        <v>0</v>
      </c>
      <c r="M680" s="11">
        <f t="shared" si="1007"/>
        <v>9943</v>
      </c>
      <c r="N680" s="11">
        <f t="shared" si="1007"/>
        <v>0</v>
      </c>
      <c r="O680" s="11">
        <f t="shared" si="1007"/>
        <v>0</v>
      </c>
      <c r="P680" s="11">
        <f t="shared" si="1007"/>
        <v>0</v>
      </c>
      <c r="Q680" s="11">
        <f t="shared" si="1007"/>
        <v>0</v>
      </c>
      <c r="R680" s="11">
        <f t="shared" si="1007"/>
        <v>0</v>
      </c>
      <c r="S680" s="11">
        <f t="shared" si="1007"/>
        <v>9943</v>
      </c>
      <c r="T680" s="11">
        <f t="shared" si="1007"/>
        <v>0</v>
      </c>
      <c r="U680" s="11">
        <f t="shared" si="1008"/>
        <v>0</v>
      </c>
      <c r="V680" s="11">
        <f t="shared" si="1008"/>
        <v>0</v>
      </c>
      <c r="W680" s="11">
        <f t="shared" si="1008"/>
        <v>0</v>
      </c>
      <c r="X680" s="11">
        <f t="shared" si="1008"/>
        <v>0</v>
      </c>
      <c r="Y680" s="11">
        <f t="shared" si="1008"/>
        <v>9943</v>
      </c>
      <c r="Z680" s="11">
        <f t="shared" si="1008"/>
        <v>0</v>
      </c>
    </row>
    <row r="681" spans="1:26" ht="18" hidden="1" customHeight="1" x14ac:dyDescent="0.25">
      <c r="A681" s="26" t="s">
        <v>167</v>
      </c>
      <c r="B681" s="27">
        <f>B680</f>
        <v>914</v>
      </c>
      <c r="C681" s="27" t="s">
        <v>147</v>
      </c>
      <c r="D681" s="27" t="s">
        <v>22</v>
      </c>
      <c r="E681" s="27" t="s">
        <v>184</v>
      </c>
      <c r="F681" s="27"/>
      <c r="G681" s="11">
        <f t="shared" si="1007"/>
        <v>9943</v>
      </c>
      <c r="H681" s="11">
        <f t="shared" si="1007"/>
        <v>0</v>
      </c>
      <c r="I681" s="11">
        <f t="shared" si="1007"/>
        <v>0</v>
      </c>
      <c r="J681" s="11">
        <f t="shared" si="1007"/>
        <v>0</v>
      </c>
      <c r="K681" s="11">
        <f t="shared" si="1007"/>
        <v>0</v>
      </c>
      <c r="L681" s="11">
        <f t="shared" si="1007"/>
        <v>0</v>
      </c>
      <c r="M681" s="11">
        <f t="shared" si="1007"/>
        <v>9943</v>
      </c>
      <c r="N681" s="11">
        <f t="shared" si="1007"/>
        <v>0</v>
      </c>
      <c r="O681" s="11">
        <f t="shared" si="1007"/>
        <v>0</v>
      </c>
      <c r="P681" s="11">
        <f t="shared" si="1007"/>
        <v>0</v>
      </c>
      <c r="Q681" s="11">
        <f t="shared" si="1007"/>
        <v>0</v>
      </c>
      <c r="R681" s="11">
        <f t="shared" si="1007"/>
        <v>0</v>
      </c>
      <c r="S681" s="11">
        <f t="shared" si="1007"/>
        <v>9943</v>
      </c>
      <c r="T681" s="11">
        <f t="shared" si="1007"/>
        <v>0</v>
      </c>
      <c r="U681" s="11">
        <f t="shared" si="1008"/>
        <v>0</v>
      </c>
      <c r="V681" s="11">
        <f t="shared" si="1008"/>
        <v>0</v>
      </c>
      <c r="W681" s="11">
        <f t="shared" si="1008"/>
        <v>0</v>
      </c>
      <c r="X681" s="11">
        <f t="shared" si="1008"/>
        <v>0</v>
      </c>
      <c r="Y681" s="11">
        <f t="shared" si="1008"/>
        <v>9943</v>
      </c>
      <c r="Z681" s="11">
        <f t="shared" si="1008"/>
        <v>0</v>
      </c>
    </row>
    <row r="682" spans="1:26" ht="33" hidden="1" x14ac:dyDescent="0.25">
      <c r="A682" s="26" t="s">
        <v>244</v>
      </c>
      <c r="B682" s="27">
        <f>B681</f>
        <v>914</v>
      </c>
      <c r="C682" s="27" t="s">
        <v>147</v>
      </c>
      <c r="D682" s="27" t="s">
        <v>22</v>
      </c>
      <c r="E682" s="27" t="s">
        <v>184</v>
      </c>
      <c r="F682" s="27" t="s">
        <v>31</v>
      </c>
      <c r="G682" s="11">
        <f t="shared" si="1007"/>
        <v>9943</v>
      </c>
      <c r="H682" s="11">
        <f t="shared" si="1007"/>
        <v>0</v>
      </c>
      <c r="I682" s="11">
        <f t="shared" si="1007"/>
        <v>0</v>
      </c>
      <c r="J682" s="11">
        <f t="shared" si="1007"/>
        <v>0</v>
      </c>
      <c r="K682" s="11">
        <f t="shared" si="1007"/>
        <v>0</v>
      </c>
      <c r="L682" s="11">
        <f t="shared" si="1007"/>
        <v>0</v>
      </c>
      <c r="M682" s="11">
        <f t="shared" si="1007"/>
        <v>9943</v>
      </c>
      <c r="N682" s="11">
        <f t="shared" si="1007"/>
        <v>0</v>
      </c>
      <c r="O682" s="11">
        <f t="shared" si="1007"/>
        <v>0</v>
      </c>
      <c r="P682" s="11">
        <f t="shared" si="1007"/>
        <v>0</v>
      </c>
      <c r="Q682" s="11">
        <f t="shared" si="1007"/>
        <v>0</v>
      </c>
      <c r="R682" s="11">
        <f t="shared" si="1007"/>
        <v>0</v>
      </c>
      <c r="S682" s="11">
        <f t="shared" si="1007"/>
        <v>9943</v>
      </c>
      <c r="T682" s="11">
        <f t="shared" si="1007"/>
        <v>0</v>
      </c>
      <c r="U682" s="11">
        <f t="shared" si="1008"/>
        <v>0</v>
      </c>
      <c r="V682" s="11">
        <f t="shared" si="1008"/>
        <v>0</v>
      </c>
      <c r="W682" s="11">
        <f t="shared" si="1008"/>
        <v>0</v>
      </c>
      <c r="X682" s="11">
        <f t="shared" si="1008"/>
        <v>0</v>
      </c>
      <c r="Y682" s="11">
        <f t="shared" si="1008"/>
        <v>9943</v>
      </c>
      <c r="Z682" s="11">
        <f t="shared" si="1008"/>
        <v>0</v>
      </c>
    </row>
    <row r="683" spans="1:26" ht="33" hidden="1" x14ac:dyDescent="0.25">
      <c r="A683" s="26" t="s">
        <v>177</v>
      </c>
      <c r="B683" s="27">
        <f>B682</f>
        <v>914</v>
      </c>
      <c r="C683" s="27" t="s">
        <v>147</v>
      </c>
      <c r="D683" s="27" t="s">
        <v>22</v>
      </c>
      <c r="E683" s="27" t="s">
        <v>184</v>
      </c>
      <c r="F683" s="27" t="s">
        <v>38</v>
      </c>
      <c r="G683" s="9">
        <v>9943</v>
      </c>
      <c r="H683" s="9"/>
      <c r="I683" s="9"/>
      <c r="J683" s="9"/>
      <c r="K683" s="9"/>
      <c r="L683" s="9"/>
      <c r="M683" s="9">
        <f t="shared" ref="M683" si="1009">G683+I683+J683+K683+L683</f>
        <v>9943</v>
      </c>
      <c r="N683" s="9">
        <f t="shared" ref="N683" si="1010">H683+L683</f>
        <v>0</v>
      </c>
      <c r="O683" s="9"/>
      <c r="P683" s="9"/>
      <c r="Q683" s="9"/>
      <c r="R683" s="9"/>
      <c r="S683" s="9">
        <f t="shared" ref="S683" si="1011">M683+O683+P683+Q683+R683</f>
        <v>9943</v>
      </c>
      <c r="T683" s="9">
        <f t="shared" ref="T683" si="1012">N683+R683</f>
        <v>0</v>
      </c>
      <c r="U683" s="9"/>
      <c r="V683" s="9"/>
      <c r="W683" s="9"/>
      <c r="X683" s="9"/>
      <c r="Y683" s="9">
        <f t="shared" ref="Y683" si="1013">S683+U683+V683+W683+X683</f>
        <v>9943</v>
      </c>
      <c r="Z683" s="9">
        <f t="shared" ref="Z683" si="1014">T683+X683</f>
        <v>0</v>
      </c>
    </row>
    <row r="684" spans="1:26" hidden="1" x14ac:dyDescent="0.25">
      <c r="A684" s="26"/>
      <c r="B684" s="27"/>
      <c r="C684" s="27"/>
      <c r="D684" s="27"/>
      <c r="E684" s="27"/>
      <c r="F684" s="27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8.75" hidden="1" x14ac:dyDescent="0.3">
      <c r="A685" s="34" t="s">
        <v>168</v>
      </c>
      <c r="B685" s="25">
        <v>914</v>
      </c>
      <c r="C685" s="25" t="s">
        <v>147</v>
      </c>
      <c r="D685" s="25" t="s">
        <v>80</v>
      </c>
      <c r="E685" s="25"/>
      <c r="F685" s="25"/>
      <c r="G685" s="7">
        <f>G697+G686</f>
        <v>11683</v>
      </c>
      <c r="H685" s="7">
        <f>H697+H686</f>
        <v>0</v>
      </c>
      <c r="I685" s="7">
        <f t="shared" ref="I685:N685" si="1015">I697+I686</f>
        <v>0</v>
      </c>
      <c r="J685" s="7">
        <f t="shared" si="1015"/>
        <v>0</v>
      </c>
      <c r="K685" s="7">
        <f t="shared" si="1015"/>
        <v>0</v>
      </c>
      <c r="L685" s="7">
        <f t="shared" si="1015"/>
        <v>0</v>
      </c>
      <c r="M685" s="7">
        <f t="shared" si="1015"/>
        <v>11683</v>
      </c>
      <c r="N685" s="7">
        <f t="shared" si="1015"/>
        <v>0</v>
      </c>
      <c r="O685" s="7">
        <f t="shared" ref="O685:T685" si="1016">O697+O686</f>
        <v>0</v>
      </c>
      <c r="P685" s="7">
        <f t="shared" si="1016"/>
        <v>1053</v>
      </c>
      <c r="Q685" s="7">
        <f t="shared" si="1016"/>
        <v>0</v>
      </c>
      <c r="R685" s="7">
        <f t="shared" si="1016"/>
        <v>20000</v>
      </c>
      <c r="S685" s="7">
        <f t="shared" si="1016"/>
        <v>32736</v>
      </c>
      <c r="T685" s="7">
        <f t="shared" si="1016"/>
        <v>20000</v>
      </c>
      <c r="U685" s="7">
        <f t="shared" ref="U685:Z685" si="1017">U697+U686</f>
        <v>0</v>
      </c>
      <c r="V685" s="7">
        <f t="shared" si="1017"/>
        <v>0</v>
      </c>
      <c r="W685" s="7">
        <f t="shared" si="1017"/>
        <v>0</v>
      </c>
      <c r="X685" s="7">
        <f t="shared" si="1017"/>
        <v>0</v>
      </c>
      <c r="Y685" s="7">
        <f t="shared" si="1017"/>
        <v>32736</v>
      </c>
      <c r="Z685" s="7">
        <f t="shared" si="1017"/>
        <v>20000</v>
      </c>
    </row>
    <row r="686" spans="1:26" ht="33.75" hidden="1" x14ac:dyDescent="0.3">
      <c r="A686" s="26" t="s">
        <v>327</v>
      </c>
      <c r="B686" s="27">
        <v>914</v>
      </c>
      <c r="C686" s="27" t="s">
        <v>147</v>
      </c>
      <c r="D686" s="27" t="s">
        <v>80</v>
      </c>
      <c r="E686" s="27" t="s">
        <v>397</v>
      </c>
      <c r="F686" s="25"/>
      <c r="G686" s="9">
        <f t="shared" ref="G686:N686" si="1018">G691</f>
        <v>8704</v>
      </c>
      <c r="H686" s="9">
        <f t="shared" si="1018"/>
        <v>0</v>
      </c>
      <c r="I686" s="9">
        <f t="shared" si="1018"/>
        <v>0</v>
      </c>
      <c r="J686" s="9">
        <f t="shared" si="1018"/>
        <v>0</v>
      </c>
      <c r="K686" s="9">
        <f t="shared" si="1018"/>
        <v>0</v>
      </c>
      <c r="L686" s="9">
        <f t="shared" si="1018"/>
        <v>0</v>
      </c>
      <c r="M686" s="9">
        <f t="shared" si="1018"/>
        <v>8704</v>
      </c>
      <c r="N686" s="9">
        <f t="shared" si="1018"/>
        <v>0</v>
      </c>
      <c r="O686" s="9">
        <f>O687+O691+O694</f>
        <v>0</v>
      </c>
      <c r="P686" s="9">
        <f t="shared" ref="P686:T686" si="1019">P687+P691+P694</f>
        <v>1053</v>
      </c>
      <c r="Q686" s="9">
        <f t="shared" si="1019"/>
        <v>0</v>
      </c>
      <c r="R686" s="9">
        <f t="shared" si="1019"/>
        <v>20000</v>
      </c>
      <c r="S686" s="9">
        <f t="shared" si="1019"/>
        <v>29757</v>
      </c>
      <c r="T686" s="9">
        <f t="shared" si="1019"/>
        <v>20000</v>
      </c>
      <c r="U686" s="9">
        <f>U687+U691+U694</f>
        <v>0</v>
      </c>
      <c r="V686" s="9">
        <f t="shared" ref="V686:Z686" si="1020">V687+V691+V694</f>
        <v>0</v>
      </c>
      <c r="W686" s="9">
        <f t="shared" si="1020"/>
        <v>0</v>
      </c>
      <c r="X686" s="9">
        <f t="shared" si="1020"/>
        <v>0</v>
      </c>
      <c r="Y686" s="9">
        <f t="shared" si="1020"/>
        <v>29757</v>
      </c>
      <c r="Z686" s="9">
        <f t="shared" si="1020"/>
        <v>20000</v>
      </c>
    </row>
    <row r="687" spans="1:26" ht="23.25" hidden="1" customHeight="1" x14ac:dyDescent="0.3">
      <c r="A687" s="26" t="s">
        <v>15</v>
      </c>
      <c r="B687" s="27">
        <v>914</v>
      </c>
      <c r="C687" s="27" t="s">
        <v>147</v>
      </c>
      <c r="D687" s="27" t="s">
        <v>80</v>
      </c>
      <c r="E687" s="27" t="s">
        <v>671</v>
      </c>
      <c r="F687" s="25"/>
      <c r="G687" s="9"/>
      <c r="H687" s="9"/>
      <c r="I687" s="9"/>
      <c r="J687" s="9"/>
      <c r="K687" s="9"/>
      <c r="L687" s="9"/>
      <c r="M687" s="9"/>
      <c r="N687" s="9"/>
      <c r="O687" s="9">
        <f>O688</f>
        <v>0</v>
      </c>
      <c r="P687" s="9">
        <f t="shared" ref="P687:Z687" si="1021">P688</f>
        <v>0</v>
      </c>
      <c r="Q687" s="9">
        <f t="shared" si="1021"/>
        <v>0</v>
      </c>
      <c r="R687" s="9">
        <f t="shared" si="1021"/>
        <v>0</v>
      </c>
      <c r="S687" s="9">
        <f t="shared" si="1021"/>
        <v>0</v>
      </c>
      <c r="T687" s="9">
        <f t="shared" si="1021"/>
        <v>0</v>
      </c>
      <c r="U687" s="9">
        <f>U688</f>
        <v>0</v>
      </c>
      <c r="V687" s="9">
        <f t="shared" si="1021"/>
        <v>0</v>
      </c>
      <c r="W687" s="9">
        <f t="shared" si="1021"/>
        <v>0</v>
      </c>
      <c r="X687" s="9">
        <f t="shared" si="1021"/>
        <v>0</v>
      </c>
      <c r="Y687" s="9">
        <f t="shared" si="1021"/>
        <v>0</v>
      </c>
      <c r="Z687" s="9">
        <f t="shared" si="1021"/>
        <v>0</v>
      </c>
    </row>
    <row r="688" spans="1:26" ht="25.5" hidden="1" customHeight="1" x14ac:dyDescent="0.3">
      <c r="A688" s="26" t="s">
        <v>169</v>
      </c>
      <c r="B688" s="27">
        <v>914</v>
      </c>
      <c r="C688" s="27" t="s">
        <v>147</v>
      </c>
      <c r="D688" s="27" t="s">
        <v>80</v>
      </c>
      <c r="E688" s="27" t="s">
        <v>671</v>
      </c>
      <c r="F688" s="25"/>
      <c r="G688" s="9"/>
      <c r="H688" s="9"/>
      <c r="I688" s="9"/>
      <c r="J688" s="9"/>
      <c r="K688" s="9"/>
      <c r="L688" s="9"/>
      <c r="M688" s="9"/>
      <c r="N688" s="9"/>
      <c r="O688" s="9">
        <f>O689</f>
        <v>0</v>
      </c>
      <c r="P688" s="9">
        <f t="shared" ref="P688:Z688" si="1022">P689</f>
        <v>0</v>
      </c>
      <c r="Q688" s="9">
        <f t="shared" si="1022"/>
        <v>0</v>
      </c>
      <c r="R688" s="9">
        <f t="shared" si="1022"/>
        <v>0</v>
      </c>
      <c r="S688" s="9">
        <f t="shared" si="1022"/>
        <v>0</v>
      </c>
      <c r="T688" s="9">
        <f t="shared" si="1022"/>
        <v>0</v>
      </c>
      <c r="U688" s="9">
        <f>U689</f>
        <v>0</v>
      </c>
      <c r="V688" s="9">
        <f t="shared" si="1022"/>
        <v>0</v>
      </c>
      <c r="W688" s="9">
        <f t="shared" si="1022"/>
        <v>0</v>
      </c>
      <c r="X688" s="9">
        <f t="shared" si="1022"/>
        <v>0</v>
      </c>
      <c r="Y688" s="9">
        <f t="shared" si="1022"/>
        <v>0</v>
      </c>
      <c r="Z688" s="9">
        <f t="shared" si="1022"/>
        <v>0</v>
      </c>
    </row>
    <row r="689" spans="1:26" ht="33" hidden="1" x14ac:dyDescent="0.25">
      <c r="A689" s="26" t="s">
        <v>181</v>
      </c>
      <c r="B689" s="27">
        <v>914</v>
      </c>
      <c r="C689" s="27" t="s">
        <v>147</v>
      </c>
      <c r="D689" s="27" t="s">
        <v>80</v>
      </c>
      <c r="E689" s="27" t="s">
        <v>671</v>
      </c>
      <c r="F689" s="27" t="s">
        <v>182</v>
      </c>
      <c r="G689" s="9"/>
      <c r="H689" s="9"/>
      <c r="I689" s="9"/>
      <c r="J689" s="9"/>
      <c r="K689" s="9"/>
      <c r="L689" s="9"/>
      <c r="M689" s="9"/>
      <c r="N689" s="9"/>
      <c r="O689" s="9">
        <f>O690</f>
        <v>0</v>
      </c>
      <c r="P689" s="9">
        <f t="shared" ref="P689:Z689" si="1023">P690</f>
        <v>0</v>
      </c>
      <c r="Q689" s="9">
        <f t="shared" si="1023"/>
        <v>0</v>
      </c>
      <c r="R689" s="9">
        <f t="shared" si="1023"/>
        <v>0</v>
      </c>
      <c r="S689" s="9">
        <f t="shared" si="1023"/>
        <v>0</v>
      </c>
      <c r="T689" s="9">
        <f t="shared" si="1023"/>
        <v>0</v>
      </c>
      <c r="U689" s="9">
        <f>U690</f>
        <v>0</v>
      </c>
      <c r="V689" s="9">
        <f t="shared" si="1023"/>
        <v>0</v>
      </c>
      <c r="W689" s="9">
        <f t="shared" si="1023"/>
        <v>0</v>
      </c>
      <c r="X689" s="9">
        <f t="shared" si="1023"/>
        <v>0</v>
      </c>
      <c r="Y689" s="9">
        <f t="shared" si="1023"/>
        <v>0</v>
      </c>
      <c r="Z689" s="9">
        <f t="shared" si="1023"/>
        <v>0</v>
      </c>
    </row>
    <row r="690" spans="1:26" ht="22.5" hidden="1" customHeight="1" x14ac:dyDescent="0.25">
      <c r="A690" s="26" t="s">
        <v>169</v>
      </c>
      <c r="B690" s="27">
        <v>914</v>
      </c>
      <c r="C690" s="27" t="s">
        <v>147</v>
      </c>
      <c r="D690" s="27" t="s">
        <v>80</v>
      </c>
      <c r="E690" s="27" t="s">
        <v>671</v>
      </c>
      <c r="F690" s="27" t="s">
        <v>183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>
        <f t="shared" ref="S690" si="1024">M690+O690+P690+Q690+R690</f>
        <v>0</v>
      </c>
      <c r="T690" s="9">
        <f t="shared" ref="T690" si="1025">N690+R690</f>
        <v>0</v>
      </c>
      <c r="U690" s="9"/>
      <c r="V690" s="9"/>
      <c r="W690" s="9"/>
      <c r="X690" s="9"/>
      <c r="Y690" s="9">
        <f t="shared" ref="Y690" si="1026">S690+U690+V690+W690+X690</f>
        <v>0</v>
      </c>
      <c r="Z690" s="9">
        <f t="shared" ref="Z690" si="1027">T690+X690</f>
        <v>0</v>
      </c>
    </row>
    <row r="691" spans="1:26" ht="49.5" hidden="1" x14ac:dyDescent="0.25">
      <c r="A691" s="26" t="s">
        <v>510</v>
      </c>
      <c r="B691" s="27">
        <v>914</v>
      </c>
      <c r="C691" s="27" t="s">
        <v>147</v>
      </c>
      <c r="D691" s="27" t="s">
        <v>80</v>
      </c>
      <c r="E691" s="27" t="s">
        <v>511</v>
      </c>
      <c r="F691" s="27"/>
      <c r="G691" s="9">
        <f t="shared" ref="G691:V692" si="1028">G692</f>
        <v>8704</v>
      </c>
      <c r="H691" s="9">
        <f t="shared" si="1028"/>
        <v>0</v>
      </c>
      <c r="I691" s="9">
        <f t="shared" si="1028"/>
        <v>0</v>
      </c>
      <c r="J691" s="9">
        <f t="shared" si="1028"/>
        <v>0</v>
      </c>
      <c r="K691" s="9">
        <f t="shared" si="1028"/>
        <v>0</v>
      </c>
      <c r="L691" s="9">
        <f t="shared" si="1028"/>
        <v>0</v>
      </c>
      <c r="M691" s="9">
        <f t="shared" si="1028"/>
        <v>8704</v>
      </c>
      <c r="N691" s="9">
        <f t="shared" si="1028"/>
        <v>0</v>
      </c>
      <c r="O691" s="9">
        <f t="shared" si="1028"/>
        <v>-8704</v>
      </c>
      <c r="P691" s="9">
        <f t="shared" si="1028"/>
        <v>0</v>
      </c>
      <c r="Q691" s="9">
        <f t="shared" si="1028"/>
        <v>0</v>
      </c>
      <c r="R691" s="9">
        <f t="shared" si="1028"/>
        <v>0</v>
      </c>
      <c r="S691" s="9">
        <f t="shared" si="1028"/>
        <v>0</v>
      </c>
      <c r="T691" s="9">
        <f t="shared" si="1028"/>
        <v>0</v>
      </c>
      <c r="U691" s="9">
        <f t="shared" si="1028"/>
        <v>0</v>
      </c>
      <c r="V691" s="9">
        <f t="shared" si="1028"/>
        <v>0</v>
      </c>
      <c r="W691" s="9">
        <f t="shared" ref="U691:Z692" si="1029">W692</f>
        <v>0</v>
      </c>
      <c r="X691" s="9">
        <f t="shared" si="1029"/>
        <v>0</v>
      </c>
      <c r="Y691" s="9">
        <f t="shared" si="1029"/>
        <v>0</v>
      </c>
      <c r="Z691" s="9">
        <f t="shared" si="1029"/>
        <v>0</v>
      </c>
    </row>
    <row r="692" spans="1:26" ht="33" hidden="1" x14ac:dyDescent="0.25">
      <c r="A692" s="26" t="s">
        <v>181</v>
      </c>
      <c r="B692" s="27">
        <v>914</v>
      </c>
      <c r="C692" s="27" t="s">
        <v>147</v>
      </c>
      <c r="D692" s="27" t="s">
        <v>80</v>
      </c>
      <c r="E692" s="27" t="s">
        <v>511</v>
      </c>
      <c r="F692" s="27" t="s">
        <v>182</v>
      </c>
      <c r="G692" s="9">
        <f t="shared" si="1028"/>
        <v>8704</v>
      </c>
      <c r="H692" s="9">
        <f t="shared" si="1028"/>
        <v>0</v>
      </c>
      <c r="I692" s="9">
        <f t="shared" si="1028"/>
        <v>0</v>
      </c>
      <c r="J692" s="9">
        <f t="shared" si="1028"/>
        <v>0</v>
      </c>
      <c r="K692" s="9">
        <f t="shared" si="1028"/>
        <v>0</v>
      </c>
      <c r="L692" s="9">
        <f t="shared" si="1028"/>
        <v>0</v>
      </c>
      <c r="M692" s="9">
        <f t="shared" si="1028"/>
        <v>8704</v>
      </c>
      <c r="N692" s="9">
        <f t="shared" si="1028"/>
        <v>0</v>
      </c>
      <c r="O692" s="9">
        <f t="shared" si="1028"/>
        <v>-8704</v>
      </c>
      <c r="P692" s="9">
        <f t="shared" si="1028"/>
        <v>0</v>
      </c>
      <c r="Q692" s="9">
        <f t="shared" si="1028"/>
        <v>0</v>
      </c>
      <c r="R692" s="9">
        <f t="shared" si="1028"/>
        <v>0</v>
      </c>
      <c r="S692" s="9">
        <f t="shared" si="1028"/>
        <v>0</v>
      </c>
      <c r="T692" s="9">
        <f t="shared" si="1028"/>
        <v>0</v>
      </c>
      <c r="U692" s="9">
        <f t="shared" si="1029"/>
        <v>0</v>
      </c>
      <c r="V692" s="9">
        <f t="shared" si="1029"/>
        <v>0</v>
      </c>
      <c r="W692" s="9">
        <f t="shared" si="1029"/>
        <v>0</v>
      </c>
      <c r="X692" s="9">
        <f t="shared" si="1029"/>
        <v>0</v>
      </c>
      <c r="Y692" s="9">
        <f t="shared" si="1029"/>
        <v>0</v>
      </c>
      <c r="Z692" s="9">
        <f t="shared" si="1029"/>
        <v>0</v>
      </c>
    </row>
    <row r="693" spans="1:26" ht="18.75" hidden="1" customHeight="1" x14ac:dyDescent="0.25">
      <c r="A693" s="26" t="s">
        <v>169</v>
      </c>
      <c r="B693" s="27">
        <v>914</v>
      </c>
      <c r="C693" s="27" t="s">
        <v>147</v>
      </c>
      <c r="D693" s="27" t="s">
        <v>80</v>
      </c>
      <c r="E693" s="27" t="s">
        <v>511</v>
      </c>
      <c r="F693" s="27" t="s">
        <v>183</v>
      </c>
      <c r="G693" s="9">
        <v>8704</v>
      </c>
      <c r="H693" s="9"/>
      <c r="I693" s="9"/>
      <c r="J693" s="9"/>
      <c r="K693" s="9"/>
      <c r="L693" s="9"/>
      <c r="M693" s="9">
        <f t="shared" ref="M693" si="1030">G693+I693+J693+K693+L693</f>
        <v>8704</v>
      </c>
      <c r="N693" s="9">
        <f t="shared" ref="N693" si="1031">H693+L693</f>
        <v>0</v>
      </c>
      <c r="O693" s="9">
        <v>-8704</v>
      </c>
      <c r="P693" s="9"/>
      <c r="Q693" s="9"/>
      <c r="R693" s="9"/>
      <c r="S693" s="9">
        <f t="shared" ref="S693" si="1032">M693+O693+P693+Q693+R693</f>
        <v>0</v>
      </c>
      <c r="T693" s="9">
        <f t="shared" ref="T693" si="1033">N693+R693</f>
        <v>0</v>
      </c>
      <c r="U693" s="9"/>
      <c r="V693" s="9"/>
      <c r="W693" s="9"/>
      <c r="X693" s="9"/>
      <c r="Y693" s="9">
        <f t="shared" ref="Y693" si="1034">S693+U693+V693+W693+X693</f>
        <v>0</v>
      </c>
      <c r="Z693" s="9">
        <f t="shared" ref="Z693" si="1035">T693+X693</f>
        <v>0</v>
      </c>
    </row>
    <row r="694" spans="1:26" ht="66" hidden="1" x14ac:dyDescent="0.25">
      <c r="A694" s="26" t="s">
        <v>514</v>
      </c>
      <c r="B694" s="27">
        <v>914</v>
      </c>
      <c r="C694" s="27" t="s">
        <v>147</v>
      </c>
      <c r="D694" s="27" t="s">
        <v>80</v>
      </c>
      <c r="E694" s="27" t="s">
        <v>652</v>
      </c>
      <c r="F694" s="27"/>
      <c r="G694" s="9"/>
      <c r="H694" s="9"/>
      <c r="I694" s="9"/>
      <c r="J694" s="9"/>
      <c r="K694" s="9"/>
      <c r="L694" s="9"/>
      <c r="M694" s="9"/>
      <c r="N694" s="9"/>
      <c r="O694" s="9">
        <f>O695</f>
        <v>8704</v>
      </c>
      <c r="P694" s="9">
        <f t="shared" ref="P694:Z694" si="1036">P695</f>
        <v>1053</v>
      </c>
      <c r="Q694" s="9">
        <f t="shared" si="1036"/>
        <v>0</v>
      </c>
      <c r="R694" s="9">
        <f t="shared" si="1036"/>
        <v>20000</v>
      </c>
      <c r="S694" s="9">
        <f t="shared" si="1036"/>
        <v>29757</v>
      </c>
      <c r="T694" s="9">
        <f t="shared" si="1036"/>
        <v>20000</v>
      </c>
      <c r="U694" s="9">
        <f>U695</f>
        <v>0</v>
      </c>
      <c r="V694" s="9">
        <f t="shared" si="1036"/>
        <v>0</v>
      </c>
      <c r="W694" s="9">
        <f t="shared" si="1036"/>
        <v>0</v>
      </c>
      <c r="X694" s="9">
        <f t="shared" si="1036"/>
        <v>0</v>
      </c>
      <c r="Y694" s="9">
        <f t="shared" si="1036"/>
        <v>29757</v>
      </c>
      <c r="Z694" s="9">
        <f t="shared" si="1036"/>
        <v>20000</v>
      </c>
    </row>
    <row r="695" spans="1:26" ht="34.5" hidden="1" customHeight="1" x14ac:dyDescent="0.25">
      <c r="A695" s="26" t="s">
        <v>181</v>
      </c>
      <c r="B695" s="27">
        <v>914</v>
      </c>
      <c r="C695" s="27" t="s">
        <v>147</v>
      </c>
      <c r="D695" s="27" t="s">
        <v>80</v>
      </c>
      <c r="E695" s="27" t="s">
        <v>652</v>
      </c>
      <c r="F695" s="27" t="s">
        <v>182</v>
      </c>
      <c r="G695" s="9"/>
      <c r="H695" s="9"/>
      <c r="I695" s="9"/>
      <c r="J695" s="9"/>
      <c r="K695" s="9"/>
      <c r="L695" s="9"/>
      <c r="M695" s="9"/>
      <c r="N695" s="9"/>
      <c r="O695" s="9">
        <f>O696</f>
        <v>8704</v>
      </c>
      <c r="P695" s="9">
        <f t="shared" ref="P695:Z695" si="1037">P696</f>
        <v>1053</v>
      </c>
      <c r="Q695" s="9">
        <f t="shared" si="1037"/>
        <v>0</v>
      </c>
      <c r="R695" s="9">
        <f t="shared" si="1037"/>
        <v>20000</v>
      </c>
      <c r="S695" s="9">
        <f t="shared" si="1037"/>
        <v>29757</v>
      </c>
      <c r="T695" s="9">
        <f t="shared" si="1037"/>
        <v>20000</v>
      </c>
      <c r="U695" s="9">
        <f>U696</f>
        <v>0</v>
      </c>
      <c r="V695" s="9">
        <f t="shared" si="1037"/>
        <v>0</v>
      </c>
      <c r="W695" s="9">
        <f t="shared" si="1037"/>
        <v>0</v>
      </c>
      <c r="X695" s="9">
        <f t="shared" si="1037"/>
        <v>0</v>
      </c>
      <c r="Y695" s="9">
        <f t="shared" si="1037"/>
        <v>29757</v>
      </c>
      <c r="Z695" s="9">
        <f t="shared" si="1037"/>
        <v>20000</v>
      </c>
    </row>
    <row r="696" spans="1:26" ht="18.75" hidden="1" customHeight="1" x14ac:dyDescent="0.25">
      <c r="A696" s="26" t="s">
        <v>169</v>
      </c>
      <c r="B696" s="27">
        <v>914</v>
      </c>
      <c r="C696" s="27" t="s">
        <v>147</v>
      </c>
      <c r="D696" s="27" t="s">
        <v>80</v>
      </c>
      <c r="E696" s="27" t="s">
        <v>652</v>
      </c>
      <c r="F696" s="27" t="s">
        <v>183</v>
      </c>
      <c r="G696" s="9"/>
      <c r="H696" s="9"/>
      <c r="I696" s="9"/>
      <c r="J696" s="9"/>
      <c r="K696" s="9"/>
      <c r="L696" s="9"/>
      <c r="M696" s="9"/>
      <c r="N696" s="9"/>
      <c r="O696" s="9">
        <v>8704</v>
      </c>
      <c r="P696" s="9">
        <v>1053</v>
      </c>
      <c r="Q696" s="9"/>
      <c r="R696" s="9">
        <v>20000</v>
      </c>
      <c r="S696" s="9">
        <f t="shared" ref="S696" si="1038">M696+O696+P696+Q696+R696</f>
        <v>29757</v>
      </c>
      <c r="T696" s="9">
        <f t="shared" ref="T696" si="1039">N696+R696</f>
        <v>20000</v>
      </c>
      <c r="U696" s="9"/>
      <c r="V696" s="9"/>
      <c r="W696" s="9"/>
      <c r="X696" s="9"/>
      <c r="Y696" s="9">
        <f t="shared" ref="Y696" si="1040">S696+U696+V696+W696+X696</f>
        <v>29757</v>
      </c>
      <c r="Z696" s="9">
        <f t="shared" ref="Z696" si="1041">T696+X696</f>
        <v>20000</v>
      </c>
    </row>
    <row r="697" spans="1:26" ht="17.25" hidden="1" customHeight="1" x14ac:dyDescent="0.25">
      <c r="A697" s="26" t="s">
        <v>62</v>
      </c>
      <c r="B697" s="27">
        <v>914</v>
      </c>
      <c r="C697" s="27" t="s">
        <v>147</v>
      </c>
      <c r="D697" s="27" t="s">
        <v>80</v>
      </c>
      <c r="E697" s="27" t="s">
        <v>63</v>
      </c>
      <c r="F697" s="27"/>
      <c r="G697" s="11">
        <f t="shared" ref="G697:V700" si="1042">G698</f>
        <v>2979</v>
      </c>
      <c r="H697" s="11">
        <f t="shared" si="1042"/>
        <v>0</v>
      </c>
      <c r="I697" s="11">
        <f t="shared" si="1042"/>
        <v>0</v>
      </c>
      <c r="J697" s="11">
        <f t="shared" si="1042"/>
        <v>0</v>
      </c>
      <c r="K697" s="11">
        <f t="shared" si="1042"/>
        <v>0</v>
      </c>
      <c r="L697" s="11">
        <f t="shared" si="1042"/>
        <v>0</v>
      </c>
      <c r="M697" s="11">
        <f t="shared" si="1042"/>
        <v>2979</v>
      </c>
      <c r="N697" s="11">
        <f t="shared" si="1042"/>
        <v>0</v>
      </c>
      <c r="O697" s="11">
        <f t="shared" si="1042"/>
        <v>0</v>
      </c>
      <c r="P697" s="11">
        <f t="shared" si="1042"/>
        <v>0</v>
      </c>
      <c r="Q697" s="11">
        <f t="shared" si="1042"/>
        <v>0</v>
      </c>
      <c r="R697" s="11">
        <f t="shared" si="1042"/>
        <v>0</v>
      </c>
      <c r="S697" s="11">
        <f t="shared" si="1042"/>
        <v>2979</v>
      </c>
      <c r="T697" s="11">
        <f t="shared" si="1042"/>
        <v>0</v>
      </c>
      <c r="U697" s="11">
        <f t="shared" si="1042"/>
        <v>0</v>
      </c>
      <c r="V697" s="11">
        <f t="shared" si="1042"/>
        <v>0</v>
      </c>
      <c r="W697" s="11">
        <f t="shared" ref="U697:Z700" si="1043">W698</f>
        <v>0</v>
      </c>
      <c r="X697" s="11">
        <f t="shared" si="1043"/>
        <v>0</v>
      </c>
      <c r="Y697" s="11">
        <f t="shared" si="1043"/>
        <v>2979</v>
      </c>
      <c r="Z697" s="11">
        <f t="shared" si="1043"/>
        <v>0</v>
      </c>
    </row>
    <row r="698" spans="1:26" ht="18.75" hidden="1" customHeight="1" x14ac:dyDescent="0.25">
      <c r="A698" s="26" t="s">
        <v>15</v>
      </c>
      <c r="B698" s="27">
        <v>914</v>
      </c>
      <c r="C698" s="27" t="s">
        <v>147</v>
      </c>
      <c r="D698" s="27" t="s">
        <v>80</v>
      </c>
      <c r="E698" s="27" t="s">
        <v>64</v>
      </c>
      <c r="F698" s="27"/>
      <c r="G698" s="11">
        <f t="shared" si="1042"/>
        <v>2979</v>
      </c>
      <c r="H698" s="11">
        <f t="shared" si="1042"/>
        <v>0</v>
      </c>
      <c r="I698" s="11">
        <f t="shared" si="1042"/>
        <v>0</v>
      </c>
      <c r="J698" s="11">
        <f t="shared" si="1042"/>
        <v>0</v>
      </c>
      <c r="K698" s="11">
        <f t="shared" si="1042"/>
        <v>0</v>
      </c>
      <c r="L698" s="11">
        <f t="shared" si="1042"/>
        <v>0</v>
      </c>
      <c r="M698" s="11">
        <f t="shared" si="1042"/>
        <v>2979</v>
      </c>
      <c r="N698" s="11">
        <f t="shared" si="1042"/>
        <v>0</v>
      </c>
      <c r="O698" s="11">
        <f t="shared" si="1042"/>
        <v>0</v>
      </c>
      <c r="P698" s="11">
        <f t="shared" si="1042"/>
        <v>0</v>
      </c>
      <c r="Q698" s="11">
        <f t="shared" si="1042"/>
        <v>0</v>
      </c>
      <c r="R698" s="11">
        <f t="shared" si="1042"/>
        <v>0</v>
      </c>
      <c r="S698" s="11">
        <f t="shared" si="1042"/>
        <v>2979</v>
      </c>
      <c r="T698" s="11">
        <f t="shared" si="1042"/>
        <v>0</v>
      </c>
      <c r="U698" s="11">
        <f t="shared" si="1043"/>
        <v>0</v>
      </c>
      <c r="V698" s="11">
        <f t="shared" si="1043"/>
        <v>0</v>
      </c>
      <c r="W698" s="11">
        <f t="shared" si="1043"/>
        <v>0</v>
      </c>
      <c r="X698" s="11">
        <f t="shared" si="1043"/>
        <v>0</v>
      </c>
      <c r="Y698" s="11">
        <f t="shared" si="1043"/>
        <v>2979</v>
      </c>
      <c r="Z698" s="11">
        <f t="shared" si="1043"/>
        <v>0</v>
      </c>
    </row>
    <row r="699" spans="1:26" ht="17.25" hidden="1" customHeight="1" x14ac:dyDescent="0.25">
      <c r="A699" s="26" t="s">
        <v>169</v>
      </c>
      <c r="B699" s="27">
        <v>914</v>
      </c>
      <c r="C699" s="27" t="s">
        <v>147</v>
      </c>
      <c r="D699" s="27" t="s">
        <v>80</v>
      </c>
      <c r="E699" s="27" t="s">
        <v>180</v>
      </c>
      <c r="F699" s="27"/>
      <c r="G699" s="11">
        <f t="shared" si="1042"/>
        <v>2979</v>
      </c>
      <c r="H699" s="11">
        <f t="shared" si="1042"/>
        <v>0</v>
      </c>
      <c r="I699" s="11">
        <f t="shared" si="1042"/>
        <v>0</v>
      </c>
      <c r="J699" s="11">
        <f t="shared" si="1042"/>
        <v>0</v>
      </c>
      <c r="K699" s="11">
        <f t="shared" si="1042"/>
        <v>0</v>
      </c>
      <c r="L699" s="11">
        <f t="shared" si="1042"/>
        <v>0</v>
      </c>
      <c r="M699" s="11">
        <f t="shared" si="1042"/>
        <v>2979</v>
      </c>
      <c r="N699" s="11">
        <f t="shared" si="1042"/>
        <v>0</v>
      </c>
      <c r="O699" s="11">
        <f t="shared" si="1042"/>
        <v>0</v>
      </c>
      <c r="P699" s="11">
        <f t="shared" si="1042"/>
        <v>0</v>
      </c>
      <c r="Q699" s="11">
        <f t="shared" si="1042"/>
        <v>0</v>
      </c>
      <c r="R699" s="11">
        <f t="shared" si="1042"/>
        <v>0</v>
      </c>
      <c r="S699" s="11">
        <f t="shared" si="1042"/>
        <v>2979</v>
      </c>
      <c r="T699" s="11">
        <f t="shared" si="1042"/>
        <v>0</v>
      </c>
      <c r="U699" s="11">
        <f t="shared" si="1043"/>
        <v>0</v>
      </c>
      <c r="V699" s="11">
        <f t="shared" si="1043"/>
        <v>0</v>
      </c>
      <c r="W699" s="11">
        <f t="shared" si="1043"/>
        <v>0</v>
      </c>
      <c r="X699" s="11">
        <f t="shared" si="1043"/>
        <v>0</v>
      </c>
      <c r="Y699" s="11">
        <f t="shared" si="1043"/>
        <v>2979</v>
      </c>
      <c r="Z699" s="11">
        <f t="shared" si="1043"/>
        <v>0</v>
      </c>
    </row>
    <row r="700" spans="1:26" ht="33" hidden="1" x14ac:dyDescent="0.25">
      <c r="A700" s="26" t="s">
        <v>181</v>
      </c>
      <c r="B700" s="27">
        <v>914</v>
      </c>
      <c r="C700" s="27" t="s">
        <v>147</v>
      </c>
      <c r="D700" s="27" t="s">
        <v>80</v>
      </c>
      <c r="E700" s="27" t="s">
        <v>180</v>
      </c>
      <c r="F700" s="27" t="s">
        <v>182</v>
      </c>
      <c r="G700" s="11">
        <f t="shared" si="1042"/>
        <v>2979</v>
      </c>
      <c r="H700" s="11">
        <f t="shared" si="1042"/>
        <v>0</v>
      </c>
      <c r="I700" s="11">
        <f t="shared" si="1042"/>
        <v>0</v>
      </c>
      <c r="J700" s="11">
        <f t="shared" si="1042"/>
        <v>0</v>
      </c>
      <c r="K700" s="11">
        <f t="shared" si="1042"/>
        <v>0</v>
      </c>
      <c r="L700" s="11">
        <f t="shared" si="1042"/>
        <v>0</v>
      </c>
      <c r="M700" s="11">
        <f t="shared" si="1042"/>
        <v>2979</v>
      </c>
      <c r="N700" s="11">
        <f t="shared" si="1042"/>
        <v>0</v>
      </c>
      <c r="O700" s="11">
        <f t="shared" si="1042"/>
        <v>0</v>
      </c>
      <c r="P700" s="11">
        <f t="shared" si="1042"/>
        <v>0</v>
      </c>
      <c r="Q700" s="11">
        <f t="shared" si="1042"/>
        <v>0</v>
      </c>
      <c r="R700" s="11">
        <f t="shared" si="1042"/>
        <v>0</v>
      </c>
      <c r="S700" s="11">
        <f t="shared" si="1042"/>
        <v>2979</v>
      </c>
      <c r="T700" s="11">
        <f t="shared" si="1042"/>
        <v>0</v>
      </c>
      <c r="U700" s="11">
        <f t="shared" si="1043"/>
        <v>0</v>
      </c>
      <c r="V700" s="11">
        <f t="shared" si="1043"/>
        <v>0</v>
      </c>
      <c r="W700" s="11">
        <f t="shared" si="1043"/>
        <v>0</v>
      </c>
      <c r="X700" s="11">
        <f t="shared" si="1043"/>
        <v>0</v>
      </c>
      <c r="Y700" s="11">
        <f t="shared" si="1043"/>
        <v>2979</v>
      </c>
      <c r="Z700" s="11">
        <f t="shared" si="1043"/>
        <v>0</v>
      </c>
    </row>
    <row r="701" spans="1:26" ht="17.25" hidden="1" customHeight="1" x14ac:dyDescent="0.25">
      <c r="A701" s="26" t="s">
        <v>169</v>
      </c>
      <c r="B701" s="27">
        <v>914</v>
      </c>
      <c r="C701" s="27" t="s">
        <v>147</v>
      </c>
      <c r="D701" s="27" t="s">
        <v>80</v>
      </c>
      <c r="E701" s="27" t="s">
        <v>180</v>
      </c>
      <c r="F701" s="27" t="s">
        <v>183</v>
      </c>
      <c r="G701" s="9">
        <v>2979</v>
      </c>
      <c r="H701" s="9"/>
      <c r="I701" s="9"/>
      <c r="J701" s="9"/>
      <c r="K701" s="9"/>
      <c r="L701" s="9"/>
      <c r="M701" s="9">
        <f t="shared" ref="M701" si="1044">G701+I701+J701+K701+L701</f>
        <v>2979</v>
      </c>
      <c r="N701" s="9">
        <f t="shared" ref="N701" si="1045">H701+L701</f>
        <v>0</v>
      </c>
      <c r="O701" s="9"/>
      <c r="P701" s="9"/>
      <c r="Q701" s="9"/>
      <c r="R701" s="9"/>
      <c r="S701" s="9">
        <f t="shared" ref="S701" si="1046">M701+O701+P701+Q701+R701</f>
        <v>2979</v>
      </c>
      <c r="T701" s="9">
        <f t="shared" ref="T701" si="1047">N701+R701</f>
        <v>0</v>
      </c>
      <c r="U701" s="9"/>
      <c r="V701" s="9"/>
      <c r="W701" s="9"/>
      <c r="X701" s="9"/>
      <c r="Y701" s="9">
        <f t="shared" ref="Y701" si="1048">S701+U701+V701+W701+X701</f>
        <v>2979</v>
      </c>
      <c r="Z701" s="9">
        <f t="shared" ref="Z701" si="1049">T701+X701</f>
        <v>0</v>
      </c>
    </row>
    <row r="702" spans="1:26" hidden="1" x14ac:dyDescent="0.25">
      <c r="A702" s="26"/>
      <c r="B702" s="27"/>
      <c r="C702" s="27"/>
      <c r="D702" s="27"/>
      <c r="E702" s="27"/>
      <c r="F702" s="27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8.75" hidden="1" x14ac:dyDescent="0.3">
      <c r="A703" s="24" t="s">
        <v>185</v>
      </c>
      <c r="B703" s="59" t="s">
        <v>448</v>
      </c>
      <c r="C703" s="59" t="s">
        <v>7</v>
      </c>
      <c r="D703" s="59" t="s">
        <v>22</v>
      </c>
      <c r="E703" s="28"/>
      <c r="F703" s="28"/>
      <c r="G703" s="15">
        <f t="shared" ref="G703:U704" si="1050">G704</f>
        <v>6083</v>
      </c>
      <c r="H703" s="15">
        <f t="shared" ref="H703:W704" si="1051">H704</f>
        <v>0</v>
      </c>
      <c r="I703" s="15">
        <f t="shared" si="1050"/>
        <v>0</v>
      </c>
      <c r="J703" s="15">
        <f t="shared" si="1051"/>
        <v>0</v>
      </c>
      <c r="K703" s="15">
        <f t="shared" si="1050"/>
        <v>0</v>
      </c>
      <c r="L703" s="15">
        <f t="shared" si="1051"/>
        <v>0</v>
      </c>
      <c r="M703" s="15">
        <f t="shared" si="1050"/>
        <v>6083</v>
      </c>
      <c r="N703" s="15">
        <f t="shared" si="1051"/>
        <v>0</v>
      </c>
      <c r="O703" s="15">
        <f t="shared" si="1050"/>
        <v>0</v>
      </c>
      <c r="P703" s="15">
        <f t="shared" si="1051"/>
        <v>0</v>
      </c>
      <c r="Q703" s="15">
        <f t="shared" si="1050"/>
        <v>0</v>
      </c>
      <c r="R703" s="15">
        <f t="shared" si="1051"/>
        <v>85664</v>
      </c>
      <c r="S703" s="15">
        <f t="shared" si="1050"/>
        <v>91747</v>
      </c>
      <c r="T703" s="15">
        <f t="shared" si="1051"/>
        <v>85664</v>
      </c>
      <c r="U703" s="15">
        <f t="shared" si="1050"/>
        <v>0</v>
      </c>
      <c r="V703" s="15">
        <f t="shared" si="1051"/>
        <v>0</v>
      </c>
      <c r="W703" s="15">
        <f t="shared" si="1051"/>
        <v>0</v>
      </c>
      <c r="X703" s="15">
        <f t="shared" ref="U703:Z706" si="1052">X704</f>
        <v>0</v>
      </c>
      <c r="Y703" s="15">
        <f t="shared" si="1052"/>
        <v>91747</v>
      </c>
      <c r="Z703" s="15">
        <f t="shared" si="1052"/>
        <v>85664</v>
      </c>
    </row>
    <row r="704" spans="1:26" ht="34.5" hidden="1" customHeight="1" x14ac:dyDescent="0.25">
      <c r="A704" s="29" t="s">
        <v>459</v>
      </c>
      <c r="B704" s="27" t="s">
        <v>448</v>
      </c>
      <c r="C704" s="27" t="s">
        <v>7</v>
      </c>
      <c r="D704" s="27" t="s">
        <v>22</v>
      </c>
      <c r="E704" s="27" t="s">
        <v>186</v>
      </c>
      <c r="F704" s="27"/>
      <c r="G704" s="9">
        <f>G705</f>
        <v>6083</v>
      </c>
      <c r="H704" s="9">
        <f>H705</f>
        <v>0</v>
      </c>
      <c r="I704" s="9">
        <f t="shared" si="1050"/>
        <v>0</v>
      </c>
      <c r="J704" s="9">
        <f t="shared" si="1051"/>
        <v>0</v>
      </c>
      <c r="K704" s="9">
        <f t="shared" si="1050"/>
        <v>0</v>
      </c>
      <c r="L704" s="9">
        <f t="shared" si="1051"/>
        <v>0</v>
      </c>
      <c r="M704" s="9">
        <f t="shared" si="1050"/>
        <v>6083</v>
      </c>
      <c r="N704" s="9">
        <f t="shared" si="1051"/>
        <v>0</v>
      </c>
      <c r="O704" s="9">
        <f t="shared" si="1050"/>
        <v>0</v>
      </c>
      <c r="P704" s="9">
        <f t="shared" si="1051"/>
        <v>0</v>
      </c>
      <c r="Q704" s="9">
        <f t="shared" si="1050"/>
        <v>0</v>
      </c>
      <c r="R704" s="9">
        <f t="shared" si="1051"/>
        <v>85664</v>
      </c>
      <c r="S704" s="9">
        <f t="shared" si="1050"/>
        <v>91747</v>
      </c>
      <c r="T704" s="9">
        <f t="shared" si="1051"/>
        <v>85664</v>
      </c>
      <c r="U704" s="9">
        <f t="shared" si="1052"/>
        <v>0</v>
      </c>
      <c r="V704" s="9">
        <f t="shared" si="1052"/>
        <v>0</v>
      </c>
      <c r="W704" s="9">
        <f t="shared" si="1052"/>
        <v>0</v>
      </c>
      <c r="X704" s="9">
        <f t="shared" si="1052"/>
        <v>0</v>
      </c>
      <c r="Y704" s="9">
        <f t="shared" si="1052"/>
        <v>91747</v>
      </c>
      <c r="Z704" s="9">
        <f t="shared" si="1052"/>
        <v>85664</v>
      </c>
    </row>
    <row r="705" spans="1:26" ht="18" hidden="1" customHeight="1" x14ac:dyDescent="0.25">
      <c r="A705" s="26" t="s">
        <v>477</v>
      </c>
      <c r="B705" s="27" t="s">
        <v>448</v>
      </c>
      <c r="C705" s="27" t="s">
        <v>7</v>
      </c>
      <c r="D705" s="27" t="s">
        <v>22</v>
      </c>
      <c r="E705" s="27" t="s">
        <v>478</v>
      </c>
      <c r="F705" s="27"/>
      <c r="G705" s="9">
        <f t="shared" ref="G705:V706" si="1053">G706</f>
        <v>6083</v>
      </c>
      <c r="H705" s="9">
        <f t="shared" si="1053"/>
        <v>0</v>
      </c>
      <c r="I705" s="9">
        <f t="shared" si="1053"/>
        <v>0</v>
      </c>
      <c r="J705" s="9">
        <f t="shared" si="1053"/>
        <v>0</v>
      </c>
      <c r="K705" s="9">
        <f t="shared" si="1053"/>
        <v>0</v>
      </c>
      <c r="L705" s="9">
        <f t="shared" si="1053"/>
        <v>0</v>
      </c>
      <c r="M705" s="9">
        <f t="shared" si="1053"/>
        <v>6083</v>
      </c>
      <c r="N705" s="9">
        <f t="shared" si="1053"/>
        <v>0</v>
      </c>
      <c r="O705" s="9">
        <f t="shared" si="1053"/>
        <v>0</v>
      </c>
      <c r="P705" s="9">
        <f t="shared" si="1053"/>
        <v>0</v>
      </c>
      <c r="Q705" s="9">
        <f t="shared" si="1053"/>
        <v>0</v>
      </c>
      <c r="R705" s="9">
        <f t="shared" si="1053"/>
        <v>85664</v>
      </c>
      <c r="S705" s="9">
        <f t="shared" si="1053"/>
        <v>91747</v>
      </c>
      <c r="T705" s="9">
        <f t="shared" si="1053"/>
        <v>85664</v>
      </c>
      <c r="U705" s="9">
        <f t="shared" si="1053"/>
        <v>0</v>
      </c>
      <c r="V705" s="9">
        <f t="shared" si="1053"/>
        <v>0</v>
      </c>
      <c r="W705" s="9">
        <f t="shared" si="1052"/>
        <v>0</v>
      </c>
      <c r="X705" s="9">
        <f t="shared" si="1052"/>
        <v>0</v>
      </c>
      <c r="Y705" s="9">
        <f t="shared" si="1052"/>
        <v>91747</v>
      </c>
      <c r="Z705" s="9">
        <f t="shared" si="1052"/>
        <v>85664</v>
      </c>
    </row>
    <row r="706" spans="1:26" ht="33" hidden="1" x14ac:dyDescent="0.25">
      <c r="A706" s="26" t="s">
        <v>181</v>
      </c>
      <c r="B706" s="27" t="s">
        <v>448</v>
      </c>
      <c r="C706" s="27" t="s">
        <v>7</v>
      </c>
      <c r="D706" s="27" t="s">
        <v>22</v>
      </c>
      <c r="E706" s="27" t="s">
        <v>478</v>
      </c>
      <c r="F706" s="27" t="s">
        <v>182</v>
      </c>
      <c r="G706" s="9">
        <f t="shared" si="1053"/>
        <v>6083</v>
      </c>
      <c r="H706" s="9">
        <f t="shared" si="1053"/>
        <v>0</v>
      </c>
      <c r="I706" s="9">
        <f t="shared" si="1053"/>
        <v>0</v>
      </c>
      <c r="J706" s="9">
        <f t="shared" si="1053"/>
        <v>0</v>
      </c>
      <c r="K706" s="9">
        <f t="shared" si="1053"/>
        <v>0</v>
      </c>
      <c r="L706" s="9">
        <f t="shared" si="1053"/>
        <v>0</v>
      </c>
      <c r="M706" s="9">
        <f t="shared" si="1053"/>
        <v>6083</v>
      </c>
      <c r="N706" s="9">
        <f t="shared" si="1053"/>
        <v>0</v>
      </c>
      <c r="O706" s="9">
        <f t="shared" si="1053"/>
        <v>0</v>
      </c>
      <c r="P706" s="9">
        <f t="shared" si="1053"/>
        <v>0</v>
      </c>
      <c r="Q706" s="9">
        <f t="shared" si="1053"/>
        <v>0</v>
      </c>
      <c r="R706" s="9">
        <f t="shared" si="1053"/>
        <v>85664</v>
      </c>
      <c r="S706" s="9">
        <f t="shared" si="1053"/>
        <v>91747</v>
      </c>
      <c r="T706" s="9">
        <f t="shared" si="1053"/>
        <v>85664</v>
      </c>
      <c r="U706" s="9">
        <f t="shared" si="1052"/>
        <v>0</v>
      </c>
      <c r="V706" s="9">
        <f t="shared" si="1052"/>
        <v>0</v>
      </c>
      <c r="W706" s="9">
        <f t="shared" si="1052"/>
        <v>0</v>
      </c>
      <c r="X706" s="9">
        <f t="shared" si="1052"/>
        <v>0</v>
      </c>
      <c r="Y706" s="9">
        <f t="shared" si="1052"/>
        <v>91747</v>
      </c>
      <c r="Z706" s="9">
        <f t="shared" si="1052"/>
        <v>85664</v>
      </c>
    </row>
    <row r="707" spans="1:26" ht="19.5" hidden="1" customHeight="1" x14ac:dyDescent="0.25">
      <c r="A707" s="26" t="s">
        <v>169</v>
      </c>
      <c r="B707" s="27" t="s">
        <v>448</v>
      </c>
      <c r="C707" s="27" t="s">
        <v>7</v>
      </c>
      <c r="D707" s="27" t="s">
        <v>22</v>
      </c>
      <c r="E707" s="27" t="s">
        <v>478</v>
      </c>
      <c r="F707" s="27" t="s">
        <v>183</v>
      </c>
      <c r="G707" s="9">
        <v>6083</v>
      </c>
      <c r="H707" s="9"/>
      <c r="I707" s="9"/>
      <c r="J707" s="9"/>
      <c r="K707" s="9"/>
      <c r="L707" s="9"/>
      <c r="M707" s="9">
        <f t="shared" ref="M707" si="1054">G707+I707+J707+K707+L707</f>
        <v>6083</v>
      </c>
      <c r="N707" s="9">
        <f t="shared" ref="N707" si="1055">H707+L707</f>
        <v>0</v>
      </c>
      <c r="O707" s="9"/>
      <c r="P707" s="9"/>
      <c r="Q707" s="9"/>
      <c r="R707" s="9">
        <v>85664</v>
      </c>
      <c r="S707" s="9">
        <f t="shared" ref="S707" si="1056">M707+O707+P707+Q707+R707</f>
        <v>91747</v>
      </c>
      <c r="T707" s="9">
        <f t="shared" ref="T707" si="1057">N707+R707</f>
        <v>85664</v>
      </c>
      <c r="U707" s="9"/>
      <c r="V707" s="9"/>
      <c r="W707" s="9"/>
      <c r="X707" s="9"/>
      <c r="Y707" s="9">
        <f t="shared" ref="Y707" si="1058">S707+U707+V707+W707+X707</f>
        <v>91747</v>
      </c>
      <c r="Z707" s="9">
        <f t="shared" ref="Z707" si="1059">T707+X707</f>
        <v>85664</v>
      </c>
    </row>
    <row r="708" spans="1:26" hidden="1" x14ac:dyDescent="0.25">
      <c r="A708" s="26"/>
      <c r="B708" s="27"/>
      <c r="C708" s="27"/>
      <c r="D708" s="27"/>
      <c r="E708" s="27"/>
      <c r="F708" s="27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8.75" hidden="1" x14ac:dyDescent="0.3">
      <c r="A709" s="24" t="s">
        <v>6</v>
      </c>
      <c r="B709" s="25">
        <v>914</v>
      </c>
      <c r="C709" s="25" t="s">
        <v>7</v>
      </c>
      <c r="D709" s="25" t="s">
        <v>8</v>
      </c>
      <c r="E709" s="25"/>
      <c r="F709" s="25"/>
      <c r="G709" s="15">
        <f t="shared" ref="G709:Z713" si="1060">G710</f>
        <v>7029</v>
      </c>
      <c r="H709" s="15">
        <f t="shared" si="1060"/>
        <v>0</v>
      </c>
      <c r="I709" s="15">
        <f t="shared" si="1060"/>
        <v>-875</v>
      </c>
      <c r="J709" s="15">
        <f t="shared" si="1060"/>
        <v>0</v>
      </c>
      <c r="K709" s="15">
        <f t="shared" si="1060"/>
        <v>0</v>
      </c>
      <c r="L709" s="15">
        <f t="shared" si="1060"/>
        <v>0</v>
      </c>
      <c r="M709" s="15">
        <f t="shared" si="1060"/>
        <v>6154</v>
      </c>
      <c r="N709" s="15">
        <f t="shared" si="1060"/>
        <v>0</v>
      </c>
      <c r="O709" s="15">
        <f t="shared" si="1060"/>
        <v>0</v>
      </c>
      <c r="P709" s="15">
        <f t="shared" si="1060"/>
        <v>0</v>
      </c>
      <c r="Q709" s="15">
        <f t="shared" si="1060"/>
        <v>0</v>
      </c>
      <c r="R709" s="15">
        <f t="shared" si="1060"/>
        <v>0</v>
      </c>
      <c r="S709" s="15">
        <f t="shared" si="1060"/>
        <v>6154</v>
      </c>
      <c r="T709" s="15">
        <f t="shared" si="1060"/>
        <v>0</v>
      </c>
      <c r="U709" s="15">
        <f t="shared" si="1060"/>
        <v>0</v>
      </c>
      <c r="V709" s="15">
        <f t="shared" si="1060"/>
        <v>0</v>
      </c>
      <c r="W709" s="15">
        <f t="shared" si="1060"/>
        <v>0</v>
      </c>
      <c r="X709" s="15">
        <f t="shared" si="1060"/>
        <v>0</v>
      </c>
      <c r="Y709" s="15">
        <f t="shared" si="1060"/>
        <v>6154</v>
      </c>
      <c r="Z709" s="15">
        <f t="shared" si="1060"/>
        <v>0</v>
      </c>
    </row>
    <row r="710" spans="1:26" ht="35.25" hidden="1" customHeight="1" x14ac:dyDescent="0.25">
      <c r="A710" s="29" t="s">
        <v>601</v>
      </c>
      <c r="B710" s="27">
        <v>914</v>
      </c>
      <c r="C710" s="27" t="s">
        <v>7</v>
      </c>
      <c r="D710" s="27" t="s">
        <v>8</v>
      </c>
      <c r="E710" s="27" t="s">
        <v>186</v>
      </c>
      <c r="F710" s="27"/>
      <c r="G710" s="11">
        <f t="shared" ref="G710:V713" si="1061">G711</f>
        <v>7029</v>
      </c>
      <c r="H710" s="11">
        <f t="shared" si="1061"/>
        <v>0</v>
      </c>
      <c r="I710" s="11">
        <f t="shared" si="1061"/>
        <v>-875</v>
      </c>
      <c r="J710" s="11">
        <f t="shared" si="1061"/>
        <v>0</v>
      </c>
      <c r="K710" s="11">
        <f t="shared" si="1061"/>
        <v>0</v>
      </c>
      <c r="L710" s="11">
        <f t="shared" si="1061"/>
        <v>0</v>
      </c>
      <c r="M710" s="11">
        <f t="shared" si="1061"/>
        <v>6154</v>
      </c>
      <c r="N710" s="11">
        <f t="shared" si="1061"/>
        <v>0</v>
      </c>
      <c r="O710" s="11">
        <f t="shared" si="1061"/>
        <v>0</v>
      </c>
      <c r="P710" s="11">
        <f t="shared" si="1061"/>
        <v>0</v>
      </c>
      <c r="Q710" s="11">
        <f t="shared" si="1061"/>
        <v>0</v>
      </c>
      <c r="R710" s="11">
        <f t="shared" si="1061"/>
        <v>0</v>
      </c>
      <c r="S710" s="11">
        <f t="shared" si="1061"/>
        <v>6154</v>
      </c>
      <c r="T710" s="11">
        <f t="shared" si="1061"/>
        <v>0</v>
      </c>
      <c r="U710" s="11">
        <f t="shared" si="1061"/>
        <v>0</v>
      </c>
      <c r="V710" s="11">
        <f t="shared" si="1061"/>
        <v>0</v>
      </c>
      <c r="W710" s="11">
        <f t="shared" si="1060"/>
        <v>0</v>
      </c>
      <c r="X710" s="11">
        <f t="shared" si="1060"/>
        <v>0</v>
      </c>
      <c r="Y710" s="11">
        <f t="shared" si="1060"/>
        <v>6154</v>
      </c>
      <c r="Z710" s="11">
        <f t="shared" si="1060"/>
        <v>0</v>
      </c>
    </row>
    <row r="711" spans="1:26" ht="18.75" hidden="1" customHeight="1" x14ac:dyDescent="0.25">
      <c r="A711" s="26" t="s">
        <v>15</v>
      </c>
      <c r="B711" s="27">
        <v>914</v>
      </c>
      <c r="C711" s="27" t="s">
        <v>7</v>
      </c>
      <c r="D711" s="27" t="s">
        <v>8</v>
      </c>
      <c r="E711" s="27" t="s">
        <v>187</v>
      </c>
      <c r="F711" s="27"/>
      <c r="G711" s="11">
        <f t="shared" si="1061"/>
        <v>7029</v>
      </c>
      <c r="H711" s="11">
        <f t="shared" si="1061"/>
        <v>0</v>
      </c>
      <c r="I711" s="11">
        <f t="shared" si="1061"/>
        <v>-875</v>
      </c>
      <c r="J711" s="11">
        <f t="shared" si="1061"/>
        <v>0</v>
      </c>
      <c r="K711" s="11">
        <f t="shared" si="1061"/>
        <v>0</v>
      </c>
      <c r="L711" s="11">
        <f t="shared" si="1061"/>
        <v>0</v>
      </c>
      <c r="M711" s="11">
        <f t="shared" si="1061"/>
        <v>6154</v>
      </c>
      <c r="N711" s="11">
        <f t="shared" si="1061"/>
        <v>0</v>
      </c>
      <c r="O711" s="11">
        <f t="shared" si="1061"/>
        <v>0</v>
      </c>
      <c r="P711" s="11">
        <f t="shared" si="1061"/>
        <v>0</v>
      </c>
      <c r="Q711" s="11">
        <f t="shared" si="1061"/>
        <v>0</v>
      </c>
      <c r="R711" s="11">
        <f t="shared" si="1061"/>
        <v>0</v>
      </c>
      <c r="S711" s="11">
        <f t="shared" si="1061"/>
        <v>6154</v>
      </c>
      <c r="T711" s="11">
        <f t="shared" si="1061"/>
        <v>0</v>
      </c>
      <c r="U711" s="11">
        <f t="shared" si="1060"/>
        <v>0</v>
      </c>
      <c r="V711" s="11">
        <f t="shared" si="1060"/>
        <v>0</v>
      </c>
      <c r="W711" s="11">
        <f t="shared" si="1060"/>
        <v>0</v>
      </c>
      <c r="X711" s="11">
        <f t="shared" si="1060"/>
        <v>0</v>
      </c>
      <c r="Y711" s="11">
        <f t="shared" si="1060"/>
        <v>6154</v>
      </c>
      <c r="Z711" s="11">
        <f t="shared" si="1060"/>
        <v>0</v>
      </c>
    </row>
    <row r="712" spans="1:26" ht="18" hidden="1" customHeight="1" x14ac:dyDescent="0.25">
      <c r="A712" s="26" t="s">
        <v>169</v>
      </c>
      <c r="B712" s="27">
        <v>914</v>
      </c>
      <c r="C712" s="27" t="s">
        <v>7</v>
      </c>
      <c r="D712" s="27" t="s">
        <v>8</v>
      </c>
      <c r="E712" s="27" t="s">
        <v>188</v>
      </c>
      <c r="F712" s="27"/>
      <c r="G712" s="11">
        <f t="shared" si="1061"/>
        <v>7029</v>
      </c>
      <c r="H712" s="11">
        <f t="shared" si="1061"/>
        <v>0</v>
      </c>
      <c r="I712" s="11">
        <f t="shared" si="1061"/>
        <v>-875</v>
      </c>
      <c r="J712" s="11">
        <f t="shared" si="1061"/>
        <v>0</v>
      </c>
      <c r="K712" s="11">
        <f t="shared" si="1061"/>
        <v>0</v>
      </c>
      <c r="L712" s="11">
        <f t="shared" si="1061"/>
        <v>0</v>
      </c>
      <c r="M712" s="11">
        <f t="shared" si="1061"/>
        <v>6154</v>
      </c>
      <c r="N712" s="11">
        <f t="shared" si="1061"/>
        <v>0</v>
      </c>
      <c r="O712" s="11">
        <f t="shared" si="1061"/>
        <v>0</v>
      </c>
      <c r="P712" s="11">
        <f t="shared" si="1061"/>
        <v>0</v>
      </c>
      <c r="Q712" s="11">
        <f t="shared" si="1061"/>
        <v>0</v>
      </c>
      <c r="R712" s="11">
        <f t="shared" si="1061"/>
        <v>0</v>
      </c>
      <c r="S712" s="11">
        <f t="shared" si="1061"/>
        <v>6154</v>
      </c>
      <c r="T712" s="11">
        <f t="shared" si="1061"/>
        <v>0</v>
      </c>
      <c r="U712" s="11">
        <f t="shared" si="1060"/>
        <v>0</v>
      </c>
      <c r="V712" s="11">
        <f t="shared" si="1060"/>
        <v>0</v>
      </c>
      <c r="W712" s="11">
        <f t="shared" si="1060"/>
        <v>0</v>
      </c>
      <c r="X712" s="11">
        <f t="shared" si="1060"/>
        <v>0</v>
      </c>
      <c r="Y712" s="11">
        <f t="shared" si="1060"/>
        <v>6154</v>
      </c>
      <c r="Z712" s="11">
        <f t="shared" si="1060"/>
        <v>0</v>
      </c>
    </row>
    <row r="713" spans="1:26" ht="33" hidden="1" x14ac:dyDescent="0.25">
      <c r="A713" s="26" t="s">
        <v>181</v>
      </c>
      <c r="B713" s="27">
        <v>914</v>
      </c>
      <c r="C713" s="27" t="s">
        <v>7</v>
      </c>
      <c r="D713" s="27" t="s">
        <v>8</v>
      </c>
      <c r="E713" s="27" t="s">
        <v>188</v>
      </c>
      <c r="F713" s="27" t="s">
        <v>182</v>
      </c>
      <c r="G713" s="8">
        <f t="shared" si="1061"/>
        <v>7029</v>
      </c>
      <c r="H713" s="8">
        <f t="shared" si="1061"/>
        <v>0</v>
      </c>
      <c r="I713" s="8">
        <f t="shared" si="1061"/>
        <v>-875</v>
      </c>
      <c r="J713" s="8">
        <f t="shared" si="1061"/>
        <v>0</v>
      </c>
      <c r="K713" s="8">
        <f t="shared" si="1061"/>
        <v>0</v>
      </c>
      <c r="L713" s="8">
        <f t="shared" si="1061"/>
        <v>0</v>
      </c>
      <c r="M713" s="8">
        <f t="shared" si="1061"/>
        <v>6154</v>
      </c>
      <c r="N713" s="8">
        <f t="shared" si="1061"/>
        <v>0</v>
      </c>
      <c r="O713" s="8">
        <f t="shared" si="1061"/>
        <v>0</v>
      </c>
      <c r="P713" s="8">
        <f t="shared" si="1061"/>
        <v>0</v>
      </c>
      <c r="Q713" s="8">
        <f t="shared" si="1061"/>
        <v>0</v>
      </c>
      <c r="R713" s="8">
        <f t="shared" si="1061"/>
        <v>0</v>
      </c>
      <c r="S713" s="8">
        <f t="shared" si="1061"/>
        <v>6154</v>
      </c>
      <c r="T713" s="8">
        <f t="shared" si="1061"/>
        <v>0</v>
      </c>
      <c r="U713" s="8">
        <f t="shared" si="1060"/>
        <v>0</v>
      </c>
      <c r="V713" s="8">
        <f t="shared" si="1060"/>
        <v>0</v>
      </c>
      <c r="W713" s="8">
        <f t="shared" si="1060"/>
        <v>0</v>
      </c>
      <c r="X713" s="8">
        <f t="shared" si="1060"/>
        <v>0</v>
      </c>
      <c r="Y713" s="8">
        <f t="shared" si="1060"/>
        <v>6154</v>
      </c>
      <c r="Z713" s="8">
        <f t="shared" si="1060"/>
        <v>0</v>
      </c>
    </row>
    <row r="714" spans="1:26" ht="17.25" hidden="1" customHeight="1" x14ac:dyDescent="0.25">
      <c r="A714" s="26" t="s">
        <v>169</v>
      </c>
      <c r="B714" s="27">
        <v>914</v>
      </c>
      <c r="C714" s="27" t="s">
        <v>7</v>
      </c>
      <c r="D714" s="27" t="s">
        <v>8</v>
      </c>
      <c r="E714" s="27" t="s">
        <v>188</v>
      </c>
      <c r="F714" s="27" t="s">
        <v>183</v>
      </c>
      <c r="G714" s="9">
        <v>7029</v>
      </c>
      <c r="H714" s="9"/>
      <c r="I714" s="9">
        <v>-875</v>
      </c>
      <c r="J714" s="9"/>
      <c r="K714" s="9"/>
      <c r="L714" s="9"/>
      <c r="M714" s="9">
        <f t="shared" ref="M714" si="1062">G714+I714+J714+K714+L714</f>
        <v>6154</v>
      </c>
      <c r="N714" s="9">
        <f t="shared" ref="N714" si="1063">H714+L714</f>
        <v>0</v>
      </c>
      <c r="O714" s="9"/>
      <c r="P714" s="9"/>
      <c r="Q714" s="9"/>
      <c r="R714" s="9"/>
      <c r="S714" s="9">
        <f t="shared" ref="S714" si="1064">M714+O714+P714+Q714+R714</f>
        <v>6154</v>
      </c>
      <c r="T714" s="9">
        <f t="shared" ref="T714" si="1065">N714+R714</f>
        <v>0</v>
      </c>
      <c r="U714" s="9"/>
      <c r="V714" s="9"/>
      <c r="W714" s="9"/>
      <c r="X714" s="9"/>
      <c r="Y714" s="9">
        <f t="shared" ref="Y714" si="1066">S714+U714+V714+W714+X714</f>
        <v>6154</v>
      </c>
      <c r="Z714" s="9">
        <f t="shared" ref="Z714" si="1067">T714+X714</f>
        <v>0</v>
      </c>
    </row>
    <row r="715" spans="1:26" ht="18.75" hidden="1" customHeight="1" x14ac:dyDescent="0.25">
      <c r="A715" s="26"/>
      <c r="B715" s="27"/>
      <c r="C715" s="27"/>
      <c r="D715" s="27"/>
      <c r="E715" s="27"/>
      <c r="F715" s="27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8.75" hidden="1" x14ac:dyDescent="0.3">
      <c r="A716" s="24" t="s">
        <v>20</v>
      </c>
      <c r="B716" s="25" t="s">
        <v>448</v>
      </c>
      <c r="C716" s="25" t="s">
        <v>21</v>
      </c>
      <c r="D716" s="25" t="s">
        <v>22</v>
      </c>
      <c r="E716" s="25"/>
      <c r="F716" s="25"/>
      <c r="G716" s="13">
        <f t="shared" ref="G716:V717" si="1068">G717</f>
        <v>7980</v>
      </c>
      <c r="H716" s="13">
        <f t="shared" si="1068"/>
        <v>0</v>
      </c>
      <c r="I716" s="13">
        <f t="shared" si="1068"/>
        <v>0</v>
      </c>
      <c r="J716" s="13">
        <f t="shared" si="1068"/>
        <v>0</v>
      </c>
      <c r="K716" s="13">
        <f t="shared" si="1068"/>
        <v>0</v>
      </c>
      <c r="L716" s="13">
        <f t="shared" si="1068"/>
        <v>0</v>
      </c>
      <c r="M716" s="13">
        <f t="shared" si="1068"/>
        <v>7980</v>
      </c>
      <c r="N716" s="13">
        <f t="shared" si="1068"/>
        <v>0</v>
      </c>
      <c r="O716" s="13">
        <f t="shared" si="1068"/>
        <v>0</v>
      </c>
      <c r="P716" s="13">
        <f t="shared" si="1068"/>
        <v>0</v>
      </c>
      <c r="Q716" s="13">
        <f t="shared" si="1068"/>
        <v>0</v>
      </c>
      <c r="R716" s="13">
        <f t="shared" si="1068"/>
        <v>0</v>
      </c>
      <c r="S716" s="13">
        <f t="shared" si="1068"/>
        <v>7980</v>
      </c>
      <c r="T716" s="13">
        <f t="shared" si="1068"/>
        <v>0</v>
      </c>
      <c r="U716" s="13">
        <f t="shared" si="1068"/>
        <v>0</v>
      </c>
      <c r="V716" s="13">
        <f t="shared" si="1068"/>
        <v>0</v>
      </c>
      <c r="W716" s="13">
        <f t="shared" ref="U716:Z720" si="1069">W717</f>
        <v>0</v>
      </c>
      <c r="X716" s="13">
        <f t="shared" si="1069"/>
        <v>0</v>
      </c>
      <c r="Y716" s="13">
        <f t="shared" si="1069"/>
        <v>7980</v>
      </c>
      <c r="Z716" s="13">
        <f t="shared" si="1069"/>
        <v>0</v>
      </c>
    </row>
    <row r="717" spans="1:26" ht="18.75" hidden="1" customHeight="1" x14ac:dyDescent="0.25">
      <c r="A717" s="26" t="s">
        <v>9</v>
      </c>
      <c r="B717" s="27" t="s">
        <v>448</v>
      </c>
      <c r="C717" s="27" t="s">
        <v>21</v>
      </c>
      <c r="D717" s="27" t="s">
        <v>22</v>
      </c>
      <c r="E717" s="27" t="s">
        <v>39</v>
      </c>
      <c r="F717" s="27"/>
      <c r="G717" s="9">
        <f>G718</f>
        <v>7980</v>
      </c>
      <c r="H717" s="9">
        <f>H718</f>
        <v>0</v>
      </c>
      <c r="I717" s="9">
        <f t="shared" si="1068"/>
        <v>0</v>
      </c>
      <c r="J717" s="9">
        <f t="shared" si="1068"/>
        <v>0</v>
      </c>
      <c r="K717" s="9">
        <f t="shared" si="1068"/>
        <v>0</v>
      </c>
      <c r="L717" s="9">
        <f t="shared" si="1068"/>
        <v>0</v>
      </c>
      <c r="M717" s="9">
        <f t="shared" si="1068"/>
        <v>7980</v>
      </c>
      <c r="N717" s="9">
        <f t="shared" si="1068"/>
        <v>0</v>
      </c>
      <c r="O717" s="9">
        <f t="shared" si="1068"/>
        <v>0</v>
      </c>
      <c r="P717" s="9">
        <f t="shared" si="1068"/>
        <v>0</v>
      </c>
      <c r="Q717" s="9">
        <f t="shared" si="1068"/>
        <v>0</v>
      </c>
      <c r="R717" s="9">
        <f t="shared" si="1068"/>
        <v>0</v>
      </c>
      <c r="S717" s="9">
        <f t="shared" si="1068"/>
        <v>7980</v>
      </c>
      <c r="T717" s="9">
        <f t="shared" si="1068"/>
        <v>0</v>
      </c>
      <c r="U717" s="9">
        <f t="shared" si="1069"/>
        <v>0</v>
      </c>
      <c r="V717" s="9">
        <f t="shared" si="1069"/>
        <v>0</v>
      </c>
      <c r="W717" s="9">
        <f t="shared" si="1069"/>
        <v>0</v>
      </c>
      <c r="X717" s="9">
        <f t="shared" si="1069"/>
        <v>0</v>
      </c>
      <c r="Y717" s="9">
        <f t="shared" si="1069"/>
        <v>7980</v>
      </c>
      <c r="Z717" s="9">
        <f t="shared" si="1069"/>
        <v>0</v>
      </c>
    </row>
    <row r="718" spans="1:26" ht="18" hidden="1" customHeight="1" x14ac:dyDescent="0.25">
      <c r="A718" s="26" t="s">
        <v>15</v>
      </c>
      <c r="B718" s="27" t="s">
        <v>448</v>
      </c>
      <c r="C718" s="27" t="s">
        <v>21</v>
      </c>
      <c r="D718" s="27" t="s">
        <v>22</v>
      </c>
      <c r="E718" s="27" t="s">
        <v>42</v>
      </c>
      <c r="F718" s="27"/>
      <c r="G718" s="9">
        <f t="shared" ref="G718:V720" si="1070">G719</f>
        <v>7980</v>
      </c>
      <c r="H718" s="9">
        <f t="shared" si="1070"/>
        <v>0</v>
      </c>
      <c r="I718" s="9">
        <f t="shared" si="1070"/>
        <v>0</v>
      </c>
      <c r="J718" s="9">
        <f t="shared" si="1070"/>
        <v>0</v>
      </c>
      <c r="K718" s="9">
        <f t="shared" si="1070"/>
        <v>0</v>
      </c>
      <c r="L718" s="9">
        <f t="shared" si="1070"/>
        <v>0</v>
      </c>
      <c r="M718" s="9">
        <f t="shared" si="1070"/>
        <v>7980</v>
      </c>
      <c r="N718" s="9">
        <f t="shared" si="1070"/>
        <v>0</v>
      </c>
      <c r="O718" s="9">
        <f t="shared" si="1070"/>
        <v>0</v>
      </c>
      <c r="P718" s="9">
        <f t="shared" si="1070"/>
        <v>0</v>
      </c>
      <c r="Q718" s="9">
        <f t="shared" si="1070"/>
        <v>0</v>
      </c>
      <c r="R718" s="9">
        <f t="shared" si="1070"/>
        <v>0</v>
      </c>
      <c r="S718" s="9">
        <f t="shared" si="1070"/>
        <v>7980</v>
      </c>
      <c r="T718" s="9">
        <f t="shared" si="1070"/>
        <v>0</v>
      </c>
      <c r="U718" s="9">
        <f t="shared" si="1070"/>
        <v>0</v>
      </c>
      <c r="V718" s="9">
        <f t="shared" si="1070"/>
        <v>0</v>
      </c>
      <c r="W718" s="9">
        <f t="shared" si="1069"/>
        <v>0</v>
      </c>
      <c r="X718" s="9">
        <f t="shared" si="1069"/>
        <v>0</v>
      </c>
      <c r="Y718" s="9">
        <f t="shared" si="1069"/>
        <v>7980</v>
      </c>
      <c r="Z718" s="9">
        <f t="shared" si="1069"/>
        <v>0</v>
      </c>
    </row>
    <row r="719" spans="1:26" ht="18.75" hidden="1" customHeight="1" x14ac:dyDescent="0.25">
      <c r="A719" s="26" t="s">
        <v>169</v>
      </c>
      <c r="B719" s="27" t="s">
        <v>448</v>
      </c>
      <c r="C719" s="27" t="s">
        <v>21</v>
      </c>
      <c r="D719" s="27" t="s">
        <v>22</v>
      </c>
      <c r="E719" s="27" t="s">
        <v>472</v>
      </c>
      <c r="F719" s="27"/>
      <c r="G719" s="9">
        <f t="shared" si="1070"/>
        <v>7980</v>
      </c>
      <c r="H719" s="9">
        <f t="shared" si="1070"/>
        <v>0</v>
      </c>
      <c r="I719" s="9">
        <f t="shared" si="1070"/>
        <v>0</v>
      </c>
      <c r="J719" s="9">
        <f t="shared" si="1070"/>
        <v>0</v>
      </c>
      <c r="K719" s="9">
        <f t="shared" si="1070"/>
        <v>0</v>
      </c>
      <c r="L719" s="9">
        <f t="shared" si="1070"/>
        <v>0</v>
      </c>
      <c r="M719" s="9">
        <f t="shared" si="1070"/>
        <v>7980</v>
      </c>
      <c r="N719" s="9">
        <f t="shared" si="1070"/>
        <v>0</v>
      </c>
      <c r="O719" s="9">
        <f t="shared" si="1070"/>
        <v>0</v>
      </c>
      <c r="P719" s="9">
        <f t="shared" si="1070"/>
        <v>0</v>
      </c>
      <c r="Q719" s="9">
        <f t="shared" si="1070"/>
        <v>0</v>
      </c>
      <c r="R719" s="9">
        <f t="shared" si="1070"/>
        <v>0</v>
      </c>
      <c r="S719" s="9">
        <f t="shared" si="1070"/>
        <v>7980</v>
      </c>
      <c r="T719" s="9">
        <f t="shared" si="1070"/>
        <v>0</v>
      </c>
      <c r="U719" s="9">
        <f t="shared" si="1069"/>
        <v>0</v>
      </c>
      <c r="V719" s="9">
        <f t="shared" si="1069"/>
        <v>0</v>
      </c>
      <c r="W719" s="9">
        <f t="shared" si="1069"/>
        <v>0</v>
      </c>
      <c r="X719" s="9">
        <f t="shared" si="1069"/>
        <v>0</v>
      </c>
      <c r="Y719" s="9">
        <f t="shared" si="1069"/>
        <v>7980</v>
      </c>
      <c r="Z719" s="9">
        <f t="shared" si="1069"/>
        <v>0</v>
      </c>
    </row>
    <row r="720" spans="1:26" ht="33" hidden="1" x14ac:dyDescent="0.25">
      <c r="A720" s="26" t="s">
        <v>181</v>
      </c>
      <c r="B720" s="27" t="s">
        <v>448</v>
      </c>
      <c r="C720" s="27" t="s">
        <v>21</v>
      </c>
      <c r="D720" s="27" t="s">
        <v>22</v>
      </c>
      <c r="E720" s="27" t="s">
        <v>472</v>
      </c>
      <c r="F720" s="27" t="s">
        <v>182</v>
      </c>
      <c r="G720" s="9">
        <f t="shared" si="1070"/>
        <v>7980</v>
      </c>
      <c r="H720" s="9">
        <f t="shared" si="1070"/>
        <v>0</v>
      </c>
      <c r="I720" s="9">
        <f t="shared" si="1070"/>
        <v>0</v>
      </c>
      <c r="J720" s="9">
        <f t="shared" si="1070"/>
        <v>0</v>
      </c>
      <c r="K720" s="9">
        <f t="shared" si="1070"/>
        <v>0</v>
      </c>
      <c r="L720" s="9">
        <f t="shared" si="1070"/>
        <v>0</v>
      </c>
      <c r="M720" s="9">
        <f t="shared" si="1070"/>
        <v>7980</v>
      </c>
      <c r="N720" s="9">
        <f t="shared" si="1070"/>
        <v>0</v>
      </c>
      <c r="O720" s="9">
        <f t="shared" si="1070"/>
        <v>0</v>
      </c>
      <c r="P720" s="9">
        <f t="shared" si="1070"/>
        <v>0</v>
      </c>
      <c r="Q720" s="9">
        <f t="shared" si="1070"/>
        <v>0</v>
      </c>
      <c r="R720" s="9">
        <f t="shared" si="1070"/>
        <v>0</v>
      </c>
      <c r="S720" s="9">
        <f t="shared" si="1070"/>
        <v>7980</v>
      </c>
      <c r="T720" s="9">
        <f t="shared" si="1070"/>
        <v>0</v>
      </c>
      <c r="U720" s="9">
        <f t="shared" si="1069"/>
        <v>0</v>
      </c>
      <c r="V720" s="9">
        <f t="shared" si="1069"/>
        <v>0</v>
      </c>
      <c r="W720" s="9">
        <f t="shared" si="1069"/>
        <v>0</v>
      </c>
      <c r="X720" s="9">
        <f t="shared" si="1069"/>
        <v>0</v>
      </c>
      <c r="Y720" s="9">
        <f t="shared" si="1069"/>
        <v>7980</v>
      </c>
      <c r="Z720" s="9">
        <f t="shared" si="1069"/>
        <v>0</v>
      </c>
    </row>
    <row r="721" spans="1:26" ht="18" hidden="1" customHeight="1" x14ac:dyDescent="0.25">
      <c r="A721" s="26" t="s">
        <v>169</v>
      </c>
      <c r="B721" s="27" t="s">
        <v>448</v>
      </c>
      <c r="C721" s="27" t="s">
        <v>21</v>
      </c>
      <c r="D721" s="27" t="s">
        <v>22</v>
      </c>
      <c r="E721" s="27" t="s">
        <v>472</v>
      </c>
      <c r="F721" s="27" t="s">
        <v>183</v>
      </c>
      <c r="G721" s="9">
        <v>7980</v>
      </c>
      <c r="H721" s="9"/>
      <c r="I721" s="9"/>
      <c r="J721" s="9"/>
      <c r="K721" s="9"/>
      <c r="L721" s="9"/>
      <c r="M721" s="9">
        <f t="shared" ref="M721" si="1071">G721+I721+J721+K721+L721</f>
        <v>7980</v>
      </c>
      <c r="N721" s="9">
        <f t="shared" ref="N721" si="1072">H721+L721</f>
        <v>0</v>
      </c>
      <c r="O721" s="9"/>
      <c r="P721" s="9"/>
      <c r="Q721" s="9"/>
      <c r="R721" s="9"/>
      <c r="S721" s="9">
        <f t="shared" ref="S721" si="1073">M721+O721+P721+Q721+R721</f>
        <v>7980</v>
      </c>
      <c r="T721" s="9">
        <f t="shared" ref="T721" si="1074">N721+R721</f>
        <v>0</v>
      </c>
      <c r="U721" s="9"/>
      <c r="V721" s="9"/>
      <c r="W721" s="9"/>
      <c r="X721" s="9"/>
      <c r="Y721" s="9">
        <f t="shared" ref="Y721" si="1075">S721+U721+V721+W721+X721</f>
        <v>7980</v>
      </c>
      <c r="Z721" s="9">
        <f t="shared" ref="Z721" si="1076">T721+X721</f>
        <v>0</v>
      </c>
    </row>
    <row r="722" spans="1:26" hidden="1" x14ac:dyDescent="0.25">
      <c r="A722" s="26"/>
      <c r="B722" s="27"/>
      <c r="C722" s="27"/>
      <c r="D722" s="27"/>
      <c r="E722" s="27"/>
      <c r="F722" s="27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42" hidden="1" customHeight="1" x14ac:dyDescent="0.3">
      <c r="A723" s="21" t="s">
        <v>491</v>
      </c>
      <c r="B723" s="22">
        <v>915</v>
      </c>
      <c r="C723" s="23"/>
      <c r="D723" s="23"/>
      <c r="E723" s="22"/>
      <c r="F723" s="23"/>
      <c r="G723" s="6">
        <f>G725+G757</f>
        <v>15740</v>
      </c>
      <c r="H723" s="6">
        <f>H725+H757</f>
        <v>0</v>
      </c>
      <c r="I723" s="6">
        <f>I725+I750+I757</f>
        <v>0</v>
      </c>
      <c r="J723" s="6">
        <f t="shared" ref="J723:N723" si="1077">J725+J750+J757</f>
        <v>0</v>
      </c>
      <c r="K723" s="6">
        <f t="shared" si="1077"/>
        <v>0</v>
      </c>
      <c r="L723" s="6">
        <f t="shared" si="1077"/>
        <v>18068</v>
      </c>
      <c r="M723" s="6">
        <f t="shared" si="1077"/>
        <v>33808</v>
      </c>
      <c r="N723" s="6">
        <f t="shared" si="1077"/>
        <v>18068</v>
      </c>
      <c r="O723" s="6">
        <f>O725+O750+O757</f>
        <v>-2955</v>
      </c>
      <c r="P723" s="6">
        <f t="shared" ref="P723:T723" si="1078">P725+P750+P757</f>
        <v>0</v>
      </c>
      <c r="Q723" s="6">
        <f t="shared" si="1078"/>
        <v>0</v>
      </c>
      <c r="R723" s="6">
        <f t="shared" si="1078"/>
        <v>0</v>
      </c>
      <c r="S723" s="6">
        <f t="shared" si="1078"/>
        <v>30853</v>
      </c>
      <c r="T723" s="6">
        <f t="shared" si="1078"/>
        <v>18068</v>
      </c>
      <c r="U723" s="6">
        <f>U725+U750+U757</f>
        <v>0</v>
      </c>
      <c r="V723" s="6">
        <f t="shared" ref="V723:Z723" si="1079">V725+V750+V757</f>
        <v>0</v>
      </c>
      <c r="W723" s="6">
        <f t="shared" si="1079"/>
        <v>0</v>
      </c>
      <c r="X723" s="6">
        <f t="shared" si="1079"/>
        <v>0</v>
      </c>
      <c r="Y723" s="6">
        <f t="shared" si="1079"/>
        <v>30853</v>
      </c>
      <c r="Z723" s="6">
        <f t="shared" si="1079"/>
        <v>18068</v>
      </c>
    </row>
    <row r="724" spans="1:26" ht="18" hidden="1" customHeight="1" x14ac:dyDescent="0.3">
      <c r="A724" s="21"/>
      <c r="B724" s="22"/>
      <c r="C724" s="23"/>
      <c r="D724" s="23"/>
      <c r="E724" s="22"/>
      <c r="F724" s="23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8.75" hidden="1" x14ac:dyDescent="0.3">
      <c r="A725" s="24" t="s">
        <v>170</v>
      </c>
      <c r="B725" s="25">
        <v>915</v>
      </c>
      <c r="C725" s="25" t="s">
        <v>33</v>
      </c>
      <c r="D725" s="25" t="s">
        <v>80</v>
      </c>
      <c r="E725" s="25"/>
      <c r="F725" s="59"/>
      <c r="G725" s="13">
        <f>G726</f>
        <v>7987</v>
      </c>
      <c r="H725" s="13">
        <f>H726</f>
        <v>0</v>
      </c>
      <c r="I725" s="13">
        <f t="shared" ref="I725:X726" si="1080">I726</f>
        <v>0</v>
      </c>
      <c r="J725" s="13">
        <f t="shared" si="1080"/>
        <v>0</v>
      </c>
      <c r="K725" s="13">
        <f t="shared" si="1080"/>
        <v>0</v>
      </c>
      <c r="L725" s="13">
        <f t="shared" si="1080"/>
        <v>0</v>
      </c>
      <c r="M725" s="13">
        <f t="shared" si="1080"/>
        <v>7987</v>
      </c>
      <c r="N725" s="13">
        <f t="shared" si="1080"/>
        <v>0</v>
      </c>
      <c r="O725" s="13">
        <f t="shared" si="1080"/>
        <v>0</v>
      </c>
      <c r="P725" s="13">
        <f t="shared" si="1080"/>
        <v>0</v>
      </c>
      <c r="Q725" s="13">
        <f t="shared" si="1080"/>
        <v>0</v>
      </c>
      <c r="R725" s="13">
        <f t="shared" si="1080"/>
        <v>0</v>
      </c>
      <c r="S725" s="13">
        <f t="shared" si="1080"/>
        <v>7987</v>
      </c>
      <c r="T725" s="13">
        <f t="shared" si="1080"/>
        <v>0</v>
      </c>
      <c r="U725" s="13">
        <f t="shared" si="1080"/>
        <v>0</v>
      </c>
      <c r="V725" s="13">
        <f t="shared" si="1080"/>
        <v>0</v>
      </c>
      <c r="W725" s="13">
        <f t="shared" si="1080"/>
        <v>0</v>
      </c>
      <c r="X725" s="13">
        <f t="shared" si="1080"/>
        <v>0</v>
      </c>
      <c r="Y725" s="13">
        <f t="shared" ref="U725:Z726" si="1081">Y726</f>
        <v>7987</v>
      </c>
      <c r="Z725" s="13">
        <f t="shared" si="1081"/>
        <v>0</v>
      </c>
    </row>
    <row r="726" spans="1:26" ht="53.25" hidden="1" customHeight="1" x14ac:dyDescent="0.25">
      <c r="A726" s="26" t="s">
        <v>434</v>
      </c>
      <c r="B726" s="27">
        <v>915</v>
      </c>
      <c r="C726" s="27" t="s">
        <v>33</v>
      </c>
      <c r="D726" s="27" t="s">
        <v>80</v>
      </c>
      <c r="E726" s="27" t="s">
        <v>223</v>
      </c>
      <c r="F726" s="60"/>
      <c r="G726" s="11">
        <f>G727</f>
        <v>7987</v>
      </c>
      <c r="H726" s="11">
        <f>H727</f>
        <v>0</v>
      </c>
      <c r="I726" s="11">
        <f t="shared" si="1080"/>
        <v>0</v>
      </c>
      <c r="J726" s="11">
        <f t="shared" si="1080"/>
        <v>0</v>
      </c>
      <c r="K726" s="11">
        <f t="shared" si="1080"/>
        <v>0</v>
      </c>
      <c r="L726" s="11">
        <f t="shared" si="1080"/>
        <v>0</v>
      </c>
      <c r="M726" s="11">
        <f t="shared" si="1080"/>
        <v>7987</v>
      </c>
      <c r="N726" s="11">
        <f t="shared" si="1080"/>
        <v>0</v>
      </c>
      <c r="O726" s="11">
        <f t="shared" si="1080"/>
        <v>0</v>
      </c>
      <c r="P726" s="11">
        <f t="shared" si="1080"/>
        <v>0</v>
      </c>
      <c r="Q726" s="11">
        <f t="shared" si="1080"/>
        <v>0</v>
      </c>
      <c r="R726" s="11">
        <f t="shared" si="1080"/>
        <v>0</v>
      </c>
      <c r="S726" s="11">
        <f t="shared" si="1080"/>
        <v>7987</v>
      </c>
      <c r="T726" s="11">
        <f t="shared" si="1080"/>
        <v>0</v>
      </c>
      <c r="U726" s="11">
        <f t="shared" si="1081"/>
        <v>0</v>
      </c>
      <c r="V726" s="11">
        <f t="shared" si="1081"/>
        <v>0</v>
      </c>
      <c r="W726" s="11">
        <f t="shared" si="1081"/>
        <v>0</v>
      </c>
      <c r="X726" s="11">
        <f t="shared" si="1081"/>
        <v>0</v>
      </c>
      <c r="Y726" s="11">
        <f t="shared" si="1081"/>
        <v>7987</v>
      </c>
      <c r="Z726" s="11">
        <f t="shared" si="1081"/>
        <v>0</v>
      </c>
    </row>
    <row r="727" spans="1:26" ht="16.5" hidden="1" customHeight="1" x14ac:dyDescent="0.25">
      <c r="A727" s="26" t="s">
        <v>267</v>
      </c>
      <c r="B727" s="27">
        <v>915</v>
      </c>
      <c r="C727" s="27" t="s">
        <v>33</v>
      </c>
      <c r="D727" s="27" t="s">
        <v>80</v>
      </c>
      <c r="E727" s="27" t="s">
        <v>268</v>
      </c>
      <c r="F727" s="60"/>
      <c r="G727" s="11">
        <f t="shared" ref="G727:H727" si="1082">G728+G731+G734+G737+G740+G743+G746</f>
        <v>7987</v>
      </c>
      <c r="H727" s="11">
        <f t="shared" si="1082"/>
        <v>0</v>
      </c>
      <c r="I727" s="11">
        <f t="shared" ref="I727:N727" si="1083">I728+I731+I734+I737+I740+I743+I746</f>
        <v>0</v>
      </c>
      <c r="J727" s="11">
        <f t="shared" si="1083"/>
        <v>0</v>
      </c>
      <c r="K727" s="11">
        <f t="shared" si="1083"/>
        <v>0</v>
      </c>
      <c r="L727" s="11">
        <f t="shared" si="1083"/>
        <v>0</v>
      </c>
      <c r="M727" s="11">
        <f t="shared" si="1083"/>
        <v>7987</v>
      </c>
      <c r="N727" s="11">
        <f t="shared" si="1083"/>
        <v>0</v>
      </c>
      <c r="O727" s="11">
        <f t="shared" ref="O727:T727" si="1084">O728+O731+O734+O737+O740+O743+O746</f>
        <v>0</v>
      </c>
      <c r="P727" s="11">
        <f t="shared" si="1084"/>
        <v>0</v>
      </c>
      <c r="Q727" s="11">
        <f t="shared" si="1084"/>
        <v>0</v>
      </c>
      <c r="R727" s="11">
        <f t="shared" si="1084"/>
        <v>0</v>
      </c>
      <c r="S727" s="11">
        <f t="shared" si="1084"/>
        <v>7987</v>
      </c>
      <c r="T727" s="11">
        <f t="shared" si="1084"/>
        <v>0</v>
      </c>
      <c r="U727" s="11">
        <f t="shared" ref="U727:Z727" si="1085">U728+U731+U734+U737+U740+U743+U746</f>
        <v>0</v>
      </c>
      <c r="V727" s="11">
        <f t="shared" si="1085"/>
        <v>0</v>
      </c>
      <c r="W727" s="11">
        <f t="shared" si="1085"/>
        <v>0</v>
      </c>
      <c r="X727" s="11">
        <f t="shared" si="1085"/>
        <v>0</v>
      </c>
      <c r="Y727" s="11">
        <f t="shared" si="1085"/>
        <v>7987</v>
      </c>
      <c r="Z727" s="11">
        <f t="shared" si="1085"/>
        <v>0</v>
      </c>
    </row>
    <row r="728" spans="1:26" ht="66.75" hidden="1" x14ac:dyDescent="0.25">
      <c r="A728" s="26" t="s">
        <v>544</v>
      </c>
      <c r="B728" s="27">
        <v>915</v>
      </c>
      <c r="C728" s="27" t="s">
        <v>33</v>
      </c>
      <c r="D728" s="27" t="s">
        <v>80</v>
      </c>
      <c r="E728" s="27" t="s">
        <v>533</v>
      </c>
      <c r="F728" s="35"/>
      <c r="G728" s="11">
        <f>G729</f>
        <v>60</v>
      </c>
      <c r="H728" s="11">
        <f>H729</f>
        <v>0</v>
      </c>
      <c r="I728" s="11">
        <f t="shared" ref="I728:X729" si="1086">I729</f>
        <v>0</v>
      </c>
      <c r="J728" s="11">
        <f t="shared" si="1086"/>
        <v>0</v>
      </c>
      <c r="K728" s="11">
        <f t="shared" si="1086"/>
        <v>0</v>
      </c>
      <c r="L728" s="11">
        <f t="shared" si="1086"/>
        <v>0</v>
      </c>
      <c r="M728" s="11">
        <f t="shared" si="1086"/>
        <v>60</v>
      </c>
      <c r="N728" s="11">
        <f t="shared" si="1086"/>
        <v>0</v>
      </c>
      <c r="O728" s="11">
        <f t="shared" si="1086"/>
        <v>0</v>
      </c>
      <c r="P728" s="11">
        <f t="shared" si="1086"/>
        <v>0</v>
      </c>
      <c r="Q728" s="11">
        <f t="shared" si="1086"/>
        <v>0</v>
      </c>
      <c r="R728" s="11">
        <f t="shared" si="1086"/>
        <v>0</v>
      </c>
      <c r="S728" s="11">
        <f t="shared" si="1086"/>
        <v>60</v>
      </c>
      <c r="T728" s="11">
        <f t="shared" si="1086"/>
        <v>0</v>
      </c>
      <c r="U728" s="11">
        <f t="shared" si="1086"/>
        <v>0</v>
      </c>
      <c r="V728" s="11">
        <f t="shared" si="1086"/>
        <v>0</v>
      </c>
      <c r="W728" s="11">
        <f t="shared" si="1086"/>
        <v>0</v>
      </c>
      <c r="X728" s="11">
        <f t="shared" si="1086"/>
        <v>0</v>
      </c>
      <c r="Y728" s="11">
        <f t="shared" ref="U728:Z729" si="1087">Y729</f>
        <v>60</v>
      </c>
      <c r="Z728" s="11">
        <f t="shared" si="1087"/>
        <v>0</v>
      </c>
    </row>
    <row r="729" spans="1:26" ht="18.75" hidden="1" customHeight="1" x14ac:dyDescent="0.25">
      <c r="A729" s="26" t="s">
        <v>101</v>
      </c>
      <c r="B729" s="27">
        <v>915</v>
      </c>
      <c r="C729" s="27" t="s">
        <v>33</v>
      </c>
      <c r="D729" s="27" t="s">
        <v>80</v>
      </c>
      <c r="E729" s="27" t="s">
        <v>533</v>
      </c>
      <c r="F729" s="35">
        <v>300</v>
      </c>
      <c r="G729" s="11">
        <f>G730</f>
        <v>60</v>
      </c>
      <c r="H729" s="11">
        <f>H730</f>
        <v>0</v>
      </c>
      <c r="I729" s="11">
        <f t="shared" si="1086"/>
        <v>0</v>
      </c>
      <c r="J729" s="11">
        <f t="shared" si="1086"/>
        <v>0</v>
      </c>
      <c r="K729" s="11">
        <f t="shared" si="1086"/>
        <v>0</v>
      </c>
      <c r="L729" s="11">
        <f t="shared" si="1086"/>
        <v>0</v>
      </c>
      <c r="M729" s="11">
        <f t="shared" si="1086"/>
        <v>60</v>
      </c>
      <c r="N729" s="11">
        <f t="shared" si="1086"/>
        <v>0</v>
      </c>
      <c r="O729" s="11">
        <f t="shared" si="1086"/>
        <v>0</v>
      </c>
      <c r="P729" s="11">
        <f t="shared" si="1086"/>
        <v>0</v>
      </c>
      <c r="Q729" s="11">
        <f t="shared" si="1086"/>
        <v>0</v>
      </c>
      <c r="R729" s="11">
        <f t="shared" si="1086"/>
        <v>0</v>
      </c>
      <c r="S729" s="11">
        <f t="shared" si="1086"/>
        <v>60</v>
      </c>
      <c r="T729" s="11">
        <f t="shared" si="1086"/>
        <v>0</v>
      </c>
      <c r="U729" s="11">
        <f t="shared" si="1087"/>
        <v>0</v>
      </c>
      <c r="V729" s="11">
        <f t="shared" si="1087"/>
        <v>0</v>
      </c>
      <c r="W729" s="11">
        <f t="shared" si="1087"/>
        <v>0</v>
      </c>
      <c r="X729" s="11">
        <f t="shared" si="1087"/>
        <v>0</v>
      </c>
      <c r="Y729" s="11">
        <f t="shared" si="1087"/>
        <v>60</v>
      </c>
      <c r="Z729" s="11">
        <f t="shared" si="1087"/>
        <v>0</v>
      </c>
    </row>
    <row r="730" spans="1:26" ht="18.75" hidden="1" customHeight="1" x14ac:dyDescent="0.25">
      <c r="A730" s="26" t="s">
        <v>271</v>
      </c>
      <c r="B730" s="27">
        <v>915</v>
      </c>
      <c r="C730" s="27" t="s">
        <v>33</v>
      </c>
      <c r="D730" s="27" t="s">
        <v>80</v>
      </c>
      <c r="E730" s="27" t="s">
        <v>533</v>
      </c>
      <c r="F730" s="35">
        <v>310</v>
      </c>
      <c r="G730" s="9">
        <v>60</v>
      </c>
      <c r="H730" s="9"/>
      <c r="I730" s="9"/>
      <c r="J730" s="9"/>
      <c r="K730" s="9"/>
      <c r="L730" s="9"/>
      <c r="M730" s="9">
        <f t="shared" ref="M730" si="1088">G730+I730+J730+K730+L730</f>
        <v>60</v>
      </c>
      <c r="N730" s="9">
        <f t="shared" ref="N730" si="1089">H730+L730</f>
        <v>0</v>
      </c>
      <c r="O730" s="9"/>
      <c r="P730" s="9"/>
      <c r="Q730" s="9"/>
      <c r="R730" s="9"/>
      <c r="S730" s="9">
        <f t="shared" ref="S730" si="1090">M730+O730+P730+Q730+R730</f>
        <v>60</v>
      </c>
      <c r="T730" s="9">
        <f t="shared" ref="T730" si="1091">N730+R730</f>
        <v>0</v>
      </c>
      <c r="U730" s="9"/>
      <c r="V730" s="9"/>
      <c r="W730" s="9"/>
      <c r="X730" s="9"/>
      <c r="Y730" s="9">
        <f t="shared" ref="Y730" si="1092">S730+U730+V730+W730+X730</f>
        <v>60</v>
      </c>
      <c r="Z730" s="9">
        <f t="shared" ref="Z730" si="1093">T730+X730</f>
        <v>0</v>
      </c>
    </row>
    <row r="731" spans="1:26" ht="20.25" hidden="1" customHeight="1" x14ac:dyDescent="0.25">
      <c r="A731" s="26" t="s">
        <v>245</v>
      </c>
      <c r="B731" s="27">
        <v>915</v>
      </c>
      <c r="C731" s="27" t="s">
        <v>33</v>
      </c>
      <c r="D731" s="27" t="s">
        <v>80</v>
      </c>
      <c r="E731" s="27" t="s">
        <v>534</v>
      </c>
      <c r="F731" s="35"/>
      <c r="G731" s="9">
        <f>G732</f>
        <v>430</v>
      </c>
      <c r="H731" s="9">
        <f>H732</f>
        <v>0</v>
      </c>
      <c r="I731" s="9">
        <f t="shared" ref="I731:X732" si="1094">I732</f>
        <v>0</v>
      </c>
      <c r="J731" s="9">
        <f t="shared" si="1094"/>
        <v>0</v>
      </c>
      <c r="K731" s="9">
        <f t="shared" si="1094"/>
        <v>0</v>
      </c>
      <c r="L731" s="9">
        <f t="shared" si="1094"/>
        <v>0</v>
      </c>
      <c r="M731" s="9">
        <f t="shared" si="1094"/>
        <v>430</v>
      </c>
      <c r="N731" s="9">
        <f t="shared" si="1094"/>
        <v>0</v>
      </c>
      <c r="O731" s="9">
        <f t="shared" si="1094"/>
        <v>0</v>
      </c>
      <c r="P731" s="9">
        <f t="shared" si="1094"/>
        <v>0</v>
      </c>
      <c r="Q731" s="9">
        <f t="shared" si="1094"/>
        <v>0</v>
      </c>
      <c r="R731" s="9">
        <f t="shared" si="1094"/>
        <v>0</v>
      </c>
      <c r="S731" s="9">
        <f t="shared" si="1094"/>
        <v>430</v>
      </c>
      <c r="T731" s="9">
        <f t="shared" si="1094"/>
        <v>0</v>
      </c>
      <c r="U731" s="9">
        <f t="shared" si="1094"/>
        <v>0</v>
      </c>
      <c r="V731" s="9">
        <f t="shared" si="1094"/>
        <v>0</v>
      </c>
      <c r="W731" s="9">
        <f t="shared" si="1094"/>
        <v>0</v>
      </c>
      <c r="X731" s="9">
        <f t="shared" si="1094"/>
        <v>0</v>
      </c>
      <c r="Y731" s="9">
        <f t="shared" ref="U731:Z732" si="1095">Y732</f>
        <v>430</v>
      </c>
      <c r="Z731" s="9">
        <f t="shared" si="1095"/>
        <v>0</v>
      </c>
    </row>
    <row r="732" spans="1:26" ht="20.25" hidden="1" customHeight="1" x14ac:dyDescent="0.25">
      <c r="A732" s="26" t="s">
        <v>101</v>
      </c>
      <c r="B732" s="27">
        <v>915</v>
      </c>
      <c r="C732" s="27" t="s">
        <v>33</v>
      </c>
      <c r="D732" s="27" t="s">
        <v>80</v>
      </c>
      <c r="E732" s="27" t="s">
        <v>534</v>
      </c>
      <c r="F732" s="35">
        <v>300</v>
      </c>
      <c r="G732" s="9">
        <f>G733</f>
        <v>430</v>
      </c>
      <c r="H732" s="9">
        <f>H733</f>
        <v>0</v>
      </c>
      <c r="I732" s="9">
        <f t="shared" si="1094"/>
        <v>0</v>
      </c>
      <c r="J732" s="9">
        <f t="shared" si="1094"/>
        <v>0</v>
      </c>
      <c r="K732" s="9">
        <f t="shared" si="1094"/>
        <v>0</v>
      </c>
      <c r="L732" s="9">
        <f t="shared" si="1094"/>
        <v>0</v>
      </c>
      <c r="M732" s="9">
        <f t="shared" si="1094"/>
        <v>430</v>
      </c>
      <c r="N732" s="9">
        <f t="shared" si="1094"/>
        <v>0</v>
      </c>
      <c r="O732" s="9">
        <f t="shared" si="1094"/>
        <v>0</v>
      </c>
      <c r="P732" s="9">
        <f t="shared" si="1094"/>
        <v>0</v>
      </c>
      <c r="Q732" s="9">
        <f t="shared" si="1094"/>
        <v>0</v>
      </c>
      <c r="R732" s="9">
        <f t="shared" si="1094"/>
        <v>0</v>
      </c>
      <c r="S732" s="9">
        <f t="shared" si="1094"/>
        <v>430</v>
      </c>
      <c r="T732" s="9">
        <f t="shared" si="1094"/>
        <v>0</v>
      </c>
      <c r="U732" s="9">
        <f t="shared" si="1095"/>
        <v>0</v>
      </c>
      <c r="V732" s="9">
        <f t="shared" si="1095"/>
        <v>0</v>
      </c>
      <c r="W732" s="9">
        <f t="shared" si="1095"/>
        <v>0</v>
      </c>
      <c r="X732" s="9">
        <f t="shared" si="1095"/>
        <v>0</v>
      </c>
      <c r="Y732" s="9">
        <f t="shared" si="1095"/>
        <v>430</v>
      </c>
      <c r="Z732" s="9">
        <f t="shared" si="1095"/>
        <v>0</v>
      </c>
    </row>
    <row r="733" spans="1:26" ht="20.25" hidden="1" customHeight="1" x14ac:dyDescent="0.25">
      <c r="A733" s="26" t="s">
        <v>271</v>
      </c>
      <c r="B733" s="27">
        <v>915</v>
      </c>
      <c r="C733" s="27" t="s">
        <v>33</v>
      </c>
      <c r="D733" s="27" t="s">
        <v>80</v>
      </c>
      <c r="E733" s="27" t="s">
        <v>534</v>
      </c>
      <c r="F733" s="35">
        <v>310</v>
      </c>
      <c r="G733" s="9">
        <v>430</v>
      </c>
      <c r="H733" s="9"/>
      <c r="I733" s="9"/>
      <c r="J733" s="9"/>
      <c r="K733" s="9"/>
      <c r="L733" s="9"/>
      <c r="M733" s="9">
        <f t="shared" ref="M733" si="1096">G733+I733+J733+K733+L733</f>
        <v>430</v>
      </c>
      <c r="N733" s="9">
        <f t="shared" ref="N733" si="1097">H733+L733</f>
        <v>0</v>
      </c>
      <c r="O733" s="9"/>
      <c r="P733" s="9"/>
      <c r="Q733" s="9"/>
      <c r="R733" s="9"/>
      <c r="S733" s="9">
        <f t="shared" ref="S733" si="1098">M733+O733+P733+Q733+R733</f>
        <v>430</v>
      </c>
      <c r="T733" s="9">
        <f t="shared" ref="T733" si="1099">N733+R733</f>
        <v>0</v>
      </c>
      <c r="U733" s="9"/>
      <c r="V733" s="9"/>
      <c r="W733" s="9"/>
      <c r="X733" s="9"/>
      <c r="Y733" s="9">
        <f t="shared" ref="Y733" si="1100">S733+U733+V733+W733+X733</f>
        <v>430</v>
      </c>
      <c r="Z733" s="9">
        <f t="shared" ref="Z733" si="1101">T733+X733</f>
        <v>0</v>
      </c>
    </row>
    <row r="734" spans="1:26" ht="68.25" hidden="1" customHeight="1" x14ac:dyDescent="0.25">
      <c r="A734" s="26" t="s">
        <v>545</v>
      </c>
      <c r="B734" s="27">
        <v>915</v>
      </c>
      <c r="C734" s="27" t="s">
        <v>33</v>
      </c>
      <c r="D734" s="27" t="s">
        <v>80</v>
      </c>
      <c r="E734" s="27" t="s">
        <v>535</v>
      </c>
      <c r="F734" s="35"/>
      <c r="G734" s="11">
        <f>G735</f>
        <v>136</v>
      </c>
      <c r="H734" s="11">
        <f>H735</f>
        <v>0</v>
      </c>
      <c r="I734" s="11">
        <f t="shared" ref="I734:X735" si="1102">I735</f>
        <v>0</v>
      </c>
      <c r="J734" s="11">
        <f t="shared" si="1102"/>
        <v>0</v>
      </c>
      <c r="K734" s="11">
        <f t="shared" si="1102"/>
        <v>0</v>
      </c>
      <c r="L734" s="11">
        <f t="shared" si="1102"/>
        <v>0</v>
      </c>
      <c r="M734" s="11">
        <f t="shared" si="1102"/>
        <v>136</v>
      </c>
      <c r="N734" s="11">
        <f t="shared" si="1102"/>
        <v>0</v>
      </c>
      <c r="O734" s="11">
        <f t="shared" si="1102"/>
        <v>0</v>
      </c>
      <c r="P734" s="11">
        <f t="shared" si="1102"/>
        <v>0</v>
      </c>
      <c r="Q734" s="11">
        <f t="shared" si="1102"/>
        <v>0</v>
      </c>
      <c r="R734" s="11">
        <f t="shared" si="1102"/>
        <v>0</v>
      </c>
      <c r="S734" s="11">
        <f t="shared" si="1102"/>
        <v>136</v>
      </c>
      <c r="T734" s="11">
        <f t="shared" si="1102"/>
        <v>0</v>
      </c>
      <c r="U734" s="11">
        <f t="shared" si="1102"/>
        <v>0</v>
      </c>
      <c r="V734" s="11">
        <f t="shared" si="1102"/>
        <v>0</v>
      </c>
      <c r="W734" s="11">
        <f t="shared" si="1102"/>
        <v>0</v>
      </c>
      <c r="X734" s="11">
        <f t="shared" si="1102"/>
        <v>0</v>
      </c>
      <c r="Y734" s="11">
        <f t="shared" ref="U734:Z735" si="1103">Y735</f>
        <v>136</v>
      </c>
      <c r="Z734" s="11">
        <f t="shared" si="1103"/>
        <v>0</v>
      </c>
    </row>
    <row r="735" spans="1:26" ht="20.25" hidden="1" customHeight="1" x14ac:dyDescent="0.25">
      <c r="A735" s="26" t="s">
        <v>101</v>
      </c>
      <c r="B735" s="27">
        <v>915</v>
      </c>
      <c r="C735" s="27" t="s">
        <v>33</v>
      </c>
      <c r="D735" s="27" t="s">
        <v>80</v>
      </c>
      <c r="E735" s="27" t="s">
        <v>535</v>
      </c>
      <c r="F735" s="35">
        <v>300</v>
      </c>
      <c r="G735" s="11">
        <f>G736</f>
        <v>136</v>
      </c>
      <c r="H735" s="11">
        <f>H736</f>
        <v>0</v>
      </c>
      <c r="I735" s="11">
        <f t="shared" si="1102"/>
        <v>0</v>
      </c>
      <c r="J735" s="11">
        <f t="shared" si="1102"/>
        <v>0</v>
      </c>
      <c r="K735" s="11">
        <f t="shared" si="1102"/>
        <v>0</v>
      </c>
      <c r="L735" s="11">
        <f t="shared" si="1102"/>
        <v>0</v>
      </c>
      <c r="M735" s="11">
        <f t="shared" si="1102"/>
        <v>136</v>
      </c>
      <c r="N735" s="11">
        <f t="shared" si="1102"/>
        <v>0</v>
      </c>
      <c r="O735" s="11">
        <f t="shared" si="1102"/>
        <v>0</v>
      </c>
      <c r="P735" s="11">
        <f t="shared" si="1102"/>
        <v>0</v>
      </c>
      <c r="Q735" s="11">
        <f t="shared" si="1102"/>
        <v>0</v>
      </c>
      <c r="R735" s="11">
        <f t="shared" si="1102"/>
        <v>0</v>
      </c>
      <c r="S735" s="11">
        <f t="shared" si="1102"/>
        <v>136</v>
      </c>
      <c r="T735" s="11">
        <f t="shared" si="1102"/>
        <v>0</v>
      </c>
      <c r="U735" s="11">
        <f t="shared" si="1103"/>
        <v>0</v>
      </c>
      <c r="V735" s="11">
        <f t="shared" si="1103"/>
        <v>0</v>
      </c>
      <c r="W735" s="11">
        <f t="shared" si="1103"/>
        <v>0</v>
      </c>
      <c r="X735" s="11">
        <f t="shared" si="1103"/>
        <v>0</v>
      </c>
      <c r="Y735" s="11">
        <f t="shared" si="1103"/>
        <v>136</v>
      </c>
      <c r="Z735" s="11">
        <f t="shared" si="1103"/>
        <v>0</v>
      </c>
    </row>
    <row r="736" spans="1:26" ht="18.75" hidden="1" customHeight="1" x14ac:dyDescent="0.25">
      <c r="A736" s="26" t="s">
        <v>271</v>
      </c>
      <c r="B736" s="27">
        <v>915</v>
      </c>
      <c r="C736" s="27" t="s">
        <v>33</v>
      </c>
      <c r="D736" s="27" t="s">
        <v>80</v>
      </c>
      <c r="E736" s="27" t="s">
        <v>535</v>
      </c>
      <c r="F736" s="35">
        <v>310</v>
      </c>
      <c r="G736" s="9">
        <v>136</v>
      </c>
      <c r="H736" s="9"/>
      <c r="I736" s="9"/>
      <c r="J736" s="9"/>
      <c r="K736" s="9"/>
      <c r="L736" s="9"/>
      <c r="M736" s="9">
        <f t="shared" ref="M736" si="1104">G736+I736+J736+K736+L736</f>
        <v>136</v>
      </c>
      <c r="N736" s="9">
        <f t="shared" ref="N736" si="1105">H736+L736</f>
        <v>0</v>
      </c>
      <c r="O736" s="9"/>
      <c r="P736" s="9"/>
      <c r="Q736" s="9"/>
      <c r="R736" s="9"/>
      <c r="S736" s="9">
        <f t="shared" ref="S736" si="1106">M736+O736+P736+Q736+R736</f>
        <v>136</v>
      </c>
      <c r="T736" s="9">
        <f t="shared" ref="T736" si="1107">N736+R736</f>
        <v>0</v>
      </c>
      <c r="U736" s="9"/>
      <c r="V736" s="9"/>
      <c r="W736" s="9"/>
      <c r="X736" s="9"/>
      <c r="Y736" s="9">
        <f t="shared" ref="Y736" si="1108">S736+U736+V736+W736+X736</f>
        <v>136</v>
      </c>
      <c r="Z736" s="9">
        <f t="shared" ref="Z736" si="1109">T736+X736</f>
        <v>0</v>
      </c>
    </row>
    <row r="737" spans="1:26" ht="70.5" hidden="1" customHeight="1" x14ac:dyDescent="0.25">
      <c r="A737" s="26" t="s">
        <v>546</v>
      </c>
      <c r="B737" s="27">
        <v>915</v>
      </c>
      <c r="C737" s="27" t="s">
        <v>33</v>
      </c>
      <c r="D737" s="27" t="s">
        <v>80</v>
      </c>
      <c r="E737" s="27" t="s">
        <v>536</v>
      </c>
      <c r="F737" s="35"/>
      <c r="G737" s="11">
        <f>G738</f>
        <v>43</v>
      </c>
      <c r="H737" s="11">
        <f>H738</f>
        <v>0</v>
      </c>
      <c r="I737" s="11">
        <f t="shared" ref="I737:X738" si="1110">I738</f>
        <v>0</v>
      </c>
      <c r="J737" s="11">
        <f t="shared" si="1110"/>
        <v>0</v>
      </c>
      <c r="K737" s="11">
        <f t="shared" si="1110"/>
        <v>0</v>
      </c>
      <c r="L737" s="11">
        <f t="shared" si="1110"/>
        <v>0</v>
      </c>
      <c r="M737" s="11">
        <f t="shared" si="1110"/>
        <v>43</v>
      </c>
      <c r="N737" s="11">
        <f t="shared" si="1110"/>
        <v>0</v>
      </c>
      <c r="O737" s="11">
        <f t="shared" si="1110"/>
        <v>0</v>
      </c>
      <c r="P737" s="11">
        <f t="shared" si="1110"/>
        <v>0</v>
      </c>
      <c r="Q737" s="11">
        <f t="shared" si="1110"/>
        <v>0</v>
      </c>
      <c r="R737" s="11">
        <f t="shared" si="1110"/>
        <v>0</v>
      </c>
      <c r="S737" s="11">
        <f t="shared" si="1110"/>
        <v>43</v>
      </c>
      <c r="T737" s="11">
        <f t="shared" si="1110"/>
        <v>0</v>
      </c>
      <c r="U737" s="11">
        <f t="shared" si="1110"/>
        <v>0</v>
      </c>
      <c r="V737" s="11">
        <f t="shared" si="1110"/>
        <v>0</v>
      </c>
      <c r="W737" s="11">
        <f t="shared" si="1110"/>
        <v>0</v>
      </c>
      <c r="X737" s="11">
        <f t="shared" si="1110"/>
        <v>0</v>
      </c>
      <c r="Y737" s="11">
        <f t="shared" ref="U737:Z738" si="1111">Y738</f>
        <v>43</v>
      </c>
      <c r="Z737" s="11">
        <f t="shared" si="1111"/>
        <v>0</v>
      </c>
    </row>
    <row r="738" spans="1:26" ht="18" hidden="1" customHeight="1" x14ac:dyDescent="0.25">
      <c r="A738" s="26" t="s">
        <v>101</v>
      </c>
      <c r="B738" s="27">
        <v>915</v>
      </c>
      <c r="C738" s="27" t="s">
        <v>33</v>
      </c>
      <c r="D738" s="27" t="s">
        <v>80</v>
      </c>
      <c r="E738" s="27" t="s">
        <v>536</v>
      </c>
      <c r="F738" s="35">
        <v>300</v>
      </c>
      <c r="G738" s="11">
        <f>G739</f>
        <v>43</v>
      </c>
      <c r="H738" s="11">
        <f>H739</f>
        <v>0</v>
      </c>
      <c r="I738" s="11">
        <f t="shared" si="1110"/>
        <v>0</v>
      </c>
      <c r="J738" s="11">
        <f t="shared" si="1110"/>
        <v>0</v>
      </c>
      <c r="K738" s="11">
        <f t="shared" si="1110"/>
        <v>0</v>
      </c>
      <c r="L738" s="11">
        <f t="shared" si="1110"/>
        <v>0</v>
      </c>
      <c r="M738" s="11">
        <f t="shared" si="1110"/>
        <v>43</v>
      </c>
      <c r="N738" s="11">
        <f t="shared" si="1110"/>
        <v>0</v>
      </c>
      <c r="O738" s="11">
        <f t="shared" si="1110"/>
        <v>0</v>
      </c>
      <c r="P738" s="11">
        <f t="shared" si="1110"/>
        <v>0</v>
      </c>
      <c r="Q738" s="11">
        <f t="shared" si="1110"/>
        <v>0</v>
      </c>
      <c r="R738" s="11">
        <f t="shared" si="1110"/>
        <v>0</v>
      </c>
      <c r="S738" s="11">
        <f t="shared" si="1110"/>
        <v>43</v>
      </c>
      <c r="T738" s="11">
        <f t="shared" si="1110"/>
        <v>0</v>
      </c>
      <c r="U738" s="11">
        <f t="shared" si="1111"/>
        <v>0</v>
      </c>
      <c r="V738" s="11">
        <f t="shared" si="1111"/>
        <v>0</v>
      </c>
      <c r="W738" s="11">
        <f t="shared" si="1111"/>
        <v>0</v>
      </c>
      <c r="X738" s="11">
        <f t="shared" si="1111"/>
        <v>0</v>
      </c>
      <c r="Y738" s="11">
        <f t="shared" si="1111"/>
        <v>43</v>
      </c>
      <c r="Z738" s="11">
        <f t="shared" si="1111"/>
        <v>0</v>
      </c>
    </row>
    <row r="739" spans="1:26" ht="20.25" hidden="1" customHeight="1" x14ac:dyDescent="0.25">
      <c r="A739" s="26" t="s">
        <v>271</v>
      </c>
      <c r="B739" s="27">
        <v>915</v>
      </c>
      <c r="C739" s="27" t="s">
        <v>33</v>
      </c>
      <c r="D739" s="27" t="s">
        <v>80</v>
      </c>
      <c r="E739" s="27" t="s">
        <v>536</v>
      </c>
      <c r="F739" s="35">
        <v>310</v>
      </c>
      <c r="G739" s="9">
        <v>43</v>
      </c>
      <c r="H739" s="9"/>
      <c r="I739" s="9"/>
      <c r="J739" s="9"/>
      <c r="K739" s="9"/>
      <c r="L739" s="9"/>
      <c r="M739" s="9">
        <f t="shared" ref="M739" si="1112">G739+I739+J739+K739+L739</f>
        <v>43</v>
      </c>
      <c r="N739" s="9">
        <f t="shared" ref="N739" si="1113">H739+L739</f>
        <v>0</v>
      </c>
      <c r="O739" s="9"/>
      <c r="P739" s="9"/>
      <c r="Q739" s="9"/>
      <c r="R739" s="9"/>
      <c r="S739" s="9">
        <f t="shared" ref="S739" si="1114">M739+O739+P739+Q739+R739</f>
        <v>43</v>
      </c>
      <c r="T739" s="9">
        <f t="shared" ref="T739" si="1115">N739+R739</f>
        <v>0</v>
      </c>
      <c r="U739" s="9"/>
      <c r="V739" s="9"/>
      <c r="W739" s="9"/>
      <c r="X739" s="9"/>
      <c r="Y739" s="9">
        <f t="shared" ref="Y739" si="1116">S739+U739+V739+W739+X739</f>
        <v>43</v>
      </c>
      <c r="Z739" s="9">
        <f t="shared" ref="Z739" si="1117">T739+X739</f>
        <v>0</v>
      </c>
    </row>
    <row r="740" spans="1:26" ht="33.75" hidden="1" customHeight="1" x14ac:dyDescent="0.25">
      <c r="A740" s="26" t="s">
        <v>246</v>
      </c>
      <c r="B740" s="27">
        <v>915</v>
      </c>
      <c r="C740" s="27" t="s">
        <v>33</v>
      </c>
      <c r="D740" s="27" t="s">
        <v>80</v>
      </c>
      <c r="E740" s="27" t="s">
        <v>537</v>
      </c>
      <c r="F740" s="35"/>
      <c r="G740" s="9">
        <f>G741</f>
        <v>174</v>
      </c>
      <c r="H740" s="9">
        <f>H741</f>
        <v>0</v>
      </c>
      <c r="I740" s="9">
        <f t="shared" ref="I740:X741" si="1118">I741</f>
        <v>0</v>
      </c>
      <c r="J740" s="9">
        <f t="shared" si="1118"/>
        <v>0</v>
      </c>
      <c r="K740" s="9">
        <f t="shared" si="1118"/>
        <v>0</v>
      </c>
      <c r="L740" s="9">
        <f t="shared" si="1118"/>
        <v>0</v>
      </c>
      <c r="M740" s="9">
        <f t="shared" si="1118"/>
        <v>174</v>
      </c>
      <c r="N740" s="9">
        <f t="shared" si="1118"/>
        <v>0</v>
      </c>
      <c r="O740" s="9">
        <f t="shared" si="1118"/>
        <v>0</v>
      </c>
      <c r="P740" s="9">
        <f t="shared" si="1118"/>
        <v>0</v>
      </c>
      <c r="Q740" s="9">
        <f t="shared" si="1118"/>
        <v>0</v>
      </c>
      <c r="R740" s="9">
        <f t="shared" si="1118"/>
        <v>0</v>
      </c>
      <c r="S740" s="9">
        <f t="shared" si="1118"/>
        <v>174</v>
      </c>
      <c r="T740" s="9">
        <f t="shared" si="1118"/>
        <v>0</v>
      </c>
      <c r="U740" s="9">
        <f t="shared" si="1118"/>
        <v>0</v>
      </c>
      <c r="V740" s="9">
        <f t="shared" si="1118"/>
        <v>0</v>
      </c>
      <c r="W740" s="9">
        <f t="shared" si="1118"/>
        <v>0</v>
      </c>
      <c r="X740" s="9">
        <f t="shared" si="1118"/>
        <v>0</v>
      </c>
      <c r="Y740" s="9">
        <f t="shared" ref="U740:Z741" si="1119">Y741</f>
        <v>174</v>
      </c>
      <c r="Z740" s="9">
        <f t="shared" si="1119"/>
        <v>0</v>
      </c>
    </row>
    <row r="741" spans="1:26" ht="20.25" hidden="1" customHeight="1" x14ac:dyDescent="0.25">
      <c r="A741" s="26" t="s">
        <v>101</v>
      </c>
      <c r="B741" s="27">
        <v>915</v>
      </c>
      <c r="C741" s="27" t="s">
        <v>33</v>
      </c>
      <c r="D741" s="27" t="s">
        <v>80</v>
      </c>
      <c r="E741" s="27" t="s">
        <v>537</v>
      </c>
      <c r="F741" s="35">
        <v>300</v>
      </c>
      <c r="G741" s="9">
        <f>G742</f>
        <v>174</v>
      </c>
      <c r="H741" s="9">
        <f>H742</f>
        <v>0</v>
      </c>
      <c r="I741" s="9">
        <f t="shared" si="1118"/>
        <v>0</v>
      </c>
      <c r="J741" s="9">
        <f t="shared" si="1118"/>
        <v>0</v>
      </c>
      <c r="K741" s="9">
        <f t="shared" si="1118"/>
        <v>0</v>
      </c>
      <c r="L741" s="9">
        <f t="shared" si="1118"/>
        <v>0</v>
      </c>
      <c r="M741" s="9">
        <f t="shared" si="1118"/>
        <v>174</v>
      </c>
      <c r="N741" s="9">
        <f t="shared" si="1118"/>
        <v>0</v>
      </c>
      <c r="O741" s="9">
        <f t="shared" si="1118"/>
        <v>0</v>
      </c>
      <c r="P741" s="9">
        <f t="shared" si="1118"/>
        <v>0</v>
      </c>
      <c r="Q741" s="9">
        <f t="shared" si="1118"/>
        <v>0</v>
      </c>
      <c r="R741" s="9">
        <f t="shared" si="1118"/>
        <v>0</v>
      </c>
      <c r="S741" s="9">
        <f t="shared" si="1118"/>
        <v>174</v>
      </c>
      <c r="T741" s="9">
        <f t="shared" si="1118"/>
        <v>0</v>
      </c>
      <c r="U741" s="9">
        <f t="shared" si="1119"/>
        <v>0</v>
      </c>
      <c r="V741" s="9">
        <f t="shared" si="1119"/>
        <v>0</v>
      </c>
      <c r="W741" s="9">
        <f t="shared" si="1119"/>
        <v>0</v>
      </c>
      <c r="X741" s="9">
        <f t="shared" si="1119"/>
        <v>0</v>
      </c>
      <c r="Y741" s="9">
        <f t="shared" si="1119"/>
        <v>174</v>
      </c>
      <c r="Z741" s="9">
        <f t="shared" si="1119"/>
        <v>0</v>
      </c>
    </row>
    <row r="742" spans="1:26" ht="18.75" hidden="1" customHeight="1" x14ac:dyDescent="0.25">
      <c r="A742" s="26" t="s">
        <v>271</v>
      </c>
      <c r="B742" s="27">
        <v>915</v>
      </c>
      <c r="C742" s="27" t="s">
        <v>33</v>
      </c>
      <c r="D742" s="27" t="s">
        <v>80</v>
      </c>
      <c r="E742" s="27" t="s">
        <v>537</v>
      </c>
      <c r="F742" s="35">
        <v>310</v>
      </c>
      <c r="G742" s="9">
        <v>174</v>
      </c>
      <c r="H742" s="9"/>
      <c r="I742" s="9"/>
      <c r="J742" s="9"/>
      <c r="K742" s="9"/>
      <c r="L742" s="9"/>
      <c r="M742" s="9">
        <f t="shared" ref="M742" si="1120">G742+I742+J742+K742+L742</f>
        <v>174</v>
      </c>
      <c r="N742" s="9">
        <f t="shared" ref="N742" si="1121">H742+L742</f>
        <v>0</v>
      </c>
      <c r="O742" s="9"/>
      <c r="P742" s="9"/>
      <c r="Q742" s="9"/>
      <c r="R742" s="9"/>
      <c r="S742" s="9">
        <f t="shared" ref="S742" si="1122">M742+O742+P742+Q742+R742</f>
        <v>174</v>
      </c>
      <c r="T742" s="9">
        <f t="shared" ref="T742" si="1123">N742+R742</f>
        <v>0</v>
      </c>
      <c r="U742" s="9"/>
      <c r="V742" s="9"/>
      <c r="W742" s="9"/>
      <c r="X742" s="9"/>
      <c r="Y742" s="9">
        <f t="shared" ref="Y742" si="1124">S742+U742+V742+W742+X742</f>
        <v>174</v>
      </c>
      <c r="Z742" s="9">
        <f t="shared" ref="Z742" si="1125">T742+X742</f>
        <v>0</v>
      </c>
    </row>
    <row r="743" spans="1:26" ht="50.25" hidden="1" customHeight="1" x14ac:dyDescent="0.25">
      <c r="A743" s="26" t="s">
        <v>412</v>
      </c>
      <c r="B743" s="27">
        <v>915</v>
      </c>
      <c r="C743" s="27" t="s">
        <v>33</v>
      </c>
      <c r="D743" s="27" t="s">
        <v>80</v>
      </c>
      <c r="E743" s="27" t="s">
        <v>538</v>
      </c>
      <c r="F743" s="35"/>
      <c r="G743" s="9">
        <f>G744</f>
        <v>300</v>
      </c>
      <c r="H743" s="9">
        <f>H744</f>
        <v>0</v>
      </c>
      <c r="I743" s="9">
        <f t="shared" ref="I743:X744" si="1126">I744</f>
        <v>0</v>
      </c>
      <c r="J743" s="9">
        <f t="shared" si="1126"/>
        <v>0</v>
      </c>
      <c r="K743" s="9">
        <f t="shared" si="1126"/>
        <v>0</v>
      </c>
      <c r="L743" s="9">
        <f t="shared" si="1126"/>
        <v>0</v>
      </c>
      <c r="M743" s="9">
        <f t="shared" si="1126"/>
        <v>300</v>
      </c>
      <c r="N743" s="9">
        <f t="shared" si="1126"/>
        <v>0</v>
      </c>
      <c r="O743" s="9">
        <f t="shared" si="1126"/>
        <v>0</v>
      </c>
      <c r="P743" s="9">
        <f t="shared" si="1126"/>
        <v>0</v>
      </c>
      <c r="Q743" s="9">
        <f t="shared" si="1126"/>
        <v>0</v>
      </c>
      <c r="R743" s="9">
        <f t="shared" si="1126"/>
        <v>0</v>
      </c>
      <c r="S743" s="9">
        <f t="shared" si="1126"/>
        <v>300</v>
      </c>
      <c r="T743" s="9">
        <f t="shared" si="1126"/>
        <v>0</v>
      </c>
      <c r="U743" s="9">
        <f t="shared" si="1126"/>
        <v>0</v>
      </c>
      <c r="V743" s="9">
        <f t="shared" si="1126"/>
        <v>0</v>
      </c>
      <c r="W743" s="9">
        <f t="shared" si="1126"/>
        <v>0</v>
      </c>
      <c r="X743" s="9">
        <f t="shared" si="1126"/>
        <v>0</v>
      </c>
      <c r="Y743" s="9">
        <f t="shared" ref="U743:Z744" si="1127">Y744</f>
        <v>300</v>
      </c>
      <c r="Z743" s="9">
        <f t="shared" si="1127"/>
        <v>0</v>
      </c>
    </row>
    <row r="744" spans="1:26" ht="18" hidden="1" customHeight="1" x14ac:dyDescent="0.25">
      <c r="A744" s="26" t="s">
        <v>101</v>
      </c>
      <c r="B744" s="27">
        <v>915</v>
      </c>
      <c r="C744" s="27" t="s">
        <v>33</v>
      </c>
      <c r="D744" s="27" t="s">
        <v>80</v>
      </c>
      <c r="E744" s="27" t="s">
        <v>538</v>
      </c>
      <c r="F744" s="35">
        <v>300</v>
      </c>
      <c r="G744" s="9">
        <f>G745</f>
        <v>300</v>
      </c>
      <c r="H744" s="9">
        <f>H745</f>
        <v>0</v>
      </c>
      <c r="I744" s="9">
        <f t="shared" si="1126"/>
        <v>0</v>
      </c>
      <c r="J744" s="9">
        <f t="shared" si="1126"/>
        <v>0</v>
      </c>
      <c r="K744" s="9">
        <f t="shared" si="1126"/>
        <v>0</v>
      </c>
      <c r="L744" s="9">
        <f t="shared" si="1126"/>
        <v>0</v>
      </c>
      <c r="M744" s="9">
        <f t="shared" si="1126"/>
        <v>300</v>
      </c>
      <c r="N744" s="9">
        <f t="shared" si="1126"/>
        <v>0</v>
      </c>
      <c r="O744" s="9">
        <f t="shared" si="1126"/>
        <v>0</v>
      </c>
      <c r="P744" s="9">
        <f t="shared" si="1126"/>
        <v>0</v>
      </c>
      <c r="Q744" s="9">
        <f t="shared" si="1126"/>
        <v>0</v>
      </c>
      <c r="R744" s="9">
        <f t="shared" si="1126"/>
        <v>0</v>
      </c>
      <c r="S744" s="9">
        <f t="shared" si="1126"/>
        <v>300</v>
      </c>
      <c r="T744" s="9">
        <f t="shared" si="1126"/>
        <v>0</v>
      </c>
      <c r="U744" s="9">
        <f t="shared" si="1127"/>
        <v>0</v>
      </c>
      <c r="V744" s="9">
        <f t="shared" si="1127"/>
        <v>0</v>
      </c>
      <c r="W744" s="9">
        <f t="shared" si="1127"/>
        <v>0</v>
      </c>
      <c r="X744" s="9">
        <f t="shared" si="1127"/>
        <v>0</v>
      </c>
      <c r="Y744" s="9">
        <f t="shared" si="1127"/>
        <v>300</v>
      </c>
      <c r="Z744" s="9">
        <f t="shared" si="1127"/>
        <v>0</v>
      </c>
    </row>
    <row r="745" spans="1:26" ht="21" hidden="1" customHeight="1" x14ac:dyDescent="0.25">
      <c r="A745" s="26" t="s">
        <v>271</v>
      </c>
      <c r="B745" s="27">
        <v>915</v>
      </c>
      <c r="C745" s="27" t="s">
        <v>33</v>
      </c>
      <c r="D745" s="27" t="s">
        <v>80</v>
      </c>
      <c r="E745" s="27" t="s">
        <v>538</v>
      </c>
      <c r="F745" s="35">
        <v>310</v>
      </c>
      <c r="G745" s="9">
        <v>300</v>
      </c>
      <c r="H745" s="9"/>
      <c r="I745" s="9"/>
      <c r="J745" s="9"/>
      <c r="K745" s="9"/>
      <c r="L745" s="9"/>
      <c r="M745" s="9">
        <f t="shared" ref="M745" si="1128">G745+I745+J745+K745+L745</f>
        <v>300</v>
      </c>
      <c r="N745" s="9">
        <f t="shared" ref="N745" si="1129">H745+L745</f>
        <v>0</v>
      </c>
      <c r="O745" s="9"/>
      <c r="P745" s="9"/>
      <c r="Q745" s="9"/>
      <c r="R745" s="9"/>
      <c r="S745" s="9">
        <f t="shared" ref="S745" si="1130">M745+O745+P745+Q745+R745</f>
        <v>300</v>
      </c>
      <c r="T745" s="9">
        <f t="shared" ref="T745" si="1131">N745+R745</f>
        <v>0</v>
      </c>
      <c r="U745" s="9"/>
      <c r="V745" s="9"/>
      <c r="W745" s="9"/>
      <c r="X745" s="9"/>
      <c r="Y745" s="9">
        <f t="shared" ref="Y745" si="1132">S745+U745+V745+W745+X745</f>
        <v>300</v>
      </c>
      <c r="Z745" s="9">
        <f t="shared" ref="Z745" si="1133">T745+X745</f>
        <v>0</v>
      </c>
    </row>
    <row r="746" spans="1:26" ht="32.25" hidden="1" customHeight="1" x14ac:dyDescent="0.25">
      <c r="A746" s="26" t="s">
        <v>247</v>
      </c>
      <c r="B746" s="27">
        <v>915</v>
      </c>
      <c r="C746" s="27" t="s">
        <v>33</v>
      </c>
      <c r="D746" s="27" t="s">
        <v>80</v>
      </c>
      <c r="E746" s="27" t="s">
        <v>539</v>
      </c>
      <c r="F746" s="35"/>
      <c r="G746" s="9">
        <f>G747</f>
        <v>6844</v>
      </c>
      <c r="H746" s="9">
        <f>H747</f>
        <v>0</v>
      </c>
      <c r="I746" s="9">
        <f t="shared" ref="I746:X747" si="1134">I747</f>
        <v>0</v>
      </c>
      <c r="J746" s="9">
        <f t="shared" si="1134"/>
        <v>0</v>
      </c>
      <c r="K746" s="9">
        <f t="shared" si="1134"/>
        <v>0</v>
      </c>
      <c r="L746" s="9">
        <f t="shared" si="1134"/>
        <v>0</v>
      </c>
      <c r="M746" s="9">
        <f t="shared" si="1134"/>
        <v>6844</v>
      </c>
      <c r="N746" s="9">
        <f t="shared" si="1134"/>
        <v>0</v>
      </c>
      <c r="O746" s="9">
        <f t="shared" si="1134"/>
        <v>0</v>
      </c>
      <c r="P746" s="9">
        <f t="shared" si="1134"/>
        <v>0</v>
      </c>
      <c r="Q746" s="9">
        <f t="shared" si="1134"/>
        <v>0</v>
      </c>
      <c r="R746" s="9">
        <f t="shared" si="1134"/>
        <v>0</v>
      </c>
      <c r="S746" s="9">
        <f t="shared" si="1134"/>
        <v>6844</v>
      </c>
      <c r="T746" s="9">
        <f t="shared" si="1134"/>
        <v>0</v>
      </c>
      <c r="U746" s="9">
        <f t="shared" si="1134"/>
        <v>0</v>
      </c>
      <c r="V746" s="9">
        <f t="shared" si="1134"/>
        <v>0</v>
      </c>
      <c r="W746" s="9">
        <f t="shared" si="1134"/>
        <v>0</v>
      </c>
      <c r="X746" s="9">
        <f t="shared" si="1134"/>
        <v>0</v>
      </c>
      <c r="Y746" s="9">
        <f t="shared" ref="U746:Z747" si="1135">Y747</f>
        <v>6844</v>
      </c>
      <c r="Z746" s="9">
        <f t="shared" si="1135"/>
        <v>0</v>
      </c>
    </row>
    <row r="747" spans="1:26" ht="18.75" hidden="1" customHeight="1" x14ac:dyDescent="0.25">
      <c r="A747" s="26" t="s">
        <v>101</v>
      </c>
      <c r="B747" s="27">
        <v>915</v>
      </c>
      <c r="C747" s="27" t="s">
        <v>33</v>
      </c>
      <c r="D747" s="27" t="s">
        <v>80</v>
      </c>
      <c r="E747" s="27" t="s">
        <v>539</v>
      </c>
      <c r="F747" s="35">
        <v>300</v>
      </c>
      <c r="G747" s="9">
        <f>G748</f>
        <v>6844</v>
      </c>
      <c r="H747" s="9">
        <f>H748</f>
        <v>0</v>
      </c>
      <c r="I747" s="9">
        <f t="shared" si="1134"/>
        <v>0</v>
      </c>
      <c r="J747" s="9">
        <f t="shared" si="1134"/>
        <v>0</v>
      </c>
      <c r="K747" s="9">
        <f t="shared" si="1134"/>
        <v>0</v>
      </c>
      <c r="L747" s="9">
        <f t="shared" si="1134"/>
        <v>0</v>
      </c>
      <c r="M747" s="9">
        <f t="shared" si="1134"/>
        <v>6844</v>
      </c>
      <c r="N747" s="9">
        <f t="shared" si="1134"/>
        <v>0</v>
      </c>
      <c r="O747" s="9">
        <f t="shared" si="1134"/>
        <v>0</v>
      </c>
      <c r="P747" s="9">
        <f t="shared" si="1134"/>
        <v>0</v>
      </c>
      <c r="Q747" s="9">
        <f t="shared" si="1134"/>
        <v>0</v>
      </c>
      <c r="R747" s="9">
        <f t="shared" si="1134"/>
        <v>0</v>
      </c>
      <c r="S747" s="9">
        <f t="shared" si="1134"/>
        <v>6844</v>
      </c>
      <c r="T747" s="9">
        <f t="shared" si="1134"/>
        <v>0</v>
      </c>
      <c r="U747" s="9">
        <f t="shared" si="1135"/>
        <v>0</v>
      </c>
      <c r="V747" s="9">
        <f t="shared" si="1135"/>
        <v>0</v>
      </c>
      <c r="W747" s="9">
        <f t="shared" si="1135"/>
        <v>0</v>
      </c>
      <c r="X747" s="9">
        <f t="shared" si="1135"/>
        <v>0</v>
      </c>
      <c r="Y747" s="9">
        <f t="shared" si="1135"/>
        <v>6844</v>
      </c>
      <c r="Z747" s="9">
        <f t="shared" si="1135"/>
        <v>0</v>
      </c>
    </row>
    <row r="748" spans="1:26" ht="21.75" hidden="1" customHeight="1" x14ac:dyDescent="0.25">
      <c r="A748" s="26" t="s">
        <v>271</v>
      </c>
      <c r="B748" s="27">
        <v>915</v>
      </c>
      <c r="C748" s="27" t="s">
        <v>33</v>
      </c>
      <c r="D748" s="27" t="s">
        <v>80</v>
      </c>
      <c r="E748" s="27" t="s">
        <v>539</v>
      </c>
      <c r="F748" s="35">
        <v>310</v>
      </c>
      <c r="G748" s="9">
        <v>6844</v>
      </c>
      <c r="H748" s="9"/>
      <c r="I748" s="9"/>
      <c r="J748" s="9"/>
      <c r="K748" s="9"/>
      <c r="L748" s="9"/>
      <c r="M748" s="9">
        <f t="shared" ref="M748" si="1136">G748+I748+J748+K748+L748</f>
        <v>6844</v>
      </c>
      <c r="N748" s="9">
        <f t="shared" ref="N748" si="1137">H748+L748</f>
        <v>0</v>
      </c>
      <c r="O748" s="9"/>
      <c r="P748" s="9"/>
      <c r="Q748" s="9"/>
      <c r="R748" s="9"/>
      <c r="S748" s="9">
        <f t="shared" ref="S748" si="1138">M748+O748+P748+Q748+R748</f>
        <v>6844</v>
      </c>
      <c r="T748" s="9">
        <f t="shared" ref="T748" si="1139">N748+R748</f>
        <v>0</v>
      </c>
      <c r="U748" s="9"/>
      <c r="V748" s="9"/>
      <c r="W748" s="9"/>
      <c r="X748" s="9"/>
      <c r="Y748" s="9">
        <f t="shared" ref="Y748" si="1140">S748+U748+V748+W748+X748</f>
        <v>6844</v>
      </c>
      <c r="Z748" s="9">
        <f t="shared" ref="Z748" si="1141">T748+X748</f>
        <v>0</v>
      </c>
    </row>
    <row r="749" spans="1:26" ht="18" hidden="1" customHeight="1" x14ac:dyDescent="0.25">
      <c r="A749" s="26"/>
      <c r="B749" s="27"/>
      <c r="C749" s="27"/>
      <c r="D749" s="27"/>
      <c r="E749" s="27"/>
      <c r="F749" s="35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21.75" hidden="1" customHeight="1" x14ac:dyDescent="0.3">
      <c r="A750" s="24" t="s">
        <v>623</v>
      </c>
      <c r="B750" s="42">
        <v>915</v>
      </c>
      <c r="C750" s="25" t="s">
        <v>33</v>
      </c>
      <c r="D750" s="25" t="s">
        <v>29</v>
      </c>
      <c r="E750" s="25"/>
      <c r="F750" s="59"/>
      <c r="G750" s="9"/>
      <c r="H750" s="9"/>
      <c r="I750" s="9">
        <f>I751</f>
        <v>0</v>
      </c>
      <c r="J750" s="9">
        <f t="shared" ref="J750:Y752" si="1142">J751</f>
        <v>0</v>
      </c>
      <c r="K750" s="9">
        <f t="shared" si="1142"/>
        <v>0</v>
      </c>
      <c r="L750" s="15">
        <f t="shared" si="1142"/>
        <v>18068</v>
      </c>
      <c r="M750" s="15">
        <f t="shared" si="1142"/>
        <v>18068</v>
      </c>
      <c r="N750" s="15">
        <f t="shared" si="1142"/>
        <v>18068</v>
      </c>
      <c r="O750" s="9">
        <f>O751</f>
        <v>0</v>
      </c>
      <c r="P750" s="9">
        <f t="shared" si="1142"/>
        <v>0</v>
      </c>
      <c r="Q750" s="9">
        <f t="shared" si="1142"/>
        <v>0</v>
      </c>
      <c r="R750" s="15">
        <f t="shared" si="1142"/>
        <v>0</v>
      </c>
      <c r="S750" s="15">
        <f t="shared" si="1142"/>
        <v>18068</v>
      </c>
      <c r="T750" s="15">
        <f t="shared" si="1142"/>
        <v>18068</v>
      </c>
      <c r="U750" s="9">
        <f>U751</f>
        <v>0</v>
      </c>
      <c r="V750" s="9">
        <f t="shared" si="1142"/>
        <v>0</v>
      </c>
      <c r="W750" s="9">
        <f t="shared" si="1142"/>
        <v>0</v>
      </c>
      <c r="X750" s="15">
        <f t="shared" si="1142"/>
        <v>0</v>
      </c>
      <c r="Y750" s="15">
        <f t="shared" si="1142"/>
        <v>18068</v>
      </c>
      <c r="Z750" s="15">
        <f t="shared" ref="V750:Z752" si="1143">Z751</f>
        <v>18068</v>
      </c>
    </row>
    <row r="751" spans="1:26" ht="52.5" hidden="1" customHeight="1" x14ac:dyDescent="0.25">
      <c r="A751" s="26" t="s">
        <v>434</v>
      </c>
      <c r="B751" s="43">
        <v>915</v>
      </c>
      <c r="C751" s="27" t="s">
        <v>33</v>
      </c>
      <c r="D751" s="27" t="s">
        <v>29</v>
      </c>
      <c r="E751" s="27" t="s">
        <v>223</v>
      </c>
      <c r="F751" s="35"/>
      <c r="G751" s="9"/>
      <c r="H751" s="9"/>
      <c r="I751" s="9">
        <f>I752</f>
        <v>0</v>
      </c>
      <c r="J751" s="9">
        <f t="shared" si="1142"/>
        <v>0</v>
      </c>
      <c r="K751" s="9">
        <f t="shared" si="1142"/>
        <v>0</v>
      </c>
      <c r="L751" s="9">
        <f t="shared" si="1142"/>
        <v>18068</v>
      </c>
      <c r="M751" s="9">
        <f t="shared" si="1142"/>
        <v>18068</v>
      </c>
      <c r="N751" s="9">
        <f t="shared" si="1142"/>
        <v>18068</v>
      </c>
      <c r="O751" s="9">
        <f>O752</f>
        <v>0</v>
      </c>
      <c r="P751" s="9">
        <f t="shared" si="1142"/>
        <v>0</v>
      </c>
      <c r="Q751" s="9">
        <f t="shared" si="1142"/>
        <v>0</v>
      </c>
      <c r="R751" s="9">
        <f t="shared" si="1142"/>
        <v>0</v>
      </c>
      <c r="S751" s="9">
        <f t="shared" si="1142"/>
        <v>18068</v>
      </c>
      <c r="T751" s="9">
        <f t="shared" si="1142"/>
        <v>18068</v>
      </c>
      <c r="U751" s="9">
        <f>U752</f>
        <v>0</v>
      </c>
      <c r="V751" s="9">
        <f t="shared" si="1143"/>
        <v>0</v>
      </c>
      <c r="W751" s="9">
        <f t="shared" si="1143"/>
        <v>0</v>
      </c>
      <c r="X751" s="9">
        <f t="shared" si="1143"/>
        <v>0</v>
      </c>
      <c r="Y751" s="9">
        <f t="shared" si="1143"/>
        <v>18068</v>
      </c>
      <c r="Z751" s="9">
        <f t="shared" si="1143"/>
        <v>18068</v>
      </c>
    </row>
    <row r="752" spans="1:26" ht="17.25" hidden="1" customHeight="1" x14ac:dyDescent="0.25">
      <c r="A752" s="29" t="s">
        <v>603</v>
      </c>
      <c r="B752" s="43">
        <v>915</v>
      </c>
      <c r="C752" s="27" t="s">
        <v>33</v>
      </c>
      <c r="D752" s="27" t="s">
        <v>29</v>
      </c>
      <c r="E752" s="27" t="s">
        <v>625</v>
      </c>
      <c r="F752" s="35"/>
      <c r="G752" s="9"/>
      <c r="H752" s="9"/>
      <c r="I752" s="9">
        <f>I753</f>
        <v>0</v>
      </c>
      <c r="J752" s="9">
        <f t="shared" si="1142"/>
        <v>0</v>
      </c>
      <c r="K752" s="9">
        <f t="shared" si="1142"/>
        <v>0</v>
      </c>
      <c r="L752" s="9">
        <f t="shared" si="1142"/>
        <v>18068</v>
      </c>
      <c r="M752" s="9">
        <f t="shared" si="1142"/>
        <v>18068</v>
      </c>
      <c r="N752" s="9">
        <f t="shared" si="1142"/>
        <v>18068</v>
      </c>
      <c r="O752" s="9">
        <f>O753</f>
        <v>0</v>
      </c>
      <c r="P752" s="9">
        <f t="shared" si="1142"/>
        <v>0</v>
      </c>
      <c r="Q752" s="9">
        <f t="shared" si="1142"/>
        <v>0</v>
      </c>
      <c r="R752" s="9">
        <f t="shared" si="1142"/>
        <v>0</v>
      </c>
      <c r="S752" s="9">
        <f t="shared" si="1142"/>
        <v>18068</v>
      </c>
      <c r="T752" s="9">
        <f t="shared" si="1142"/>
        <v>18068</v>
      </c>
      <c r="U752" s="9">
        <f>U753</f>
        <v>0</v>
      </c>
      <c r="V752" s="9">
        <f t="shared" si="1143"/>
        <v>0</v>
      </c>
      <c r="W752" s="9">
        <f t="shared" si="1143"/>
        <v>0</v>
      </c>
      <c r="X752" s="9">
        <f t="shared" si="1143"/>
        <v>0</v>
      </c>
      <c r="Y752" s="9">
        <f t="shared" si="1143"/>
        <v>18068</v>
      </c>
      <c r="Z752" s="9">
        <f t="shared" si="1143"/>
        <v>18068</v>
      </c>
    </row>
    <row r="753" spans="1:26" ht="32.25" hidden="1" customHeight="1" x14ac:dyDescent="0.25">
      <c r="A753" s="29" t="s">
        <v>624</v>
      </c>
      <c r="B753" s="43">
        <v>915</v>
      </c>
      <c r="C753" s="27" t="s">
        <v>33</v>
      </c>
      <c r="D753" s="27" t="s">
        <v>29</v>
      </c>
      <c r="E753" s="27" t="s">
        <v>626</v>
      </c>
      <c r="F753" s="35"/>
      <c r="G753" s="9"/>
      <c r="H753" s="9"/>
      <c r="I753" s="9">
        <f>I754</f>
        <v>0</v>
      </c>
      <c r="J753" s="9">
        <f t="shared" ref="J753:Z753" si="1144">J754</f>
        <v>0</v>
      </c>
      <c r="K753" s="9">
        <f t="shared" si="1144"/>
        <v>0</v>
      </c>
      <c r="L753" s="9">
        <f t="shared" si="1144"/>
        <v>18068</v>
      </c>
      <c r="M753" s="9">
        <f t="shared" si="1144"/>
        <v>18068</v>
      </c>
      <c r="N753" s="9">
        <f t="shared" si="1144"/>
        <v>18068</v>
      </c>
      <c r="O753" s="9">
        <f>O754</f>
        <v>0</v>
      </c>
      <c r="P753" s="9">
        <f t="shared" si="1144"/>
        <v>0</v>
      </c>
      <c r="Q753" s="9">
        <f t="shared" si="1144"/>
        <v>0</v>
      </c>
      <c r="R753" s="9">
        <f t="shared" si="1144"/>
        <v>0</v>
      </c>
      <c r="S753" s="9">
        <f t="shared" si="1144"/>
        <v>18068</v>
      </c>
      <c r="T753" s="9">
        <f t="shared" si="1144"/>
        <v>18068</v>
      </c>
      <c r="U753" s="9">
        <f>U754</f>
        <v>0</v>
      </c>
      <c r="V753" s="9">
        <f t="shared" si="1144"/>
        <v>0</v>
      </c>
      <c r="W753" s="9">
        <f t="shared" si="1144"/>
        <v>0</v>
      </c>
      <c r="X753" s="9">
        <f t="shared" si="1144"/>
        <v>0</v>
      </c>
      <c r="Y753" s="9">
        <f t="shared" si="1144"/>
        <v>18068</v>
      </c>
      <c r="Z753" s="9">
        <f t="shared" si="1144"/>
        <v>18068</v>
      </c>
    </row>
    <row r="754" spans="1:26" ht="17.25" hidden="1" customHeight="1" x14ac:dyDescent="0.25">
      <c r="A754" s="26" t="s">
        <v>101</v>
      </c>
      <c r="B754" s="43">
        <v>915</v>
      </c>
      <c r="C754" s="27" t="s">
        <v>33</v>
      </c>
      <c r="D754" s="27" t="s">
        <v>29</v>
      </c>
      <c r="E754" s="27" t="s">
        <v>626</v>
      </c>
      <c r="F754" s="35">
        <v>300</v>
      </c>
      <c r="G754" s="9"/>
      <c r="H754" s="9"/>
      <c r="I754" s="9">
        <f>I755</f>
        <v>0</v>
      </c>
      <c r="J754" s="9">
        <f t="shared" ref="J754:Z754" si="1145">J755</f>
        <v>0</v>
      </c>
      <c r="K754" s="9">
        <f t="shared" si="1145"/>
        <v>0</v>
      </c>
      <c r="L754" s="9">
        <f t="shared" si="1145"/>
        <v>18068</v>
      </c>
      <c r="M754" s="9">
        <f t="shared" si="1145"/>
        <v>18068</v>
      </c>
      <c r="N754" s="9">
        <f t="shared" si="1145"/>
        <v>18068</v>
      </c>
      <c r="O754" s="9">
        <f>O755</f>
        <v>0</v>
      </c>
      <c r="P754" s="9">
        <f t="shared" si="1145"/>
        <v>0</v>
      </c>
      <c r="Q754" s="9">
        <f t="shared" si="1145"/>
        <v>0</v>
      </c>
      <c r="R754" s="9">
        <f t="shared" si="1145"/>
        <v>0</v>
      </c>
      <c r="S754" s="9">
        <f t="shared" si="1145"/>
        <v>18068</v>
      </c>
      <c r="T754" s="9">
        <f t="shared" si="1145"/>
        <v>18068</v>
      </c>
      <c r="U754" s="9">
        <f>U755</f>
        <v>0</v>
      </c>
      <c r="V754" s="9">
        <f t="shared" si="1145"/>
        <v>0</v>
      </c>
      <c r="W754" s="9">
        <f t="shared" si="1145"/>
        <v>0</v>
      </c>
      <c r="X754" s="9">
        <f t="shared" si="1145"/>
        <v>0</v>
      </c>
      <c r="Y754" s="9">
        <f t="shared" si="1145"/>
        <v>18068</v>
      </c>
      <c r="Z754" s="9">
        <f t="shared" si="1145"/>
        <v>18068</v>
      </c>
    </row>
    <row r="755" spans="1:26" ht="35.25" hidden="1" customHeight="1" x14ac:dyDescent="0.25">
      <c r="A755" s="29" t="s">
        <v>171</v>
      </c>
      <c r="B755" s="43">
        <v>915</v>
      </c>
      <c r="C755" s="27" t="s">
        <v>33</v>
      </c>
      <c r="D755" s="27" t="s">
        <v>29</v>
      </c>
      <c r="E755" s="27" t="s">
        <v>626</v>
      </c>
      <c r="F755" s="35">
        <v>320</v>
      </c>
      <c r="G755" s="9"/>
      <c r="H755" s="9"/>
      <c r="I755" s="9"/>
      <c r="J755" s="9"/>
      <c r="K755" s="9"/>
      <c r="L755" s="9">
        <v>18068</v>
      </c>
      <c r="M755" s="9">
        <f t="shared" ref="M755" si="1146">G755+I755+J755+K755+L755</f>
        <v>18068</v>
      </c>
      <c r="N755" s="9">
        <f t="shared" ref="N755" si="1147">H755+L755</f>
        <v>18068</v>
      </c>
      <c r="O755" s="9"/>
      <c r="P755" s="9"/>
      <c r="Q755" s="9"/>
      <c r="R755" s="9"/>
      <c r="S755" s="9">
        <f t="shared" ref="S755" si="1148">M755+O755+P755+Q755+R755</f>
        <v>18068</v>
      </c>
      <c r="T755" s="9">
        <f t="shared" ref="T755" si="1149">N755+R755</f>
        <v>18068</v>
      </c>
      <c r="U755" s="9"/>
      <c r="V755" s="9"/>
      <c r="W755" s="9"/>
      <c r="X755" s="9"/>
      <c r="Y755" s="9">
        <f t="shared" ref="Y755" si="1150">S755+U755+V755+W755+X755</f>
        <v>18068</v>
      </c>
      <c r="Z755" s="9">
        <f t="shared" ref="Z755" si="1151">T755+X755</f>
        <v>18068</v>
      </c>
    </row>
    <row r="756" spans="1:26" ht="20.25" hidden="1" customHeight="1" x14ac:dyDescent="0.25">
      <c r="A756" s="26"/>
      <c r="B756" s="27"/>
      <c r="C756" s="27"/>
      <c r="D756" s="27"/>
      <c r="E756" s="27"/>
      <c r="F756" s="35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23.25" hidden="1" customHeight="1" x14ac:dyDescent="0.3">
      <c r="A757" s="24" t="s">
        <v>32</v>
      </c>
      <c r="B757" s="25">
        <v>915</v>
      </c>
      <c r="C757" s="25" t="s">
        <v>33</v>
      </c>
      <c r="D757" s="25" t="s">
        <v>17</v>
      </c>
      <c r="E757" s="25"/>
      <c r="F757" s="59"/>
      <c r="G757" s="13">
        <f>G758</f>
        <v>7753</v>
      </c>
      <c r="H757" s="13">
        <f>H758</f>
        <v>0</v>
      </c>
      <c r="I757" s="13">
        <f t="shared" ref="I757:X758" si="1152">I758</f>
        <v>0</v>
      </c>
      <c r="J757" s="13">
        <f t="shared" si="1152"/>
        <v>0</v>
      </c>
      <c r="K757" s="13">
        <f t="shared" si="1152"/>
        <v>0</v>
      </c>
      <c r="L757" s="13">
        <f t="shared" si="1152"/>
        <v>0</v>
      </c>
      <c r="M757" s="13">
        <f t="shared" si="1152"/>
        <v>7753</v>
      </c>
      <c r="N757" s="13">
        <f t="shared" si="1152"/>
        <v>0</v>
      </c>
      <c r="O757" s="13">
        <f t="shared" si="1152"/>
        <v>-2955</v>
      </c>
      <c r="P757" s="13">
        <f t="shared" si="1152"/>
        <v>0</v>
      </c>
      <c r="Q757" s="13">
        <f t="shared" si="1152"/>
        <v>0</v>
      </c>
      <c r="R757" s="13">
        <f t="shared" si="1152"/>
        <v>0</v>
      </c>
      <c r="S757" s="13">
        <f t="shared" si="1152"/>
        <v>4798</v>
      </c>
      <c r="T757" s="13">
        <f t="shared" si="1152"/>
        <v>0</v>
      </c>
      <c r="U757" s="13">
        <f t="shared" si="1152"/>
        <v>0</v>
      </c>
      <c r="V757" s="13">
        <f t="shared" si="1152"/>
        <v>0</v>
      </c>
      <c r="W757" s="13">
        <f t="shared" si="1152"/>
        <v>0</v>
      </c>
      <c r="X757" s="13">
        <f t="shared" si="1152"/>
        <v>0</v>
      </c>
      <c r="Y757" s="13">
        <f t="shared" ref="U757:Z758" si="1153">Y758</f>
        <v>4798</v>
      </c>
      <c r="Z757" s="13">
        <f t="shared" si="1153"/>
        <v>0</v>
      </c>
    </row>
    <row r="758" spans="1:26" ht="56.25" hidden="1" customHeight="1" x14ac:dyDescent="0.25">
      <c r="A758" s="26" t="s">
        <v>434</v>
      </c>
      <c r="B758" s="31">
        <v>915</v>
      </c>
      <c r="C758" s="32" t="s">
        <v>33</v>
      </c>
      <c r="D758" s="32" t="s">
        <v>17</v>
      </c>
      <c r="E758" s="31" t="s">
        <v>223</v>
      </c>
      <c r="F758" s="32"/>
      <c r="G758" s="11">
        <f>G759</f>
        <v>7753</v>
      </c>
      <c r="H758" s="11">
        <f>H759</f>
        <v>0</v>
      </c>
      <c r="I758" s="11">
        <f t="shared" si="1152"/>
        <v>0</v>
      </c>
      <c r="J758" s="11">
        <f t="shared" si="1152"/>
        <v>0</v>
      </c>
      <c r="K758" s="11">
        <f t="shared" si="1152"/>
        <v>0</v>
      </c>
      <c r="L758" s="11">
        <f t="shared" si="1152"/>
        <v>0</v>
      </c>
      <c r="M758" s="11">
        <f t="shared" si="1152"/>
        <v>7753</v>
      </c>
      <c r="N758" s="11">
        <f t="shared" si="1152"/>
        <v>0</v>
      </c>
      <c r="O758" s="11">
        <f t="shared" si="1152"/>
        <v>-2955</v>
      </c>
      <c r="P758" s="11">
        <f t="shared" si="1152"/>
        <v>0</v>
      </c>
      <c r="Q758" s="11">
        <f t="shared" si="1152"/>
        <v>0</v>
      </c>
      <c r="R758" s="11">
        <f t="shared" si="1152"/>
        <v>0</v>
      </c>
      <c r="S758" s="11">
        <f t="shared" si="1152"/>
        <v>4798</v>
      </c>
      <c r="T758" s="11">
        <f t="shared" si="1152"/>
        <v>0</v>
      </c>
      <c r="U758" s="11">
        <f t="shared" si="1153"/>
        <v>0</v>
      </c>
      <c r="V758" s="11">
        <f t="shared" si="1153"/>
        <v>0</v>
      </c>
      <c r="W758" s="11">
        <f t="shared" si="1153"/>
        <v>0</v>
      </c>
      <c r="X758" s="11">
        <f t="shared" si="1153"/>
        <v>0</v>
      </c>
      <c r="Y758" s="11">
        <f t="shared" si="1153"/>
        <v>4798</v>
      </c>
      <c r="Z758" s="11">
        <f t="shared" si="1153"/>
        <v>0</v>
      </c>
    </row>
    <row r="759" spans="1:26" hidden="1" x14ac:dyDescent="0.25">
      <c r="A759" s="26" t="s">
        <v>15</v>
      </c>
      <c r="B759" s="31">
        <v>915</v>
      </c>
      <c r="C759" s="32" t="s">
        <v>33</v>
      </c>
      <c r="D759" s="32" t="s">
        <v>17</v>
      </c>
      <c r="E759" s="31" t="s">
        <v>224</v>
      </c>
      <c r="F759" s="32"/>
      <c r="G759" s="11">
        <f>G763+G760</f>
        <v>7753</v>
      </c>
      <c r="H759" s="11">
        <f>H763+H760</f>
        <v>0</v>
      </c>
      <c r="I759" s="11">
        <f t="shared" ref="I759:N759" si="1154">I763+I760</f>
        <v>0</v>
      </c>
      <c r="J759" s="11">
        <f t="shared" si="1154"/>
        <v>0</v>
      </c>
      <c r="K759" s="11">
        <f t="shared" si="1154"/>
        <v>0</v>
      </c>
      <c r="L759" s="11">
        <f t="shared" si="1154"/>
        <v>0</v>
      </c>
      <c r="M759" s="11">
        <f t="shared" si="1154"/>
        <v>7753</v>
      </c>
      <c r="N759" s="11">
        <f t="shared" si="1154"/>
        <v>0</v>
      </c>
      <c r="O759" s="11">
        <f t="shared" ref="O759:T759" si="1155">O763+O760</f>
        <v>-2955</v>
      </c>
      <c r="P759" s="11">
        <f t="shared" si="1155"/>
        <v>0</v>
      </c>
      <c r="Q759" s="11">
        <f t="shared" si="1155"/>
        <v>0</v>
      </c>
      <c r="R759" s="11">
        <f t="shared" si="1155"/>
        <v>0</v>
      </c>
      <c r="S759" s="11">
        <f t="shared" si="1155"/>
        <v>4798</v>
      </c>
      <c r="T759" s="11">
        <f t="shared" si="1155"/>
        <v>0</v>
      </c>
      <c r="U759" s="11">
        <f t="shared" ref="U759:Z759" si="1156">U763+U760</f>
        <v>0</v>
      </c>
      <c r="V759" s="11">
        <f t="shared" si="1156"/>
        <v>0</v>
      </c>
      <c r="W759" s="11">
        <f t="shared" si="1156"/>
        <v>0</v>
      </c>
      <c r="X759" s="11">
        <f t="shared" si="1156"/>
        <v>0</v>
      </c>
      <c r="Y759" s="11">
        <f t="shared" si="1156"/>
        <v>4798</v>
      </c>
      <c r="Z759" s="11">
        <f t="shared" si="1156"/>
        <v>0</v>
      </c>
    </row>
    <row r="760" spans="1:26" ht="16.5" hidden="1" customHeight="1" x14ac:dyDescent="0.25">
      <c r="A760" s="26" t="s">
        <v>248</v>
      </c>
      <c r="B760" s="27">
        <v>915</v>
      </c>
      <c r="C760" s="27" t="s">
        <v>33</v>
      </c>
      <c r="D760" s="27" t="s">
        <v>17</v>
      </c>
      <c r="E760" s="27" t="s">
        <v>540</v>
      </c>
      <c r="F760" s="35"/>
      <c r="G760" s="11">
        <f t="shared" ref="G760:V761" si="1157">G761</f>
        <v>113</v>
      </c>
      <c r="H760" s="11">
        <f t="shared" si="1157"/>
        <v>0</v>
      </c>
      <c r="I760" s="11">
        <f t="shared" si="1157"/>
        <v>0</v>
      </c>
      <c r="J760" s="11">
        <f t="shared" si="1157"/>
        <v>0</v>
      </c>
      <c r="K760" s="11">
        <f t="shared" si="1157"/>
        <v>0</v>
      </c>
      <c r="L760" s="11">
        <f t="shared" si="1157"/>
        <v>0</v>
      </c>
      <c r="M760" s="11">
        <f t="shared" si="1157"/>
        <v>113</v>
      </c>
      <c r="N760" s="11">
        <f t="shared" si="1157"/>
        <v>0</v>
      </c>
      <c r="O760" s="11">
        <f t="shared" si="1157"/>
        <v>0</v>
      </c>
      <c r="P760" s="11">
        <f t="shared" si="1157"/>
        <v>0</v>
      </c>
      <c r="Q760" s="11">
        <f t="shared" si="1157"/>
        <v>0</v>
      </c>
      <c r="R760" s="11">
        <f t="shared" si="1157"/>
        <v>0</v>
      </c>
      <c r="S760" s="11">
        <f t="shared" si="1157"/>
        <v>113</v>
      </c>
      <c r="T760" s="11">
        <f t="shared" si="1157"/>
        <v>0</v>
      </c>
      <c r="U760" s="11">
        <f t="shared" si="1157"/>
        <v>0</v>
      </c>
      <c r="V760" s="11">
        <f t="shared" si="1157"/>
        <v>0</v>
      </c>
      <c r="W760" s="11">
        <f t="shared" ref="U760:Z761" si="1158">W761</f>
        <v>0</v>
      </c>
      <c r="X760" s="11">
        <f t="shared" si="1158"/>
        <v>0</v>
      </c>
      <c r="Y760" s="11">
        <f t="shared" si="1158"/>
        <v>113</v>
      </c>
      <c r="Z760" s="11">
        <f t="shared" si="1158"/>
        <v>0</v>
      </c>
    </row>
    <row r="761" spans="1:26" ht="33" hidden="1" x14ac:dyDescent="0.25">
      <c r="A761" s="26" t="s">
        <v>244</v>
      </c>
      <c r="B761" s="27">
        <v>915</v>
      </c>
      <c r="C761" s="27" t="s">
        <v>33</v>
      </c>
      <c r="D761" s="27" t="s">
        <v>17</v>
      </c>
      <c r="E761" s="27" t="s">
        <v>540</v>
      </c>
      <c r="F761" s="35">
        <v>200</v>
      </c>
      <c r="G761" s="11">
        <f t="shared" si="1157"/>
        <v>113</v>
      </c>
      <c r="H761" s="11">
        <f t="shared" si="1157"/>
        <v>0</v>
      </c>
      <c r="I761" s="11">
        <f t="shared" si="1157"/>
        <v>0</v>
      </c>
      <c r="J761" s="11">
        <f t="shared" si="1157"/>
        <v>0</v>
      </c>
      <c r="K761" s="11">
        <f t="shared" si="1157"/>
        <v>0</v>
      </c>
      <c r="L761" s="11">
        <f t="shared" si="1157"/>
        <v>0</v>
      </c>
      <c r="M761" s="11">
        <f t="shared" si="1157"/>
        <v>113</v>
      </c>
      <c r="N761" s="11">
        <f t="shared" si="1157"/>
        <v>0</v>
      </c>
      <c r="O761" s="11">
        <f t="shared" si="1157"/>
        <v>0</v>
      </c>
      <c r="P761" s="11">
        <f t="shared" si="1157"/>
        <v>0</v>
      </c>
      <c r="Q761" s="11">
        <f t="shared" si="1157"/>
        <v>0</v>
      </c>
      <c r="R761" s="11">
        <f t="shared" si="1157"/>
        <v>0</v>
      </c>
      <c r="S761" s="11">
        <f t="shared" si="1157"/>
        <v>113</v>
      </c>
      <c r="T761" s="11">
        <f t="shared" si="1157"/>
        <v>0</v>
      </c>
      <c r="U761" s="11">
        <f t="shared" si="1158"/>
        <v>0</v>
      </c>
      <c r="V761" s="11">
        <f t="shared" si="1158"/>
        <v>0</v>
      </c>
      <c r="W761" s="11">
        <f t="shared" si="1158"/>
        <v>0</v>
      </c>
      <c r="X761" s="11">
        <f t="shared" si="1158"/>
        <v>0</v>
      </c>
      <c r="Y761" s="11">
        <f t="shared" si="1158"/>
        <v>113</v>
      </c>
      <c r="Z761" s="11">
        <f t="shared" si="1158"/>
        <v>0</v>
      </c>
    </row>
    <row r="762" spans="1:26" ht="33" hidden="1" x14ac:dyDescent="0.25">
      <c r="A762" s="26" t="s">
        <v>419</v>
      </c>
      <c r="B762" s="27">
        <v>915</v>
      </c>
      <c r="C762" s="27" t="s">
        <v>33</v>
      </c>
      <c r="D762" s="27" t="s">
        <v>17</v>
      </c>
      <c r="E762" s="27" t="s">
        <v>540</v>
      </c>
      <c r="F762" s="35">
        <v>240</v>
      </c>
      <c r="G762" s="9">
        <v>113</v>
      </c>
      <c r="H762" s="9"/>
      <c r="I762" s="9"/>
      <c r="J762" s="9"/>
      <c r="K762" s="9"/>
      <c r="L762" s="9"/>
      <c r="M762" s="9">
        <f t="shared" ref="M762" si="1159">G762+I762+J762+K762+L762</f>
        <v>113</v>
      </c>
      <c r="N762" s="9">
        <f t="shared" ref="N762" si="1160">H762+L762</f>
        <v>0</v>
      </c>
      <c r="O762" s="9"/>
      <c r="P762" s="9"/>
      <c r="Q762" s="9"/>
      <c r="R762" s="9"/>
      <c r="S762" s="9">
        <f t="shared" ref="S762" si="1161">M762+O762+P762+Q762+R762</f>
        <v>113</v>
      </c>
      <c r="T762" s="9">
        <f t="shared" ref="T762" si="1162">N762+R762</f>
        <v>0</v>
      </c>
      <c r="U762" s="9"/>
      <c r="V762" s="9"/>
      <c r="W762" s="9"/>
      <c r="X762" s="9"/>
      <c r="Y762" s="9">
        <f t="shared" ref="Y762" si="1163">S762+U762+V762+W762+X762</f>
        <v>113</v>
      </c>
      <c r="Z762" s="9">
        <f t="shared" ref="Z762" si="1164">T762+X762</f>
        <v>0</v>
      </c>
    </row>
    <row r="763" spans="1:26" hidden="1" x14ac:dyDescent="0.25">
      <c r="A763" s="26" t="s">
        <v>252</v>
      </c>
      <c r="B763" s="31">
        <v>915</v>
      </c>
      <c r="C763" s="32" t="s">
        <v>33</v>
      </c>
      <c r="D763" s="32" t="s">
        <v>17</v>
      </c>
      <c r="E763" s="31" t="s">
        <v>253</v>
      </c>
      <c r="F763" s="32"/>
      <c r="G763" s="11">
        <f t="shared" ref="G763:V764" si="1165">G764</f>
        <v>7640</v>
      </c>
      <c r="H763" s="11">
        <f t="shared" si="1165"/>
        <v>0</v>
      </c>
      <c r="I763" s="11">
        <f t="shared" si="1165"/>
        <v>0</v>
      </c>
      <c r="J763" s="11">
        <f t="shared" si="1165"/>
        <v>0</v>
      </c>
      <c r="K763" s="11">
        <f t="shared" si="1165"/>
        <v>0</v>
      </c>
      <c r="L763" s="11">
        <f t="shared" si="1165"/>
        <v>0</v>
      </c>
      <c r="M763" s="11">
        <f t="shared" si="1165"/>
        <v>7640</v>
      </c>
      <c r="N763" s="11">
        <f t="shared" si="1165"/>
        <v>0</v>
      </c>
      <c r="O763" s="11">
        <f t="shared" si="1165"/>
        <v>-2955</v>
      </c>
      <c r="P763" s="11">
        <f t="shared" si="1165"/>
        <v>0</v>
      </c>
      <c r="Q763" s="11">
        <f t="shared" si="1165"/>
        <v>0</v>
      </c>
      <c r="R763" s="11">
        <f t="shared" si="1165"/>
        <v>0</v>
      </c>
      <c r="S763" s="11">
        <f t="shared" si="1165"/>
        <v>4685</v>
      </c>
      <c r="T763" s="11">
        <f t="shared" si="1165"/>
        <v>0</v>
      </c>
      <c r="U763" s="11">
        <f t="shared" si="1165"/>
        <v>0</v>
      </c>
      <c r="V763" s="11">
        <f t="shared" si="1165"/>
        <v>0</v>
      </c>
      <c r="W763" s="11">
        <f t="shared" ref="U763:Z764" si="1166">W764</f>
        <v>0</v>
      </c>
      <c r="X763" s="11">
        <f t="shared" si="1166"/>
        <v>0</v>
      </c>
      <c r="Y763" s="11">
        <f t="shared" si="1166"/>
        <v>4685</v>
      </c>
      <c r="Z763" s="11">
        <f t="shared" si="1166"/>
        <v>0</v>
      </c>
    </row>
    <row r="764" spans="1:26" ht="33" hidden="1" x14ac:dyDescent="0.25">
      <c r="A764" s="26" t="s">
        <v>244</v>
      </c>
      <c r="B764" s="31">
        <v>915</v>
      </c>
      <c r="C764" s="32" t="s">
        <v>33</v>
      </c>
      <c r="D764" s="32" t="s">
        <v>17</v>
      </c>
      <c r="E764" s="31" t="s">
        <v>253</v>
      </c>
      <c r="F764" s="32" t="s">
        <v>31</v>
      </c>
      <c r="G764" s="11">
        <f t="shared" si="1165"/>
        <v>7640</v>
      </c>
      <c r="H764" s="11">
        <f t="shared" si="1165"/>
        <v>0</v>
      </c>
      <c r="I764" s="11">
        <f t="shared" si="1165"/>
        <v>0</v>
      </c>
      <c r="J764" s="11">
        <f t="shared" si="1165"/>
        <v>0</v>
      </c>
      <c r="K764" s="11">
        <f t="shared" si="1165"/>
        <v>0</v>
      </c>
      <c r="L764" s="11">
        <f t="shared" si="1165"/>
        <v>0</v>
      </c>
      <c r="M764" s="11">
        <f t="shared" si="1165"/>
        <v>7640</v>
      </c>
      <c r="N764" s="11">
        <f t="shared" si="1165"/>
        <v>0</v>
      </c>
      <c r="O764" s="11">
        <f t="shared" si="1165"/>
        <v>-2955</v>
      </c>
      <c r="P764" s="11">
        <f t="shared" si="1165"/>
        <v>0</v>
      </c>
      <c r="Q764" s="11">
        <f t="shared" si="1165"/>
        <v>0</v>
      </c>
      <c r="R764" s="11">
        <f t="shared" si="1165"/>
        <v>0</v>
      </c>
      <c r="S764" s="11">
        <f t="shared" si="1165"/>
        <v>4685</v>
      </c>
      <c r="T764" s="11">
        <f t="shared" si="1165"/>
        <v>0</v>
      </c>
      <c r="U764" s="11">
        <f t="shared" si="1166"/>
        <v>0</v>
      </c>
      <c r="V764" s="11">
        <f t="shared" si="1166"/>
        <v>0</v>
      </c>
      <c r="W764" s="11">
        <f t="shared" si="1166"/>
        <v>0</v>
      </c>
      <c r="X764" s="11">
        <f t="shared" si="1166"/>
        <v>0</v>
      </c>
      <c r="Y764" s="11">
        <f t="shared" si="1166"/>
        <v>4685</v>
      </c>
      <c r="Z764" s="11">
        <f t="shared" si="1166"/>
        <v>0</v>
      </c>
    </row>
    <row r="765" spans="1:26" ht="33" hidden="1" x14ac:dyDescent="0.25">
      <c r="A765" s="26" t="s">
        <v>37</v>
      </c>
      <c r="B765" s="31">
        <v>915</v>
      </c>
      <c r="C765" s="32" t="s">
        <v>33</v>
      </c>
      <c r="D765" s="32" t="s">
        <v>17</v>
      </c>
      <c r="E765" s="31" t="s">
        <v>253</v>
      </c>
      <c r="F765" s="32" t="s">
        <v>38</v>
      </c>
      <c r="G765" s="9">
        <f>6548+1092</f>
        <v>7640</v>
      </c>
      <c r="H765" s="9"/>
      <c r="I765" s="9"/>
      <c r="J765" s="9"/>
      <c r="K765" s="9"/>
      <c r="L765" s="9"/>
      <c r="M765" s="9">
        <f t="shared" ref="M765" si="1167">G765+I765+J765+K765+L765</f>
        <v>7640</v>
      </c>
      <c r="N765" s="9">
        <f t="shared" ref="N765" si="1168">H765+L765</f>
        <v>0</v>
      </c>
      <c r="O765" s="9">
        <v>-2955</v>
      </c>
      <c r="P765" s="9"/>
      <c r="Q765" s="9"/>
      <c r="R765" s="9"/>
      <c r="S765" s="9">
        <f t="shared" ref="S765" si="1169">M765+O765+P765+Q765+R765</f>
        <v>4685</v>
      </c>
      <c r="T765" s="9">
        <f t="shared" ref="T765" si="1170">N765+R765</f>
        <v>0</v>
      </c>
      <c r="U765" s="9"/>
      <c r="V765" s="9"/>
      <c r="W765" s="9"/>
      <c r="X765" s="9"/>
      <c r="Y765" s="9">
        <f t="shared" ref="Y765" si="1171">S765+U765+V765+W765+X765</f>
        <v>4685</v>
      </c>
      <c r="Z765" s="9">
        <f t="shared" ref="Z765" si="1172">T765+X765</f>
        <v>0</v>
      </c>
    </row>
    <row r="766" spans="1:26" hidden="1" x14ac:dyDescent="0.25">
      <c r="A766" s="26"/>
      <c r="B766" s="27"/>
      <c r="C766" s="27"/>
      <c r="D766" s="27"/>
      <c r="E766" s="27"/>
      <c r="F766" s="35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44.25" customHeight="1" x14ac:dyDescent="0.3">
      <c r="A767" s="61" t="s">
        <v>492</v>
      </c>
      <c r="B767" s="30" t="s">
        <v>228</v>
      </c>
      <c r="C767" s="22"/>
      <c r="D767" s="22"/>
      <c r="E767" s="22"/>
      <c r="F767" s="22"/>
      <c r="G767" s="6">
        <f t="shared" ref="G767:N767" si="1173">G769+G805+G824</f>
        <v>506914</v>
      </c>
      <c r="H767" s="6">
        <f t="shared" si="1173"/>
        <v>41066</v>
      </c>
      <c r="I767" s="6">
        <f t="shared" si="1173"/>
        <v>0</v>
      </c>
      <c r="J767" s="6">
        <f t="shared" si="1173"/>
        <v>10550</v>
      </c>
      <c r="K767" s="6">
        <f t="shared" si="1173"/>
        <v>0</v>
      </c>
      <c r="L767" s="6">
        <f t="shared" si="1173"/>
        <v>0</v>
      </c>
      <c r="M767" s="6">
        <f t="shared" si="1173"/>
        <v>517464</v>
      </c>
      <c r="N767" s="6">
        <f t="shared" si="1173"/>
        <v>41066</v>
      </c>
      <c r="O767" s="6">
        <f t="shared" ref="O767:T767" si="1174">O769+O805+O824</f>
        <v>0</v>
      </c>
      <c r="P767" s="6">
        <f t="shared" si="1174"/>
        <v>0</v>
      </c>
      <c r="Q767" s="6">
        <f t="shared" si="1174"/>
        <v>0</v>
      </c>
      <c r="R767" s="6">
        <f t="shared" si="1174"/>
        <v>0</v>
      </c>
      <c r="S767" s="6">
        <f t="shared" si="1174"/>
        <v>517464</v>
      </c>
      <c r="T767" s="6">
        <f t="shared" si="1174"/>
        <v>41066</v>
      </c>
      <c r="U767" s="6">
        <f t="shared" ref="U767:Z767" si="1175">U769+U805+U824</f>
        <v>0</v>
      </c>
      <c r="V767" s="6">
        <f t="shared" si="1175"/>
        <v>21419</v>
      </c>
      <c r="W767" s="6">
        <f t="shared" si="1175"/>
        <v>0</v>
      </c>
      <c r="X767" s="6">
        <f t="shared" si="1175"/>
        <v>92390</v>
      </c>
      <c r="Y767" s="6">
        <f t="shared" si="1175"/>
        <v>631273</v>
      </c>
      <c r="Z767" s="6">
        <f t="shared" si="1175"/>
        <v>133456</v>
      </c>
    </row>
    <row r="768" spans="1:26" ht="17.25" customHeight="1" x14ac:dyDescent="0.3">
      <c r="A768" s="61"/>
      <c r="B768" s="30"/>
      <c r="C768" s="22"/>
      <c r="D768" s="22"/>
      <c r="E768" s="22"/>
      <c r="F768" s="22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8.75" x14ac:dyDescent="0.3">
      <c r="A769" s="55" t="s">
        <v>442</v>
      </c>
      <c r="B769" s="62" t="s">
        <v>228</v>
      </c>
      <c r="C769" s="62" t="s">
        <v>7</v>
      </c>
      <c r="D769" s="62" t="s">
        <v>80</v>
      </c>
      <c r="E769" s="62"/>
      <c r="F769" s="62"/>
      <c r="G769" s="15">
        <f>G770+G795+G790+G800</f>
        <v>487785</v>
      </c>
      <c r="H769" s="15">
        <f>H770+H795+H790+H800</f>
        <v>41066</v>
      </c>
      <c r="I769" s="15">
        <f t="shared" ref="I769:N769" si="1176">I770+I795+I790+I800</f>
        <v>0</v>
      </c>
      <c r="J769" s="15">
        <f t="shared" si="1176"/>
        <v>9909</v>
      </c>
      <c r="K769" s="15">
        <f t="shared" si="1176"/>
        <v>0</v>
      </c>
      <c r="L769" s="15">
        <f t="shared" si="1176"/>
        <v>0</v>
      </c>
      <c r="M769" s="15">
        <f t="shared" si="1176"/>
        <v>497694</v>
      </c>
      <c r="N769" s="15">
        <f t="shared" si="1176"/>
        <v>41066</v>
      </c>
      <c r="O769" s="15">
        <f t="shared" ref="O769:T769" si="1177">O770+O795+O790+O800</f>
        <v>0</v>
      </c>
      <c r="P769" s="15">
        <f t="shared" si="1177"/>
        <v>0</v>
      </c>
      <c r="Q769" s="15">
        <f t="shared" si="1177"/>
        <v>0</v>
      </c>
      <c r="R769" s="15">
        <f t="shared" si="1177"/>
        <v>0</v>
      </c>
      <c r="S769" s="15">
        <f t="shared" si="1177"/>
        <v>497694</v>
      </c>
      <c r="T769" s="15">
        <f t="shared" si="1177"/>
        <v>41066</v>
      </c>
      <c r="U769" s="15">
        <f t="shared" ref="U769:Z769" si="1178">U770+U795+U790+U800</f>
        <v>0</v>
      </c>
      <c r="V769" s="15">
        <f t="shared" si="1178"/>
        <v>21119</v>
      </c>
      <c r="W769" s="15">
        <f t="shared" si="1178"/>
        <v>0</v>
      </c>
      <c r="X769" s="15">
        <f t="shared" si="1178"/>
        <v>92390</v>
      </c>
      <c r="Y769" s="15">
        <f t="shared" si="1178"/>
        <v>611203</v>
      </c>
      <c r="Z769" s="15">
        <f t="shared" si="1178"/>
        <v>133456</v>
      </c>
    </row>
    <row r="770" spans="1:26" ht="37.5" customHeight="1" x14ac:dyDescent="0.25">
      <c r="A770" s="29" t="s">
        <v>433</v>
      </c>
      <c r="B770" s="63" t="s">
        <v>228</v>
      </c>
      <c r="C770" s="63" t="s">
        <v>7</v>
      </c>
      <c r="D770" s="63" t="s">
        <v>80</v>
      </c>
      <c r="E770" s="63" t="s">
        <v>229</v>
      </c>
      <c r="F770" s="63"/>
      <c r="G770" s="9">
        <f>G771+G775+G779</f>
        <v>485826</v>
      </c>
      <c r="H770" s="9">
        <f>H771+H775+H779</f>
        <v>41066</v>
      </c>
      <c r="I770" s="9">
        <f t="shared" ref="I770:N770" si="1179">I771+I775+I779</f>
        <v>0</v>
      </c>
      <c r="J770" s="9">
        <f t="shared" si="1179"/>
        <v>9909</v>
      </c>
      <c r="K770" s="9">
        <f t="shared" si="1179"/>
        <v>0</v>
      </c>
      <c r="L770" s="9">
        <f t="shared" si="1179"/>
        <v>0</v>
      </c>
      <c r="M770" s="9">
        <f t="shared" si="1179"/>
        <v>495735</v>
      </c>
      <c r="N770" s="9">
        <f t="shared" si="1179"/>
        <v>41066</v>
      </c>
      <c r="O770" s="9">
        <f>O771+O775+O779+O783</f>
        <v>0</v>
      </c>
      <c r="P770" s="9">
        <f t="shared" ref="P770:T770" si="1180">P771+P775+P779+P783</f>
        <v>0</v>
      </c>
      <c r="Q770" s="9">
        <f t="shared" si="1180"/>
        <v>0</v>
      </c>
      <c r="R770" s="9">
        <f t="shared" si="1180"/>
        <v>0</v>
      </c>
      <c r="S770" s="9">
        <f t="shared" si="1180"/>
        <v>495735</v>
      </c>
      <c r="T770" s="9">
        <f t="shared" si="1180"/>
        <v>41066</v>
      </c>
      <c r="U770" s="9">
        <f>U771+U775+U779+U783+U787</f>
        <v>0</v>
      </c>
      <c r="V770" s="9">
        <f t="shared" ref="V770:Z770" si="1181">V771+V775+V779+V783+V787</f>
        <v>21119</v>
      </c>
      <c r="W770" s="9">
        <f t="shared" si="1181"/>
        <v>0</v>
      </c>
      <c r="X770" s="9">
        <f t="shared" si="1181"/>
        <v>92390</v>
      </c>
      <c r="Y770" s="9">
        <f t="shared" si="1181"/>
        <v>609244</v>
      </c>
      <c r="Z770" s="9">
        <f t="shared" si="1181"/>
        <v>133456</v>
      </c>
    </row>
    <row r="771" spans="1:26" ht="33" x14ac:dyDescent="0.25">
      <c r="A771" s="26" t="s">
        <v>10</v>
      </c>
      <c r="B771" s="63" t="s">
        <v>228</v>
      </c>
      <c r="C771" s="63" t="s">
        <v>7</v>
      </c>
      <c r="D771" s="63" t="s">
        <v>80</v>
      </c>
      <c r="E771" s="63" t="s">
        <v>230</v>
      </c>
      <c r="F771" s="63"/>
      <c r="G771" s="18">
        <f t="shared" ref="G771:V773" si="1182">G772</f>
        <v>442995</v>
      </c>
      <c r="H771" s="18">
        <f t="shared" si="1182"/>
        <v>0</v>
      </c>
      <c r="I771" s="18">
        <f t="shared" si="1182"/>
        <v>0</v>
      </c>
      <c r="J771" s="18">
        <f t="shared" si="1182"/>
        <v>9909</v>
      </c>
      <c r="K771" s="18">
        <f t="shared" si="1182"/>
        <v>0</v>
      </c>
      <c r="L771" s="18">
        <f t="shared" si="1182"/>
        <v>0</v>
      </c>
      <c r="M771" s="18">
        <f t="shared" si="1182"/>
        <v>452904</v>
      </c>
      <c r="N771" s="18">
        <f t="shared" si="1182"/>
        <v>0</v>
      </c>
      <c r="O771" s="18">
        <f t="shared" si="1182"/>
        <v>0</v>
      </c>
      <c r="P771" s="18">
        <f t="shared" si="1182"/>
        <v>0</v>
      </c>
      <c r="Q771" s="18">
        <f t="shared" si="1182"/>
        <v>0</v>
      </c>
      <c r="R771" s="18">
        <f t="shared" si="1182"/>
        <v>0</v>
      </c>
      <c r="S771" s="18">
        <f t="shared" si="1182"/>
        <v>452904</v>
      </c>
      <c r="T771" s="18">
        <f t="shared" si="1182"/>
        <v>0</v>
      </c>
      <c r="U771" s="18">
        <f t="shared" si="1182"/>
        <v>0</v>
      </c>
      <c r="V771" s="18">
        <f t="shared" si="1182"/>
        <v>5102</v>
      </c>
      <c r="W771" s="18">
        <f t="shared" ref="U771:Z773" si="1183">W772</f>
        <v>0</v>
      </c>
      <c r="X771" s="18">
        <f t="shared" si="1183"/>
        <v>0</v>
      </c>
      <c r="Y771" s="18">
        <f t="shared" si="1183"/>
        <v>458006</v>
      </c>
      <c r="Z771" s="18">
        <f t="shared" si="1183"/>
        <v>0</v>
      </c>
    </row>
    <row r="772" spans="1:26" ht="19.5" customHeight="1" x14ac:dyDescent="0.25">
      <c r="A772" s="39" t="s">
        <v>11</v>
      </c>
      <c r="B772" s="63" t="s">
        <v>228</v>
      </c>
      <c r="C772" s="63" t="s">
        <v>7</v>
      </c>
      <c r="D772" s="63" t="s">
        <v>80</v>
      </c>
      <c r="E772" s="63" t="s">
        <v>231</v>
      </c>
      <c r="F772" s="63"/>
      <c r="G772" s="18">
        <f t="shared" si="1182"/>
        <v>442995</v>
      </c>
      <c r="H772" s="18">
        <f t="shared" si="1182"/>
        <v>0</v>
      </c>
      <c r="I772" s="18">
        <f t="shared" si="1182"/>
        <v>0</v>
      </c>
      <c r="J772" s="18">
        <f t="shared" si="1182"/>
        <v>9909</v>
      </c>
      <c r="K772" s="18">
        <f t="shared" si="1182"/>
        <v>0</v>
      </c>
      <c r="L772" s="18">
        <f t="shared" si="1182"/>
        <v>0</v>
      </c>
      <c r="M772" s="18">
        <f t="shared" si="1182"/>
        <v>452904</v>
      </c>
      <c r="N772" s="18">
        <f t="shared" si="1182"/>
        <v>0</v>
      </c>
      <c r="O772" s="18">
        <f t="shared" si="1182"/>
        <v>0</v>
      </c>
      <c r="P772" s="18">
        <f t="shared" si="1182"/>
        <v>0</v>
      </c>
      <c r="Q772" s="18">
        <f t="shared" si="1182"/>
        <v>0</v>
      </c>
      <c r="R772" s="18">
        <f t="shared" si="1182"/>
        <v>0</v>
      </c>
      <c r="S772" s="18">
        <f t="shared" si="1182"/>
        <v>452904</v>
      </c>
      <c r="T772" s="18">
        <f t="shared" si="1182"/>
        <v>0</v>
      </c>
      <c r="U772" s="18">
        <f t="shared" si="1183"/>
        <v>0</v>
      </c>
      <c r="V772" s="18">
        <f t="shared" si="1183"/>
        <v>5102</v>
      </c>
      <c r="W772" s="18">
        <f t="shared" si="1183"/>
        <v>0</v>
      </c>
      <c r="X772" s="18">
        <f t="shared" si="1183"/>
        <v>0</v>
      </c>
      <c r="Y772" s="18">
        <f t="shared" si="1183"/>
        <v>458006</v>
      </c>
      <c r="Z772" s="18">
        <f t="shared" si="1183"/>
        <v>0</v>
      </c>
    </row>
    <row r="773" spans="1:26" ht="33" x14ac:dyDescent="0.25">
      <c r="A773" s="39" t="s">
        <v>12</v>
      </c>
      <c r="B773" s="63" t="s">
        <v>228</v>
      </c>
      <c r="C773" s="63" t="s">
        <v>7</v>
      </c>
      <c r="D773" s="63" t="s">
        <v>80</v>
      </c>
      <c r="E773" s="63" t="s">
        <v>231</v>
      </c>
      <c r="F773" s="63" t="s">
        <v>13</v>
      </c>
      <c r="G773" s="19">
        <f t="shared" si="1182"/>
        <v>442995</v>
      </c>
      <c r="H773" s="19">
        <f t="shared" si="1182"/>
        <v>0</v>
      </c>
      <c r="I773" s="19">
        <f t="shared" si="1182"/>
        <v>0</v>
      </c>
      <c r="J773" s="19">
        <f t="shared" si="1182"/>
        <v>9909</v>
      </c>
      <c r="K773" s="19">
        <f t="shared" si="1182"/>
        <v>0</v>
      </c>
      <c r="L773" s="19">
        <f t="shared" si="1182"/>
        <v>0</v>
      </c>
      <c r="M773" s="19">
        <f t="shared" si="1182"/>
        <v>452904</v>
      </c>
      <c r="N773" s="19">
        <f t="shared" si="1182"/>
        <v>0</v>
      </c>
      <c r="O773" s="19">
        <f t="shared" si="1182"/>
        <v>0</v>
      </c>
      <c r="P773" s="19">
        <f t="shared" si="1182"/>
        <v>0</v>
      </c>
      <c r="Q773" s="19">
        <f t="shared" si="1182"/>
        <v>0</v>
      </c>
      <c r="R773" s="19">
        <f t="shared" si="1182"/>
        <v>0</v>
      </c>
      <c r="S773" s="19">
        <f t="shared" si="1182"/>
        <v>452904</v>
      </c>
      <c r="T773" s="19">
        <f t="shared" si="1182"/>
        <v>0</v>
      </c>
      <c r="U773" s="19">
        <f t="shared" si="1183"/>
        <v>0</v>
      </c>
      <c r="V773" s="19">
        <f t="shared" si="1183"/>
        <v>5102</v>
      </c>
      <c r="W773" s="19">
        <f t="shared" si="1183"/>
        <v>0</v>
      </c>
      <c r="X773" s="19">
        <f t="shared" si="1183"/>
        <v>0</v>
      </c>
      <c r="Y773" s="19">
        <f t="shared" si="1183"/>
        <v>458006</v>
      </c>
      <c r="Z773" s="19">
        <f t="shared" si="1183"/>
        <v>0</v>
      </c>
    </row>
    <row r="774" spans="1:26" ht="21" customHeight="1" x14ac:dyDescent="0.25">
      <c r="A774" s="39" t="s">
        <v>14</v>
      </c>
      <c r="B774" s="63" t="s">
        <v>228</v>
      </c>
      <c r="C774" s="63" t="s">
        <v>7</v>
      </c>
      <c r="D774" s="63" t="s">
        <v>80</v>
      </c>
      <c r="E774" s="63" t="s">
        <v>231</v>
      </c>
      <c r="F774" s="9">
        <v>610</v>
      </c>
      <c r="G774" s="9">
        <f>430973+12022</f>
        <v>442995</v>
      </c>
      <c r="H774" s="9"/>
      <c r="I774" s="9"/>
      <c r="J774" s="9">
        <v>9909</v>
      </c>
      <c r="K774" s="9"/>
      <c r="L774" s="9"/>
      <c r="M774" s="9">
        <f t="shared" ref="M774" si="1184">G774+I774+J774+K774+L774</f>
        <v>452904</v>
      </c>
      <c r="N774" s="9">
        <f t="shared" ref="N774" si="1185">H774+L774</f>
        <v>0</v>
      </c>
      <c r="O774" s="9"/>
      <c r="P774" s="9"/>
      <c r="Q774" s="9"/>
      <c r="R774" s="9"/>
      <c r="S774" s="9">
        <f t="shared" ref="S774" si="1186">M774+O774+P774+Q774+R774</f>
        <v>452904</v>
      </c>
      <c r="T774" s="9">
        <f t="shared" ref="T774" si="1187">N774+R774</f>
        <v>0</v>
      </c>
      <c r="U774" s="9"/>
      <c r="V774" s="9">
        <v>5102</v>
      </c>
      <c r="W774" s="9"/>
      <c r="X774" s="9"/>
      <c r="Y774" s="9">
        <f t="shared" ref="Y774" si="1188">S774+U774+V774+W774+X774</f>
        <v>458006</v>
      </c>
      <c r="Z774" s="9">
        <f t="shared" ref="Z774" si="1189">T774+X774</f>
        <v>0</v>
      </c>
    </row>
    <row r="775" spans="1:26" ht="21.75" customHeight="1" x14ac:dyDescent="0.25">
      <c r="A775" s="39" t="s">
        <v>15</v>
      </c>
      <c r="B775" s="63" t="s">
        <v>228</v>
      </c>
      <c r="C775" s="63" t="s">
        <v>7</v>
      </c>
      <c r="D775" s="63" t="s">
        <v>80</v>
      </c>
      <c r="E775" s="63" t="s">
        <v>232</v>
      </c>
      <c r="F775" s="63"/>
      <c r="G775" s="18">
        <f t="shared" ref="G775:V777" si="1190">G776</f>
        <v>1765</v>
      </c>
      <c r="H775" s="18">
        <f t="shared" si="1190"/>
        <v>0</v>
      </c>
      <c r="I775" s="18">
        <f t="shared" si="1190"/>
        <v>0</v>
      </c>
      <c r="J775" s="18">
        <f t="shared" si="1190"/>
        <v>0</v>
      </c>
      <c r="K775" s="18">
        <f t="shared" si="1190"/>
        <v>0</v>
      </c>
      <c r="L775" s="18">
        <f t="shared" si="1190"/>
        <v>0</v>
      </c>
      <c r="M775" s="18">
        <f t="shared" si="1190"/>
        <v>1765</v>
      </c>
      <c r="N775" s="18">
        <f t="shared" si="1190"/>
        <v>0</v>
      </c>
      <c r="O775" s="18">
        <f t="shared" si="1190"/>
        <v>0</v>
      </c>
      <c r="P775" s="18">
        <f t="shared" si="1190"/>
        <v>0</v>
      </c>
      <c r="Q775" s="18">
        <f t="shared" si="1190"/>
        <v>0</v>
      </c>
      <c r="R775" s="18">
        <f t="shared" si="1190"/>
        <v>0</v>
      </c>
      <c r="S775" s="18">
        <f t="shared" si="1190"/>
        <v>1765</v>
      </c>
      <c r="T775" s="18">
        <f t="shared" si="1190"/>
        <v>0</v>
      </c>
      <c r="U775" s="18">
        <f t="shared" si="1190"/>
        <v>0</v>
      </c>
      <c r="V775" s="18">
        <f t="shared" si="1190"/>
        <v>0</v>
      </c>
      <c r="W775" s="18">
        <f t="shared" ref="U775:Z777" si="1191">W776</f>
        <v>0</v>
      </c>
      <c r="X775" s="18">
        <f t="shared" si="1191"/>
        <v>0</v>
      </c>
      <c r="Y775" s="18">
        <f t="shared" si="1191"/>
        <v>1765</v>
      </c>
      <c r="Z775" s="18">
        <f t="shared" si="1191"/>
        <v>0</v>
      </c>
    </row>
    <row r="776" spans="1:26" ht="21" customHeight="1" x14ac:dyDescent="0.25">
      <c r="A776" s="39" t="s">
        <v>16</v>
      </c>
      <c r="B776" s="63" t="s">
        <v>228</v>
      </c>
      <c r="C776" s="63" t="s">
        <v>7</v>
      </c>
      <c r="D776" s="63" t="s">
        <v>80</v>
      </c>
      <c r="E776" s="63" t="s">
        <v>233</v>
      </c>
      <c r="F776" s="63"/>
      <c r="G776" s="18">
        <f t="shared" si="1190"/>
        <v>1765</v>
      </c>
      <c r="H776" s="18">
        <f t="shared" si="1190"/>
        <v>0</v>
      </c>
      <c r="I776" s="18">
        <f t="shared" si="1190"/>
        <v>0</v>
      </c>
      <c r="J776" s="18">
        <f t="shared" si="1190"/>
        <v>0</v>
      </c>
      <c r="K776" s="18">
        <f t="shared" si="1190"/>
        <v>0</v>
      </c>
      <c r="L776" s="18">
        <f t="shared" si="1190"/>
        <v>0</v>
      </c>
      <c r="M776" s="18">
        <f t="shared" si="1190"/>
        <v>1765</v>
      </c>
      <c r="N776" s="18">
        <f t="shared" si="1190"/>
        <v>0</v>
      </c>
      <c r="O776" s="18">
        <f t="shared" si="1190"/>
        <v>0</v>
      </c>
      <c r="P776" s="18">
        <f t="shared" si="1190"/>
        <v>0</v>
      </c>
      <c r="Q776" s="18">
        <f t="shared" si="1190"/>
        <v>0</v>
      </c>
      <c r="R776" s="18">
        <f t="shared" si="1190"/>
        <v>0</v>
      </c>
      <c r="S776" s="18">
        <f t="shared" si="1190"/>
        <v>1765</v>
      </c>
      <c r="T776" s="18">
        <f t="shared" si="1190"/>
        <v>0</v>
      </c>
      <c r="U776" s="18">
        <f t="shared" si="1191"/>
        <v>0</v>
      </c>
      <c r="V776" s="18">
        <f t="shared" si="1191"/>
        <v>0</v>
      </c>
      <c r="W776" s="18">
        <f t="shared" si="1191"/>
        <v>0</v>
      </c>
      <c r="X776" s="18">
        <f t="shared" si="1191"/>
        <v>0</v>
      </c>
      <c r="Y776" s="18">
        <f t="shared" si="1191"/>
        <v>1765</v>
      </c>
      <c r="Z776" s="18">
        <f t="shared" si="1191"/>
        <v>0</v>
      </c>
    </row>
    <row r="777" spans="1:26" ht="33" x14ac:dyDescent="0.25">
      <c r="A777" s="39" t="s">
        <v>12</v>
      </c>
      <c r="B777" s="63" t="s">
        <v>228</v>
      </c>
      <c r="C777" s="63" t="s">
        <v>7</v>
      </c>
      <c r="D777" s="63" t="s">
        <v>80</v>
      </c>
      <c r="E777" s="63" t="s">
        <v>233</v>
      </c>
      <c r="F777" s="63" t="s">
        <v>13</v>
      </c>
      <c r="G777" s="19">
        <f t="shared" si="1190"/>
        <v>1765</v>
      </c>
      <c r="H777" s="19">
        <f t="shared" si="1190"/>
        <v>0</v>
      </c>
      <c r="I777" s="19">
        <f t="shared" si="1190"/>
        <v>0</v>
      </c>
      <c r="J777" s="19">
        <f t="shared" si="1190"/>
        <v>0</v>
      </c>
      <c r="K777" s="19">
        <f t="shared" si="1190"/>
        <v>0</v>
      </c>
      <c r="L777" s="19">
        <f t="shared" si="1190"/>
        <v>0</v>
      </c>
      <c r="M777" s="19">
        <f t="shared" si="1190"/>
        <v>1765</v>
      </c>
      <c r="N777" s="19">
        <f t="shared" si="1190"/>
        <v>0</v>
      </c>
      <c r="O777" s="19">
        <f t="shared" si="1190"/>
        <v>0</v>
      </c>
      <c r="P777" s="19">
        <f t="shared" si="1190"/>
        <v>0</v>
      </c>
      <c r="Q777" s="19">
        <f t="shared" si="1190"/>
        <v>0</v>
      </c>
      <c r="R777" s="19">
        <f t="shared" si="1190"/>
        <v>0</v>
      </c>
      <c r="S777" s="19">
        <f t="shared" si="1190"/>
        <v>1765</v>
      </c>
      <c r="T777" s="19">
        <f t="shared" si="1190"/>
        <v>0</v>
      </c>
      <c r="U777" s="19">
        <f t="shared" si="1191"/>
        <v>0</v>
      </c>
      <c r="V777" s="19">
        <f t="shared" si="1191"/>
        <v>0</v>
      </c>
      <c r="W777" s="19">
        <f t="shared" si="1191"/>
        <v>0</v>
      </c>
      <c r="X777" s="19">
        <f t="shared" si="1191"/>
        <v>0</v>
      </c>
      <c r="Y777" s="19">
        <f t="shared" si="1191"/>
        <v>1765</v>
      </c>
      <c r="Z777" s="19">
        <f t="shared" si="1191"/>
        <v>0</v>
      </c>
    </row>
    <row r="778" spans="1:26" ht="21" customHeight="1" x14ac:dyDescent="0.25">
      <c r="A778" s="39" t="s">
        <v>14</v>
      </c>
      <c r="B778" s="63" t="s">
        <v>228</v>
      </c>
      <c r="C778" s="63" t="s">
        <v>7</v>
      </c>
      <c r="D778" s="63" t="s">
        <v>80</v>
      </c>
      <c r="E778" s="63" t="s">
        <v>233</v>
      </c>
      <c r="F778" s="9">
        <v>610</v>
      </c>
      <c r="G778" s="9">
        <v>1765</v>
      </c>
      <c r="H778" s="9"/>
      <c r="I778" s="9"/>
      <c r="J778" s="9"/>
      <c r="K778" s="9"/>
      <c r="L778" s="9"/>
      <c r="M778" s="9">
        <f t="shared" ref="M778" si="1192">G778+I778+J778+K778+L778</f>
        <v>1765</v>
      </c>
      <c r="N778" s="9">
        <f t="shared" ref="N778" si="1193">H778+L778</f>
        <v>0</v>
      </c>
      <c r="O778" s="9"/>
      <c r="P778" s="9"/>
      <c r="Q778" s="9"/>
      <c r="R778" s="9"/>
      <c r="S778" s="9">
        <f t="shared" ref="S778" si="1194">M778+O778+P778+Q778+R778</f>
        <v>1765</v>
      </c>
      <c r="T778" s="9">
        <f t="shared" ref="T778" si="1195">N778+R778</f>
        <v>0</v>
      </c>
      <c r="U778" s="9"/>
      <c r="V778" s="9"/>
      <c r="W778" s="9"/>
      <c r="X778" s="9"/>
      <c r="Y778" s="9">
        <f t="shared" ref="Y778" si="1196">S778+U778+V778+W778+X778</f>
        <v>1765</v>
      </c>
      <c r="Z778" s="9">
        <f t="shared" ref="Z778" si="1197">T778+X778</f>
        <v>0</v>
      </c>
    </row>
    <row r="779" spans="1:26" ht="33" hidden="1" x14ac:dyDescent="0.25">
      <c r="A779" s="39" t="s">
        <v>401</v>
      </c>
      <c r="B779" s="63" t="s">
        <v>228</v>
      </c>
      <c r="C779" s="63" t="s">
        <v>7</v>
      </c>
      <c r="D779" s="63" t="s">
        <v>80</v>
      </c>
      <c r="E779" s="63" t="s">
        <v>410</v>
      </c>
      <c r="F779" s="27"/>
      <c r="G779" s="9">
        <f t="shared" ref="G779:V781" si="1198">G780</f>
        <v>41066</v>
      </c>
      <c r="H779" s="9">
        <f t="shared" si="1198"/>
        <v>41066</v>
      </c>
      <c r="I779" s="9">
        <f t="shared" si="1198"/>
        <v>0</v>
      </c>
      <c r="J779" s="9">
        <f t="shared" si="1198"/>
        <v>0</v>
      </c>
      <c r="K779" s="9">
        <f t="shared" si="1198"/>
        <v>0</v>
      </c>
      <c r="L779" s="9">
        <f t="shared" si="1198"/>
        <v>0</v>
      </c>
      <c r="M779" s="9">
        <f t="shared" si="1198"/>
        <v>41066</v>
      </c>
      <c r="N779" s="9">
        <f t="shared" si="1198"/>
        <v>41066</v>
      </c>
      <c r="O779" s="9">
        <f t="shared" si="1198"/>
        <v>0</v>
      </c>
      <c r="P779" s="9">
        <f t="shared" si="1198"/>
        <v>0</v>
      </c>
      <c r="Q779" s="9">
        <f t="shared" si="1198"/>
        <v>0</v>
      </c>
      <c r="R779" s="9">
        <f t="shared" si="1198"/>
        <v>-41066</v>
      </c>
      <c r="S779" s="9">
        <f t="shared" si="1198"/>
        <v>0</v>
      </c>
      <c r="T779" s="9">
        <f t="shared" si="1198"/>
        <v>0</v>
      </c>
      <c r="U779" s="9">
        <f t="shared" si="1198"/>
        <v>0</v>
      </c>
      <c r="V779" s="9">
        <f t="shared" si="1198"/>
        <v>0</v>
      </c>
      <c r="W779" s="9">
        <f t="shared" ref="U779:Z781" si="1199">W780</f>
        <v>0</v>
      </c>
      <c r="X779" s="9">
        <f t="shared" si="1199"/>
        <v>0</v>
      </c>
      <c r="Y779" s="9">
        <f t="shared" si="1199"/>
        <v>0</v>
      </c>
      <c r="Z779" s="9">
        <f t="shared" si="1199"/>
        <v>0</v>
      </c>
    </row>
    <row r="780" spans="1:26" ht="33" hidden="1" x14ac:dyDescent="0.25">
      <c r="A780" s="39" t="s">
        <v>402</v>
      </c>
      <c r="B780" s="63" t="s">
        <v>228</v>
      </c>
      <c r="C780" s="63" t="s">
        <v>7</v>
      </c>
      <c r="D780" s="63" t="s">
        <v>80</v>
      </c>
      <c r="E780" s="63" t="s">
        <v>425</v>
      </c>
      <c r="F780" s="27"/>
      <c r="G780" s="9">
        <f t="shared" si="1198"/>
        <v>41066</v>
      </c>
      <c r="H780" s="9">
        <f t="shared" si="1198"/>
        <v>41066</v>
      </c>
      <c r="I780" s="9">
        <f t="shared" si="1198"/>
        <v>0</v>
      </c>
      <c r="J780" s="9">
        <f t="shared" si="1198"/>
        <v>0</v>
      </c>
      <c r="K780" s="9">
        <f t="shared" si="1198"/>
        <v>0</v>
      </c>
      <c r="L780" s="9">
        <f t="shared" si="1198"/>
        <v>0</v>
      </c>
      <c r="M780" s="9">
        <f t="shared" si="1198"/>
        <v>41066</v>
      </c>
      <c r="N780" s="9">
        <f t="shared" si="1198"/>
        <v>41066</v>
      </c>
      <c r="O780" s="9">
        <f t="shared" si="1198"/>
        <v>0</v>
      </c>
      <c r="P780" s="9">
        <f t="shared" si="1198"/>
        <v>0</v>
      </c>
      <c r="Q780" s="9">
        <f t="shared" si="1198"/>
        <v>0</v>
      </c>
      <c r="R780" s="9">
        <f t="shared" si="1198"/>
        <v>-41066</v>
      </c>
      <c r="S780" s="9">
        <f t="shared" si="1198"/>
        <v>0</v>
      </c>
      <c r="T780" s="9">
        <f t="shared" si="1198"/>
        <v>0</v>
      </c>
      <c r="U780" s="9">
        <f t="shared" si="1199"/>
        <v>0</v>
      </c>
      <c r="V780" s="9">
        <f t="shared" si="1199"/>
        <v>0</v>
      </c>
      <c r="W780" s="9">
        <f t="shared" si="1199"/>
        <v>0</v>
      </c>
      <c r="X780" s="9">
        <f t="shared" si="1199"/>
        <v>0</v>
      </c>
      <c r="Y780" s="9">
        <f t="shared" si="1199"/>
        <v>0</v>
      </c>
      <c r="Z780" s="9">
        <f t="shared" si="1199"/>
        <v>0</v>
      </c>
    </row>
    <row r="781" spans="1:26" ht="33" hidden="1" x14ac:dyDescent="0.25">
      <c r="A781" s="39" t="s">
        <v>12</v>
      </c>
      <c r="B781" s="63" t="s">
        <v>228</v>
      </c>
      <c r="C781" s="63" t="s">
        <v>7</v>
      </c>
      <c r="D781" s="63" t="s">
        <v>80</v>
      </c>
      <c r="E781" s="63" t="s">
        <v>425</v>
      </c>
      <c r="F781" s="63" t="s">
        <v>13</v>
      </c>
      <c r="G781" s="9">
        <f t="shared" si="1198"/>
        <v>41066</v>
      </c>
      <c r="H781" s="9">
        <f t="shared" si="1198"/>
        <v>41066</v>
      </c>
      <c r="I781" s="9">
        <f t="shared" si="1198"/>
        <v>0</v>
      </c>
      <c r="J781" s="9">
        <f t="shared" si="1198"/>
        <v>0</v>
      </c>
      <c r="K781" s="9">
        <f t="shared" si="1198"/>
        <v>0</v>
      </c>
      <c r="L781" s="9">
        <f t="shared" si="1198"/>
        <v>0</v>
      </c>
      <c r="M781" s="9">
        <f t="shared" si="1198"/>
        <v>41066</v>
      </c>
      <c r="N781" s="9">
        <f t="shared" si="1198"/>
        <v>41066</v>
      </c>
      <c r="O781" s="9">
        <f t="shared" si="1198"/>
        <v>0</v>
      </c>
      <c r="P781" s="9">
        <f t="shared" si="1198"/>
        <v>0</v>
      </c>
      <c r="Q781" s="9">
        <f t="shared" si="1198"/>
        <v>0</v>
      </c>
      <c r="R781" s="9">
        <f t="shared" si="1198"/>
        <v>-41066</v>
      </c>
      <c r="S781" s="9">
        <f t="shared" si="1198"/>
        <v>0</v>
      </c>
      <c r="T781" s="9">
        <f t="shared" si="1198"/>
        <v>0</v>
      </c>
      <c r="U781" s="9">
        <f t="shared" si="1199"/>
        <v>0</v>
      </c>
      <c r="V781" s="9">
        <f t="shared" si="1199"/>
        <v>0</v>
      </c>
      <c r="W781" s="9">
        <f t="shared" si="1199"/>
        <v>0</v>
      </c>
      <c r="X781" s="9">
        <f t="shared" si="1199"/>
        <v>0</v>
      </c>
      <c r="Y781" s="9">
        <f t="shared" si="1199"/>
        <v>0</v>
      </c>
      <c r="Z781" s="9">
        <f t="shared" si="1199"/>
        <v>0</v>
      </c>
    </row>
    <row r="782" spans="1:26" ht="22.5" hidden="1" customHeight="1" x14ac:dyDescent="0.25">
      <c r="A782" s="76" t="s">
        <v>14</v>
      </c>
      <c r="B782" s="63" t="s">
        <v>228</v>
      </c>
      <c r="C782" s="63" t="s">
        <v>7</v>
      </c>
      <c r="D782" s="63" t="s">
        <v>80</v>
      </c>
      <c r="E782" s="63" t="s">
        <v>425</v>
      </c>
      <c r="F782" s="27" t="s">
        <v>35</v>
      </c>
      <c r="G782" s="9">
        <v>41066</v>
      </c>
      <c r="H782" s="9">
        <v>41066</v>
      </c>
      <c r="I782" s="9"/>
      <c r="J782" s="9"/>
      <c r="K782" s="9"/>
      <c r="L782" s="9"/>
      <c r="M782" s="9">
        <f t="shared" ref="M782" si="1200">G782+I782+J782+K782+L782</f>
        <v>41066</v>
      </c>
      <c r="N782" s="9">
        <f t="shared" ref="N782" si="1201">H782+L782</f>
        <v>41066</v>
      </c>
      <c r="O782" s="9"/>
      <c r="P782" s="9"/>
      <c r="Q782" s="9"/>
      <c r="R782" s="9">
        <v>-41066</v>
      </c>
      <c r="S782" s="9">
        <f t="shared" ref="S782" si="1202">M782+O782+P782+Q782+R782</f>
        <v>0</v>
      </c>
      <c r="T782" s="9">
        <f t="shared" ref="T782" si="1203">N782+R782</f>
        <v>0</v>
      </c>
      <c r="U782" s="9"/>
      <c r="V782" s="9"/>
      <c r="W782" s="9"/>
      <c r="X782" s="9"/>
      <c r="Y782" s="9">
        <f t="shared" ref="Y782" si="1204">S782+U782+V782+W782+X782</f>
        <v>0</v>
      </c>
      <c r="Z782" s="9">
        <f t="shared" ref="Z782" si="1205">T782+X782</f>
        <v>0</v>
      </c>
    </row>
    <row r="783" spans="1:26" ht="30.75" customHeight="1" x14ac:dyDescent="0.25">
      <c r="A783" s="39" t="s">
        <v>401</v>
      </c>
      <c r="B783" s="63" t="s">
        <v>228</v>
      </c>
      <c r="C783" s="63" t="s">
        <v>7</v>
      </c>
      <c r="D783" s="63" t="s">
        <v>80</v>
      </c>
      <c r="E783" s="63" t="s">
        <v>657</v>
      </c>
      <c r="F783" s="27"/>
      <c r="G783" s="9"/>
      <c r="H783" s="9"/>
      <c r="I783" s="9"/>
      <c r="J783" s="9"/>
      <c r="K783" s="9"/>
      <c r="L783" s="9"/>
      <c r="M783" s="9"/>
      <c r="N783" s="9"/>
      <c r="O783" s="9">
        <f>O784</f>
        <v>0</v>
      </c>
      <c r="P783" s="9">
        <f t="shared" ref="P783:Z785" si="1206">P784</f>
        <v>0</v>
      </c>
      <c r="Q783" s="9">
        <f t="shared" si="1206"/>
        <v>0</v>
      </c>
      <c r="R783" s="9">
        <f t="shared" si="1206"/>
        <v>41066</v>
      </c>
      <c r="S783" s="9">
        <f t="shared" si="1206"/>
        <v>41066</v>
      </c>
      <c r="T783" s="9">
        <f t="shared" si="1206"/>
        <v>41066</v>
      </c>
      <c r="U783" s="9">
        <f>U784</f>
        <v>0</v>
      </c>
      <c r="V783" s="9">
        <f t="shared" si="1206"/>
        <v>0</v>
      </c>
      <c r="W783" s="9">
        <f t="shared" si="1206"/>
        <v>0</v>
      </c>
      <c r="X783" s="9">
        <f t="shared" si="1206"/>
        <v>0</v>
      </c>
      <c r="Y783" s="9">
        <f t="shared" si="1206"/>
        <v>41066</v>
      </c>
      <c r="Z783" s="9">
        <f t="shared" si="1206"/>
        <v>41066</v>
      </c>
    </row>
    <row r="784" spans="1:26" ht="40.5" customHeight="1" x14ac:dyDescent="0.25">
      <c r="A784" s="39" t="s">
        <v>402</v>
      </c>
      <c r="B784" s="63" t="s">
        <v>228</v>
      </c>
      <c r="C784" s="63" t="s">
        <v>7</v>
      </c>
      <c r="D784" s="63" t="s">
        <v>80</v>
      </c>
      <c r="E784" s="63" t="s">
        <v>658</v>
      </c>
      <c r="F784" s="27"/>
      <c r="G784" s="9"/>
      <c r="H784" s="9"/>
      <c r="I784" s="9"/>
      <c r="J784" s="9"/>
      <c r="K784" s="9"/>
      <c r="L784" s="9"/>
      <c r="M784" s="9"/>
      <c r="N784" s="9"/>
      <c r="O784" s="9">
        <f>O785</f>
        <v>0</v>
      </c>
      <c r="P784" s="9">
        <f t="shared" si="1206"/>
        <v>0</v>
      </c>
      <c r="Q784" s="9">
        <f t="shared" si="1206"/>
        <v>0</v>
      </c>
      <c r="R784" s="9">
        <f t="shared" si="1206"/>
        <v>41066</v>
      </c>
      <c r="S784" s="9">
        <f t="shared" si="1206"/>
        <v>41066</v>
      </c>
      <c r="T784" s="9">
        <f t="shared" si="1206"/>
        <v>41066</v>
      </c>
      <c r="U784" s="9">
        <f>U785</f>
        <v>0</v>
      </c>
      <c r="V784" s="9">
        <f t="shared" si="1206"/>
        <v>0</v>
      </c>
      <c r="W784" s="9">
        <f t="shared" si="1206"/>
        <v>0</v>
      </c>
      <c r="X784" s="9">
        <f t="shared" si="1206"/>
        <v>0</v>
      </c>
      <c r="Y784" s="9">
        <f t="shared" si="1206"/>
        <v>41066</v>
      </c>
      <c r="Z784" s="9">
        <f t="shared" si="1206"/>
        <v>41066</v>
      </c>
    </row>
    <row r="785" spans="1:26" ht="36.75" customHeight="1" x14ac:dyDescent="0.25">
      <c r="A785" s="39" t="s">
        <v>12</v>
      </c>
      <c r="B785" s="63" t="s">
        <v>228</v>
      </c>
      <c r="C785" s="63" t="s">
        <v>7</v>
      </c>
      <c r="D785" s="63" t="s">
        <v>80</v>
      </c>
      <c r="E785" s="63" t="s">
        <v>658</v>
      </c>
      <c r="F785" s="63" t="s">
        <v>13</v>
      </c>
      <c r="G785" s="9"/>
      <c r="H785" s="9"/>
      <c r="I785" s="9"/>
      <c r="J785" s="9"/>
      <c r="K785" s="9"/>
      <c r="L785" s="9"/>
      <c r="M785" s="9"/>
      <c r="N785" s="9"/>
      <c r="O785" s="9">
        <f>O786</f>
        <v>0</v>
      </c>
      <c r="P785" s="9">
        <f t="shared" si="1206"/>
        <v>0</v>
      </c>
      <c r="Q785" s="9">
        <f t="shared" si="1206"/>
        <v>0</v>
      </c>
      <c r="R785" s="9">
        <f t="shared" si="1206"/>
        <v>41066</v>
      </c>
      <c r="S785" s="9">
        <f t="shared" si="1206"/>
        <v>41066</v>
      </c>
      <c r="T785" s="9">
        <f t="shared" si="1206"/>
        <v>41066</v>
      </c>
      <c r="U785" s="9">
        <f>U786</f>
        <v>0</v>
      </c>
      <c r="V785" s="9">
        <f t="shared" si="1206"/>
        <v>0</v>
      </c>
      <c r="W785" s="9">
        <f t="shared" si="1206"/>
        <v>0</v>
      </c>
      <c r="X785" s="9">
        <f t="shared" si="1206"/>
        <v>0</v>
      </c>
      <c r="Y785" s="9">
        <f t="shared" si="1206"/>
        <v>41066</v>
      </c>
      <c r="Z785" s="9">
        <f t="shared" si="1206"/>
        <v>41066</v>
      </c>
    </row>
    <row r="786" spans="1:26" ht="22.5" customHeight="1" x14ac:dyDescent="0.25">
      <c r="A786" s="76" t="s">
        <v>14</v>
      </c>
      <c r="B786" s="63" t="s">
        <v>228</v>
      </c>
      <c r="C786" s="63" t="s">
        <v>7</v>
      </c>
      <c r="D786" s="63" t="s">
        <v>80</v>
      </c>
      <c r="E786" s="63" t="s">
        <v>658</v>
      </c>
      <c r="F786" s="27" t="s">
        <v>35</v>
      </c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>
        <v>41066</v>
      </c>
      <c r="S786" s="9">
        <f t="shared" ref="S786" si="1207">M786+O786+P786+Q786+R786</f>
        <v>41066</v>
      </c>
      <c r="T786" s="9">
        <f t="shared" ref="T786" si="1208">N786+R786</f>
        <v>41066</v>
      </c>
      <c r="U786" s="9"/>
      <c r="V786" s="9"/>
      <c r="W786" s="9"/>
      <c r="X786" s="9"/>
      <c r="Y786" s="9">
        <f t="shared" ref="Y786" si="1209">S786+U786+V786+W786+X786</f>
        <v>41066</v>
      </c>
      <c r="Z786" s="9">
        <f t="shared" ref="Z786" si="1210">T786+X786</f>
        <v>41066</v>
      </c>
    </row>
    <row r="787" spans="1:26" ht="54.75" customHeight="1" x14ac:dyDescent="0.25">
      <c r="A787" s="76" t="s">
        <v>677</v>
      </c>
      <c r="B787" s="63" t="s">
        <v>228</v>
      </c>
      <c r="C787" s="63" t="s">
        <v>7</v>
      </c>
      <c r="D787" s="63" t="s">
        <v>80</v>
      </c>
      <c r="E787" s="63" t="s">
        <v>676</v>
      </c>
      <c r="F787" s="27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>
        <f>U788</f>
        <v>0</v>
      </c>
      <c r="V787" s="9">
        <f t="shared" ref="V787:Z787" si="1211">V788</f>
        <v>16017</v>
      </c>
      <c r="W787" s="9">
        <f t="shared" si="1211"/>
        <v>0</v>
      </c>
      <c r="X787" s="9">
        <f t="shared" si="1211"/>
        <v>92390</v>
      </c>
      <c r="Y787" s="9">
        <f t="shared" si="1211"/>
        <v>108407</v>
      </c>
      <c r="Z787" s="9">
        <f t="shared" si="1211"/>
        <v>92390</v>
      </c>
    </row>
    <row r="788" spans="1:26" ht="43.5" customHeight="1" x14ac:dyDescent="0.25">
      <c r="A788" s="39" t="s">
        <v>12</v>
      </c>
      <c r="B788" s="63" t="s">
        <v>228</v>
      </c>
      <c r="C788" s="63" t="s">
        <v>7</v>
      </c>
      <c r="D788" s="63" t="s">
        <v>80</v>
      </c>
      <c r="E788" s="63" t="s">
        <v>676</v>
      </c>
      <c r="F788" s="63" t="s">
        <v>13</v>
      </c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>
        <f>U789</f>
        <v>0</v>
      </c>
      <c r="V788" s="9">
        <f t="shared" ref="V788:Z788" si="1212">V789</f>
        <v>16017</v>
      </c>
      <c r="W788" s="9">
        <f t="shared" si="1212"/>
        <v>0</v>
      </c>
      <c r="X788" s="9">
        <f t="shared" si="1212"/>
        <v>92390</v>
      </c>
      <c r="Y788" s="9">
        <f t="shared" si="1212"/>
        <v>108407</v>
      </c>
      <c r="Z788" s="9">
        <f t="shared" si="1212"/>
        <v>92390</v>
      </c>
    </row>
    <row r="789" spans="1:26" ht="22.5" customHeight="1" x14ac:dyDescent="0.25">
      <c r="A789" s="76" t="s">
        <v>14</v>
      </c>
      <c r="B789" s="63" t="s">
        <v>228</v>
      </c>
      <c r="C789" s="63" t="s">
        <v>7</v>
      </c>
      <c r="D789" s="63" t="s">
        <v>80</v>
      </c>
      <c r="E789" s="63" t="s">
        <v>676</v>
      </c>
      <c r="F789" s="27" t="s">
        <v>35</v>
      </c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>
        <v>16017</v>
      </c>
      <c r="W789" s="9"/>
      <c r="X789" s="9">
        <v>92390</v>
      </c>
      <c r="Y789" s="9">
        <f t="shared" ref="Y789" si="1213">S789+U789+V789+W789+X789</f>
        <v>108407</v>
      </c>
      <c r="Z789" s="9">
        <f t="shared" ref="Z789" si="1214">T789+X789</f>
        <v>92390</v>
      </c>
    </row>
    <row r="790" spans="1:26" ht="66.75" customHeight="1" x14ac:dyDescent="0.25">
      <c r="A790" s="39" t="s">
        <v>34</v>
      </c>
      <c r="B790" s="63">
        <v>917</v>
      </c>
      <c r="C790" s="63" t="s">
        <v>7</v>
      </c>
      <c r="D790" s="63" t="s">
        <v>80</v>
      </c>
      <c r="E790" s="63" t="s">
        <v>55</v>
      </c>
      <c r="F790" s="63"/>
      <c r="G790" s="18">
        <f t="shared" ref="G790:V793" si="1215">G791</f>
        <v>384</v>
      </c>
      <c r="H790" s="18">
        <f t="shared" si="1215"/>
        <v>0</v>
      </c>
      <c r="I790" s="18">
        <f t="shared" si="1215"/>
        <v>0</v>
      </c>
      <c r="J790" s="18">
        <f t="shared" si="1215"/>
        <v>0</v>
      </c>
      <c r="K790" s="18">
        <f t="shared" si="1215"/>
        <v>0</v>
      </c>
      <c r="L790" s="18">
        <f t="shared" si="1215"/>
        <v>0</v>
      </c>
      <c r="M790" s="18">
        <f t="shared" si="1215"/>
        <v>384</v>
      </c>
      <c r="N790" s="18">
        <f t="shared" si="1215"/>
        <v>0</v>
      </c>
      <c r="O790" s="18">
        <f t="shared" si="1215"/>
        <v>0</v>
      </c>
      <c r="P790" s="18">
        <f t="shared" si="1215"/>
        <v>0</v>
      </c>
      <c r="Q790" s="18">
        <f t="shared" si="1215"/>
        <v>0</v>
      </c>
      <c r="R790" s="18">
        <f t="shared" si="1215"/>
        <v>0</v>
      </c>
      <c r="S790" s="18">
        <f t="shared" si="1215"/>
        <v>384</v>
      </c>
      <c r="T790" s="18">
        <f t="shared" si="1215"/>
        <v>0</v>
      </c>
      <c r="U790" s="18">
        <f t="shared" si="1215"/>
        <v>0</v>
      </c>
      <c r="V790" s="18">
        <f t="shared" si="1215"/>
        <v>0</v>
      </c>
      <c r="W790" s="18">
        <f t="shared" ref="U790:Z793" si="1216">W791</f>
        <v>0</v>
      </c>
      <c r="X790" s="18">
        <f t="shared" si="1216"/>
        <v>0</v>
      </c>
      <c r="Y790" s="18">
        <f t="shared" si="1216"/>
        <v>384</v>
      </c>
      <c r="Z790" s="18">
        <f t="shared" si="1216"/>
        <v>0</v>
      </c>
    </row>
    <row r="791" spans="1:26" ht="21" customHeight="1" x14ac:dyDescent="0.25">
      <c r="A791" s="39" t="s">
        <v>15</v>
      </c>
      <c r="B791" s="63" t="s">
        <v>228</v>
      </c>
      <c r="C791" s="63" t="s">
        <v>7</v>
      </c>
      <c r="D791" s="63" t="s">
        <v>80</v>
      </c>
      <c r="E791" s="63" t="s">
        <v>56</v>
      </c>
      <c r="F791" s="63"/>
      <c r="G791" s="18">
        <f t="shared" si="1215"/>
        <v>384</v>
      </c>
      <c r="H791" s="18">
        <f t="shared" si="1215"/>
        <v>0</v>
      </c>
      <c r="I791" s="18">
        <f t="shared" si="1215"/>
        <v>0</v>
      </c>
      <c r="J791" s="18">
        <f t="shared" si="1215"/>
        <v>0</v>
      </c>
      <c r="K791" s="18">
        <f t="shared" si="1215"/>
        <v>0</v>
      </c>
      <c r="L791" s="18">
        <f t="shared" si="1215"/>
        <v>0</v>
      </c>
      <c r="M791" s="18">
        <f t="shared" si="1215"/>
        <v>384</v>
      </c>
      <c r="N791" s="18">
        <f t="shared" si="1215"/>
        <v>0</v>
      </c>
      <c r="O791" s="18">
        <f t="shared" si="1215"/>
        <v>0</v>
      </c>
      <c r="P791" s="18">
        <f t="shared" si="1215"/>
        <v>0</v>
      </c>
      <c r="Q791" s="18">
        <f t="shared" si="1215"/>
        <v>0</v>
      </c>
      <c r="R791" s="18">
        <f t="shared" si="1215"/>
        <v>0</v>
      </c>
      <c r="S791" s="18">
        <f t="shared" si="1215"/>
        <v>384</v>
      </c>
      <c r="T791" s="18">
        <f t="shared" si="1215"/>
        <v>0</v>
      </c>
      <c r="U791" s="18">
        <f t="shared" si="1216"/>
        <v>0</v>
      </c>
      <c r="V791" s="18">
        <f t="shared" si="1216"/>
        <v>0</v>
      </c>
      <c r="W791" s="18">
        <f t="shared" si="1216"/>
        <v>0</v>
      </c>
      <c r="X791" s="18">
        <f t="shared" si="1216"/>
        <v>0</v>
      </c>
      <c r="Y791" s="18">
        <f t="shared" si="1216"/>
        <v>384</v>
      </c>
      <c r="Z791" s="18">
        <f t="shared" si="1216"/>
        <v>0</v>
      </c>
    </row>
    <row r="792" spans="1:26" ht="21" customHeight="1" x14ac:dyDescent="0.25">
      <c r="A792" s="39" t="s">
        <v>16</v>
      </c>
      <c r="B792" s="63" t="s">
        <v>228</v>
      </c>
      <c r="C792" s="63" t="s">
        <v>7</v>
      </c>
      <c r="D792" s="63" t="s">
        <v>80</v>
      </c>
      <c r="E792" s="63" t="s">
        <v>57</v>
      </c>
      <c r="F792" s="63"/>
      <c r="G792" s="18">
        <f t="shared" si="1215"/>
        <v>384</v>
      </c>
      <c r="H792" s="18">
        <f t="shared" si="1215"/>
        <v>0</v>
      </c>
      <c r="I792" s="18">
        <f t="shared" si="1215"/>
        <v>0</v>
      </c>
      <c r="J792" s="18">
        <f t="shared" si="1215"/>
        <v>0</v>
      </c>
      <c r="K792" s="18">
        <f t="shared" si="1215"/>
        <v>0</v>
      </c>
      <c r="L792" s="18">
        <f t="shared" si="1215"/>
        <v>0</v>
      </c>
      <c r="M792" s="18">
        <f t="shared" si="1215"/>
        <v>384</v>
      </c>
      <c r="N792" s="18">
        <f t="shared" si="1215"/>
        <v>0</v>
      </c>
      <c r="O792" s="18">
        <f t="shared" si="1215"/>
        <v>0</v>
      </c>
      <c r="P792" s="18">
        <f t="shared" si="1215"/>
        <v>0</v>
      </c>
      <c r="Q792" s="18">
        <f t="shared" si="1215"/>
        <v>0</v>
      </c>
      <c r="R792" s="18">
        <f t="shared" si="1215"/>
        <v>0</v>
      </c>
      <c r="S792" s="18">
        <f t="shared" si="1215"/>
        <v>384</v>
      </c>
      <c r="T792" s="18">
        <f t="shared" si="1215"/>
        <v>0</v>
      </c>
      <c r="U792" s="18">
        <f t="shared" si="1216"/>
        <v>0</v>
      </c>
      <c r="V792" s="18">
        <f t="shared" si="1216"/>
        <v>0</v>
      </c>
      <c r="W792" s="18">
        <f t="shared" si="1216"/>
        <v>0</v>
      </c>
      <c r="X792" s="18">
        <f t="shared" si="1216"/>
        <v>0</v>
      </c>
      <c r="Y792" s="18">
        <f t="shared" si="1216"/>
        <v>384</v>
      </c>
      <c r="Z792" s="18">
        <f t="shared" si="1216"/>
        <v>0</v>
      </c>
    </row>
    <row r="793" spans="1:26" ht="33" x14ac:dyDescent="0.25">
      <c r="A793" s="39" t="s">
        <v>12</v>
      </c>
      <c r="B793" s="63" t="s">
        <v>228</v>
      </c>
      <c r="C793" s="63" t="s">
        <v>7</v>
      </c>
      <c r="D793" s="63" t="s">
        <v>80</v>
      </c>
      <c r="E793" s="63" t="s">
        <v>57</v>
      </c>
      <c r="F793" s="63" t="s">
        <v>13</v>
      </c>
      <c r="G793" s="19">
        <f t="shared" si="1215"/>
        <v>384</v>
      </c>
      <c r="H793" s="19">
        <f t="shared" si="1215"/>
        <v>0</v>
      </c>
      <c r="I793" s="19">
        <f t="shared" si="1215"/>
        <v>0</v>
      </c>
      <c r="J793" s="19">
        <f t="shared" si="1215"/>
        <v>0</v>
      </c>
      <c r="K793" s="19">
        <f t="shared" si="1215"/>
        <v>0</v>
      </c>
      <c r="L793" s="19">
        <f t="shared" si="1215"/>
        <v>0</v>
      </c>
      <c r="M793" s="19">
        <f t="shared" si="1215"/>
        <v>384</v>
      </c>
      <c r="N793" s="19">
        <f t="shared" si="1215"/>
        <v>0</v>
      </c>
      <c r="O793" s="19">
        <f t="shared" si="1215"/>
        <v>0</v>
      </c>
      <c r="P793" s="19">
        <f t="shared" si="1215"/>
        <v>0</v>
      </c>
      <c r="Q793" s="19">
        <f t="shared" si="1215"/>
        <v>0</v>
      </c>
      <c r="R793" s="19">
        <f t="shared" si="1215"/>
        <v>0</v>
      </c>
      <c r="S793" s="19">
        <f t="shared" si="1215"/>
        <v>384</v>
      </c>
      <c r="T793" s="19">
        <f t="shared" si="1215"/>
        <v>0</v>
      </c>
      <c r="U793" s="19">
        <f t="shared" si="1216"/>
        <v>0</v>
      </c>
      <c r="V793" s="19">
        <f t="shared" si="1216"/>
        <v>0</v>
      </c>
      <c r="W793" s="19">
        <f t="shared" si="1216"/>
        <v>0</v>
      </c>
      <c r="X793" s="19">
        <f t="shared" si="1216"/>
        <v>0</v>
      </c>
      <c r="Y793" s="19">
        <f t="shared" si="1216"/>
        <v>384</v>
      </c>
      <c r="Z793" s="19">
        <f t="shared" si="1216"/>
        <v>0</v>
      </c>
    </row>
    <row r="794" spans="1:26" ht="18.75" customHeight="1" x14ac:dyDescent="0.25">
      <c r="A794" s="39" t="s">
        <v>14</v>
      </c>
      <c r="B794" s="63" t="s">
        <v>228</v>
      </c>
      <c r="C794" s="63" t="s">
        <v>7</v>
      </c>
      <c r="D794" s="63" t="s">
        <v>80</v>
      </c>
      <c r="E794" s="63" t="s">
        <v>57</v>
      </c>
      <c r="F794" s="9">
        <v>610</v>
      </c>
      <c r="G794" s="9">
        <v>384</v>
      </c>
      <c r="H794" s="9"/>
      <c r="I794" s="9"/>
      <c r="J794" s="9"/>
      <c r="K794" s="9"/>
      <c r="L794" s="9"/>
      <c r="M794" s="9">
        <f t="shared" ref="M794" si="1217">G794+I794+J794+K794+L794</f>
        <v>384</v>
      </c>
      <c r="N794" s="9">
        <f t="shared" ref="N794" si="1218">H794+L794</f>
        <v>0</v>
      </c>
      <c r="O794" s="9"/>
      <c r="P794" s="9"/>
      <c r="Q794" s="9"/>
      <c r="R794" s="9"/>
      <c r="S794" s="9">
        <f t="shared" ref="S794" si="1219">M794+O794+P794+Q794+R794</f>
        <v>384</v>
      </c>
      <c r="T794" s="9">
        <f t="shared" ref="T794" si="1220">N794+R794</f>
        <v>0</v>
      </c>
      <c r="U794" s="9"/>
      <c r="V794" s="9"/>
      <c r="W794" s="9"/>
      <c r="X794" s="9"/>
      <c r="Y794" s="9">
        <f t="shared" ref="Y794" si="1221">S794+U794+V794+W794+X794</f>
        <v>384</v>
      </c>
      <c r="Z794" s="9">
        <f t="shared" ref="Z794" si="1222">T794+X794</f>
        <v>0</v>
      </c>
    </row>
    <row r="795" spans="1:26" ht="82.5" x14ac:dyDescent="0.25">
      <c r="A795" s="26" t="s">
        <v>119</v>
      </c>
      <c r="B795" s="63" t="s">
        <v>228</v>
      </c>
      <c r="C795" s="63" t="s">
        <v>7</v>
      </c>
      <c r="D795" s="63" t="s">
        <v>80</v>
      </c>
      <c r="E795" s="63" t="s">
        <v>120</v>
      </c>
      <c r="F795" s="63"/>
      <c r="G795" s="9">
        <f t="shared" ref="G795:V798" si="1223">G796</f>
        <v>898</v>
      </c>
      <c r="H795" s="9">
        <f t="shared" si="1223"/>
        <v>0</v>
      </c>
      <c r="I795" s="9">
        <f t="shared" si="1223"/>
        <v>0</v>
      </c>
      <c r="J795" s="9">
        <f t="shared" si="1223"/>
        <v>0</v>
      </c>
      <c r="K795" s="9">
        <f t="shared" si="1223"/>
        <v>0</v>
      </c>
      <c r="L795" s="9">
        <f t="shared" si="1223"/>
        <v>0</v>
      </c>
      <c r="M795" s="9">
        <f t="shared" si="1223"/>
        <v>898</v>
      </c>
      <c r="N795" s="9">
        <f t="shared" si="1223"/>
        <v>0</v>
      </c>
      <c r="O795" s="9">
        <f t="shared" si="1223"/>
        <v>0</v>
      </c>
      <c r="P795" s="9">
        <f t="shared" si="1223"/>
        <v>0</v>
      </c>
      <c r="Q795" s="9">
        <f t="shared" si="1223"/>
        <v>0</v>
      </c>
      <c r="R795" s="9">
        <f t="shared" si="1223"/>
        <v>0</v>
      </c>
      <c r="S795" s="9">
        <f t="shared" si="1223"/>
        <v>898</v>
      </c>
      <c r="T795" s="9">
        <f t="shared" si="1223"/>
        <v>0</v>
      </c>
      <c r="U795" s="9">
        <f t="shared" si="1223"/>
        <v>0</v>
      </c>
      <c r="V795" s="9">
        <f t="shared" si="1223"/>
        <v>0</v>
      </c>
      <c r="W795" s="9">
        <f t="shared" ref="U795:Z798" si="1224">W796</f>
        <v>0</v>
      </c>
      <c r="X795" s="9">
        <f t="shared" si="1224"/>
        <v>0</v>
      </c>
      <c r="Y795" s="9">
        <f t="shared" si="1224"/>
        <v>898</v>
      </c>
      <c r="Z795" s="9">
        <f t="shared" si="1224"/>
        <v>0</v>
      </c>
    </row>
    <row r="796" spans="1:26" ht="21" customHeight="1" x14ac:dyDescent="0.25">
      <c r="A796" s="39" t="s">
        <v>15</v>
      </c>
      <c r="B796" s="63" t="s">
        <v>228</v>
      </c>
      <c r="C796" s="63" t="s">
        <v>7</v>
      </c>
      <c r="D796" s="63" t="s">
        <v>80</v>
      </c>
      <c r="E796" s="63" t="s">
        <v>151</v>
      </c>
      <c r="F796" s="63"/>
      <c r="G796" s="9">
        <f t="shared" si="1223"/>
        <v>898</v>
      </c>
      <c r="H796" s="9">
        <f t="shared" si="1223"/>
        <v>0</v>
      </c>
      <c r="I796" s="9">
        <f t="shared" si="1223"/>
        <v>0</v>
      </c>
      <c r="J796" s="9">
        <f t="shared" si="1223"/>
        <v>0</v>
      </c>
      <c r="K796" s="9">
        <f t="shared" si="1223"/>
        <v>0</v>
      </c>
      <c r="L796" s="9">
        <f t="shared" si="1223"/>
        <v>0</v>
      </c>
      <c r="M796" s="9">
        <f t="shared" si="1223"/>
        <v>898</v>
      </c>
      <c r="N796" s="9">
        <f t="shared" si="1223"/>
        <v>0</v>
      </c>
      <c r="O796" s="9">
        <f t="shared" si="1223"/>
        <v>0</v>
      </c>
      <c r="P796" s="9">
        <f t="shared" si="1223"/>
        <v>0</v>
      </c>
      <c r="Q796" s="9">
        <f t="shared" si="1223"/>
        <v>0</v>
      </c>
      <c r="R796" s="9">
        <f t="shared" si="1223"/>
        <v>0</v>
      </c>
      <c r="S796" s="9">
        <f t="shared" si="1223"/>
        <v>898</v>
      </c>
      <c r="T796" s="9">
        <f t="shared" si="1223"/>
        <v>0</v>
      </c>
      <c r="U796" s="9">
        <f t="shared" si="1224"/>
        <v>0</v>
      </c>
      <c r="V796" s="9">
        <f t="shared" si="1224"/>
        <v>0</v>
      </c>
      <c r="W796" s="9">
        <f t="shared" si="1224"/>
        <v>0</v>
      </c>
      <c r="X796" s="9">
        <f t="shared" si="1224"/>
        <v>0</v>
      </c>
      <c r="Y796" s="9">
        <f t="shared" si="1224"/>
        <v>898</v>
      </c>
      <c r="Z796" s="9">
        <f t="shared" si="1224"/>
        <v>0</v>
      </c>
    </row>
    <row r="797" spans="1:26" ht="21" customHeight="1" x14ac:dyDescent="0.25">
      <c r="A797" s="39" t="s">
        <v>16</v>
      </c>
      <c r="B797" s="63" t="s">
        <v>228</v>
      </c>
      <c r="C797" s="63" t="s">
        <v>7</v>
      </c>
      <c r="D797" s="63" t="s">
        <v>80</v>
      </c>
      <c r="E797" s="63" t="s">
        <v>438</v>
      </c>
      <c r="F797" s="63"/>
      <c r="G797" s="9">
        <f t="shared" si="1223"/>
        <v>898</v>
      </c>
      <c r="H797" s="9">
        <f t="shared" si="1223"/>
        <v>0</v>
      </c>
      <c r="I797" s="9">
        <f t="shared" si="1223"/>
        <v>0</v>
      </c>
      <c r="J797" s="9">
        <f t="shared" si="1223"/>
        <v>0</v>
      </c>
      <c r="K797" s="9">
        <f t="shared" si="1223"/>
        <v>0</v>
      </c>
      <c r="L797" s="9">
        <f t="shared" si="1223"/>
        <v>0</v>
      </c>
      <c r="M797" s="9">
        <f t="shared" si="1223"/>
        <v>898</v>
      </c>
      <c r="N797" s="9">
        <f t="shared" si="1223"/>
        <v>0</v>
      </c>
      <c r="O797" s="9">
        <f t="shared" si="1223"/>
        <v>0</v>
      </c>
      <c r="P797" s="9">
        <f t="shared" si="1223"/>
        <v>0</v>
      </c>
      <c r="Q797" s="9">
        <f t="shared" si="1223"/>
        <v>0</v>
      </c>
      <c r="R797" s="9">
        <f t="shared" si="1223"/>
        <v>0</v>
      </c>
      <c r="S797" s="9">
        <f t="shared" si="1223"/>
        <v>898</v>
      </c>
      <c r="T797" s="9">
        <f t="shared" si="1223"/>
        <v>0</v>
      </c>
      <c r="U797" s="9">
        <f t="shared" si="1224"/>
        <v>0</v>
      </c>
      <c r="V797" s="9">
        <f t="shared" si="1224"/>
        <v>0</v>
      </c>
      <c r="W797" s="9">
        <f t="shared" si="1224"/>
        <v>0</v>
      </c>
      <c r="X797" s="9">
        <f t="shared" si="1224"/>
        <v>0</v>
      </c>
      <c r="Y797" s="9">
        <f t="shared" si="1224"/>
        <v>898</v>
      </c>
      <c r="Z797" s="9">
        <f t="shared" si="1224"/>
        <v>0</v>
      </c>
    </row>
    <row r="798" spans="1:26" ht="33" x14ac:dyDescent="0.25">
      <c r="A798" s="39" t="s">
        <v>12</v>
      </c>
      <c r="B798" s="63" t="s">
        <v>228</v>
      </c>
      <c r="C798" s="63" t="s">
        <v>7</v>
      </c>
      <c r="D798" s="63" t="s">
        <v>80</v>
      </c>
      <c r="E798" s="63" t="s">
        <v>439</v>
      </c>
      <c r="F798" s="63" t="s">
        <v>13</v>
      </c>
      <c r="G798" s="9">
        <f t="shared" si="1223"/>
        <v>898</v>
      </c>
      <c r="H798" s="9">
        <f t="shared" si="1223"/>
        <v>0</v>
      </c>
      <c r="I798" s="9">
        <f t="shared" si="1223"/>
        <v>0</v>
      </c>
      <c r="J798" s="9">
        <f t="shared" si="1223"/>
        <v>0</v>
      </c>
      <c r="K798" s="9">
        <f t="shared" si="1223"/>
        <v>0</v>
      </c>
      <c r="L798" s="9">
        <f t="shared" si="1223"/>
        <v>0</v>
      </c>
      <c r="M798" s="9">
        <f t="shared" si="1223"/>
        <v>898</v>
      </c>
      <c r="N798" s="9">
        <f t="shared" si="1223"/>
        <v>0</v>
      </c>
      <c r="O798" s="9">
        <f t="shared" si="1223"/>
        <v>0</v>
      </c>
      <c r="P798" s="9">
        <f t="shared" si="1223"/>
        <v>0</v>
      </c>
      <c r="Q798" s="9">
        <f t="shared" si="1223"/>
        <v>0</v>
      </c>
      <c r="R798" s="9">
        <f t="shared" si="1223"/>
        <v>0</v>
      </c>
      <c r="S798" s="9">
        <f t="shared" si="1223"/>
        <v>898</v>
      </c>
      <c r="T798" s="9">
        <f t="shared" si="1223"/>
        <v>0</v>
      </c>
      <c r="U798" s="9">
        <f t="shared" si="1224"/>
        <v>0</v>
      </c>
      <c r="V798" s="9">
        <f t="shared" si="1224"/>
        <v>0</v>
      </c>
      <c r="W798" s="9">
        <f t="shared" si="1224"/>
        <v>0</v>
      </c>
      <c r="X798" s="9">
        <f t="shared" si="1224"/>
        <v>0</v>
      </c>
      <c r="Y798" s="9">
        <f t="shared" si="1224"/>
        <v>898</v>
      </c>
      <c r="Z798" s="9">
        <f t="shared" si="1224"/>
        <v>0</v>
      </c>
    </row>
    <row r="799" spans="1:26" ht="18.75" customHeight="1" x14ac:dyDescent="0.25">
      <c r="A799" s="39" t="s">
        <v>14</v>
      </c>
      <c r="B799" s="63" t="s">
        <v>228</v>
      </c>
      <c r="C799" s="63" t="s">
        <v>7</v>
      </c>
      <c r="D799" s="63" t="s">
        <v>80</v>
      </c>
      <c r="E799" s="63" t="s">
        <v>439</v>
      </c>
      <c r="F799" s="27" t="s">
        <v>35</v>
      </c>
      <c r="G799" s="9">
        <v>898</v>
      </c>
      <c r="H799" s="9"/>
      <c r="I799" s="9"/>
      <c r="J799" s="9"/>
      <c r="K799" s="9"/>
      <c r="L799" s="9"/>
      <c r="M799" s="9">
        <f t="shared" ref="M799" si="1225">G799+I799+J799+K799+L799</f>
        <v>898</v>
      </c>
      <c r="N799" s="9">
        <f t="shared" ref="N799" si="1226">H799+L799</f>
        <v>0</v>
      </c>
      <c r="O799" s="9"/>
      <c r="P799" s="9"/>
      <c r="Q799" s="9"/>
      <c r="R799" s="9"/>
      <c r="S799" s="9">
        <f t="shared" ref="S799" si="1227">M799+O799+P799+Q799+R799</f>
        <v>898</v>
      </c>
      <c r="T799" s="9">
        <f t="shared" ref="T799" si="1228">N799+R799</f>
        <v>0</v>
      </c>
      <c r="U799" s="9"/>
      <c r="V799" s="9"/>
      <c r="W799" s="9"/>
      <c r="X799" s="9"/>
      <c r="Y799" s="9">
        <f t="shared" ref="Y799" si="1229">S799+U799+V799+W799+X799</f>
        <v>898</v>
      </c>
      <c r="Z799" s="9">
        <f t="shared" ref="Z799" si="1230">T799+X799</f>
        <v>0</v>
      </c>
    </row>
    <row r="800" spans="1:26" ht="33" x14ac:dyDescent="0.25">
      <c r="A800" s="26" t="s">
        <v>327</v>
      </c>
      <c r="B800" s="63" t="s">
        <v>228</v>
      </c>
      <c r="C800" s="63" t="s">
        <v>7</v>
      </c>
      <c r="D800" s="63" t="s">
        <v>80</v>
      </c>
      <c r="E800" s="63" t="s">
        <v>397</v>
      </c>
      <c r="F800" s="27"/>
      <c r="G800" s="9">
        <f t="shared" ref="G800:V802" si="1231">G801</f>
        <v>677</v>
      </c>
      <c r="H800" s="9">
        <f t="shared" si="1231"/>
        <v>0</v>
      </c>
      <c r="I800" s="9">
        <f t="shared" si="1231"/>
        <v>0</v>
      </c>
      <c r="J800" s="9">
        <f t="shared" si="1231"/>
        <v>0</v>
      </c>
      <c r="K800" s="9">
        <f t="shared" si="1231"/>
        <v>0</v>
      </c>
      <c r="L800" s="9">
        <f t="shared" si="1231"/>
        <v>0</v>
      </c>
      <c r="M800" s="9">
        <f t="shared" si="1231"/>
        <v>677</v>
      </c>
      <c r="N800" s="9">
        <f t="shared" si="1231"/>
        <v>0</v>
      </c>
      <c r="O800" s="9">
        <f t="shared" si="1231"/>
        <v>0</v>
      </c>
      <c r="P800" s="9">
        <f t="shared" si="1231"/>
        <v>0</v>
      </c>
      <c r="Q800" s="9">
        <f t="shared" si="1231"/>
        <v>0</v>
      </c>
      <c r="R800" s="9">
        <f t="shared" si="1231"/>
        <v>0</v>
      </c>
      <c r="S800" s="9">
        <f t="shared" si="1231"/>
        <v>677</v>
      </c>
      <c r="T800" s="9">
        <f t="shared" si="1231"/>
        <v>0</v>
      </c>
      <c r="U800" s="9">
        <f t="shared" si="1231"/>
        <v>0</v>
      </c>
      <c r="V800" s="9">
        <f t="shared" si="1231"/>
        <v>0</v>
      </c>
      <c r="W800" s="9">
        <f t="shared" ref="U800:Z802" si="1232">W801</f>
        <v>0</v>
      </c>
      <c r="X800" s="9">
        <f t="shared" si="1232"/>
        <v>0</v>
      </c>
      <c r="Y800" s="9">
        <f t="shared" si="1232"/>
        <v>677</v>
      </c>
      <c r="Z800" s="9">
        <f t="shared" si="1232"/>
        <v>0</v>
      </c>
    </row>
    <row r="801" spans="1:26" ht="66" x14ac:dyDescent="0.25">
      <c r="A801" s="26" t="s">
        <v>514</v>
      </c>
      <c r="B801" s="63" t="s">
        <v>228</v>
      </c>
      <c r="C801" s="63" t="s">
        <v>7</v>
      </c>
      <c r="D801" s="63" t="s">
        <v>80</v>
      </c>
      <c r="E801" s="63" t="s">
        <v>513</v>
      </c>
      <c r="F801" s="27"/>
      <c r="G801" s="9">
        <f t="shared" si="1231"/>
        <v>677</v>
      </c>
      <c r="H801" s="9">
        <f t="shared" si="1231"/>
        <v>0</v>
      </c>
      <c r="I801" s="9">
        <f t="shared" si="1231"/>
        <v>0</v>
      </c>
      <c r="J801" s="9">
        <f t="shared" si="1231"/>
        <v>0</v>
      </c>
      <c r="K801" s="9">
        <f t="shared" si="1231"/>
        <v>0</v>
      </c>
      <c r="L801" s="9">
        <f t="shared" si="1231"/>
        <v>0</v>
      </c>
      <c r="M801" s="9">
        <f t="shared" si="1231"/>
        <v>677</v>
      </c>
      <c r="N801" s="9">
        <f t="shared" si="1231"/>
        <v>0</v>
      </c>
      <c r="O801" s="9">
        <f t="shared" si="1231"/>
        <v>0</v>
      </c>
      <c r="P801" s="9">
        <f t="shared" si="1231"/>
        <v>0</v>
      </c>
      <c r="Q801" s="9">
        <f t="shared" si="1231"/>
        <v>0</v>
      </c>
      <c r="R801" s="9">
        <f t="shared" si="1231"/>
        <v>0</v>
      </c>
      <c r="S801" s="9">
        <f t="shared" si="1231"/>
        <v>677</v>
      </c>
      <c r="T801" s="9">
        <f t="shared" si="1231"/>
        <v>0</v>
      </c>
      <c r="U801" s="9">
        <f t="shared" si="1232"/>
        <v>0</v>
      </c>
      <c r="V801" s="9">
        <f t="shared" si="1232"/>
        <v>0</v>
      </c>
      <c r="W801" s="9">
        <f t="shared" si="1232"/>
        <v>0</v>
      </c>
      <c r="X801" s="9">
        <f t="shared" si="1232"/>
        <v>0</v>
      </c>
      <c r="Y801" s="9">
        <f t="shared" si="1232"/>
        <v>677</v>
      </c>
      <c r="Z801" s="9">
        <f t="shared" si="1232"/>
        <v>0</v>
      </c>
    </row>
    <row r="802" spans="1:26" ht="33" x14ac:dyDescent="0.25">
      <c r="A802" s="39" t="s">
        <v>12</v>
      </c>
      <c r="B802" s="63" t="s">
        <v>228</v>
      </c>
      <c r="C802" s="63" t="s">
        <v>7</v>
      </c>
      <c r="D802" s="63" t="s">
        <v>80</v>
      </c>
      <c r="E802" s="63" t="s">
        <v>513</v>
      </c>
      <c r="F802" s="63" t="s">
        <v>13</v>
      </c>
      <c r="G802" s="9">
        <f t="shared" si="1231"/>
        <v>677</v>
      </c>
      <c r="H802" s="9">
        <f t="shared" si="1231"/>
        <v>0</v>
      </c>
      <c r="I802" s="9">
        <f t="shared" si="1231"/>
        <v>0</v>
      </c>
      <c r="J802" s="9">
        <f t="shared" si="1231"/>
        <v>0</v>
      </c>
      <c r="K802" s="9">
        <f t="shared" si="1231"/>
        <v>0</v>
      </c>
      <c r="L802" s="9">
        <f t="shared" si="1231"/>
        <v>0</v>
      </c>
      <c r="M802" s="9">
        <f t="shared" si="1231"/>
        <v>677</v>
      </c>
      <c r="N802" s="9">
        <f t="shared" si="1231"/>
        <v>0</v>
      </c>
      <c r="O802" s="9">
        <f t="shared" si="1231"/>
        <v>0</v>
      </c>
      <c r="P802" s="9">
        <f t="shared" si="1231"/>
        <v>0</v>
      </c>
      <c r="Q802" s="9">
        <f t="shared" si="1231"/>
        <v>0</v>
      </c>
      <c r="R802" s="9">
        <f t="shared" si="1231"/>
        <v>0</v>
      </c>
      <c r="S802" s="9">
        <f t="shared" si="1231"/>
        <v>677</v>
      </c>
      <c r="T802" s="9">
        <f t="shared" si="1231"/>
        <v>0</v>
      </c>
      <c r="U802" s="9">
        <f t="shared" si="1232"/>
        <v>0</v>
      </c>
      <c r="V802" s="9">
        <f t="shared" si="1232"/>
        <v>0</v>
      </c>
      <c r="W802" s="9">
        <f t="shared" si="1232"/>
        <v>0</v>
      </c>
      <c r="X802" s="9">
        <f t="shared" si="1232"/>
        <v>0</v>
      </c>
      <c r="Y802" s="9">
        <f t="shared" si="1232"/>
        <v>677</v>
      </c>
      <c r="Z802" s="9">
        <f t="shared" si="1232"/>
        <v>0</v>
      </c>
    </row>
    <row r="803" spans="1:26" ht="22.5" customHeight="1" x14ac:dyDescent="0.25">
      <c r="A803" s="39" t="s">
        <v>14</v>
      </c>
      <c r="B803" s="63" t="s">
        <v>228</v>
      </c>
      <c r="C803" s="63" t="s">
        <v>7</v>
      </c>
      <c r="D803" s="63" t="s">
        <v>80</v>
      </c>
      <c r="E803" s="63" t="s">
        <v>513</v>
      </c>
      <c r="F803" s="27" t="s">
        <v>35</v>
      </c>
      <c r="G803" s="9">
        <v>677</v>
      </c>
      <c r="H803" s="9"/>
      <c r="I803" s="9"/>
      <c r="J803" s="9"/>
      <c r="K803" s="9"/>
      <c r="L803" s="9"/>
      <c r="M803" s="9">
        <f t="shared" ref="M803" si="1233">G803+I803+J803+K803+L803</f>
        <v>677</v>
      </c>
      <c r="N803" s="9">
        <f t="shared" ref="N803" si="1234">H803+L803</f>
        <v>0</v>
      </c>
      <c r="O803" s="9"/>
      <c r="P803" s="9"/>
      <c r="Q803" s="9"/>
      <c r="R803" s="9"/>
      <c r="S803" s="9">
        <f t="shared" ref="S803" si="1235">M803+O803+P803+Q803+R803</f>
        <v>677</v>
      </c>
      <c r="T803" s="9">
        <f t="shared" ref="T803" si="1236">N803+R803</f>
        <v>0</v>
      </c>
      <c r="U803" s="9"/>
      <c r="V803" s="9"/>
      <c r="W803" s="9"/>
      <c r="X803" s="9"/>
      <c r="Y803" s="9">
        <f t="shared" ref="Y803" si="1237">S803+U803+V803+W803+X803</f>
        <v>677</v>
      </c>
      <c r="Z803" s="9">
        <f t="shared" ref="Z803" si="1238">T803+X803</f>
        <v>0</v>
      </c>
    </row>
    <row r="804" spans="1:26" ht="17.25" customHeight="1" x14ac:dyDescent="0.25">
      <c r="A804" s="39"/>
      <c r="B804" s="63"/>
      <c r="C804" s="63"/>
      <c r="D804" s="63"/>
      <c r="E804" s="63"/>
      <c r="F804" s="27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8.75" x14ac:dyDescent="0.3">
      <c r="A805" s="55" t="s">
        <v>234</v>
      </c>
      <c r="B805" s="62" t="s">
        <v>228</v>
      </c>
      <c r="C805" s="62" t="s">
        <v>154</v>
      </c>
      <c r="D805" s="62" t="s">
        <v>22</v>
      </c>
      <c r="E805" s="62"/>
      <c r="F805" s="62"/>
      <c r="G805" s="15">
        <f>G806+G818</f>
        <v>13177</v>
      </c>
      <c r="H805" s="15">
        <f>H806+H818</f>
        <v>0</v>
      </c>
      <c r="I805" s="15">
        <f t="shared" ref="I805:N805" si="1239">I806+I818</f>
        <v>0</v>
      </c>
      <c r="J805" s="15">
        <f t="shared" si="1239"/>
        <v>641</v>
      </c>
      <c r="K805" s="15">
        <f t="shared" si="1239"/>
        <v>0</v>
      </c>
      <c r="L805" s="15">
        <f t="shared" si="1239"/>
        <v>0</v>
      </c>
      <c r="M805" s="15">
        <f t="shared" si="1239"/>
        <v>13818</v>
      </c>
      <c r="N805" s="15">
        <f t="shared" si="1239"/>
        <v>0</v>
      </c>
      <c r="O805" s="15">
        <f t="shared" ref="O805:T805" si="1240">O806+O818</f>
        <v>0</v>
      </c>
      <c r="P805" s="15">
        <f t="shared" si="1240"/>
        <v>0</v>
      </c>
      <c r="Q805" s="15">
        <f t="shared" si="1240"/>
        <v>0</v>
      </c>
      <c r="R805" s="15">
        <f t="shared" si="1240"/>
        <v>0</v>
      </c>
      <c r="S805" s="15">
        <f t="shared" si="1240"/>
        <v>13818</v>
      </c>
      <c r="T805" s="15">
        <f t="shared" si="1240"/>
        <v>0</v>
      </c>
      <c r="U805" s="15">
        <f t="shared" ref="U805:Z805" si="1241">U806+U818</f>
        <v>0</v>
      </c>
      <c r="V805" s="15">
        <f t="shared" si="1241"/>
        <v>300</v>
      </c>
      <c r="W805" s="15">
        <f t="shared" si="1241"/>
        <v>0</v>
      </c>
      <c r="X805" s="15">
        <f t="shared" si="1241"/>
        <v>0</v>
      </c>
      <c r="Y805" s="15">
        <f t="shared" si="1241"/>
        <v>14118</v>
      </c>
      <c r="Z805" s="15">
        <f t="shared" si="1241"/>
        <v>0</v>
      </c>
    </row>
    <row r="806" spans="1:26" ht="35.25" customHeight="1" x14ac:dyDescent="0.25">
      <c r="A806" s="29" t="s">
        <v>433</v>
      </c>
      <c r="B806" s="63" t="s">
        <v>228</v>
      </c>
      <c r="C806" s="63" t="s">
        <v>154</v>
      </c>
      <c r="D806" s="63" t="s">
        <v>22</v>
      </c>
      <c r="E806" s="63" t="s">
        <v>229</v>
      </c>
      <c r="F806" s="63"/>
      <c r="G806" s="18">
        <f t="shared" ref="G806:H806" si="1242">G807+G811</f>
        <v>12852</v>
      </c>
      <c r="H806" s="18">
        <f t="shared" si="1242"/>
        <v>0</v>
      </c>
      <c r="I806" s="18">
        <f t="shared" ref="I806:N806" si="1243">I807+I811</f>
        <v>0</v>
      </c>
      <c r="J806" s="18">
        <f t="shared" si="1243"/>
        <v>641</v>
      </c>
      <c r="K806" s="18">
        <f t="shared" si="1243"/>
        <v>0</v>
      </c>
      <c r="L806" s="18">
        <f t="shared" si="1243"/>
        <v>0</v>
      </c>
      <c r="M806" s="18">
        <f t="shared" si="1243"/>
        <v>13493</v>
      </c>
      <c r="N806" s="18">
        <f t="shared" si="1243"/>
        <v>0</v>
      </c>
      <c r="O806" s="18">
        <f t="shared" ref="O806:T806" si="1244">O807+O811</f>
        <v>0</v>
      </c>
      <c r="P806" s="18">
        <f t="shared" si="1244"/>
        <v>0</v>
      </c>
      <c r="Q806" s="18">
        <f t="shared" si="1244"/>
        <v>0</v>
      </c>
      <c r="R806" s="18">
        <f t="shared" si="1244"/>
        <v>0</v>
      </c>
      <c r="S806" s="18">
        <f t="shared" si="1244"/>
        <v>13493</v>
      </c>
      <c r="T806" s="18">
        <f t="shared" si="1244"/>
        <v>0</v>
      </c>
      <c r="U806" s="18">
        <f t="shared" ref="U806:Z806" si="1245">U807+U811</f>
        <v>0</v>
      </c>
      <c r="V806" s="18">
        <f t="shared" si="1245"/>
        <v>300</v>
      </c>
      <c r="W806" s="18">
        <f t="shared" si="1245"/>
        <v>0</v>
      </c>
      <c r="X806" s="18">
        <f t="shared" si="1245"/>
        <v>0</v>
      </c>
      <c r="Y806" s="18">
        <f t="shared" si="1245"/>
        <v>13793</v>
      </c>
      <c r="Z806" s="18">
        <f t="shared" si="1245"/>
        <v>0</v>
      </c>
    </row>
    <row r="807" spans="1:26" ht="33" x14ac:dyDescent="0.25">
      <c r="A807" s="26" t="s">
        <v>10</v>
      </c>
      <c r="B807" s="63" t="s">
        <v>228</v>
      </c>
      <c r="C807" s="63" t="s">
        <v>154</v>
      </c>
      <c r="D807" s="63" t="s">
        <v>22</v>
      </c>
      <c r="E807" s="63" t="s">
        <v>230</v>
      </c>
      <c r="F807" s="63"/>
      <c r="G807" s="18">
        <f t="shared" ref="G807:V809" si="1246">G808</f>
        <v>12725</v>
      </c>
      <c r="H807" s="18">
        <f t="shared" si="1246"/>
        <v>0</v>
      </c>
      <c r="I807" s="18">
        <f t="shared" si="1246"/>
        <v>0</v>
      </c>
      <c r="J807" s="18">
        <f t="shared" si="1246"/>
        <v>641</v>
      </c>
      <c r="K807" s="18">
        <f t="shared" si="1246"/>
        <v>0</v>
      </c>
      <c r="L807" s="18">
        <f t="shared" si="1246"/>
        <v>0</v>
      </c>
      <c r="M807" s="18">
        <f t="shared" si="1246"/>
        <v>13366</v>
      </c>
      <c r="N807" s="18">
        <f t="shared" si="1246"/>
        <v>0</v>
      </c>
      <c r="O807" s="18">
        <f t="shared" si="1246"/>
        <v>0</v>
      </c>
      <c r="P807" s="18">
        <f t="shared" si="1246"/>
        <v>0</v>
      </c>
      <c r="Q807" s="18">
        <f t="shared" si="1246"/>
        <v>0</v>
      </c>
      <c r="R807" s="18">
        <f t="shared" si="1246"/>
        <v>0</v>
      </c>
      <c r="S807" s="18">
        <f t="shared" si="1246"/>
        <v>13366</v>
      </c>
      <c r="T807" s="18">
        <f t="shared" si="1246"/>
        <v>0</v>
      </c>
      <c r="U807" s="18">
        <f t="shared" si="1246"/>
        <v>0</v>
      </c>
      <c r="V807" s="18">
        <f t="shared" si="1246"/>
        <v>300</v>
      </c>
      <c r="W807" s="18">
        <f t="shared" ref="U807:Z809" si="1247">W808</f>
        <v>0</v>
      </c>
      <c r="X807" s="18">
        <f t="shared" si="1247"/>
        <v>0</v>
      </c>
      <c r="Y807" s="18">
        <f t="shared" si="1247"/>
        <v>13666</v>
      </c>
      <c r="Z807" s="18">
        <f t="shared" si="1247"/>
        <v>0</v>
      </c>
    </row>
    <row r="808" spans="1:26" ht="33" x14ac:dyDescent="0.25">
      <c r="A808" s="39" t="s">
        <v>235</v>
      </c>
      <c r="B808" s="63" t="s">
        <v>228</v>
      </c>
      <c r="C808" s="63" t="s">
        <v>154</v>
      </c>
      <c r="D808" s="63" t="s">
        <v>22</v>
      </c>
      <c r="E808" s="63" t="s">
        <v>236</v>
      </c>
      <c r="F808" s="63"/>
      <c r="G808" s="18">
        <f t="shared" si="1246"/>
        <v>12725</v>
      </c>
      <c r="H808" s="18">
        <f t="shared" si="1246"/>
        <v>0</v>
      </c>
      <c r="I808" s="18">
        <f t="shared" si="1246"/>
        <v>0</v>
      </c>
      <c r="J808" s="18">
        <f t="shared" si="1246"/>
        <v>641</v>
      </c>
      <c r="K808" s="18">
        <f t="shared" si="1246"/>
        <v>0</v>
      </c>
      <c r="L808" s="18">
        <f t="shared" si="1246"/>
        <v>0</v>
      </c>
      <c r="M808" s="18">
        <f t="shared" si="1246"/>
        <v>13366</v>
      </c>
      <c r="N808" s="18">
        <f t="shared" si="1246"/>
        <v>0</v>
      </c>
      <c r="O808" s="18">
        <f t="shared" si="1246"/>
        <v>0</v>
      </c>
      <c r="P808" s="18">
        <f t="shared" si="1246"/>
        <v>0</v>
      </c>
      <c r="Q808" s="18">
        <f t="shared" si="1246"/>
        <v>0</v>
      </c>
      <c r="R808" s="18">
        <f t="shared" si="1246"/>
        <v>0</v>
      </c>
      <c r="S808" s="18">
        <f t="shared" si="1246"/>
        <v>13366</v>
      </c>
      <c r="T808" s="18">
        <f t="shared" si="1246"/>
        <v>0</v>
      </c>
      <c r="U808" s="18">
        <f t="shared" si="1247"/>
        <v>0</v>
      </c>
      <c r="V808" s="18">
        <f t="shared" si="1247"/>
        <v>300</v>
      </c>
      <c r="W808" s="18">
        <f t="shared" si="1247"/>
        <v>0</v>
      </c>
      <c r="X808" s="18">
        <f t="shared" si="1247"/>
        <v>0</v>
      </c>
      <c r="Y808" s="18">
        <f t="shared" si="1247"/>
        <v>13666</v>
      </c>
      <c r="Z808" s="18">
        <f t="shared" si="1247"/>
        <v>0</v>
      </c>
    </row>
    <row r="809" spans="1:26" ht="33" x14ac:dyDescent="0.25">
      <c r="A809" s="39" t="s">
        <v>12</v>
      </c>
      <c r="B809" s="63" t="s">
        <v>228</v>
      </c>
      <c r="C809" s="63" t="s">
        <v>154</v>
      </c>
      <c r="D809" s="63" t="s">
        <v>22</v>
      </c>
      <c r="E809" s="63" t="s">
        <v>236</v>
      </c>
      <c r="F809" s="63" t="s">
        <v>13</v>
      </c>
      <c r="G809" s="19">
        <f t="shared" si="1246"/>
        <v>12725</v>
      </c>
      <c r="H809" s="19">
        <f t="shared" si="1246"/>
        <v>0</v>
      </c>
      <c r="I809" s="19">
        <f t="shared" si="1246"/>
        <v>0</v>
      </c>
      <c r="J809" s="19">
        <f t="shared" si="1246"/>
        <v>641</v>
      </c>
      <c r="K809" s="19">
        <f t="shared" si="1246"/>
        <v>0</v>
      </c>
      <c r="L809" s="19">
        <f t="shared" si="1246"/>
        <v>0</v>
      </c>
      <c r="M809" s="19">
        <f t="shared" si="1246"/>
        <v>13366</v>
      </c>
      <c r="N809" s="19">
        <f t="shared" si="1246"/>
        <v>0</v>
      </c>
      <c r="O809" s="19">
        <f t="shared" si="1246"/>
        <v>0</v>
      </c>
      <c r="P809" s="19">
        <f t="shared" si="1246"/>
        <v>0</v>
      </c>
      <c r="Q809" s="19">
        <f t="shared" si="1246"/>
        <v>0</v>
      </c>
      <c r="R809" s="19">
        <f t="shared" si="1246"/>
        <v>0</v>
      </c>
      <c r="S809" s="19">
        <f t="shared" si="1246"/>
        <v>13366</v>
      </c>
      <c r="T809" s="19">
        <f t="shared" si="1246"/>
        <v>0</v>
      </c>
      <c r="U809" s="19">
        <f t="shared" si="1247"/>
        <v>0</v>
      </c>
      <c r="V809" s="19">
        <f t="shared" si="1247"/>
        <v>300</v>
      </c>
      <c r="W809" s="19">
        <f t="shared" si="1247"/>
        <v>0</v>
      </c>
      <c r="X809" s="19">
        <f t="shared" si="1247"/>
        <v>0</v>
      </c>
      <c r="Y809" s="19">
        <f t="shared" si="1247"/>
        <v>13666</v>
      </c>
      <c r="Z809" s="19">
        <f t="shared" si="1247"/>
        <v>0</v>
      </c>
    </row>
    <row r="810" spans="1:26" ht="20.25" customHeight="1" x14ac:dyDescent="0.25">
      <c r="A810" s="39" t="s">
        <v>14</v>
      </c>
      <c r="B810" s="63" t="s">
        <v>228</v>
      </c>
      <c r="C810" s="63" t="s">
        <v>154</v>
      </c>
      <c r="D810" s="63" t="s">
        <v>22</v>
      </c>
      <c r="E810" s="63" t="s">
        <v>236</v>
      </c>
      <c r="F810" s="9">
        <v>610</v>
      </c>
      <c r="G810" s="9">
        <v>12725</v>
      </c>
      <c r="H810" s="9"/>
      <c r="I810" s="9"/>
      <c r="J810" s="9">
        <v>641</v>
      </c>
      <c r="K810" s="9"/>
      <c r="L810" s="9"/>
      <c r="M810" s="9">
        <f t="shared" ref="M810" si="1248">G810+I810+J810+K810+L810</f>
        <v>13366</v>
      </c>
      <c r="N810" s="9">
        <f t="shared" ref="N810" si="1249">H810+L810</f>
        <v>0</v>
      </c>
      <c r="O810" s="9"/>
      <c r="P810" s="9"/>
      <c r="Q810" s="9"/>
      <c r="R810" s="9"/>
      <c r="S810" s="9">
        <f t="shared" ref="S810" si="1250">M810+O810+P810+Q810+R810</f>
        <v>13366</v>
      </c>
      <c r="T810" s="9">
        <f t="shared" ref="T810" si="1251">N810+R810</f>
        <v>0</v>
      </c>
      <c r="U810" s="9"/>
      <c r="V810" s="9">
        <v>300</v>
      </c>
      <c r="W810" s="9"/>
      <c r="X810" s="9"/>
      <c r="Y810" s="9">
        <f t="shared" ref="Y810" si="1252">S810+U810+V810+W810+X810</f>
        <v>13666</v>
      </c>
      <c r="Z810" s="9">
        <f t="shared" ref="Z810" si="1253">T810+X810</f>
        <v>0</v>
      </c>
    </row>
    <row r="811" spans="1:26" ht="21" customHeight="1" x14ac:dyDescent="0.25">
      <c r="A811" s="39" t="s">
        <v>15</v>
      </c>
      <c r="B811" s="63" t="s">
        <v>228</v>
      </c>
      <c r="C811" s="63" t="s">
        <v>154</v>
      </c>
      <c r="D811" s="63" t="s">
        <v>22</v>
      </c>
      <c r="E811" s="63" t="s">
        <v>232</v>
      </c>
      <c r="F811" s="63"/>
      <c r="G811" s="19">
        <f t="shared" ref="G811:H811" si="1254">G812+G815</f>
        <v>127</v>
      </c>
      <c r="H811" s="19">
        <f t="shared" si="1254"/>
        <v>0</v>
      </c>
      <c r="I811" s="19">
        <f t="shared" ref="I811:N811" si="1255">I812+I815</f>
        <v>0</v>
      </c>
      <c r="J811" s="19">
        <f t="shared" si="1255"/>
        <v>0</v>
      </c>
      <c r="K811" s="19">
        <f t="shared" si="1255"/>
        <v>0</v>
      </c>
      <c r="L811" s="19">
        <f t="shared" si="1255"/>
        <v>0</v>
      </c>
      <c r="M811" s="19">
        <f t="shared" si="1255"/>
        <v>127</v>
      </c>
      <c r="N811" s="19">
        <f t="shared" si="1255"/>
        <v>0</v>
      </c>
      <c r="O811" s="19">
        <f t="shared" ref="O811:T811" si="1256">O812+O815</f>
        <v>0</v>
      </c>
      <c r="P811" s="19">
        <f t="shared" si="1256"/>
        <v>0</v>
      </c>
      <c r="Q811" s="19">
        <f t="shared" si="1256"/>
        <v>0</v>
      </c>
      <c r="R811" s="19">
        <f t="shared" si="1256"/>
        <v>0</v>
      </c>
      <c r="S811" s="19">
        <f t="shared" si="1256"/>
        <v>127</v>
      </c>
      <c r="T811" s="19">
        <f t="shared" si="1256"/>
        <v>0</v>
      </c>
      <c r="U811" s="19">
        <f t="shared" ref="U811:Z811" si="1257">U812+U815</f>
        <v>0</v>
      </c>
      <c r="V811" s="19">
        <f t="shared" si="1257"/>
        <v>0</v>
      </c>
      <c r="W811" s="19">
        <f t="shared" si="1257"/>
        <v>0</v>
      </c>
      <c r="X811" s="19">
        <f t="shared" si="1257"/>
        <v>0</v>
      </c>
      <c r="Y811" s="19">
        <f t="shared" si="1257"/>
        <v>127</v>
      </c>
      <c r="Z811" s="19">
        <f t="shared" si="1257"/>
        <v>0</v>
      </c>
    </row>
    <row r="812" spans="1:26" ht="22.5" customHeight="1" x14ac:dyDescent="0.25">
      <c r="A812" s="39" t="s">
        <v>237</v>
      </c>
      <c r="B812" s="63" t="s">
        <v>228</v>
      </c>
      <c r="C812" s="63" t="s">
        <v>154</v>
      </c>
      <c r="D812" s="63" t="s">
        <v>22</v>
      </c>
      <c r="E812" s="63" t="s">
        <v>238</v>
      </c>
      <c r="F812" s="63"/>
      <c r="G812" s="19">
        <f>G813</f>
        <v>21</v>
      </c>
      <c r="H812" s="19">
        <f>H813</f>
        <v>0</v>
      </c>
      <c r="I812" s="19">
        <f t="shared" ref="I812:X813" si="1258">I813</f>
        <v>0</v>
      </c>
      <c r="J812" s="19">
        <f t="shared" si="1258"/>
        <v>0</v>
      </c>
      <c r="K812" s="19">
        <f t="shared" si="1258"/>
        <v>0</v>
      </c>
      <c r="L812" s="19">
        <f t="shared" si="1258"/>
        <v>0</v>
      </c>
      <c r="M812" s="19">
        <f t="shared" si="1258"/>
        <v>21</v>
      </c>
      <c r="N812" s="19">
        <f t="shared" si="1258"/>
        <v>0</v>
      </c>
      <c r="O812" s="19">
        <f t="shared" si="1258"/>
        <v>0</v>
      </c>
      <c r="P812" s="19">
        <f t="shared" si="1258"/>
        <v>0</v>
      </c>
      <c r="Q812" s="19">
        <f t="shared" si="1258"/>
        <v>0</v>
      </c>
      <c r="R812" s="19">
        <f t="shared" si="1258"/>
        <v>0</v>
      </c>
      <c r="S812" s="19">
        <f t="shared" si="1258"/>
        <v>21</v>
      </c>
      <c r="T812" s="19">
        <f t="shared" si="1258"/>
        <v>0</v>
      </c>
      <c r="U812" s="19">
        <f t="shared" si="1258"/>
        <v>0</v>
      </c>
      <c r="V812" s="19">
        <f t="shared" si="1258"/>
        <v>0</v>
      </c>
      <c r="W812" s="19">
        <f t="shared" si="1258"/>
        <v>0</v>
      </c>
      <c r="X812" s="19">
        <f t="shared" si="1258"/>
        <v>0</v>
      </c>
      <c r="Y812" s="19">
        <f t="shared" ref="U812:Z813" si="1259">Y813</f>
        <v>21</v>
      </c>
      <c r="Z812" s="19">
        <f t="shared" si="1259"/>
        <v>0</v>
      </c>
    </row>
    <row r="813" spans="1:26" ht="33" x14ac:dyDescent="0.25">
      <c r="A813" s="39" t="s">
        <v>12</v>
      </c>
      <c r="B813" s="63">
        <v>917</v>
      </c>
      <c r="C813" s="63" t="s">
        <v>154</v>
      </c>
      <c r="D813" s="63" t="s">
        <v>22</v>
      </c>
      <c r="E813" s="63" t="s">
        <v>238</v>
      </c>
      <c r="F813" s="63" t="s">
        <v>13</v>
      </c>
      <c r="G813" s="19">
        <f>G814</f>
        <v>21</v>
      </c>
      <c r="H813" s="19">
        <f>H814</f>
        <v>0</v>
      </c>
      <c r="I813" s="19">
        <f t="shared" si="1258"/>
        <v>0</v>
      </c>
      <c r="J813" s="19">
        <f t="shared" si="1258"/>
        <v>0</v>
      </c>
      <c r="K813" s="19">
        <f t="shared" si="1258"/>
        <v>0</v>
      </c>
      <c r="L813" s="19">
        <f t="shared" si="1258"/>
        <v>0</v>
      </c>
      <c r="M813" s="19">
        <f t="shared" si="1258"/>
        <v>21</v>
      </c>
      <c r="N813" s="19">
        <f t="shared" si="1258"/>
        <v>0</v>
      </c>
      <c r="O813" s="19">
        <f t="shared" si="1258"/>
        <v>0</v>
      </c>
      <c r="P813" s="19">
        <f t="shared" si="1258"/>
        <v>0</v>
      </c>
      <c r="Q813" s="19">
        <f t="shared" si="1258"/>
        <v>0</v>
      </c>
      <c r="R813" s="19">
        <f t="shared" si="1258"/>
        <v>0</v>
      </c>
      <c r="S813" s="19">
        <f t="shared" si="1258"/>
        <v>21</v>
      </c>
      <c r="T813" s="19">
        <f t="shared" si="1258"/>
        <v>0</v>
      </c>
      <c r="U813" s="19">
        <f t="shared" si="1259"/>
        <v>0</v>
      </c>
      <c r="V813" s="19">
        <f t="shared" si="1259"/>
        <v>0</v>
      </c>
      <c r="W813" s="19">
        <f t="shared" si="1259"/>
        <v>0</v>
      </c>
      <c r="X813" s="19">
        <f t="shared" si="1259"/>
        <v>0</v>
      </c>
      <c r="Y813" s="19">
        <f t="shared" si="1259"/>
        <v>21</v>
      </c>
      <c r="Z813" s="19">
        <f t="shared" si="1259"/>
        <v>0</v>
      </c>
    </row>
    <row r="814" spans="1:26" ht="20.25" customHeight="1" x14ac:dyDescent="0.25">
      <c r="A814" s="39" t="s">
        <v>14</v>
      </c>
      <c r="B814" s="63" t="s">
        <v>228</v>
      </c>
      <c r="C814" s="63" t="s">
        <v>154</v>
      </c>
      <c r="D814" s="63" t="s">
        <v>22</v>
      </c>
      <c r="E814" s="63" t="s">
        <v>238</v>
      </c>
      <c r="F814" s="9">
        <v>610</v>
      </c>
      <c r="G814" s="9">
        <v>21</v>
      </c>
      <c r="H814" s="9"/>
      <c r="I814" s="9"/>
      <c r="J814" s="9"/>
      <c r="K814" s="9"/>
      <c r="L814" s="9"/>
      <c r="M814" s="9">
        <f t="shared" ref="M814" si="1260">G814+I814+J814+K814+L814</f>
        <v>21</v>
      </c>
      <c r="N814" s="9">
        <f t="shared" ref="N814" si="1261">H814+L814</f>
        <v>0</v>
      </c>
      <c r="O814" s="9"/>
      <c r="P814" s="9"/>
      <c r="Q814" s="9"/>
      <c r="R814" s="9"/>
      <c r="S814" s="9">
        <f t="shared" ref="S814" si="1262">M814+O814+P814+Q814+R814</f>
        <v>21</v>
      </c>
      <c r="T814" s="9">
        <f t="shared" ref="T814" si="1263">N814+R814</f>
        <v>0</v>
      </c>
      <c r="U814" s="9"/>
      <c r="V814" s="9"/>
      <c r="W814" s="9"/>
      <c r="X814" s="9"/>
      <c r="Y814" s="9">
        <f t="shared" ref="Y814" si="1264">S814+U814+V814+W814+X814</f>
        <v>21</v>
      </c>
      <c r="Z814" s="9">
        <f t="shared" ref="Z814" si="1265">T814+X814</f>
        <v>0</v>
      </c>
    </row>
    <row r="815" spans="1:26" ht="32.25" customHeight="1" x14ac:dyDescent="0.25">
      <c r="A815" s="26" t="s">
        <v>239</v>
      </c>
      <c r="B815" s="63" t="s">
        <v>228</v>
      </c>
      <c r="C815" s="63" t="s">
        <v>154</v>
      </c>
      <c r="D815" s="63" t="s">
        <v>22</v>
      </c>
      <c r="E815" s="63" t="s">
        <v>406</v>
      </c>
      <c r="F815" s="27"/>
      <c r="G815" s="9">
        <f>G816</f>
        <v>106</v>
      </c>
      <c r="H815" s="9">
        <f>H816</f>
        <v>0</v>
      </c>
      <c r="I815" s="9">
        <f t="shared" ref="I815:X816" si="1266">I816</f>
        <v>0</v>
      </c>
      <c r="J815" s="9">
        <f t="shared" si="1266"/>
        <v>0</v>
      </c>
      <c r="K815" s="9">
        <f t="shared" si="1266"/>
        <v>0</v>
      </c>
      <c r="L815" s="9">
        <f t="shared" si="1266"/>
        <v>0</v>
      </c>
      <c r="M815" s="9">
        <f t="shared" si="1266"/>
        <v>106</v>
      </c>
      <c r="N815" s="9">
        <f t="shared" si="1266"/>
        <v>0</v>
      </c>
      <c r="O815" s="9">
        <f t="shared" si="1266"/>
        <v>0</v>
      </c>
      <c r="P815" s="9">
        <f t="shared" si="1266"/>
        <v>0</v>
      </c>
      <c r="Q815" s="9">
        <f t="shared" si="1266"/>
        <v>0</v>
      </c>
      <c r="R815" s="9">
        <f t="shared" si="1266"/>
        <v>0</v>
      </c>
      <c r="S815" s="9">
        <f t="shared" si="1266"/>
        <v>106</v>
      </c>
      <c r="T815" s="9">
        <f t="shared" si="1266"/>
        <v>0</v>
      </c>
      <c r="U815" s="9">
        <f t="shared" si="1266"/>
        <v>0</v>
      </c>
      <c r="V815" s="9">
        <f t="shared" si="1266"/>
        <v>0</v>
      </c>
      <c r="W815" s="9">
        <f t="shared" si="1266"/>
        <v>0</v>
      </c>
      <c r="X815" s="9">
        <f t="shared" si="1266"/>
        <v>0</v>
      </c>
      <c r="Y815" s="9">
        <f t="shared" ref="U815:Z816" si="1267">Y816</f>
        <v>106</v>
      </c>
      <c r="Z815" s="9">
        <f t="shared" si="1267"/>
        <v>0</v>
      </c>
    </row>
    <row r="816" spans="1:26" ht="33" x14ac:dyDescent="0.25">
      <c r="A816" s="26" t="s">
        <v>244</v>
      </c>
      <c r="B816" s="63" t="s">
        <v>228</v>
      </c>
      <c r="C816" s="63" t="s">
        <v>154</v>
      </c>
      <c r="D816" s="63" t="s">
        <v>22</v>
      </c>
      <c r="E816" s="63" t="s">
        <v>406</v>
      </c>
      <c r="F816" s="27" t="s">
        <v>31</v>
      </c>
      <c r="G816" s="9">
        <f>G817</f>
        <v>106</v>
      </c>
      <c r="H816" s="9">
        <f>H817</f>
        <v>0</v>
      </c>
      <c r="I816" s="9">
        <f t="shared" si="1266"/>
        <v>0</v>
      </c>
      <c r="J816" s="9">
        <f t="shared" si="1266"/>
        <v>0</v>
      </c>
      <c r="K816" s="9">
        <f t="shared" si="1266"/>
        <v>0</v>
      </c>
      <c r="L816" s="9">
        <f t="shared" si="1266"/>
        <v>0</v>
      </c>
      <c r="M816" s="9">
        <f t="shared" si="1266"/>
        <v>106</v>
      </c>
      <c r="N816" s="9">
        <f t="shared" si="1266"/>
        <v>0</v>
      </c>
      <c r="O816" s="9">
        <f t="shared" si="1266"/>
        <v>0</v>
      </c>
      <c r="P816" s="9">
        <f t="shared" si="1266"/>
        <v>0</v>
      </c>
      <c r="Q816" s="9">
        <f t="shared" si="1266"/>
        <v>0</v>
      </c>
      <c r="R816" s="9">
        <f t="shared" si="1266"/>
        <v>0</v>
      </c>
      <c r="S816" s="9">
        <f t="shared" si="1266"/>
        <v>106</v>
      </c>
      <c r="T816" s="9">
        <f t="shared" si="1266"/>
        <v>0</v>
      </c>
      <c r="U816" s="9">
        <f t="shared" si="1267"/>
        <v>0</v>
      </c>
      <c r="V816" s="9">
        <f t="shared" si="1267"/>
        <v>0</v>
      </c>
      <c r="W816" s="9">
        <f t="shared" si="1267"/>
        <v>0</v>
      </c>
      <c r="X816" s="9">
        <f t="shared" si="1267"/>
        <v>0</v>
      </c>
      <c r="Y816" s="9">
        <f t="shared" si="1267"/>
        <v>106</v>
      </c>
      <c r="Z816" s="9">
        <f t="shared" si="1267"/>
        <v>0</v>
      </c>
    </row>
    <row r="817" spans="1:26" ht="33" x14ac:dyDescent="0.25">
      <c r="A817" s="45" t="s">
        <v>37</v>
      </c>
      <c r="B817" s="63" t="s">
        <v>228</v>
      </c>
      <c r="C817" s="63" t="s">
        <v>154</v>
      </c>
      <c r="D817" s="63" t="s">
        <v>22</v>
      </c>
      <c r="E817" s="63" t="s">
        <v>406</v>
      </c>
      <c r="F817" s="27" t="s">
        <v>38</v>
      </c>
      <c r="G817" s="9">
        <v>106</v>
      </c>
      <c r="H817" s="9"/>
      <c r="I817" s="9"/>
      <c r="J817" s="9"/>
      <c r="K817" s="9"/>
      <c r="L817" s="9"/>
      <c r="M817" s="9">
        <f t="shared" ref="M817" si="1268">G817+I817+J817+K817+L817</f>
        <v>106</v>
      </c>
      <c r="N817" s="9">
        <f t="shared" ref="N817" si="1269">H817+L817</f>
        <v>0</v>
      </c>
      <c r="O817" s="9"/>
      <c r="P817" s="9"/>
      <c r="Q817" s="9"/>
      <c r="R817" s="9"/>
      <c r="S817" s="9">
        <f t="shared" ref="S817" si="1270">M817+O817+P817+Q817+R817</f>
        <v>106</v>
      </c>
      <c r="T817" s="9">
        <f t="shared" ref="T817" si="1271">N817+R817</f>
        <v>0</v>
      </c>
      <c r="U817" s="9"/>
      <c r="V817" s="9"/>
      <c r="W817" s="9"/>
      <c r="X817" s="9"/>
      <c r="Y817" s="9">
        <f t="shared" ref="Y817" si="1272">S817+U817+V817+W817+X817</f>
        <v>106</v>
      </c>
      <c r="Z817" s="9">
        <f t="shared" ref="Z817" si="1273">T817+X817</f>
        <v>0</v>
      </c>
    </row>
    <row r="818" spans="1:26" ht="66" x14ac:dyDescent="0.25">
      <c r="A818" s="45" t="s">
        <v>558</v>
      </c>
      <c r="B818" s="31" t="s">
        <v>228</v>
      </c>
      <c r="C818" s="32" t="s">
        <v>154</v>
      </c>
      <c r="D818" s="32" t="s">
        <v>22</v>
      </c>
      <c r="E818" s="64" t="s">
        <v>126</v>
      </c>
      <c r="F818" s="63"/>
      <c r="G818" s="19">
        <f t="shared" ref="G818:V821" si="1274">G819</f>
        <v>325</v>
      </c>
      <c r="H818" s="19">
        <f t="shared" si="1274"/>
        <v>0</v>
      </c>
      <c r="I818" s="19">
        <f t="shared" si="1274"/>
        <v>0</v>
      </c>
      <c r="J818" s="19">
        <f t="shared" si="1274"/>
        <v>0</v>
      </c>
      <c r="K818" s="19">
        <f t="shared" si="1274"/>
        <v>0</v>
      </c>
      <c r="L818" s="19">
        <f t="shared" si="1274"/>
        <v>0</v>
      </c>
      <c r="M818" s="19">
        <f t="shared" si="1274"/>
        <v>325</v>
      </c>
      <c r="N818" s="19">
        <f t="shared" si="1274"/>
        <v>0</v>
      </c>
      <c r="O818" s="19">
        <f t="shared" si="1274"/>
        <v>0</v>
      </c>
      <c r="P818" s="19">
        <f t="shared" si="1274"/>
        <v>0</v>
      </c>
      <c r="Q818" s="19">
        <f t="shared" si="1274"/>
        <v>0</v>
      </c>
      <c r="R818" s="19">
        <f t="shared" si="1274"/>
        <v>0</v>
      </c>
      <c r="S818" s="19">
        <f t="shared" si="1274"/>
        <v>325</v>
      </c>
      <c r="T818" s="19">
        <f t="shared" si="1274"/>
        <v>0</v>
      </c>
      <c r="U818" s="19">
        <f t="shared" si="1274"/>
        <v>0</v>
      </c>
      <c r="V818" s="19">
        <f t="shared" si="1274"/>
        <v>0</v>
      </c>
      <c r="W818" s="19">
        <f t="shared" ref="U818:Z821" si="1275">W819</f>
        <v>0</v>
      </c>
      <c r="X818" s="19">
        <f t="shared" si="1275"/>
        <v>0</v>
      </c>
      <c r="Y818" s="19">
        <f t="shared" si="1275"/>
        <v>325</v>
      </c>
      <c r="Z818" s="19">
        <f t="shared" si="1275"/>
        <v>0</v>
      </c>
    </row>
    <row r="819" spans="1:26" x14ac:dyDescent="0.25">
      <c r="A819" s="26" t="s">
        <v>139</v>
      </c>
      <c r="B819" s="31" t="s">
        <v>228</v>
      </c>
      <c r="C819" s="32" t="s">
        <v>154</v>
      </c>
      <c r="D819" s="32" t="s">
        <v>22</v>
      </c>
      <c r="E819" s="64" t="s">
        <v>128</v>
      </c>
      <c r="F819" s="63"/>
      <c r="G819" s="19">
        <f t="shared" si="1274"/>
        <v>325</v>
      </c>
      <c r="H819" s="19">
        <f t="shared" si="1274"/>
        <v>0</v>
      </c>
      <c r="I819" s="19">
        <f t="shared" si="1274"/>
        <v>0</v>
      </c>
      <c r="J819" s="19">
        <f t="shared" si="1274"/>
        <v>0</v>
      </c>
      <c r="K819" s="19">
        <f t="shared" si="1274"/>
        <v>0</v>
      </c>
      <c r="L819" s="19">
        <f t="shared" si="1274"/>
        <v>0</v>
      </c>
      <c r="M819" s="19">
        <f t="shared" si="1274"/>
        <v>325</v>
      </c>
      <c r="N819" s="19">
        <f t="shared" si="1274"/>
        <v>0</v>
      </c>
      <c r="O819" s="19">
        <f t="shared" si="1274"/>
        <v>0</v>
      </c>
      <c r="P819" s="19">
        <f t="shared" si="1274"/>
        <v>0</v>
      </c>
      <c r="Q819" s="19">
        <f t="shared" si="1274"/>
        <v>0</v>
      </c>
      <c r="R819" s="19">
        <f t="shared" si="1274"/>
        <v>0</v>
      </c>
      <c r="S819" s="19">
        <f t="shared" si="1274"/>
        <v>325</v>
      </c>
      <c r="T819" s="19">
        <f t="shared" si="1274"/>
        <v>0</v>
      </c>
      <c r="U819" s="19">
        <f t="shared" si="1275"/>
        <v>0</v>
      </c>
      <c r="V819" s="19">
        <f t="shared" si="1275"/>
        <v>0</v>
      </c>
      <c r="W819" s="19">
        <f t="shared" si="1275"/>
        <v>0</v>
      </c>
      <c r="X819" s="19">
        <f t="shared" si="1275"/>
        <v>0</v>
      </c>
      <c r="Y819" s="19">
        <f t="shared" si="1275"/>
        <v>325</v>
      </c>
      <c r="Z819" s="19">
        <f t="shared" si="1275"/>
        <v>0</v>
      </c>
    </row>
    <row r="820" spans="1:26" ht="33" x14ac:dyDescent="0.25">
      <c r="A820" s="39" t="s">
        <v>240</v>
      </c>
      <c r="B820" s="31" t="s">
        <v>228</v>
      </c>
      <c r="C820" s="32" t="s">
        <v>154</v>
      </c>
      <c r="D820" s="32" t="s">
        <v>22</v>
      </c>
      <c r="E820" s="64" t="s">
        <v>241</v>
      </c>
      <c r="F820" s="63"/>
      <c r="G820" s="19">
        <f t="shared" si="1274"/>
        <v>325</v>
      </c>
      <c r="H820" s="19">
        <f t="shared" si="1274"/>
        <v>0</v>
      </c>
      <c r="I820" s="19">
        <f t="shared" si="1274"/>
        <v>0</v>
      </c>
      <c r="J820" s="19">
        <f t="shared" si="1274"/>
        <v>0</v>
      </c>
      <c r="K820" s="19">
        <f t="shared" si="1274"/>
        <v>0</v>
      </c>
      <c r="L820" s="19">
        <f t="shared" si="1274"/>
        <v>0</v>
      </c>
      <c r="M820" s="19">
        <f t="shared" si="1274"/>
        <v>325</v>
      </c>
      <c r="N820" s="19">
        <f t="shared" si="1274"/>
        <v>0</v>
      </c>
      <c r="O820" s="19">
        <f t="shared" si="1274"/>
        <v>0</v>
      </c>
      <c r="P820" s="19">
        <f t="shared" si="1274"/>
        <v>0</v>
      </c>
      <c r="Q820" s="19">
        <f t="shared" si="1274"/>
        <v>0</v>
      </c>
      <c r="R820" s="19">
        <f t="shared" si="1274"/>
        <v>0</v>
      </c>
      <c r="S820" s="19">
        <f t="shared" si="1274"/>
        <v>325</v>
      </c>
      <c r="T820" s="19">
        <f t="shared" si="1274"/>
        <v>0</v>
      </c>
      <c r="U820" s="19">
        <f t="shared" si="1275"/>
        <v>0</v>
      </c>
      <c r="V820" s="19">
        <f t="shared" si="1275"/>
        <v>0</v>
      </c>
      <c r="W820" s="19">
        <f t="shared" si="1275"/>
        <v>0</v>
      </c>
      <c r="X820" s="19">
        <f t="shared" si="1275"/>
        <v>0</v>
      </c>
      <c r="Y820" s="19">
        <f t="shared" si="1275"/>
        <v>325</v>
      </c>
      <c r="Z820" s="19">
        <f t="shared" si="1275"/>
        <v>0</v>
      </c>
    </row>
    <row r="821" spans="1:26" ht="33" x14ac:dyDescent="0.25">
      <c r="A821" s="39" t="s">
        <v>12</v>
      </c>
      <c r="B821" s="31" t="s">
        <v>228</v>
      </c>
      <c r="C821" s="32" t="s">
        <v>154</v>
      </c>
      <c r="D821" s="32" t="s">
        <v>22</v>
      </c>
      <c r="E821" s="64" t="s">
        <v>241</v>
      </c>
      <c r="F821" s="63" t="s">
        <v>13</v>
      </c>
      <c r="G821" s="19">
        <f t="shared" si="1274"/>
        <v>325</v>
      </c>
      <c r="H821" s="19">
        <f t="shared" si="1274"/>
        <v>0</v>
      </c>
      <c r="I821" s="19">
        <f t="shared" si="1274"/>
        <v>0</v>
      </c>
      <c r="J821" s="19">
        <f t="shared" si="1274"/>
        <v>0</v>
      </c>
      <c r="K821" s="19">
        <f t="shared" si="1274"/>
        <v>0</v>
      </c>
      <c r="L821" s="19">
        <f t="shared" si="1274"/>
        <v>0</v>
      </c>
      <c r="M821" s="19">
        <f t="shared" si="1274"/>
        <v>325</v>
      </c>
      <c r="N821" s="19">
        <f t="shared" si="1274"/>
        <v>0</v>
      </c>
      <c r="O821" s="19">
        <f t="shared" si="1274"/>
        <v>0</v>
      </c>
      <c r="P821" s="19">
        <f t="shared" si="1274"/>
        <v>0</v>
      </c>
      <c r="Q821" s="19">
        <f t="shared" si="1274"/>
        <v>0</v>
      </c>
      <c r="R821" s="19">
        <f t="shared" si="1274"/>
        <v>0</v>
      </c>
      <c r="S821" s="19">
        <f t="shared" si="1274"/>
        <v>325</v>
      </c>
      <c r="T821" s="19">
        <f t="shared" si="1274"/>
        <v>0</v>
      </c>
      <c r="U821" s="19">
        <f t="shared" si="1275"/>
        <v>0</v>
      </c>
      <c r="V821" s="19">
        <f t="shared" si="1275"/>
        <v>0</v>
      </c>
      <c r="W821" s="19">
        <f t="shared" si="1275"/>
        <v>0</v>
      </c>
      <c r="X821" s="19">
        <f t="shared" si="1275"/>
        <v>0</v>
      </c>
      <c r="Y821" s="19">
        <f t="shared" si="1275"/>
        <v>325</v>
      </c>
      <c r="Z821" s="19">
        <f t="shared" si="1275"/>
        <v>0</v>
      </c>
    </row>
    <row r="822" spans="1:26" ht="36" customHeight="1" x14ac:dyDescent="0.25">
      <c r="A822" s="26" t="s">
        <v>242</v>
      </c>
      <c r="B822" s="63" t="s">
        <v>228</v>
      </c>
      <c r="C822" s="63" t="s">
        <v>154</v>
      </c>
      <c r="D822" s="63" t="s">
        <v>22</v>
      </c>
      <c r="E822" s="63" t="s">
        <v>241</v>
      </c>
      <c r="F822" s="9">
        <v>630</v>
      </c>
      <c r="G822" s="9">
        <v>325</v>
      </c>
      <c r="H822" s="9"/>
      <c r="I822" s="9"/>
      <c r="J822" s="9"/>
      <c r="K822" s="9"/>
      <c r="L822" s="9"/>
      <c r="M822" s="9">
        <f t="shared" ref="M822" si="1276">G822+I822+J822+K822+L822</f>
        <v>325</v>
      </c>
      <c r="N822" s="9">
        <f t="shared" ref="N822" si="1277">H822+L822</f>
        <v>0</v>
      </c>
      <c r="O822" s="9"/>
      <c r="P822" s="9"/>
      <c r="Q822" s="9"/>
      <c r="R822" s="9"/>
      <c r="S822" s="9">
        <f t="shared" ref="S822" si="1278">M822+O822+P822+Q822+R822</f>
        <v>325</v>
      </c>
      <c r="T822" s="9">
        <f t="shared" ref="T822" si="1279">N822+R822</f>
        <v>0</v>
      </c>
      <c r="U822" s="9"/>
      <c r="V822" s="9"/>
      <c r="W822" s="9"/>
      <c r="X822" s="9"/>
      <c r="Y822" s="9">
        <f t="shared" ref="Y822" si="1280">S822+U822+V822+W822+X822</f>
        <v>325</v>
      </c>
      <c r="Z822" s="9">
        <f t="shared" ref="Z822" si="1281">T822+X822</f>
        <v>0</v>
      </c>
    </row>
    <row r="823" spans="1:26" ht="20.25" customHeight="1" x14ac:dyDescent="0.25">
      <c r="A823" s="26"/>
      <c r="B823" s="63"/>
      <c r="C823" s="63"/>
      <c r="D823" s="63"/>
      <c r="E823" s="63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8.75" x14ac:dyDescent="0.3">
      <c r="A824" s="55" t="s">
        <v>243</v>
      </c>
      <c r="B824" s="62" t="s">
        <v>228</v>
      </c>
      <c r="C824" s="62" t="s">
        <v>154</v>
      </c>
      <c r="D824" s="62" t="s">
        <v>8</v>
      </c>
      <c r="E824" s="62"/>
      <c r="F824" s="62"/>
      <c r="G824" s="17">
        <f t="shared" ref="G824:V828" si="1282">G825</f>
        <v>5952</v>
      </c>
      <c r="H824" s="17">
        <f t="shared" si="1282"/>
        <v>0</v>
      </c>
      <c r="I824" s="17">
        <f t="shared" si="1282"/>
        <v>0</v>
      </c>
      <c r="J824" s="17">
        <f t="shared" si="1282"/>
        <v>0</v>
      </c>
      <c r="K824" s="17">
        <f t="shared" si="1282"/>
        <v>0</v>
      </c>
      <c r="L824" s="17">
        <f t="shared" si="1282"/>
        <v>0</v>
      </c>
      <c r="M824" s="17">
        <f t="shared" si="1282"/>
        <v>5952</v>
      </c>
      <c r="N824" s="17">
        <f t="shared" si="1282"/>
        <v>0</v>
      </c>
      <c r="O824" s="17">
        <f t="shared" si="1282"/>
        <v>0</v>
      </c>
      <c r="P824" s="17">
        <f t="shared" si="1282"/>
        <v>0</v>
      </c>
      <c r="Q824" s="17">
        <f t="shared" si="1282"/>
        <v>0</v>
      </c>
      <c r="R824" s="17">
        <f t="shared" si="1282"/>
        <v>0</v>
      </c>
      <c r="S824" s="17">
        <f t="shared" si="1282"/>
        <v>5952</v>
      </c>
      <c r="T824" s="17">
        <f t="shared" si="1282"/>
        <v>0</v>
      </c>
      <c r="U824" s="17">
        <f t="shared" si="1282"/>
        <v>0</v>
      </c>
      <c r="V824" s="17">
        <f t="shared" si="1282"/>
        <v>0</v>
      </c>
      <c r="W824" s="17">
        <f t="shared" ref="U824:Z828" si="1283">W825</f>
        <v>0</v>
      </c>
      <c r="X824" s="17">
        <f t="shared" si="1283"/>
        <v>0</v>
      </c>
      <c r="Y824" s="17">
        <f t="shared" si="1283"/>
        <v>5952</v>
      </c>
      <c r="Z824" s="17">
        <f t="shared" si="1283"/>
        <v>0</v>
      </c>
    </row>
    <row r="825" spans="1:26" ht="34.5" customHeight="1" x14ac:dyDescent="0.25">
      <c r="A825" s="29" t="s">
        <v>433</v>
      </c>
      <c r="B825" s="63" t="s">
        <v>228</v>
      </c>
      <c r="C825" s="63" t="s">
        <v>154</v>
      </c>
      <c r="D825" s="63" t="s">
        <v>8</v>
      </c>
      <c r="E825" s="63" t="s">
        <v>229</v>
      </c>
      <c r="F825" s="63"/>
      <c r="G825" s="18">
        <f t="shared" si="1282"/>
        <v>5952</v>
      </c>
      <c r="H825" s="18">
        <f t="shared" si="1282"/>
        <v>0</v>
      </c>
      <c r="I825" s="18">
        <f t="shared" si="1282"/>
        <v>0</v>
      </c>
      <c r="J825" s="18">
        <f t="shared" si="1282"/>
        <v>0</v>
      </c>
      <c r="K825" s="18">
        <f t="shared" si="1282"/>
        <v>0</v>
      </c>
      <c r="L825" s="18">
        <f t="shared" si="1282"/>
        <v>0</v>
      </c>
      <c r="M825" s="18">
        <f t="shared" si="1282"/>
        <v>5952</v>
      </c>
      <c r="N825" s="18">
        <f t="shared" si="1282"/>
        <v>0</v>
      </c>
      <c r="O825" s="18">
        <f t="shared" si="1282"/>
        <v>0</v>
      </c>
      <c r="P825" s="18">
        <f t="shared" si="1282"/>
        <v>0</v>
      </c>
      <c r="Q825" s="18">
        <f t="shared" si="1282"/>
        <v>0</v>
      </c>
      <c r="R825" s="18">
        <f t="shared" si="1282"/>
        <v>0</v>
      </c>
      <c r="S825" s="18">
        <f t="shared" si="1282"/>
        <v>5952</v>
      </c>
      <c r="T825" s="18">
        <f t="shared" si="1282"/>
        <v>0</v>
      </c>
      <c r="U825" s="18">
        <f t="shared" si="1283"/>
        <v>0</v>
      </c>
      <c r="V825" s="18">
        <f t="shared" si="1283"/>
        <v>0</v>
      </c>
      <c r="W825" s="18">
        <f t="shared" si="1283"/>
        <v>0</v>
      </c>
      <c r="X825" s="18">
        <f t="shared" si="1283"/>
        <v>0</v>
      </c>
      <c r="Y825" s="18">
        <f t="shared" si="1283"/>
        <v>5952</v>
      </c>
      <c r="Z825" s="18">
        <f t="shared" si="1283"/>
        <v>0</v>
      </c>
    </row>
    <row r="826" spans="1:26" ht="15.75" customHeight="1" x14ac:dyDescent="0.25">
      <c r="A826" s="39" t="s">
        <v>15</v>
      </c>
      <c r="B826" s="63" t="s">
        <v>228</v>
      </c>
      <c r="C826" s="63" t="s">
        <v>154</v>
      </c>
      <c r="D826" s="63" t="s">
        <v>8</v>
      </c>
      <c r="E826" s="63" t="s">
        <v>232</v>
      </c>
      <c r="F826" s="63"/>
      <c r="G826" s="18">
        <f t="shared" si="1282"/>
        <v>5952</v>
      </c>
      <c r="H826" s="18">
        <f t="shared" si="1282"/>
        <v>0</v>
      </c>
      <c r="I826" s="18">
        <f t="shared" si="1282"/>
        <v>0</v>
      </c>
      <c r="J826" s="18">
        <f t="shared" si="1282"/>
        <v>0</v>
      </c>
      <c r="K826" s="18">
        <f t="shared" si="1282"/>
        <v>0</v>
      </c>
      <c r="L826" s="18">
        <f t="shared" si="1282"/>
        <v>0</v>
      </c>
      <c r="M826" s="18">
        <f t="shared" si="1282"/>
        <v>5952</v>
      </c>
      <c r="N826" s="18">
        <f t="shared" si="1282"/>
        <v>0</v>
      </c>
      <c r="O826" s="18">
        <f t="shared" si="1282"/>
        <v>0</v>
      </c>
      <c r="P826" s="18">
        <f t="shared" si="1282"/>
        <v>0</v>
      </c>
      <c r="Q826" s="18">
        <f t="shared" si="1282"/>
        <v>0</v>
      </c>
      <c r="R826" s="18">
        <f t="shared" si="1282"/>
        <v>0</v>
      </c>
      <c r="S826" s="18">
        <f t="shared" si="1282"/>
        <v>5952</v>
      </c>
      <c r="T826" s="18">
        <f t="shared" si="1282"/>
        <v>0</v>
      </c>
      <c r="U826" s="18">
        <f t="shared" si="1283"/>
        <v>0</v>
      </c>
      <c r="V826" s="18">
        <f t="shared" si="1283"/>
        <v>0</v>
      </c>
      <c r="W826" s="18">
        <f t="shared" si="1283"/>
        <v>0</v>
      </c>
      <c r="X826" s="18">
        <f t="shared" si="1283"/>
        <v>0</v>
      </c>
      <c r="Y826" s="18">
        <f t="shared" si="1283"/>
        <v>5952</v>
      </c>
      <c r="Z826" s="18">
        <f t="shared" si="1283"/>
        <v>0</v>
      </c>
    </row>
    <row r="827" spans="1:26" ht="19.5" customHeight="1" x14ac:dyDescent="0.25">
      <c r="A827" s="39" t="s">
        <v>237</v>
      </c>
      <c r="B827" s="63" t="s">
        <v>228</v>
      </c>
      <c r="C827" s="63" t="s">
        <v>154</v>
      </c>
      <c r="D827" s="63" t="s">
        <v>8</v>
      </c>
      <c r="E827" s="63" t="s">
        <v>238</v>
      </c>
      <c r="F827" s="63"/>
      <c r="G827" s="18">
        <f t="shared" si="1282"/>
        <v>5952</v>
      </c>
      <c r="H827" s="18">
        <f t="shared" si="1282"/>
        <v>0</v>
      </c>
      <c r="I827" s="18">
        <f t="shared" si="1282"/>
        <v>0</v>
      </c>
      <c r="J827" s="18">
        <f t="shared" si="1282"/>
        <v>0</v>
      </c>
      <c r="K827" s="18">
        <f t="shared" si="1282"/>
        <v>0</v>
      </c>
      <c r="L827" s="18">
        <f t="shared" si="1282"/>
        <v>0</v>
      </c>
      <c r="M827" s="18">
        <f t="shared" si="1282"/>
        <v>5952</v>
      </c>
      <c r="N827" s="18">
        <f t="shared" si="1282"/>
        <v>0</v>
      </c>
      <c r="O827" s="18">
        <f t="shared" si="1282"/>
        <v>0</v>
      </c>
      <c r="P827" s="18">
        <f t="shared" si="1282"/>
        <v>0</v>
      </c>
      <c r="Q827" s="18">
        <f t="shared" si="1282"/>
        <v>0</v>
      </c>
      <c r="R827" s="18">
        <f t="shared" si="1282"/>
        <v>0</v>
      </c>
      <c r="S827" s="18">
        <f t="shared" si="1282"/>
        <v>5952</v>
      </c>
      <c r="T827" s="18">
        <f t="shared" si="1282"/>
        <v>0</v>
      </c>
      <c r="U827" s="18">
        <f t="shared" si="1283"/>
        <v>0</v>
      </c>
      <c r="V827" s="18">
        <f t="shared" si="1283"/>
        <v>0</v>
      </c>
      <c r="W827" s="18">
        <f t="shared" si="1283"/>
        <v>0</v>
      </c>
      <c r="X827" s="18">
        <f t="shared" si="1283"/>
        <v>0</v>
      </c>
      <c r="Y827" s="18">
        <f t="shared" si="1283"/>
        <v>5952</v>
      </c>
      <c r="Z827" s="18">
        <f t="shared" si="1283"/>
        <v>0</v>
      </c>
    </row>
    <row r="828" spans="1:26" ht="33" x14ac:dyDescent="0.25">
      <c r="A828" s="39" t="s">
        <v>12</v>
      </c>
      <c r="B828" s="63" t="s">
        <v>228</v>
      </c>
      <c r="C828" s="63" t="s">
        <v>154</v>
      </c>
      <c r="D828" s="63" t="s">
        <v>8</v>
      </c>
      <c r="E828" s="63" t="s">
        <v>238</v>
      </c>
      <c r="F828" s="63" t="s">
        <v>13</v>
      </c>
      <c r="G828" s="19">
        <f t="shared" si="1282"/>
        <v>5952</v>
      </c>
      <c r="H828" s="19">
        <f t="shared" si="1282"/>
        <v>0</v>
      </c>
      <c r="I828" s="19">
        <f t="shared" si="1282"/>
        <v>0</v>
      </c>
      <c r="J828" s="19">
        <f t="shared" si="1282"/>
        <v>0</v>
      </c>
      <c r="K828" s="19">
        <f t="shared" si="1282"/>
        <v>0</v>
      </c>
      <c r="L828" s="19">
        <f t="shared" si="1282"/>
        <v>0</v>
      </c>
      <c r="M828" s="19">
        <f t="shared" si="1282"/>
        <v>5952</v>
      </c>
      <c r="N828" s="19">
        <f t="shared" si="1282"/>
        <v>0</v>
      </c>
      <c r="O828" s="19">
        <f t="shared" si="1282"/>
        <v>0</v>
      </c>
      <c r="P828" s="19">
        <f t="shared" si="1282"/>
        <v>0</v>
      </c>
      <c r="Q828" s="19">
        <f t="shared" si="1282"/>
        <v>0</v>
      </c>
      <c r="R828" s="19">
        <f t="shared" si="1282"/>
        <v>0</v>
      </c>
      <c r="S828" s="19">
        <f t="shared" si="1282"/>
        <v>5952</v>
      </c>
      <c r="T828" s="19">
        <f t="shared" si="1282"/>
        <v>0</v>
      </c>
      <c r="U828" s="19">
        <f t="shared" si="1283"/>
        <v>0</v>
      </c>
      <c r="V828" s="19">
        <f t="shared" si="1283"/>
        <v>0</v>
      </c>
      <c r="W828" s="19">
        <f t="shared" si="1283"/>
        <v>0</v>
      </c>
      <c r="X828" s="19">
        <f t="shared" si="1283"/>
        <v>0</v>
      </c>
      <c r="Y828" s="19">
        <f t="shared" si="1283"/>
        <v>5952</v>
      </c>
      <c r="Z828" s="19">
        <f t="shared" si="1283"/>
        <v>0</v>
      </c>
    </row>
    <row r="829" spans="1:26" ht="22.5" customHeight="1" x14ac:dyDescent="0.25">
      <c r="A829" s="39" t="s">
        <v>14</v>
      </c>
      <c r="B829" s="63" t="s">
        <v>228</v>
      </c>
      <c r="C829" s="63" t="s">
        <v>154</v>
      </c>
      <c r="D829" s="63" t="s">
        <v>8</v>
      </c>
      <c r="E829" s="63" t="s">
        <v>238</v>
      </c>
      <c r="F829" s="9">
        <v>610</v>
      </c>
      <c r="G829" s="9">
        <v>5952</v>
      </c>
      <c r="H829" s="9"/>
      <c r="I829" s="9"/>
      <c r="J829" s="9"/>
      <c r="K829" s="9"/>
      <c r="L829" s="9"/>
      <c r="M829" s="9">
        <f t="shared" ref="M829" si="1284">G829+I829+J829+K829+L829</f>
        <v>5952</v>
      </c>
      <c r="N829" s="9">
        <f t="shared" ref="N829" si="1285">H829+L829</f>
        <v>0</v>
      </c>
      <c r="O829" s="9"/>
      <c r="P829" s="9"/>
      <c r="Q829" s="9"/>
      <c r="R829" s="9"/>
      <c r="S829" s="9">
        <f t="shared" ref="S829" si="1286">M829+O829+P829+Q829+R829</f>
        <v>5952</v>
      </c>
      <c r="T829" s="9">
        <f t="shared" ref="T829" si="1287">N829+R829</f>
        <v>0</v>
      </c>
      <c r="U829" s="9"/>
      <c r="V829" s="9"/>
      <c r="W829" s="9"/>
      <c r="X829" s="9"/>
      <c r="Y829" s="9">
        <f t="shared" ref="Y829" si="1288">S829+U829+V829+W829+X829</f>
        <v>5952</v>
      </c>
      <c r="Z829" s="9">
        <f t="shared" ref="Z829" si="1289">T829+X829</f>
        <v>0</v>
      </c>
    </row>
    <row r="830" spans="1:26" hidden="1" x14ac:dyDescent="0.25">
      <c r="A830" s="39"/>
      <c r="B830" s="63"/>
      <c r="C830" s="63"/>
      <c r="D830" s="63"/>
      <c r="E830" s="63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42.75" hidden="1" customHeight="1" x14ac:dyDescent="0.3">
      <c r="A831" s="21" t="s">
        <v>493</v>
      </c>
      <c r="B831" s="22">
        <v>918</v>
      </c>
      <c r="C831" s="22"/>
      <c r="D831" s="22"/>
      <c r="E831" s="22"/>
      <c r="F831" s="22"/>
      <c r="G831" s="12">
        <f t="shared" ref="G831:N831" si="1290">G833</f>
        <v>272</v>
      </c>
      <c r="H831" s="12">
        <f t="shared" si="1290"/>
        <v>0</v>
      </c>
      <c r="I831" s="12">
        <f t="shared" si="1290"/>
        <v>0</v>
      </c>
      <c r="J831" s="12">
        <f t="shared" si="1290"/>
        <v>0</v>
      </c>
      <c r="K831" s="12">
        <f t="shared" si="1290"/>
        <v>0</v>
      </c>
      <c r="L831" s="12">
        <f t="shared" si="1290"/>
        <v>0</v>
      </c>
      <c r="M831" s="12">
        <f t="shared" si="1290"/>
        <v>272</v>
      </c>
      <c r="N831" s="12">
        <f t="shared" si="1290"/>
        <v>0</v>
      </c>
      <c r="O831" s="12">
        <f t="shared" ref="O831:T831" si="1291">O833</f>
        <v>0</v>
      </c>
      <c r="P831" s="12">
        <f t="shared" si="1291"/>
        <v>0</v>
      </c>
      <c r="Q831" s="12">
        <f t="shared" si="1291"/>
        <v>0</v>
      </c>
      <c r="R831" s="12">
        <f t="shared" si="1291"/>
        <v>0</v>
      </c>
      <c r="S831" s="12">
        <f t="shared" si="1291"/>
        <v>272</v>
      </c>
      <c r="T831" s="12">
        <f t="shared" si="1291"/>
        <v>0</v>
      </c>
      <c r="U831" s="12">
        <f t="shared" ref="U831:Z831" si="1292">U833</f>
        <v>0</v>
      </c>
      <c r="V831" s="12">
        <f t="shared" si="1292"/>
        <v>0</v>
      </c>
      <c r="W831" s="12">
        <f t="shared" si="1292"/>
        <v>0</v>
      </c>
      <c r="X831" s="12">
        <f t="shared" si="1292"/>
        <v>0</v>
      </c>
      <c r="Y831" s="12">
        <f t="shared" si="1292"/>
        <v>272</v>
      </c>
      <c r="Z831" s="12">
        <f t="shared" si="1292"/>
        <v>0</v>
      </c>
    </row>
    <row r="832" spans="1:26" ht="15" hidden="1" customHeight="1" x14ac:dyDescent="0.3">
      <c r="A832" s="21"/>
      <c r="B832" s="22"/>
      <c r="C832" s="22"/>
      <c r="D832" s="22"/>
      <c r="E832" s="22"/>
      <c r="F832" s="2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.75" hidden="1" x14ac:dyDescent="0.3">
      <c r="A833" s="24" t="s">
        <v>59</v>
      </c>
      <c r="B833" s="25">
        <f>B831</f>
        <v>918</v>
      </c>
      <c r="C833" s="25" t="s">
        <v>22</v>
      </c>
      <c r="D833" s="25" t="s">
        <v>60</v>
      </c>
      <c r="E833" s="25"/>
      <c r="F833" s="25"/>
      <c r="G833" s="13">
        <f t="shared" ref="G833:Z833" si="1293">G834</f>
        <v>272</v>
      </c>
      <c r="H833" s="13">
        <f t="shared" si="1293"/>
        <v>0</v>
      </c>
      <c r="I833" s="13">
        <f t="shared" si="1293"/>
        <v>0</v>
      </c>
      <c r="J833" s="13">
        <f t="shared" si="1293"/>
        <v>0</v>
      </c>
      <c r="K833" s="13">
        <f t="shared" si="1293"/>
        <v>0</v>
      </c>
      <c r="L833" s="13">
        <f t="shared" si="1293"/>
        <v>0</v>
      </c>
      <c r="M833" s="13">
        <f t="shared" si="1293"/>
        <v>272</v>
      </c>
      <c r="N833" s="13">
        <f t="shared" si="1293"/>
        <v>0</v>
      </c>
      <c r="O833" s="13">
        <f t="shared" si="1293"/>
        <v>0</v>
      </c>
      <c r="P833" s="13">
        <f t="shared" si="1293"/>
        <v>0</v>
      </c>
      <c r="Q833" s="13">
        <f t="shared" si="1293"/>
        <v>0</v>
      </c>
      <c r="R833" s="13">
        <f t="shared" si="1293"/>
        <v>0</v>
      </c>
      <c r="S833" s="13">
        <f t="shared" si="1293"/>
        <v>272</v>
      </c>
      <c r="T833" s="13">
        <f t="shared" si="1293"/>
        <v>0</v>
      </c>
      <c r="U833" s="13">
        <f t="shared" si="1293"/>
        <v>0</v>
      </c>
      <c r="V833" s="13">
        <f t="shared" si="1293"/>
        <v>0</v>
      </c>
      <c r="W833" s="13">
        <f t="shared" si="1293"/>
        <v>0</v>
      </c>
      <c r="X833" s="13">
        <f t="shared" si="1293"/>
        <v>0</v>
      </c>
      <c r="Y833" s="13">
        <f t="shared" si="1293"/>
        <v>272</v>
      </c>
      <c r="Z833" s="13">
        <f t="shared" si="1293"/>
        <v>0</v>
      </c>
    </row>
    <row r="834" spans="1:26" ht="21" hidden="1" customHeight="1" x14ac:dyDescent="0.25">
      <c r="A834" s="26" t="s">
        <v>62</v>
      </c>
      <c r="B834" s="27">
        <f>B831</f>
        <v>918</v>
      </c>
      <c r="C834" s="27" t="s">
        <v>22</v>
      </c>
      <c r="D834" s="27" t="s">
        <v>60</v>
      </c>
      <c r="E834" s="27" t="s">
        <v>63</v>
      </c>
      <c r="F834" s="28"/>
      <c r="G834" s="11">
        <f t="shared" ref="G834:H834" si="1294">G837</f>
        <v>272</v>
      </c>
      <c r="H834" s="11">
        <f t="shared" si="1294"/>
        <v>0</v>
      </c>
      <c r="I834" s="11">
        <f t="shared" ref="I834:N834" si="1295">I837</f>
        <v>0</v>
      </c>
      <c r="J834" s="11">
        <f t="shared" si="1295"/>
        <v>0</v>
      </c>
      <c r="K834" s="11">
        <f t="shared" si="1295"/>
        <v>0</v>
      </c>
      <c r="L834" s="11">
        <f t="shared" si="1295"/>
        <v>0</v>
      </c>
      <c r="M834" s="11">
        <f t="shared" si="1295"/>
        <v>272</v>
      </c>
      <c r="N834" s="11">
        <f t="shared" si="1295"/>
        <v>0</v>
      </c>
      <c r="O834" s="11">
        <f t="shared" ref="O834:T834" si="1296">O837</f>
        <v>0</v>
      </c>
      <c r="P834" s="11">
        <f t="shared" si="1296"/>
        <v>0</v>
      </c>
      <c r="Q834" s="11">
        <f t="shared" si="1296"/>
        <v>0</v>
      </c>
      <c r="R834" s="11">
        <f t="shared" si="1296"/>
        <v>0</v>
      </c>
      <c r="S834" s="11">
        <f t="shared" si="1296"/>
        <v>272</v>
      </c>
      <c r="T834" s="11">
        <f t="shared" si="1296"/>
        <v>0</v>
      </c>
      <c r="U834" s="11">
        <f t="shared" ref="U834:Z834" si="1297">U837</f>
        <v>0</v>
      </c>
      <c r="V834" s="11">
        <f t="shared" si="1297"/>
        <v>0</v>
      </c>
      <c r="W834" s="11">
        <f t="shared" si="1297"/>
        <v>0</v>
      </c>
      <c r="X834" s="11">
        <f t="shared" si="1297"/>
        <v>0</v>
      </c>
      <c r="Y834" s="11">
        <f t="shared" si="1297"/>
        <v>272</v>
      </c>
      <c r="Z834" s="11">
        <f t="shared" si="1297"/>
        <v>0</v>
      </c>
    </row>
    <row r="835" spans="1:26" ht="17.25" hidden="1" customHeight="1" x14ac:dyDescent="0.25">
      <c r="A835" s="26" t="s">
        <v>15</v>
      </c>
      <c r="B835" s="27">
        <f>B833</f>
        <v>918</v>
      </c>
      <c r="C835" s="27" t="s">
        <v>22</v>
      </c>
      <c r="D835" s="27" t="s">
        <v>60</v>
      </c>
      <c r="E835" s="27" t="s">
        <v>64</v>
      </c>
      <c r="F835" s="27"/>
      <c r="G835" s="11">
        <f t="shared" ref="G835:H835" si="1298">G837</f>
        <v>272</v>
      </c>
      <c r="H835" s="11">
        <f t="shared" si="1298"/>
        <v>0</v>
      </c>
      <c r="I835" s="11">
        <f t="shared" ref="I835:N835" si="1299">I837</f>
        <v>0</v>
      </c>
      <c r="J835" s="11">
        <f t="shared" si="1299"/>
        <v>0</v>
      </c>
      <c r="K835" s="11">
        <f t="shared" si="1299"/>
        <v>0</v>
      </c>
      <c r="L835" s="11">
        <f t="shared" si="1299"/>
        <v>0</v>
      </c>
      <c r="M835" s="11">
        <f t="shared" si="1299"/>
        <v>272</v>
      </c>
      <c r="N835" s="11">
        <f t="shared" si="1299"/>
        <v>0</v>
      </c>
      <c r="O835" s="11">
        <f t="shared" ref="O835:T835" si="1300">O837</f>
        <v>0</v>
      </c>
      <c r="P835" s="11">
        <f t="shared" si="1300"/>
        <v>0</v>
      </c>
      <c r="Q835" s="11">
        <f t="shared" si="1300"/>
        <v>0</v>
      </c>
      <c r="R835" s="11">
        <f t="shared" si="1300"/>
        <v>0</v>
      </c>
      <c r="S835" s="11">
        <f t="shared" si="1300"/>
        <v>272</v>
      </c>
      <c r="T835" s="11">
        <f t="shared" si="1300"/>
        <v>0</v>
      </c>
      <c r="U835" s="11">
        <f t="shared" ref="U835:Z835" si="1301">U837</f>
        <v>0</v>
      </c>
      <c r="V835" s="11">
        <f t="shared" si="1301"/>
        <v>0</v>
      </c>
      <c r="W835" s="11">
        <f t="shared" si="1301"/>
        <v>0</v>
      </c>
      <c r="X835" s="11">
        <f t="shared" si="1301"/>
        <v>0</v>
      </c>
      <c r="Y835" s="11">
        <f t="shared" si="1301"/>
        <v>272</v>
      </c>
      <c r="Z835" s="11">
        <f t="shared" si="1301"/>
        <v>0</v>
      </c>
    </row>
    <row r="836" spans="1:26" ht="16.5" hidden="1" customHeight="1" x14ac:dyDescent="0.25">
      <c r="A836" s="26" t="s">
        <v>61</v>
      </c>
      <c r="B836" s="27">
        <f>B835</f>
        <v>918</v>
      </c>
      <c r="C836" s="27" t="s">
        <v>22</v>
      </c>
      <c r="D836" s="27" t="s">
        <v>60</v>
      </c>
      <c r="E836" s="27" t="s">
        <v>65</v>
      </c>
      <c r="F836" s="27"/>
      <c r="G836" s="11">
        <f>G837</f>
        <v>272</v>
      </c>
      <c r="H836" s="11">
        <f>H837</f>
        <v>0</v>
      </c>
      <c r="I836" s="11">
        <f t="shared" ref="I836:X837" si="1302">I837</f>
        <v>0</v>
      </c>
      <c r="J836" s="11">
        <f t="shared" si="1302"/>
        <v>0</v>
      </c>
      <c r="K836" s="11">
        <f t="shared" si="1302"/>
        <v>0</v>
      </c>
      <c r="L836" s="11">
        <f t="shared" si="1302"/>
        <v>0</v>
      </c>
      <c r="M836" s="11">
        <f t="shared" si="1302"/>
        <v>272</v>
      </c>
      <c r="N836" s="11">
        <f t="shared" si="1302"/>
        <v>0</v>
      </c>
      <c r="O836" s="11">
        <f t="shared" si="1302"/>
        <v>0</v>
      </c>
      <c r="P836" s="11">
        <f t="shared" si="1302"/>
        <v>0</v>
      </c>
      <c r="Q836" s="11">
        <f t="shared" si="1302"/>
        <v>0</v>
      </c>
      <c r="R836" s="11">
        <f t="shared" si="1302"/>
        <v>0</v>
      </c>
      <c r="S836" s="11">
        <f t="shared" si="1302"/>
        <v>272</v>
      </c>
      <c r="T836" s="11">
        <f t="shared" si="1302"/>
        <v>0</v>
      </c>
      <c r="U836" s="11">
        <f t="shared" si="1302"/>
        <v>0</v>
      </c>
      <c r="V836" s="11">
        <f t="shared" si="1302"/>
        <v>0</v>
      </c>
      <c r="W836" s="11">
        <f t="shared" si="1302"/>
        <v>0</v>
      </c>
      <c r="X836" s="11">
        <f t="shared" si="1302"/>
        <v>0</v>
      </c>
      <c r="Y836" s="11">
        <f t="shared" ref="U836:Z837" si="1303">Y837</f>
        <v>272</v>
      </c>
      <c r="Z836" s="11">
        <f t="shared" si="1303"/>
        <v>0</v>
      </c>
    </row>
    <row r="837" spans="1:26" ht="33" hidden="1" x14ac:dyDescent="0.25">
      <c r="A837" s="26" t="s">
        <v>244</v>
      </c>
      <c r="B837" s="27">
        <f>B836</f>
        <v>918</v>
      </c>
      <c r="C837" s="27" t="s">
        <v>22</v>
      </c>
      <c r="D837" s="27" t="s">
        <v>60</v>
      </c>
      <c r="E837" s="27" t="s">
        <v>65</v>
      </c>
      <c r="F837" s="27" t="s">
        <v>31</v>
      </c>
      <c r="G837" s="11">
        <f>G838</f>
        <v>272</v>
      </c>
      <c r="H837" s="11">
        <f>H838</f>
        <v>0</v>
      </c>
      <c r="I837" s="11">
        <f t="shared" si="1302"/>
        <v>0</v>
      </c>
      <c r="J837" s="11">
        <f t="shared" si="1302"/>
        <v>0</v>
      </c>
      <c r="K837" s="11">
        <f t="shared" si="1302"/>
        <v>0</v>
      </c>
      <c r="L837" s="11">
        <f t="shared" si="1302"/>
        <v>0</v>
      </c>
      <c r="M837" s="11">
        <f t="shared" si="1302"/>
        <v>272</v>
      </c>
      <c r="N837" s="11">
        <f t="shared" si="1302"/>
        <v>0</v>
      </c>
      <c r="O837" s="11">
        <f t="shared" si="1302"/>
        <v>0</v>
      </c>
      <c r="P837" s="11">
        <f t="shared" si="1302"/>
        <v>0</v>
      </c>
      <c r="Q837" s="11">
        <f t="shared" si="1302"/>
        <v>0</v>
      </c>
      <c r="R837" s="11">
        <f t="shared" si="1302"/>
        <v>0</v>
      </c>
      <c r="S837" s="11">
        <f t="shared" si="1302"/>
        <v>272</v>
      </c>
      <c r="T837" s="11">
        <f t="shared" si="1302"/>
        <v>0</v>
      </c>
      <c r="U837" s="11">
        <f t="shared" si="1303"/>
        <v>0</v>
      </c>
      <c r="V837" s="11">
        <f t="shared" si="1303"/>
        <v>0</v>
      </c>
      <c r="W837" s="11">
        <f t="shared" si="1303"/>
        <v>0</v>
      </c>
      <c r="X837" s="11">
        <f t="shared" si="1303"/>
        <v>0</v>
      </c>
      <c r="Y837" s="11">
        <f t="shared" si="1303"/>
        <v>272</v>
      </c>
      <c r="Z837" s="11">
        <f t="shared" si="1303"/>
        <v>0</v>
      </c>
    </row>
    <row r="838" spans="1:26" ht="33" hidden="1" x14ac:dyDescent="0.25">
      <c r="A838" s="26" t="s">
        <v>37</v>
      </c>
      <c r="B838" s="27">
        <f>B837</f>
        <v>918</v>
      </c>
      <c r="C838" s="27" t="s">
        <v>22</v>
      </c>
      <c r="D838" s="27" t="s">
        <v>60</v>
      </c>
      <c r="E838" s="27" t="s">
        <v>65</v>
      </c>
      <c r="F838" s="27" t="s">
        <v>38</v>
      </c>
      <c r="G838" s="9">
        <v>272</v>
      </c>
      <c r="H838" s="9"/>
      <c r="I838" s="9"/>
      <c r="J838" s="9"/>
      <c r="K838" s="9"/>
      <c r="L838" s="9"/>
      <c r="M838" s="9">
        <f t="shared" ref="M838" si="1304">G838+I838+J838+K838+L838</f>
        <v>272</v>
      </c>
      <c r="N838" s="9">
        <f t="shared" ref="N838" si="1305">H838+L838</f>
        <v>0</v>
      </c>
      <c r="O838" s="9"/>
      <c r="P838" s="9"/>
      <c r="Q838" s="9"/>
      <c r="R838" s="9"/>
      <c r="S838" s="9">
        <f t="shared" ref="S838" si="1306">M838+O838+P838+Q838+R838</f>
        <v>272</v>
      </c>
      <c r="T838" s="9">
        <f t="shared" ref="T838" si="1307">N838+R838</f>
        <v>0</v>
      </c>
      <c r="U838" s="9"/>
      <c r="V838" s="9"/>
      <c r="W838" s="9"/>
      <c r="X838" s="9"/>
      <c r="Y838" s="9">
        <f t="shared" ref="Y838" si="1308">S838+U838+V838+W838+X838</f>
        <v>272</v>
      </c>
      <c r="Z838" s="9">
        <f t="shared" ref="Z838" si="1309">T838+X838</f>
        <v>0</v>
      </c>
    </row>
    <row r="839" spans="1:26" ht="15.75" hidden="1" customHeight="1" x14ac:dyDescent="0.25">
      <c r="A839" s="26"/>
      <c r="B839" s="27"/>
      <c r="C839" s="27"/>
      <c r="D839" s="27"/>
      <c r="E839" s="27"/>
      <c r="F839" s="27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43.5" hidden="1" customHeight="1" x14ac:dyDescent="0.3">
      <c r="A840" s="33" t="s">
        <v>494</v>
      </c>
      <c r="B840" s="22" t="s">
        <v>319</v>
      </c>
      <c r="C840" s="22"/>
      <c r="D840" s="22"/>
      <c r="E840" s="22"/>
      <c r="F840" s="22"/>
      <c r="G840" s="6">
        <f t="shared" ref="G840:Z840" si="1310">G842+G849+G865+G871+G893+G915+G961+G987+G994</f>
        <v>784825</v>
      </c>
      <c r="H840" s="6">
        <f t="shared" si="1310"/>
        <v>0</v>
      </c>
      <c r="I840" s="6">
        <f t="shared" si="1310"/>
        <v>0</v>
      </c>
      <c r="J840" s="6">
        <f t="shared" si="1310"/>
        <v>3562</v>
      </c>
      <c r="K840" s="6">
        <f t="shared" si="1310"/>
        <v>0</v>
      </c>
      <c r="L840" s="6">
        <f t="shared" si="1310"/>
        <v>0</v>
      </c>
      <c r="M840" s="6">
        <f t="shared" si="1310"/>
        <v>788387</v>
      </c>
      <c r="N840" s="6">
        <f t="shared" si="1310"/>
        <v>0</v>
      </c>
      <c r="O840" s="6">
        <f t="shared" si="1310"/>
        <v>0</v>
      </c>
      <c r="P840" s="6">
        <f t="shared" si="1310"/>
        <v>21765</v>
      </c>
      <c r="Q840" s="6">
        <f t="shared" si="1310"/>
        <v>0</v>
      </c>
      <c r="R840" s="6">
        <f t="shared" si="1310"/>
        <v>84283</v>
      </c>
      <c r="S840" s="6">
        <f t="shared" si="1310"/>
        <v>894435</v>
      </c>
      <c r="T840" s="6">
        <f t="shared" si="1310"/>
        <v>84283</v>
      </c>
      <c r="U840" s="6">
        <f t="shared" si="1310"/>
        <v>0</v>
      </c>
      <c r="V840" s="6">
        <f t="shared" si="1310"/>
        <v>0</v>
      </c>
      <c r="W840" s="6">
        <f t="shared" si="1310"/>
        <v>0</v>
      </c>
      <c r="X840" s="6">
        <f t="shared" si="1310"/>
        <v>0</v>
      </c>
      <c r="Y840" s="6">
        <f t="shared" si="1310"/>
        <v>894435</v>
      </c>
      <c r="Z840" s="6">
        <f t="shared" si="1310"/>
        <v>84283</v>
      </c>
    </row>
    <row r="841" spans="1:26" ht="14.25" hidden="1" customHeight="1" x14ac:dyDescent="0.3">
      <c r="A841" s="33"/>
      <c r="B841" s="22"/>
      <c r="C841" s="22"/>
      <c r="D841" s="22"/>
      <c r="E841" s="22"/>
      <c r="F841" s="22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8.75" hidden="1" x14ac:dyDescent="0.3">
      <c r="A842" s="24" t="s">
        <v>59</v>
      </c>
      <c r="B842" s="25" t="s">
        <v>319</v>
      </c>
      <c r="C842" s="25" t="s">
        <v>22</v>
      </c>
      <c r="D842" s="25" t="s">
        <v>60</v>
      </c>
      <c r="E842" s="25"/>
      <c r="F842" s="25"/>
      <c r="G842" s="15">
        <f t="shared" ref="G842:V846" si="1311">G843</f>
        <v>55994</v>
      </c>
      <c r="H842" s="15">
        <f t="shared" si="1311"/>
        <v>0</v>
      </c>
      <c r="I842" s="15">
        <f t="shared" si="1311"/>
        <v>0</v>
      </c>
      <c r="J842" s="15">
        <f t="shared" si="1311"/>
        <v>0</v>
      </c>
      <c r="K842" s="15">
        <f t="shared" si="1311"/>
        <v>0</v>
      </c>
      <c r="L842" s="15">
        <f t="shared" si="1311"/>
        <v>0</v>
      </c>
      <c r="M842" s="15">
        <f t="shared" si="1311"/>
        <v>55994</v>
      </c>
      <c r="N842" s="15">
        <f t="shared" si="1311"/>
        <v>0</v>
      </c>
      <c r="O842" s="15">
        <f t="shared" si="1311"/>
        <v>0</v>
      </c>
      <c r="P842" s="15">
        <f t="shared" si="1311"/>
        <v>21765</v>
      </c>
      <c r="Q842" s="15">
        <f t="shared" si="1311"/>
        <v>0</v>
      </c>
      <c r="R842" s="15">
        <f t="shared" si="1311"/>
        <v>0</v>
      </c>
      <c r="S842" s="15">
        <f t="shared" si="1311"/>
        <v>77759</v>
      </c>
      <c r="T842" s="15">
        <f t="shared" si="1311"/>
        <v>0</v>
      </c>
      <c r="U842" s="15">
        <f t="shared" si="1311"/>
        <v>0</v>
      </c>
      <c r="V842" s="15">
        <f t="shared" si="1311"/>
        <v>0</v>
      </c>
      <c r="W842" s="15">
        <f t="shared" ref="U842:Z846" si="1312">W843</f>
        <v>0</v>
      </c>
      <c r="X842" s="15">
        <f t="shared" si="1312"/>
        <v>0</v>
      </c>
      <c r="Y842" s="15">
        <f t="shared" si="1312"/>
        <v>77759</v>
      </c>
      <c r="Z842" s="15">
        <f t="shared" si="1312"/>
        <v>0</v>
      </c>
    </row>
    <row r="843" spans="1:26" ht="21" hidden="1" customHeight="1" x14ac:dyDescent="0.25">
      <c r="A843" s="26" t="s">
        <v>62</v>
      </c>
      <c r="B843" s="27" t="s">
        <v>319</v>
      </c>
      <c r="C843" s="27" t="s">
        <v>22</v>
      </c>
      <c r="D843" s="27" t="s">
        <v>60</v>
      </c>
      <c r="E843" s="27" t="s">
        <v>388</v>
      </c>
      <c r="F843" s="49"/>
      <c r="G843" s="9">
        <f t="shared" si="1311"/>
        <v>55994</v>
      </c>
      <c r="H843" s="9">
        <f t="shared" si="1311"/>
        <v>0</v>
      </c>
      <c r="I843" s="9">
        <f t="shared" si="1311"/>
        <v>0</v>
      </c>
      <c r="J843" s="9">
        <f t="shared" si="1311"/>
        <v>0</v>
      </c>
      <c r="K843" s="9">
        <f t="shared" si="1311"/>
        <v>0</v>
      </c>
      <c r="L843" s="9">
        <f t="shared" si="1311"/>
        <v>0</v>
      </c>
      <c r="M843" s="9">
        <f t="shared" si="1311"/>
        <v>55994</v>
      </c>
      <c r="N843" s="9">
        <f t="shared" si="1311"/>
        <v>0</v>
      </c>
      <c r="O843" s="9">
        <f t="shared" si="1311"/>
        <v>0</v>
      </c>
      <c r="P843" s="9">
        <f t="shared" si="1311"/>
        <v>21765</v>
      </c>
      <c r="Q843" s="9">
        <f t="shared" si="1311"/>
        <v>0</v>
      </c>
      <c r="R843" s="9">
        <f t="shared" si="1311"/>
        <v>0</v>
      </c>
      <c r="S843" s="9">
        <f t="shared" si="1311"/>
        <v>77759</v>
      </c>
      <c r="T843" s="9">
        <f t="shared" si="1311"/>
        <v>0</v>
      </c>
      <c r="U843" s="9">
        <f t="shared" si="1312"/>
        <v>0</v>
      </c>
      <c r="V843" s="9">
        <f t="shared" si="1312"/>
        <v>0</v>
      </c>
      <c r="W843" s="9">
        <f t="shared" si="1312"/>
        <v>0</v>
      </c>
      <c r="X843" s="9">
        <f t="shared" si="1312"/>
        <v>0</v>
      </c>
      <c r="Y843" s="9">
        <f t="shared" si="1312"/>
        <v>77759</v>
      </c>
      <c r="Z843" s="9">
        <f t="shared" si="1312"/>
        <v>0</v>
      </c>
    </row>
    <row r="844" spans="1:26" ht="18.75" hidden="1" customHeight="1" x14ac:dyDescent="0.25">
      <c r="A844" s="26" t="s">
        <v>15</v>
      </c>
      <c r="B844" s="27" t="s">
        <v>319</v>
      </c>
      <c r="C844" s="27" t="s">
        <v>22</v>
      </c>
      <c r="D844" s="27" t="s">
        <v>60</v>
      </c>
      <c r="E844" s="27" t="s">
        <v>64</v>
      </c>
      <c r="F844" s="49"/>
      <c r="G844" s="9">
        <f t="shared" si="1311"/>
        <v>55994</v>
      </c>
      <c r="H844" s="9">
        <f t="shared" si="1311"/>
        <v>0</v>
      </c>
      <c r="I844" s="9">
        <f t="shared" si="1311"/>
        <v>0</v>
      </c>
      <c r="J844" s="9">
        <f t="shared" si="1311"/>
        <v>0</v>
      </c>
      <c r="K844" s="9">
        <f t="shared" si="1311"/>
        <v>0</v>
      </c>
      <c r="L844" s="9">
        <f t="shared" si="1311"/>
        <v>0</v>
      </c>
      <c r="M844" s="9">
        <f t="shared" si="1311"/>
        <v>55994</v>
      </c>
      <c r="N844" s="9">
        <f t="shared" si="1311"/>
        <v>0</v>
      </c>
      <c r="O844" s="9">
        <f t="shared" si="1311"/>
        <v>0</v>
      </c>
      <c r="P844" s="9">
        <f t="shared" si="1311"/>
        <v>21765</v>
      </c>
      <c r="Q844" s="9">
        <f t="shared" si="1311"/>
        <v>0</v>
      </c>
      <c r="R844" s="9">
        <f t="shared" si="1311"/>
        <v>0</v>
      </c>
      <c r="S844" s="9">
        <f t="shared" si="1311"/>
        <v>77759</v>
      </c>
      <c r="T844" s="9">
        <f t="shared" si="1311"/>
        <v>0</v>
      </c>
      <c r="U844" s="9">
        <f t="shared" si="1312"/>
        <v>0</v>
      </c>
      <c r="V844" s="9">
        <f t="shared" si="1312"/>
        <v>0</v>
      </c>
      <c r="W844" s="9">
        <f t="shared" si="1312"/>
        <v>0</v>
      </c>
      <c r="X844" s="9">
        <f t="shared" si="1312"/>
        <v>0</v>
      </c>
      <c r="Y844" s="9">
        <f t="shared" si="1312"/>
        <v>77759</v>
      </c>
      <c r="Z844" s="9">
        <f t="shared" si="1312"/>
        <v>0</v>
      </c>
    </row>
    <row r="845" spans="1:26" ht="21.75" hidden="1" customHeight="1" x14ac:dyDescent="0.25">
      <c r="A845" s="26" t="s">
        <v>61</v>
      </c>
      <c r="B845" s="27" t="s">
        <v>319</v>
      </c>
      <c r="C845" s="27" t="s">
        <v>22</v>
      </c>
      <c r="D845" s="27" t="s">
        <v>60</v>
      </c>
      <c r="E845" s="27" t="s">
        <v>65</v>
      </c>
      <c r="F845" s="49"/>
      <c r="G845" s="9">
        <f t="shared" si="1311"/>
        <v>55994</v>
      </c>
      <c r="H845" s="9">
        <f t="shared" si="1311"/>
        <v>0</v>
      </c>
      <c r="I845" s="9">
        <f t="shared" si="1311"/>
        <v>0</v>
      </c>
      <c r="J845" s="9">
        <f t="shared" si="1311"/>
        <v>0</v>
      </c>
      <c r="K845" s="9">
        <f t="shared" si="1311"/>
        <v>0</v>
      </c>
      <c r="L845" s="9">
        <f t="shared" si="1311"/>
        <v>0</v>
      </c>
      <c r="M845" s="9">
        <f t="shared" si="1311"/>
        <v>55994</v>
      </c>
      <c r="N845" s="9">
        <f t="shared" si="1311"/>
        <v>0</v>
      </c>
      <c r="O845" s="9">
        <f t="shared" si="1311"/>
        <v>0</v>
      </c>
      <c r="P845" s="9">
        <f t="shared" si="1311"/>
        <v>21765</v>
      </c>
      <c r="Q845" s="9">
        <f t="shared" si="1311"/>
        <v>0</v>
      </c>
      <c r="R845" s="9">
        <f t="shared" si="1311"/>
        <v>0</v>
      </c>
      <c r="S845" s="9">
        <f t="shared" si="1311"/>
        <v>77759</v>
      </c>
      <c r="T845" s="9">
        <f t="shared" si="1311"/>
        <v>0</v>
      </c>
      <c r="U845" s="9">
        <f t="shared" si="1312"/>
        <v>0</v>
      </c>
      <c r="V845" s="9">
        <f t="shared" si="1312"/>
        <v>0</v>
      </c>
      <c r="W845" s="9">
        <f t="shared" si="1312"/>
        <v>0</v>
      </c>
      <c r="X845" s="9">
        <f t="shared" si="1312"/>
        <v>0</v>
      </c>
      <c r="Y845" s="9">
        <f t="shared" si="1312"/>
        <v>77759</v>
      </c>
      <c r="Z845" s="9">
        <f t="shared" si="1312"/>
        <v>0</v>
      </c>
    </row>
    <row r="846" spans="1:26" ht="33" hidden="1" x14ac:dyDescent="0.25">
      <c r="A846" s="26" t="s">
        <v>244</v>
      </c>
      <c r="B846" s="27" t="s">
        <v>319</v>
      </c>
      <c r="C846" s="27" t="s">
        <v>22</v>
      </c>
      <c r="D846" s="27" t="s">
        <v>60</v>
      </c>
      <c r="E846" s="27" t="s">
        <v>65</v>
      </c>
      <c r="F846" s="9">
        <v>200</v>
      </c>
      <c r="G846" s="9">
        <f t="shared" si="1311"/>
        <v>55994</v>
      </c>
      <c r="H846" s="9">
        <f t="shared" si="1311"/>
        <v>0</v>
      </c>
      <c r="I846" s="9">
        <f t="shared" si="1311"/>
        <v>0</v>
      </c>
      <c r="J846" s="9">
        <f t="shared" si="1311"/>
        <v>0</v>
      </c>
      <c r="K846" s="9">
        <f t="shared" si="1311"/>
        <v>0</v>
      </c>
      <c r="L846" s="9">
        <f t="shared" si="1311"/>
        <v>0</v>
      </c>
      <c r="M846" s="9">
        <f t="shared" si="1311"/>
        <v>55994</v>
      </c>
      <c r="N846" s="9">
        <f t="shared" si="1311"/>
        <v>0</v>
      </c>
      <c r="O846" s="9">
        <f t="shared" si="1311"/>
        <v>0</v>
      </c>
      <c r="P846" s="9">
        <f t="shared" si="1311"/>
        <v>21765</v>
      </c>
      <c r="Q846" s="9">
        <f t="shared" si="1311"/>
        <v>0</v>
      </c>
      <c r="R846" s="9">
        <f t="shared" si="1311"/>
        <v>0</v>
      </c>
      <c r="S846" s="9">
        <f t="shared" si="1311"/>
        <v>77759</v>
      </c>
      <c r="T846" s="9">
        <f t="shared" si="1311"/>
        <v>0</v>
      </c>
      <c r="U846" s="9">
        <f t="shared" si="1312"/>
        <v>0</v>
      </c>
      <c r="V846" s="9">
        <f t="shared" si="1312"/>
        <v>0</v>
      </c>
      <c r="W846" s="9">
        <f t="shared" si="1312"/>
        <v>0</v>
      </c>
      <c r="X846" s="9">
        <f t="shared" si="1312"/>
        <v>0</v>
      </c>
      <c r="Y846" s="9">
        <f t="shared" si="1312"/>
        <v>77759</v>
      </c>
      <c r="Z846" s="9">
        <f t="shared" si="1312"/>
        <v>0</v>
      </c>
    </row>
    <row r="847" spans="1:26" ht="33" hidden="1" x14ac:dyDescent="0.25">
      <c r="A847" s="26" t="s">
        <v>37</v>
      </c>
      <c r="B847" s="27" t="s">
        <v>319</v>
      </c>
      <c r="C847" s="27" t="s">
        <v>22</v>
      </c>
      <c r="D847" s="27" t="s">
        <v>60</v>
      </c>
      <c r="E847" s="27" t="s">
        <v>65</v>
      </c>
      <c r="F847" s="27" t="s">
        <v>38</v>
      </c>
      <c r="G847" s="9">
        <v>55994</v>
      </c>
      <c r="H847" s="9"/>
      <c r="I847" s="9"/>
      <c r="J847" s="9"/>
      <c r="K847" s="9"/>
      <c r="L847" s="9"/>
      <c r="M847" s="9">
        <f t="shared" ref="M847" si="1313">G847+I847+J847+K847+L847</f>
        <v>55994</v>
      </c>
      <c r="N847" s="9">
        <f t="shared" ref="N847" si="1314">H847+L847</f>
        <v>0</v>
      </c>
      <c r="O847" s="9"/>
      <c r="P847" s="9">
        <v>21765</v>
      </c>
      <c r="Q847" s="9"/>
      <c r="R847" s="9"/>
      <c r="S847" s="9">
        <f t="shared" ref="S847" si="1315">M847+O847+P847+Q847+R847</f>
        <v>77759</v>
      </c>
      <c r="T847" s="9">
        <f t="shared" ref="T847" si="1316">N847+R847</f>
        <v>0</v>
      </c>
      <c r="U847" s="9"/>
      <c r="V847" s="9"/>
      <c r="W847" s="9"/>
      <c r="X847" s="9"/>
      <c r="Y847" s="9">
        <f t="shared" ref="Y847" si="1317">S847+U847+V847+W847+X847</f>
        <v>77759</v>
      </c>
      <c r="Z847" s="9">
        <f t="shared" ref="Z847" si="1318">T847+X847</f>
        <v>0</v>
      </c>
    </row>
    <row r="848" spans="1:26" hidden="1" x14ac:dyDescent="0.25">
      <c r="A848" s="26"/>
      <c r="B848" s="27"/>
      <c r="C848" s="27"/>
      <c r="D848" s="27"/>
      <c r="E848" s="27"/>
      <c r="F848" s="27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8.75" hidden="1" x14ac:dyDescent="0.3">
      <c r="A849" s="24" t="s">
        <v>320</v>
      </c>
      <c r="B849" s="25" t="s">
        <v>319</v>
      </c>
      <c r="C849" s="25" t="s">
        <v>29</v>
      </c>
      <c r="D849" s="25" t="s">
        <v>7</v>
      </c>
      <c r="E849" s="25"/>
      <c r="F849" s="25"/>
      <c r="G849" s="15">
        <f t="shared" ref="G849:V853" si="1319">G850</f>
        <v>7771</v>
      </c>
      <c r="H849" s="15">
        <f t="shared" si="1319"/>
        <v>0</v>
      </c>
      <c r="I849" s="15">
        <f t="shared" si="1319"/>
        <v>0</v>
      </c>
      <c r="J849" s="15">
        <f t="shared" si="1319"/>
        <v>0</v>
      </c>
      <c r="K849" s="15">
        <f t="shared" si="1319"/>
        <v>0</v>
      </c>
      <c r="L849" s="15">
        <f t="shared" si="1319"/>
        <v>0</v>
      </c>
      <c r="M849" s="15">
        <f t="shared" si="1319"/>
        <v>7771</v>
      </c>
      <c r="N849" s="15">
        <f t="shared" si="1319"/>
        <v>0</v>
      </c>
      <c r="O849" s="15">
        <f t="shared" si="1319"/>
        <v>0</v>
      </c>
      <c r="P849" s="15">
        <f t="shared" si="1319"/>
        <v>0</v>
      </c>
      <c r="Q849" s="15">
        <f t="shared" si="1319"/>
        <v>0</v>
      </c>
      <c r="R849" s="15">
        <f t="shared" si="1319"/>
        <v>0</v>
      </c>
      <c r="S849" s="15">
        <f t="shared" si="1319"/>
        <v>7771</v>
      </c>
      <c r="T849" s="15">
        <f t="shared" si="1319"/>
        <v>0</v>
      </c>
      <c r="U849" s="15">
        <f t="shared" si="1319"/>
        <v>0</v>
      </c>
      <c r="V849" s="15">
        <f t="shared" si="1319"/>
        <v>0</v>
      </c>
      <c r="W849" s="15">
        <f t="shared" ref="U849:Z853" si="1320">W850</f>
        <v>0</v>
      </c>
      <c r="X849" s="15">
        <f t="shared" si="1320"/>
        <v>0</v>
      </c>
      <c r="Y849" s="15">
        <f t="shared" si="1320"/>
        <v>7771</v>
      </c>
      <c r="Z849" s="15">
        <f t="shared" si="1320"/>
        <v>0</v>
      </c>
    </row>
    <row r="850" spans="1:26" ht="49.5" hidden="1" x14ac:dyDescent="0.25">
      <c r="A850" s="26" t="s">
        <v>321</v>
      </c>
      <c r="B850" s="27" t="s">
        <v>319</v>
      </c>
      <c r="C850" s="27" t="s">
        <v>29</v>
      </c>
      <c r="D850" s="27" t="s">
        <v>7</v>
      </c>
      <c r="E850" s="27" t="s">
        <v>379</v>
      </c>
      <c r="F850" s="27"/>
      <c r="G850" s="9">
        <f>G851+G855+G858+G861</f>
        <v>7771</v>
      </c>
      <c r="H850" s="9">
        <f>H851</f>
        <v>0</v>
      </c>
      <c r="I850" s="9">
        <f>I851+I855+I858+I861</f>
        <v>0</v>
      </c>
      <c r="J850" s="9">
        <f t="shared" si="1319"/>
        <v>0</v>
      </c>
      <c r="K850" s="9">
        <f>K851+K855+K858+K861</f>
        <v>0</v>
      </c>
      <c r="L850" s="9">
        <f t="shared" si="1319"/>
        <v>0</v>
      </c>
      <c r="M850" s="9">
        <f>M851+M855+M858+M861</f>
        <v>7771</v>
      </c>
      <c r="N850" s="9">
        <f t="shared" si="1319"/>
        <v>0</v>
      </c>
      <c r="O850" s="9">
        <f>O851+O855+O858+O861</f>
        <v>0</v>
      </c>
      <c r="P850" s="9">
        <f t="shared" si="1319"/>
        <v>0</v>
      </c>
      <c r="Q850" s="9">
        <f>Q851+Q855+Q858+Q861</f>
        <v>0</v>
      </c>
      <c r="R850" s="9">
        <f t="shared" si="1319"/>
        <v>0</v>
      </c>
      <c r="S850" s="9">
        <f>S851+S855+S858+S861</f>
        <v>7771</v>
      </c>
      <c r="T850" s="9">
        <f t="shared" si="1319"/>
        <v>0</v>
      </c>
      <c r="U850" s="9">
        <f>U851+U855+U858+U861</f>
        <v>0</v>
      </c>
      <c r="V850" s="9">
        <f t="shared" ref="V850:Z850" si="1321">V851+V855+V858+V861</f>
        <v>0</v>
      </c>
      <c r="W850" s="9">
        <f t="shared" si="1321"/>
        <v>0</v>
      </c>
      <c r="X850" s="9">
        <f t="shared" si="1321"/>
        <v>0</v>
      </c>
      <c r="Y850" s="9">
        <f t="shared" si="1321"/>
        <v>7771</v>
      </c>
      <c r="Z850" s="9">
        <f t="shared" si="1321"/>
        <v>0</v>
      </c>
    </row>
    <row r="851" spans="1:26" ht="21.75" hidden="1" customHeight="1" x14ac:dyDescent="0.25">
      <c r="A851" s="26" t="s">
        <v>15</v>
      </c>
      <c r="B851" s="27" t="s">
        <v>319</v>
      </c>
      <c r="C851" s="27" t="s">
        <v>29</v>
      </c>
      <c r="D851" s="27" t="s">
        <v>7</v>
      </c>
      <c r="E851" s="27" t="s">
        <v>380</v>
      </c>
      <c r="F851" s="27"/>
      <c r="G851" s="9">
        <f t="shared" si="1319"/>
        <v>7516</v>
      </c>
      <c r="H851" s="9">
        <f t="shared" si="1319"/>
        <v>0</v>
      </c>
      <c r="I851" s="9">
        <f t="shared" si="1319"/>
        <v>0</v>
      </c>
      <c r="J851" s="9">
        <f t="shared" si="1319"/>
        <v>0</v>
      </c>
      <c r="K851" s="9">
        <f t="shared" si="1319"/>
        <v>0</v>
      </c>
      <c r="L851" s="9">
        <f t="shared" si="1319"/>
        <v>0</v>
      </c>
      <c r="M851" s="9">
        <f t="shared" si="1319"/>
        <v>7516</v>
      </c>
      <c r="N851" s="9">
        <f t="shared" si="1319"/>
        <v>0</v>
      </c>
      <c r="O851" s="9">
        <f t="shared" si="1319"/>
        <v>0</v>
      </c>
      <c r="P851" s="9">
        <f t="shared" si="1319"/>
        <v>0</v>
      </c>
      <c r="Q851" s="9">
        <f t="shared" si="1319"/>
        <v>0</v>
      </c>
      <c r="R851" s="9">
        <f t="shared" si="1319"/>
        <v>0</v>
      </c>
      <c r="S851" s="9">
        <f t="shared" si="1319"/>
        <v>7516</v>
      </c>
      <c r="T851" s="9">
        <f t="shared" si="1319"/>
        <v>0</v>
      </c>
      <c r="U851" s="9">
        <f t="shared" si="1320"/>
        <v>0</v>
      </c>
      <c r="V851" s="9">
        <f t="shared" si="1320"/>
        <v>0</v>
      </c>
      <c r="W851" s="9">
        <f t="shared" si="1320"/>
        <v>0</v>
      </c>
      <c r="X851" s="9">
        <f t="shared" si="1320"/>
        <v>0</v>
      </c>
      <c r="Y851" s="9">
        <f t="shared" si="1320"/>
        <v>7516</v>
      </c>
      <c r="Z851" s="9">
        <f t="shared" si="1320"/>
        <v>0</v>
      </c>
    </row>
    <row r="852" spans="1:26" ht="20.25" hidden="1" customHeight="1" x14ac:dyDescent="0.25">
      <c r="A852" s="26" t="s">
        <v>322</v>
      </c>
      <c r="B852" s="27" t="s">
        <v>319</v>
      </c>
      <c r="C852" s="27" t="s">
        <v>29</v>
      </c>
      <c r="D852" s="27" t="s">
        <v>7</v>
      </c>
      <c r="E852" s="27" t="s">
        <v>381</v>
      </c>
      <c r="F852" s="27"/>
      <c r="G852" s="9">
        <f t="shared" si="1319"/>
        <v>7516</v>
      </c>
      <c r="H852" s="9">
        <f t="shared" si="1319"/>
        <v>0</v>
      </c>
      <c r="I852" s="9">
        <f t="shared" si="1319"/>
        <v>0</v>
      </c>
      <c r="J852" s="9">
        <f t="shared" si="1319"/>
        <v>0</v>
      </c>
      <c r="K852" s="9">
        <f t="shared" si="1319"/>
        <v>0</v>
      </c>
      <c r="L852" s="9">
        <f t="shared" si="1319"/>
        <v>0</v>
      </c>
      <c r="M852" s="9">
        <f t="shared" si="1319"/>
        <v>7516</v>
      </c>
      <c r="N852" s="9">
        <f t="shared" si="1319"/>
        <v>0</v>
      </c>
      <c r="O852" s="9">
        <f t="shared" si="1319"/>
        <v>0</v>
      </c>
      <c r="P852" s="9">
        <f t="shared" si="1319"/>
        <v>0</v>
      </c>
      <c r="Q852" s="9">
        <f t="shared" si="1319"/>
        <v>0</v>
      </c>
      <c r="R852" s="9">
        <f t="shared" si="1319"/>
        <v>0</v>
      </c>
      <c r="S852" s="9">
        <f t="shared" si="1319"/>
        <v>7516</v>
      </c>
      <c r="T852" s="9">
        <f t="shared" si="1319"/>
        <v>0</v>
      </c>
      <c r="U852" s="9">
        <f t="shared" si="1320"/>
        <v>0</v>
      </c>
      <c r="V852" s="9">
        <f t="shared" si="1320"/>
        <v>0</v>
      </c>
      <c r="W852" s="9">
        <f t="shared" si="1320"/>
        <v>0</v>
      </c>
      <c r="X852" s="9">
        <f t="shared" si="1320"/>
        <v>0</v>
      </c>
      <c r="Y852" s="9">
        <f t="shared" si="1320"/>
        <v>7516</v>
      </c>
      <c r="Z852" s="9">
        <f t="shared" si="1320"/>
        <v>0</v>
      </c>
    </row>
    <row r="853" spans="1:26" ht="33" hidden="1" x14ac:dyDescent="0.25">
      <c r="A853" s="26" t="s">
        <v>244</v>
      </c>
      <c r="B853" s="27" t="s">
        <v>319</v>
      </c>
      <c r="C853" s="27" t="s">
        <v>29</v>
      </c>
      <c r="D853" s="27" t="s">
        <v>7</v>
      </c>
      <c r="E853" s="27" t="s">
        <v>381</v>
      </c>
      <c r="F853" s="27" t="s">
        <v>31</v>
      </c>
      <c r="G853" s="9">
        <f t="shared" si="1319"/>
        <v>7516</v>
      </c>
      <c r="H853" s="9">
        <f t="shared" si="1319"/>
        <v>0</v>
      </c>
      <c r="I853" s="9">
        <f t="shared" si="1319"/>
        <v>0</v>
      </c>
      <c r="J853" s="9">
        <f t="shared" si="1319"/>
        <v>0</v>
      </c>
      <c r="K853" s="9">
        <f t="shared" si="1319"/>
        <v>0</v>
      </c>
      <c r="L853" s="9">
        <f t="shared" si="1319"/>
        <v>0</v>
      </c>
      <c r="M853" s="9">
        <f t="shared" si="1319"/>
        <v>7516</v>
      </c>
      <c r="N853" s="9">
        <f t="shared" si="1319"/>
        <v>0</v>
      </c>
      <c r="O853" s="9">
        <f t="shared" si="1319"/>
        <v>0</v>
      </c>
      <c r="P853" s="9">
        <f t="shared" si="1319"/>
        <v>0</v>
      </c>
      <c r="Q853" s="9">
        <f t="shared" si="1319"/>
        <v>0</v>
      </c>
      <c r="R853" s="9">
        <f t="shared" si="1319"/>
        <v>0</v>
      </c>
      <c r="S853" s="9">
        <f t="shared" si="1319"/>
        <v>7516</v>
      </c>
      <c r="T853" s="9">
        <f t="shared" si="1319"/>
        <v>0</v>
      </c>
      <c r="U853" s="9">
        <f t="shared" si="1320"/>
        <v>0</v>
      </c>
      <c r="V853" s="9">
        <f t="shared" si="1320"/>
        <v>0</v>
      </c>
      <c r="W853" s="9">
        <f t="shared" si="1320"/>
        <v>0</v>
      </c>
      <c r="X853" s="9">
        <f t="shared" si="1320"/>
        <v>0</v>
      </c>
      <c r="Y853" s="9">
        <f t="shared" si="1320"/>
        <v>7516</v>
      </c>
      <c r="Z853" s="9">
        <f t="shared" si="1320"/>
        <v>0</v>
      </c>
    </row>
    <row r="854" spans="1:26" ht="33" hidden="1" x14ac:dyDescent="0.25">
      <c r="A854" s="26" t="s">
        <v>37</v>
      </c>
      <c r="B854" s="27" t="s">
        <v>319</v>
      </c>
      <c r="C854" s="27" t="s">
        <v>29</v>
      </c>
      <c r="D854" s="27" t="s">
        <v>7</v>
      </c>
      <c r="E854" s="27" t="s">
        <v>381</v>
      </c>
      <c r="F854" s="27" t="s">
        <v>38</v>
      </c>
      <c r="G854" s="9">
        <v>7516</v>
      </c>
      <c r="H854" s="9"/>
      <c r="I854" s="9"/>
      <c r="J854" s="9"/>
      <c r="K854" s="9"/>
      <c r="L854" s="9"/>
      <c r="M854" s="9">
        <f t="shared" ref="M854" si="1322">G854+I854+J854+K854+L854</f>
        <v>7516</v>
      </c>
      <c r="N854" s="9">
        <f t="shared" ref="N854" si="1323">H854+L854</f>
        <v>0</v>
      </c>
      <c r="O854" s="9"/>
      <c r="P854" s="9"/>
      <c r="Q854" s="9"/>
      <c r="R854" s="9"/>
      <c r="S854" s="9">
        <f t="shared" ref="S854" si="1324">M854+O854+P854+Q854+R854</f>
        <v>7516</v>
      </c>
      <c r="T854" s="9">
        <f t="shared" ref="T854" si="1325">N854+R854</f>
        <v>0</v>
      </c>
      <c r="U854" s="9"/>
      <c r="V854" s="9"/>
      <c r="W854" s="9"/>
      <c r="X854" s="9"/>
      <c r="Y854" s="9">
        <f t="shared" ref="Y854" si="1326">S854+U854+V854+W854+X854</f>
        <v>7516</v>
      </c>
      <c r="Z854" s="9">
        <f t="shared" ref="Z854" si="1327">T854+X854</f>
        <v>0</v>
      </c>
    </row>
    <row r="855" spans="1:26" ht="49.5" hidden="1" customHeight="1" x14ac:dyDescent="0.25">
      <c r="A855" s="26" t="s">
        <v>589</v>
      </c>
      <c r="B855" s="27" t="s">
        <v>319</v>
      </c>
      <c r="C855" s="27" t="s">
        <v>29</v>
      </c>
      <c r="D855" s="27" t="s">
        <v>7</v>
      </c>
      <c r="E855" s="27" t="s">
        <v>581</v>
      </c>
      <c r="F855" s="27"/>
      <c r="G855" s="9">
        <f>G856</f>
        <v>172</v>
      </c>
      <c r="H855" s="9"/>
      <c r="I855" s="9">
        <f t="shared" ref="I855:I856" si="1328">I856</f>
        <v>0</v>
      </c>
      <c r="J855" s="9"/>
      <c r="K855" s="9">
        <f t="shared" ref="K855:K856" si="1329">K856</f>
        <v>0</v>
      </c>
      <c r="L855" s="9"/>
      <c r="M855" s="9">
        <f t="shared" ref="M855:M856" si="1330">M856</f>
        <v>172</v>
      </c>
      <c r="N855" s="9"/>
      <c r="O855" s="9">
        <f t="shared" ref="O855:O856" si="1331">O856</f>
        <v>0</v>
      </c>
      <c r="P855" s="9"/>
      <c r="Q855" s="9">
        <f t="shared" ref="Q855:Q856" si="1332">Q856</f>
        <v>0</v>
      </c>
      <c r="R855" s="9"/>
      <c r="S855" s="9">
        <f t="shared" ref="S855:S856" si="1333">S856</f>
        <v>172</v>
      </c>
      <c r="T855" s="9"/>
      <c r="U855" s="9">
        <f t="shared" ref="U855:Z856" si="1334">U856</f>
        <v>0</v>
      </c>
      <c r="V855" s="9">
        <f t="shared" si="1334"/>
        <v>0</v>
      </c>
      <c r="W855" s="9">
        <f t="shared" si="1334"/>
        <v>0</v>
      </c>
      <c r="X855" s="9">
        <f t="shared" si="1334"/>
        <v>0</v>
      </c>
      <c r="Y855" s="9">
        <f t="shared" si="1334"/>
        <v>172</v>
      </c>
      <c r="Z855" s="9">
        <f t="shared" si="1334"/>
        <v>0</v>
      </c>
    </row>
    <row r="856" spans="1:26" ht="34.5" hidden="1" customHeight="1" x14ac:dyDescent="0.25">
      <c r="A856" s="26" t="s">
        <v>244</v>
      </c>
      <c r="B856" s="27" t="s">
        <v>319</v>
      </c>
      <c r="C856" s="27" t="s">
        <v>29</v>
      </c>
      <c r="D856" s="27" t="s">
        <v>7</v>
      </c>
      <c r="E856" s="27" t="s">
        <v>581</v>
      </c>
      <c r="F856" s="27" t="s">
        <v>31</v>
      </c>
      <c r="G856" s="9">
        <f>G857</f>
        <v>172</v>
      </c>
      <c r="H856" s="9"/>
      <c r="I856" s="9">
        <f t="shared" si="1328"/>
        <v>0</v>
      </c>
      <c r="J856" s="9"/>
      <c r="K856" s="9">
        <f t="shared" si="1329"/>
        <v>0</v>
      </c>
      <c r="L856" s="9"/>
      <c r="M856" s="9">
        <f t="shared" si="1330"/>
        <v>172</v>
      </c>
      <c r="N856" s="9"/>
      <c r="O856" s="9">
        <f t="shared" si="1331"/>
        <v>0</v>
      </c>
      <c r="P856" s="9"/>
      <c r="Q856" s="9">
        <f t="shared" si="1332"/>
        <v>0</v>
      </c>
      <c r="R856" s="9"/>
      <c r="S856" s="9">
        <f t="shared" si="1333"/>
        <v>172</v>
      </c>
      <c r="T856" s="9"/>
      <c r="U856" s="9">
        <f t="shared" si="1334"/>
        <v>0</v>
      </c>
      <c r="V856" s="9">
        <f t="shared" si="1334"/>
        <v>0</v>
      </c>
      <c r="W856" s="9">
        <f t="shared" si="1334"/>
        <v>0</v>
      </c>
      <c r="X856" s="9">
        <f t="shared" si="1334"/>
        <v>0</v>
      </c>
      <c r="Y856" s="9">
        <f t="shared" si="1334"/>
        <v>172</v>
      </c>
      <c r="Z856" s="9">
        <f t="shared" si="1334"/>
        <v>0</v>
      </c>
    </row>
    <row r="857" spans="1:26" ht="33" hidden="1" x14ac:dyDescent="0.25">
      <c r="A857" s="26" t="s">
        <v>37</v>
      </c>
      <c r="B857" s="27" t="s">
        <v>319</v>
      </c>
      <c r="C857" s="27" t="s">
        <v>29</v>
      </c>
      <c r="D857" s="27" t="s">
        <v>7</v>
      </c>
      <c r="E857" s="27" t="s">
        <v>581</v>
      </c>
      <c r="F857" s="27" t="s">
        <v>38</v>
      </c>
      <c r="G857" s="9">
        <v>172</v>
      </c>
      <c r="H857" s="9"/>
      <c r="I857" s="9"/>
      <c r="J857" s="9"/>
      <c r="K857" s="9"/>
      <c r="L857" s="9"/>
      <c r="M857" s="9">
        <f t="shared" ref="M857" si="1335">G857+I857+J857+K857+L857</f>
        <v>172</v>
      </c>
      <c r="N857" s="9">
        <f t="shared" ref="N857" si="1336">H857+L857</f>
        <v>0</v>
      </c>
      <c r="O857" s="9"/>
      <c r="P857" s="9"/>
      <c r="Q857" s="9"/>
      <c r="R857" s="9"/>
      <c r="S857" s="9">
        <f t="shared" ref="S857" si="1337">M857+O857+P857+Q857+R857</f>
        <v>172</v>
      </c>
      <c r="T857" s="9">
        <f t="shared" ref="T857" si="1338">N857+R857</f>
        <v>0</v>
      </c>
      <c r="U857" s="9"/>
      <c r="V857" s="9"/>
      <c r="W857" s="9"/>
      <c r="X857" s="9"/>
      <c r="Y857" s="9">
        <f t="shared" ref="Y857" si="1339">S857+U857+V857+W857+X857</f>
        <v>172</v>
      </c>
      <c r="Z857" s="9">
        <f t="shared" ref="Z857" si="1340">T857+X857</f>
        <v>0</v>
      </c>
    </row>
    <row r="858" spans="1:26" ht="49.5" hidden="1" x14ac:dyDescent="0.25">
      <c r="A858" s="26" t="s">
        <v>587</v>
      </c>
      <c r="B858" s="27" t="s">
        <v>319</v>
      </c>
      <c r="C858" s="27" t="s">
        <v>29</v>
      </c>
      <c r="D858" s="27" t="s">
        <v>7</v>
      </c>
      <c r="E858" s="27" t="s">
        <v>582</v>
      </c>
      <c r="F858" s="27"/>
      <c r="G858" s="9">
        <f>G859</f>
        <v>67</v>
      </c>
      <c r="H858" s="9"/>
      <c r="I858" s="9">
        <f t="shared" ref="I858:I859" si="1341">I859</f>
        <v>0</v>
      </c>
      <c r="J858" s="9"/>
      <c r="K858" s="9">
        <f t="shared" ref="K858:K859" si="1342">K859</f>
        <v>0</v>
      </c>
      <c r="L858" s="9"/>
      <c r="M858" s="9">
        <f t="shared" ref="M858:M859" si="1343">M859</f>
        <v>67</v>
      </c>
      <c r="N858" s="9"/>
      <c r="O858" s="9">
        <f t="shared" ref="O858:O859" si="1344">O859</f>
        <v>0</v>
      </c>
      <c r="P858" s="9"/>
      <c r="Q858" s="9">
        <f t="shared" ref="Q858:Q859" si="1345">Q859</f>
        <v>0</v>
      </c>
      <c r="R858" s="9"/>
      <c r="S858" s="9">
        <f t="shared" ref="S858:S859" si="1346">S859</f>
        <v>67</v>
      </c>
      <c r="T858" s="9"/>
      <c r="U858" s="9">
        <f t="shared" ref="U858:Z859" si="1347">U859</f>
        <v>0</v>
      </c>
      <c r="V858" s="9">
        <f t="shared" si="1347"/>
        <v>0</v>
      </c>
      <c r="W858" s="9">
        <f t="shared" si="1347"/>
        <v>0</v>
      </c>
      <c r="X858" s="9">
        <f t="shared" si="1347"/>
        <v>0</v>
      </c>
      <c r="Y858" s="9">
        <f t="shared" si="1347"/>
        <v>67</v>
      </c>
      <c r="Z858" s="9">
        <f t="shared" si="1347"/>
        <v>0</v>
      </c>
    </row>
    <row r="859" spans="1:26" ht="33" hidden="1" x14ac:dyDescent="0.25">
      <c r="A859" s="26" t="s">
        <v>244</v>
      </c>
      <c r="B859" s="27" t="s">
        <v>319</v>
      </c>
      <c r="C859" s="27" t="s">
        <v>29</v>
      </c>
      <c r="D859" s="27" t="s">
        <v>7</v>
      </c>
      <c r="E859" s="27" t="s">
        <v>582</v>
      </c>
      <c r="F859" s="27" t="s">
        <v>31</v>
      </c>
      <c r="G859" s="9">
        <f>G860</f>
        <v>67</v>
      </c>
      <c r="H859" s="9"/>
      <c r="I859" s="9">
        <f t="shared" si="1341"/>
        <v>0</v>
      </c>
      <c r="J859" s="9"/>
      <c r="K859" s="9">
        <f t="shared" si="1342"/>
        <v>0</v>
      </c>
      <c r="L859" s="9"/>
      <c r="M859" s="9">
        <f t="shared" si="1343"/>
        <v>67</v>
      </c>
      <c r="N859" s="9"/>
      <c r="O859" s="9">
        <f t="shared" si="1344"/>
        <v>0</v>
      </c>
      <c r="P859" s="9"/>
      <c r="Q859" s="9">
        <f t="shared" si="1345"/>
        <v>0</v>
      </c>
      <c r="R859" s="9"/>
      <c r="S859" s="9">
        <f t="shared" si="1346"/>
        <v>67</v>
      </c>
      <c r="T859" s="9"/>
      <c r="U859" s="9">
        <f t="shared" si="1347"/>
        <v>0</v>
      </c>
      <c r="V859" s="9">
        <f t="shared" si="1347"/>
        <v>0</v>
      </c>
      <c r="W859" s="9">
        <f t="shared" si="1347"/>
        <v>0</v>
      </c>
      <c r="X859" s="9">
        <f t="shared" si="1347"/>
        <v>0</v>
      </c>
      <c r="Y859" s="9">
        <f t="shared" si="1347"/>
        <v>67</v>
      </c>
      <c r="Z859" s="9">
        <f t="shared" si="1347"/>
        <v>0</v>
      </c>
    </row>
    <row r="860" spans="1:26" ht="33" hidden="1" x14ac:dyDescent="0.25">
      <c r="A860" s="26" t="s">
        <v>37</v>
      </c>
      <c r="B860" s="27" t="s">
        <v>319</v>
      </c>
      <c r="C860" s="27" t="s">
        <v>29</v>
      </c>
      <c r="D860" s="27" t="s">
        <v>7</v>
      </c>
      <c r="E860" s="27" t="s">
        <v>582</v>
      </c>
      <c r="F860" s="27" t="s">
        <v>38</v>
      </c>
      <c r="G860" s="9">
        <v>67</v>
      </c>
      <c r="H860" s="9"/>
      <c r="I860" s="9"/>
      <c r="J860" s="9"/>
      <c r="K860" s="9"/>
      <c r="L860" s="9"/>
      <c r="M860" s="9">
        <f t="shared" ref="M860" si="1348">G860+I860+J860+K860+L860</f>
        <v>67</v>
      </c>
      <c r="N860" s="9">
        <f t="shared" ref="N860" si="1349">H860+L860</f>
        <v>0</v>
      </c>
      <c r="O860" s="9"/>
      <c r="P860" s="9"/>
      <c r="Q860" s="9"/>
      <c r="R860" s="9"/>
      <c r="S860" s="9">
        <f t="shared" ref="S860" si="1350">M860+O860+P860+Q860+R860</f>
        <v>67</v>
      </c>
      <c r="T860" s="9">
        <f t="shared" ref="T860" si="1351">N860+R860</f>
        <v>0</v>
      </c>
      <c r="U860" s="9"/>
      <c r="V860" s="9"/>
      <c r="W860" s="9"/>
      <c r="X860" s="9"/>
      <c r="Y860" s="9">
        <f t="shared" ref="Y860" si="1352">S860+U860+V860+W860+X860</f>
        <v>67</v>
      </c>
      <c r="Z860" s="9">
        <f t="shared" ref="Z860" si="1353">T860+X860</f>
        <v>0</v>
      </c>
    </row>
    <row r="861" spans="1:26" ht="66" hidden="1" x14ac:dyDescent="0.25">
      <c r="A861" s="26" t="s">
        <v>588</v>
      </c>
      <c r="B861" s="27" t="s">
        <v>319</v>
      </c>
      <c r="C861" s="27" t="s">
        <v>29</v>
      </c>
      <c r="D861" s="27" t="s">
        <v>7</v>
      </c>
      <c r="E861" s="27" t="s">
        <v>583</v>
      </c>
      <c r="F861" s="27"/>
      <c r="G861" s="9">
        <f>G862</f>
        <v>16</v>
      </c>
      <c r="H861" s="9"/>
      <c r="I861" s="9">
        <f t="shared" ref="I861:I862" si="1354">I862</f>
        <v>0</v>
      </c>
      <c r="J861" s="9"/>
      <c r="K861" s="9">
        <f t="shared" ref="K861:K862" si="1355">K862</f>
        <v>0</v>
      </c>
      <c r="L861" s="9"/>
      <c r="M861" s="9">
        <f t="shared" ref="M861:M862" si="1356">M862</f>
        <v>16</v>
      </c>
      <c r="N861" s="9"/>
      <c r="O861" s="9">
        <f t="shared" ref="O861:O862" si="1357">O862</f>
        <v>0</v>
      </c>
      <c r="P861" s="9"/>
      <c r="Q861" s="9">
        <f t="shared" ref="Q861:Q862" si="1358">Q862</f>
        <v>0</v>
      </c>
      <c r="R861" s="9"/>
      <c r="S861" s="9">
        <f t="shared" ref="S861:S862" si="1359">S862</f>
        <v>16</v>
      </c>
      <c r="T861" s="9"/>
      <c r="U861" s="9">
        <f t="shared" ref="U861:Z862" si="1360">U862</f>
        <v>0</v>
      </c>
      <c r="V861" s="9">
        <f t="shared" si="1360"/>
        <v>0</v>
      </c>
      <c r="W861" s="9">
        <f t="shared" si="1360"/>
        <v>0</v>
      </c>
      <c r="X861" s="9">
        <f t="shared" si="1360"/>
        <v>0</v>
      </c>
      <c r="Y861" s="9">
        <f t="shared" si="1360"/>
        <v>16</v>
      </c>
      <c r="Z861" s="9">
        <f t="shared" si="1360"/>
        <v>0</v>
      </c>
    </row>
    <row r="862" spans="1:26" ht="33" hidden="1" x14ac:dyDescent="0.25">
      <c r="A862" s="26" t="s">
        <v>244</v>
      </c>
      <c r="B862" s="27" t="s">
        <v>319</v>
      </c>
      <c r="C862" s="27" t="s">
        <v>29</v>
      </c>
      <c r="D862" s="27" t="s">
        <v>7</v>
      </c>
      <c r="E862" s="27" t="s">
        <v>583</v>
      </c>
      <c r="F862" s="27" t="s">
        <v>31</v>
      </c>
      <c r="G862" s="9">
        <f>G863</f>
        <v>16</v>
      </c>
      <c r="H862" s="9"/>
      <c r="I862" s="9">
        <f t="shared" si="1354"/>
        <v>0</v>
      </c>
      <c r="J862" s="9"/>
      <c r="K862" s="9">
        <f t="shared" si="1355"/>
        <v>0</v>
      </c>
      <c r="L862" s="9"/>
      <c r="M862" s="9">
        <f t="shared" si="1356"/>
        <v>16</v>
      </c>
      <c r="N862" s="9"/>
      <c r="O862" s="9">
        <f t="shared" si="1357"/>
        <v>0</v>
      </c>
      <c r="P862" s="9"/>
      <c r="Q862" s="9">
        <f t="shared" si="1358"/>
        <v>0</v>
      </c>
      <c r="R862" s="9"/>
      <c r="S862" s="9">
        <f t="shared" si="1359"/>
        <v>16</v>
      </c>
      <c r="T862" s="9"/>
      <c r="U862" s="9">
        <f t="shared" si="1360"/>
        <v>0</v>
      </c>
      <c r="V862" s="9">
        <f t="shared" si="1360"/>
        <v>0</v>
      </c>
      <c r="W862" s="9">
        <f t="shared" si="1360"/>
        <v>0</v>
      </c>
      <c r="X862" s="9">
        <f t="shared" si="1360"/>
        <v>0</v>
      </c>
      <c r="Y862" s="9">
        <f t="shared" si="1360"/>
        <v>16</v>
      </c>
      <c r="Z862" s="9">
        <f t="shared" si="1360"/>
        <v>0</v>
      </c>
    </row>
    <row r="863" spans="1:26" ht="33" hidden="1" x14ac:dyDescent="0.25">
      <c r="A863" s="26" t="s">
        <v>37</v>
      </c>
      <c r="B863" s="27" t="s">
        <v>319</v>
      </c>
      <c r="C863" s="27" t="s">
        <v>29</v>
      </c>
      <c r="D863" s="27" t="s">
        <v>7</v>
      </c>
      <c r="E863" s="27" t="s">
        <v>583</v>
      </c>
      <c r="F863" s="27" t="s">
        <v>38</v>
      </c>
      <c r="G863" s="9">
        <v>16</v>
      </c>
      <c r="H863" s="9"/>
      <c r="I863" s="9"/>
      <c r="J863" s="9"/>
      <c r="K863" s="9"/>
      <c r="L863" s="9"/>
      <c r="M863" s="9">
        <f t="shared" ref="M863" si="1361">G863+I863+J863+K863+L863</f>
        <v>16</v>
      </c>
      <c r="N863" s="9">
        <f t="shared" ref="N863" si="1362">H863+L863</f>
        <v>0</v>
      </c>
      <c r="O863" s="9"/>
      <c r="P863" s="9"/>
      <c r="Q863" s="9"/>
      <c r="R863" s="9"/>
      <c r="S863" s="9">
        <f t="shared" ref="S863" si="1363">M863+O863+P863+Q863+R863</f>
        <v>16</v>
      </c>
      <c r="T863" s="9">
        <f t="shared" ref="T863" si="1364">N863+R863</f>
        <v>0</v>
      </c>
      <c r="U863" s="9"/>
      <c r="V863" s="9"/>
      <c r="W863" s="9"/>
      <c r="X863" s="9"/>
      <c r="Y863" s="9">
        <f t="shared" ref="Y863" si="1365">S863+U863+V863+W863+X863</f>
        <v>16</v>
      </c>
      <c r="Z863" s="9">
        <f t="shared" ref="Z863" si="1366">T863+X863</f>
        <v>0</v>
      </c>
    </row>
    <row r="864" spans="1:26" ht="22.5" hidden="1" customHeight="1" x14ac:dyDescent="0.25">
      <c r="A864" s="26"/>
      <c r="B864" s="27"/>
      <c r="C864" s="27"/>
      <c r="D864" s="27"/>
      <c r="E864" s="27"/>
      <c r="F864" s="27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8.75" hidden="1" x14ac:dyDescent="0.3">
      <c r="A865" s="24" t="s">
        <v>262</v>
      </c>
      <c r="B865" s="25" t="s">
        <v>319</v>
      </c>
      <c r="C865" s="25" t="s">
        <v>29</v>
      </c>
      <c r="D865" s="25" t="s">
        <v>33</v>
      </c>
      <c r="E865" s="25"/>
      <c r="F865" s="25"/>
      <c r="G865" s="15">
        <f t="shared" ref="G865:V868" si="1367">G866</f>
        <v>589</v>
      </c>
      <c r="H865" s="15">
        <f t="shared" si="1367"/>
        <v>0</v>
      </c>
      <c r="I865" s="15">
        <f t="shared" si="1367"/>
        <v>0</v>
      </c>
      <c r="J865" s="15">
        <f t="shared" si="1367"/>
        <v>0</v>
      </c>
      <c r="K865" s="15">
        <f t="shared" si="1367"/>
        <v>0</v>
      </c>
      <c r="L865" s="15">
        <f t="shared" si="1367"/>
        <v>0</v>
      </c>
      <c r="M865" s="15">
        <f t="shared" si="1367"/>
        <v>589</v>
      </c>
      <c r="N865" s="15">
        <f t="shared" si="1367"/>
        <v>0</v>
      </c>
      <c r="O865" s="15">
        <f t="shared" si="1367"/>
        <v>0</v>
      </c>
      <c r="P865" s="15">
        <f t="shared" si="1367"/>
        <v>0</v>
      </c>
      <c r="Q865" s="15">
        <f t="shared" si="1367"/>
        <v>0</v>
      </c>
      <c r="R865" s="15">
        <f t="shared" si="1367"/>
        <v>0</v>
      </c>
      <c r="S865" s="15">
        <f t="shared" si="1367"/>
        <v>589</v>
      </c>
      <c r="T865" s="15">
        <f t="shared" si="1367"/>
        <v>0</v>
      </c>
      <c r="U865" s="15">
        <f t="shared" si="1367"/>
        <v>0</v>
      </c>
      <c r="V865" s="15">
        <f t="shared" si="1367"/>
        <v>0</v>
      </c>
      <c r="W865" s="15">
        <f t="shared" ref="U865:Z868" si="1368">W866</f>
        <v>0</v>
      </c>
      <c r="X865" s="15">
        <f t="shared" si="1368"/>
        <v>0</v>
      </c>
      <c r="Y865" s="15">
        <f t="shared" si="1368"/>
        <v>589</v>
      </c>
      <c r="Z865" s="15">
        <f t="shared" si="1368"/>
        <v>0</v>
      </c>
    </row>
    <row r="866" spans="1:26" ht="49.5" hidden="1" x14ac:dyDescent="0.25">
      <c r="A866" s="29" t="s">
        <v>596</v>
      </c>
      <c r="B866" s="27" t="s">
        <v>319</v>
      </c>
      <c r="C866" s="27" t="s">
        <v>29</v>
      </c>
      <c r="D866" s="27" t="s">
        <v>33</v>
      </c>
      <c r="E866" s="27" t="s">
        <v>70</v>
      </c>
      <c r="F866" s="27"/>
      <c r="G866" s="9">
        <f t="shared" si="1367"/>
        <v>589</v>
      </c>
      <c r="H866" s="9">
        <f t="shared" si="1367"/>
        <v>0</v>
      </c>
      <c r="I866" s="9">
        <f t="shared" si="1367"/>
        <v>0</v>
      </c>
      <c r="J866" s="9">
        <f t="shared" si="1367"/>
        <v>0</v>
      </c>
      <c r="K866" s="9">
        <f t="shared" si="1367"/>
        <v>0</v>
      </c>
      <c r="L866" s="9">
        <f t="shared" si="1367"/>
        <v>0</v>
      </c>
      <c r="M866" s="9">
        <f t="shared" si="1367"/>
        <v>589</v>
      </c>
      <c r="N866" s="9">
        <f t="shared" si="1367"/>
        <v>0</v>
      </c>
      <c r="O866" s="9">
        <f t="shared" si="1367"/>
        <v>0</v>
      </c>
      <c r="P866" s="9">
        <f t="shared" si="1367"/>
        <v>0</v>
      </c>
      <c r="Q866" s="9">
        <f t="shared" si="1367"/>
        <v>0</v>
      </c>
      <c r="R866" s="9">
        <f t="shared" si="1367"/>
        <v>0</v>
      </c>
      <c r="S866" s="9">
        <f t="shared" si="1367"/>
        <v>589</v>
      </c>
      <c r="T866" s="9">
        <f t="shared" si="1367"/>
        <v>0</v>
      </c>
      <c r="U866" s="9">
        <f t="shared" si="1368"/>
        <v>0</v>
      </c>
      <c r="V866" s="9">
        <f t="shared" si="1368"/>
        <v>0</v>
      </c>
      <c r="W866" s="9">
        <f t="shared" si="1368"/>
        <v>0</v>
      </c>
      <c r="X866" s="9">
        <f t="shared" si="1368"/>
        <v>0</v>
      </c>
      <c r="Y866" s="9">
        <f t="shared" si="1368"/>
        <v>589</v>
      </c>
      <c r="Z866" s="9">
        <f t="shared" si="1368"/>
        <v>0</v>
      </c>
    </row>
    <row r="867" spans="1:26" ht="66" hidden="1" x14ac:dyDescent="0.25">
      <c r="A867" s="29" t="s">
        <v>584</v>
      </c>
      <c r="B867" s="27" t="s">
        <v>319</v>
      </c>
      <c r="C867" s="27" t="s">
        <v>29</v>
      </c>
      <c r="D867" s="27" t="s">
        <v>33</v>
      </c>
      <c r="E867" s="27" t="s">
        <v>590</v>
      </c>
      <c r="F867" s="27"/>
      <c r="G867" s="9">
        <f>G868</f>
        <v>589</v>
      </c>
      <c r="H867" s="9">
        <f>H868</f>
        <v>0</v>
      </c>
      <c r="I867" s="9">
        <f t="shared" si="1367"/>
        <v>0</v>
      </c>
      <c r="J867" s="9">
        <f t="shared" si="1367"/>
        <v>0</v>
      </c>
      <c r="K867" s="9">
        <f t="shared" si="1367"/>
        <v>0</v>
      </c>
      <c r="L867" s="9">
        <f t="shared" si="1367"/>
        <v>0</v>
      </c>
      <c r="M867" s="9">
        <f t="shared" si="1367"/>
        <v>589</v>
      </c>
      <c r="N867" s="9">
        <f t="shared" si="1367"/>
        <v>0</v>
      </c>
      <c r="O867" s="9">
        <f t="shared" si="1367"/>
        <v>0</v>
      </c>
      <c r="P867" s="9">
        <f t="shared" si="1367"/>
        <v>0</v>
      </c>
      <c r="Q867" s="9">
        <f t="shared" si="1367"/>
        <v>0</v>
      </c>
      <c r="R867" s="9">
        <f t="shared" si="1367"/>
        <v>0</v>
      </c>
      <c r="S867" s="9">
        <f t="shared" si="1367"/>
        <v>589</v>
      </c>
      <c r="T867" s="9">
        <f t="shared" si="1367"/>
        <v>0</v>
      </c>
      <c r="U867" s="9">
        <f t="shared" si="1368"/>
        <v>0</v>
      </c>
      <c r="V867" s="9">
        <f t="shared" si="1368"/>
        <v>0</v>
      </c>
      <c r="W867" s="9">
        <f t="shared" si="1368"/>
        <v>0</v>
      </c>
      <c r="X867" s="9">
        <f t="shared" si="1368"/>
        <v>0</v>
      </c>
      <c r="Y867" s="9">
        <f t="shared" si="1368"/>
        <v>589</v>
      </c>
      <c r="Z867" s="9">
        <f t="shared" si="1368"/>
        <v>0</v>
      </c>
    </row>
    <row r="868" spans="1:26" ht="33" hidden="1" x14ac:dyDescent="0.25">
      <c r="A868" s="26" t="s">
        <v>244</v>
      </c>
      <c r="B868" s="27" t="s">
        <v>319</v>
      </c>
      <c r="C868" s="27" t="s">
        <v>29</v>
      </c>
      <c r="D868" s="27" t="s">
        <v>33</v>
      </c>
      <c r="E868" s="27" t="s">
        <v>590</v>
      </c>
      <c r="F868" s="27" t="s">
        <v>31</v>
      </c>
      <c r="G868" s="9">
        <f t="shared" si="1367"/>
        <v>589</v>
      </c>
      <c r="H868" s="9">
        <f t="shared" si="1367"/>
        <v>0</v>
      </c>
      <c r="I868" s="9">
        <f t="shared" si="1367"/>
        <v>0</v>
      </c>
      <c r="J868" s="9">
        <f t="shared" si="1367"/>
        <v>0</v>
      </c>
      <c r="K868" s="9">
        <f t="shared" si="1367"/>
        <v>0</v>
      </c>
      <c r="L868" s="9">
        <f t="shared" si="1367"/>
        <v>0</v>
      </c>
      <c r="M868" s="9">
        <f t="shared" si="1367"/>
        <v>589</v>
      </c>
      <c r="N868" s="9">
        <f t="shared" si="1367"/>
        <v>0</v>
      </c>
      <c r="O868" s="9">
        <f t="shared" si="1367"/>
        <v>0</v>
      </c>
      <c r="P868" s="9">
        <f t="shared" si="1367"/>
        <v>0</v>
      </c>
      <c r="Q868" s="9">
        <f t="shared" si="1367"/>
        <v>0</v>
      </c>
      <c r="R868" s="9">
        <f t="shared" si="1367"/>
        <v>0</v>
      </c>
      <c r="S868" s="9">
        <f t="shared" si="1367"/>
        <v>589</v>
      </c>
      <c r="T868" s="9">
        <f t="shared" si="1367"/>
        <v>0</v>
      </c>
      <c r="U868" s="9">
        <f t="shared" si="1368"/>
        <v>0</v>
      </c>
      <c r="V868" s="9">
        <f t="shared" si="1368"/>
        <v>0</v>
      </c>
      <c r="W868" s="9">
        <f t="shared" si="1368"/>
        <v>0</v>
      </c>
      <c r="X868" s="9">
        <f t="shared" si="1368"/>
        <v>0</v>
      </c>
      <c r="Y868" s="9">
        <f t="shared" si="1368"/>
        <v>589</v>
      </c>
      <c r="Z868" s="9">
        <f t="shared" si="1368"/>
        <v>0</v>
      </c>
    </row>
    <row r="869" spans="1:26" ht="33" hidden="1" x14ac:dyDescent="0.25">
      <c r="A869" s="26" t="s">
        <v>37</v>
      </c>
      <c r="B869" s="27" t="s">
        <v>319</v>
      </c>
      <c r="C869" s="27" t="s">
        <v>29</v>
      </c>
      <c r="D869" s="27" t="s">
        <v>33</v>
      </c>
      <c r="E869" s="27" t="s">
        <v>590</v>
      </c>
      <c r="F869" s="27" t="s">
        <v>38</v>
      </c>
      <c r="G869" s="9">
        <v>589</v>
      </c>
      <c r="H869" s="9"/>
      <c r="I869" s="9"/>
      <c r="J869" s="9"/>
      <c r="K869" s="9"/>
      <c r="L869" s="9"/>
      <c r="M869" s="9">
        <f t="shared" ref="M869" si="1369">G869+I869+J869+K869+L869</f>
        <v>589</v>
      </c>
      <c r="N869" s="9">
        <f t="shared" ref="N869" si="1370">H869+L869</f>
        <v>0</v>
      </c>
      <c r="O869" s="9"/>
      <c r="P869" s="9"/>
      <c r="Q869" s="9"/>
      <c r="R869" s="9"/>
      <c r="S869" s="9">
        <f t="shared" ref="S869" si="1371">M869+O869+P869+Q869+R869</f>
        <v>589</v>
      </c>
      <c r="T869" s="9">
        <f t="shared" ref="T869" si="1372">N869+R869</f>
        <v>0</v>
      </c>
      <c r="U869" s="9"/>
      <c r="V869" s="9"/>
      <c r="W869" s="9"/>
      <c r="X869" s="9"/>
      <c r="Y869" s="9">
        <f t="shared" ref="Y869" si="1373">S869+U869+V869+W869+X869</f>
        <v>589</v>
      </c>
      <c r="Z869" s="9">
        <f t="shared" ref="Z869" si="1374">T869+X869</f>
        <v>0</v>
      </c>
    </row>
    <row r="870" spans="1:26" ht="21.75" hidden="1" customHeight="1" x14ac:dyDescent="0.25">
      <c r="A870" s="26"/>
      <c r="B870" s="27"/>
      <c r="C870" s="27"/>
      <c r="D870" s="27"/>
      <c r="E870" s="27"/>
      <c r="F870" s="27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8.75" hidden="1" x14ac:dyDescent="0.3">
      <c r="A871" s="24" t="s">
        <v>166</v>
      </c>
      <c r="B871" s="25" t="s">
        <v>319</v>
      </c>
      <c r="C871" s="25" t="s">
        <v>147</v>
      </c>
      <c r="D871" s="25" t="s">
        <v>22</v>
      </c>
      <c r="E871" s="25" t="s">
        <v>325</v>
      </c>
      <c r="F871" s="25" t="s">
        <v>325</v>
      </c>
      <c r="G871" s="15">
        <f>G872+G877+G882+G887</f>
        <v>16203</v>
      </c>
      <c r="H871" s="15">
        <f>H872+H877+H882+H887</f>
        <v>0</v>
      </c>
      <c r="I871" s="15">
        <f t="shared" ref="I871:N871" si="1375">I872+I877+I882+I887</f>
        <v>0</v>
      </c>
      <c r="J871" s="15">
        <f t="shared" si="1375"/>
        <v>0</v>
      </c>
      <c r="K871" s="15">
        <f t="shared" si="1375"/>
        <v>0</v>
      </c>
      <c r="L871" s="15">
        <f t="shared" si="1375"/>
        <v>0</v>
      </c>
      <c r="M871" s="15">
        <f t="shared" si="1375"/>
        <v>16203</v>
      </c>
      <c r="N871" s="15">
        <f t="shared" si="1375"/>
        <v>0</v>
      </c>
      <c r="O871" s="15">
        <f t="shared" ref="O871:T871" si="1376">O872+O877+O882+O887</f>
        <v>0</v>
      </c>
      <c r="P871" s="15">
        <f t="shared" si="1376"/>
        <v>0</v>
      </c>
      <c r="Q871" s="15">
        <f t="shared" si="1376"/>
        <v>0</v>
      </c>
      <c r="R871" s="15">
        <f t="shared" si="1376"/>
        <v>0</v>
      </c>
      <c r="S871" s="15">
        <f t="shared" si="1376"/>
        <v>16203</v>
      </c>
      <c r="T871" s="15">
        <f t="shared" si="1376"/>
        <v>0</v>
      </c>
      <c r="U871" s="15">
        <f t="shared" ref="U871:Z871" si="1377">U872+U877+U882+U887</f>
        <v>0</v>
      </c>
      <c r="V871" s="15">
        <f t="shared" si="1377"/>
        <v>0</v>
      </c>
      <c r="W871" s="15">
        <f t="shared" si="1377"/>
        <v>0</v>
      </c>
      <c r="X871" s="15">
        <f t="shared" si="1377"/>
        <v>0</v>
      </c>
      <c r="Y871" s="15">
        <f t="shared" si="1377"/>
        <v>16203</v>
      </c>
      <c r="Z871" s="15">
        <f t="shared" si="1377"/>
        <v>0</v>
      </c>
    </row>
    <row r="872" spans="1:26" ht="68.25" hidden="1" customHeight="1" x14ac:dyDescent="0.25">
      <c r="A872" s="26" t="s">
        <v>34</v>
      </c>
      <c r="B872" s="27" t="s">
        <v>319</v>
      </c>
      <c r="C872" s="27" t="s">
        <v>147</v>
      </c>
      <c r="D872" s="27" t="s">
        <v>22</v>
      </c>
      <c r="E872" s="27" t="s">
        <v>55</v>
      </c>
      <c r="F872" s="27"/>
      <c r="G872" s="9">
        <f t="shared" ref="G872:V875" si="1378">G873</f>
        <v>1796</v>
      </c>
      <c r="H872" s="9">
        <f t="shared" si="1378"/>
        <v>0</v>
      </c>
      <c r="I872" s="9">
        <f t="shared" si="1378"/>
        <v>0</v>
      </c>
      <c r="J872" s="9">
        <f t="shared" si="1378"/>
        <v>0</v>
      </c>
      <c r="K872" s="9">
        <f t="shared" si="1378"/>
        <v>0</v>
      </c>
      <c r="L872" s="9">
        <f t="shared" si="1378"/>
        <v>0</v>
      </c>
      <c r="M872" s="9">
        <f t="shared" si="1378"/>
        <v>1796</v>
      </c>
      <c r="N872" s="9">
        <f t="shared" si="1378"/>
        <v>0</v>
      </c>
      <c r="O872" s="9">
        <f t="shared" si="1378"/>
        <v>0</v>
      </c>
      <c r="P872" s="9">
        <f t="shared" si="1378"/>
        <v>0</v>
      </c>
      <c r="Q872" s="9">
        <f t="shared" si="1378"/>
        <v>0</v>
      </c>
      <c r="R872" s="9">
        <f t="shared" si="1378"/>
        <v>0</v>
      </c>
      <c r="S872" s="9">
        <f t="shared" si="1378"/>
        <v>1796</v>
      </c>
      <c r="T872" s="9">
        <f t="shared" si="1378"/>
        <v>0</v>
      </c>
      <c r="U872" s="9">
        <f t="shared" si="1378"/>
        <v>0</v>
      </c>
      <c r="V872" s="9">
        <f t="shared" si="1378"/>
        <v>0</v>
      </c>
      <c r="W872" s="9">
        <f t="shared" ref="U872:Z875" si="1379">W873</f>
        <v>0</v>
      </c>
      <c r="X872" s="9">
        <f t="shared" si="1379"/>
        <v>0</v>
      </c>
      <c r="Y872" s="9">
        <f t="shared" si="1379"/>
        <v>1796</v>
      </c>
      <c r="Z872" s="9">
        <f t="shared" si="1379"/>
        <v>0</v>
      </c>
    </row>
    <row r="873" spans="1:26" ht="18" hidden="1" customHeight="1" x14ac:dyDescent="0.25">
      <c r="A873" s="26" t="s">
        <v>15</v>
      </c>
      <c r="B873" s="27" t="s">
        <v>319</v>
      </c>
      <c r="C873" s="27" t="s">
        <v>147</v>
      </c>
      <c r="D873" s="27" t="s">
        <v>22</v>
      </c>
      <c r="E873" s="27" t="s">
        <v>56</v>
      </c>
      <c r="F873" s="27"/>
      <c r="G873" s="9">
        <f t="shared" si="1378"/>
        <v>1796</v>
      </c>
      <c r="H873" s="9">
        <f t="shared" si="1378"/>
        <v>0</v>
      </c>
      <c r="I873" s="9">
        <f t="shared" si="1378"/>
        <v>0</v>
      </c>
      <c r="J873" s="9">
        <f t="shared" si="1378"/>
        <v>0</v>
      </c>
      <c r="K873" s="9">
        <f t="shared" si="1378"/>
        <v>0</v>
      </c>
      <c r="L873" s="9">
        <f t="shared" si="1378"/>
        <v>0</v>
      </c>
      <c r="M873" s="9">
        <f t="shared" si="1378"/>
        <v>1796</v>
      </c>
      <c r="N873" s="9">
        <f t="shared" si="1378"/>
        <v>0</v>
      </c>
      <c r="O873" s="9">
        <f t="shared" si="1378"/>
        <v>0</v>
      </c>
      <c r="P873" s="9">
        <f t="shared" si="1378"/>
        <v>0</v>
      </c>
      <c r="Q873" s="9">
        <f t="shared" si="1378"/>
        <v>0</v>
      </c>
      <c r="R873" s="9">
        <f t="shared" si="1378"/>
        <v>0</v>
      </c>
      <c r="S873" s="9">
        <f t="shared" si="1378"/>
        <v>1796</v>
      </c>
      <c r="T873" s="9">
        <f t="shared" si="1378"/>
        <v>0</v>
      </c>
      <c r="U873" s="9">
        <f t="shared" si="1379"/>
        <v>0</v>
      </c>
      <c r="V873" s="9">
        <f t="shared" si="1379"/>
        <v>0</v>
      </c>
      <c r="W873" s="9">
        <f t="shared" si="1379"/>
        <v>0</v>
      </c>
      <c r="X873" s="9">
        <f t="shared" si="1379"/>
        <v>0</v>
      </c>
      <c r="Y873" s="9">
        <f t="shared" si="1379"/>
        <v>1796</v>
      </c>
      <c r="Z873" s="9">
        <f t="shared" si="1379"/>
        <v>0</v>
      </c>
    </row>
    <row r="874" spans="1:26" ht="20.25" hidden="1" customHeight="1" x14ac:dyDescent="0.25">
      <c r="A874" s="26" t="s">
        <v>167</v>
      </c>
      <c r="B874" s="27" t="s">
        <v>319</v>
      </c>
      <c r="C874" s="27" t="s">
        <v>147</v>
      </c>
      <c r="D874" s="27" t="s">
        <v>22</v>
      </c>
      <c r="E874" s="27" t="s">
        <v>350</v>
      </c>
      <c r="F874" s="27"/>
      <c r="G874" s="9">
        <f t="shared" si="1378"/>
        <v>1796</v>
      </c>
      <c r="H874" s="9">
        <f t="shared" si="1378"/>
        <v>0</v>
      </c>
      <c r="I874" s="9">
        <f t="shared" si="1378"/>
        <v>0</v>
      </c>
      <c r="J874" s="9">
        <f t="shared" si="1378"/>
        <v>0</v>
      </c>
      <c r="K874" s="9">
        <f t="shared" si="1378"/>
        <v>0</v>
      </c>
      <c r="L874" s="9">
        <f t="shared" si="1378"/>
        <v>0</v>
      </c>
      <c r="M874" s="9">
        <f t="shared" si="1378"/>
        <v>1796</v>
      </c>
      <c r="N874" s="9">
        <f t="shared" si="1378"/>
        <v>0</v>
      </c>
      <c r="O874" s="9">
        <f t="shared" si="1378"/>
        <v>0</v>
      </c>
      <c r="P874" s="9">
        <f t="shared" si="1378"/>
        <v>0</v>
      </c>
      <c r="Q874" s="9">
        <f t="shared" si="1378"/>
        <v>0</v>
      </c>
      <c r="R874" s="9">
        <f t="shared" si="1378"/>
        <v>0</v>
      </c>
      <c r="S874" s="9">
        <f t="shared" si="1378"/>
        <v>1796</v>
      </c>
      <c r="T874" s="9">
        <f t="shared" si="1378"/>
        <v>0</v>
      </c>
      <c r="U874" s="9">
        <f t="shared" si="1379"/>
        <v>0</v>
      </c>
      <c r="V874" s="9">
        <f t="shared" si="1379"/>
        <v>0</v>
      </c>
      <c r="W874" s="9">
        <f t="shared" si="1379"/>
        <v>0</v>
      </c>
      <c r="X874" s="9">
        <f t="shared" si="1379"/>
        <v>0</v>
      </c>
      <c r="Y874" s="9">
        <f t="shared" si="1379"/>
        <v>1796</v>
      </c>
      <c r="Z874" s="9">
        <f t="shared" si="1379"/>
        <v>0</v>
      </c>
    </row>
    <row r="875" spans="1:26" ht="20.25" hidden="1" customHeight="1" x14ac:dyDescent="0.25">
      <c r="A875" s="26" t="s">
        <v>66</v>
      </c>
      <c r="B875" s="27" t="s">
        <v>319</v>
      </c>
      <c r="C875" s="27" t="s">
        <v>147</v>
      </c>
      <c r="D875" s="27" t="s">
        <v>22</v>
      </c>
      <c r="E875" s="27" t="s">
        <v>350</v>
      </c>
      <c r="F875" s="27" t="s">
        <v>67</v>
      </c>
      <c r="G875" s="9">
        <f t="shared" si="1378"/>
        <v>1796</v>
      </c>
      <c r="H875" s="9">
        <f t="shared" si="1378"/>
        <v>0</v>
      </c>
      <c r="I875" s="9">
        <f t="shared" si="1378"/>
        <v>0</v>
      </c>
      <c r="J875" s="9">
        <f t="shared" si="1378"/>
        <v>0</v>
      </c>
      <c r="K875" s="9">
        <f t="shared" si="1378"/>
        <v>0</v>
      </c>
      <c r="L875" s="9">
        <f t="shared" si="1378"/>
        <v>0</v>
      </c>
      <c r="M875" s="9">
        <f t="shared" si="1378"/>
        <v>1796</v>
      </c>
      <c r="N875" s="9">
        <f t="shared" si="1378"/>
        <v>0</v>
      </c>
      <c r="O875" s="9">
        <f t="shared" si="1378"/>
        <v>0</v>
      </c>
      <c r="P875" s="9">
        <f t="shared" si="1378"/>
        <v>0</v>
      </c>
      <c r="Q875" s="9">
        <f t="shared" si="1378"/>
        <v>0</v>
      </c>
      <c r="R875" s="9">
        <f t="shared" si="1378"/>
        <v>0</v>
      </c>
      <c r="S875" s="9">
        <f t="shared" si="1378"/>
        <v>1796</v>
      </c>
      <c r="T875" s="9">
        <f t="shared" si="1378"/>
        <v>0</v>
      </c>
      <c r="U875" s="9">
        <f t="shared" si="1379"/>
        <v>0</v>
      </c>
      <c r="V875" s="9">
        <f t="shared" si="1379"/>
        <v>0</v>
      </c>
      <c r="W875" s="9">
        <f t="shared" si="1379"/>
        <v>0</v>
      </c>
      <c r="X875" s="9">
        <f t="shared" si="1379"/>
        <v>0</v>
      </c>
      <c r="Y875" s="9">
        <f t="shared" si="1379"/>
        <v>1796</v>
      </c>
      <c r="Z875" s="9">
        <f t="shared" si="1379"/>
        <v>0</v>
      </c>
    </row>
    <row r="876" spans="1:26" ht="54.75" hidden="1" customHeight="1" x14ac:dyDescent="0.25">
      <c r="A876" s="26" t="s">
        <v>414</v>
      </c>
      <c r="B876" s="27" t="s">
        <v>319</v>
      </c>
      <c r="C876" s="27" t="s">
        <v>147</v>
      </c>
      <c r="D876" s="27" t="s">
        <v>22</v>
      </c>
      <c r="E876" s="27" t="s">
        <v>350</v>
      </c>
      <c r="F876" s="27" t="s">
        <v>254</v>
      </c>
      <c r="G876" s="9">
        <v>1796</v>
      </c>
      <c r="H876" s="9"/>
      <c r="I876" s="9"/>
      <c r="J876" s="9"/>
      <c r="K876" s="9"/>
      <c r="L876" s="9"/>
      <c r="M876" s="9">
        <f t="shared" ref="M876" si="1380">G876+I876+J876+K876+L876</f>
        <v>1796</v>
      </c>
      <c r="N876" s="9">
        <f t="shared" ref="N876" si="1381">H876+L876</f>
        <v>0</v>
      </c>
      <c r="O876" s="9"/>
      <c r="P876" s="9"/>
      <c r="Q876" s="9"/>
      <c r="R876" s="9"/>
      <c r="S876" s="9">
        <f t="shared" ref="S876" si="1382">M876+O876+P876+Q876+R876</f>
        <v>1796</v>
      </c>
      <c r="T876" s="9">
        <f t="shared" ref="T876" si="1383">N876+R876</f>
        <v>0</v>
      </c>
      <c r="U876" s="9"/>
      <c r="V876" s="9"/>
      <c r="W876" s="9"/>
      <c r="X876" s="9"/>
      <c r="Y876" s="9">
        <f t="shared" ref="Y876" si="1384">S876+U876+V876+W876+X876</f>
        <v>1796</v>
      </c>
      <c r="Z876" s="9">
        <f t="shared" ref="Z876" si="1385">T876+X876</f>
        <v>0</v>
      </c>
    </row>
    <row r="877" spans="1:26" ht="49.5" hidden="1" x14ac:dyDescent="0.25">
      <c r="A877" s="26" t="s">
        <v>326</v>
      </c>
      <c r="B877" s="27" t="s">
        <v>319</v>
      </c>
      <c r="C877" s="27" t="s">
        <v>147</v>
      </c>
      <c r="D877" s="27" t="s">
        <v>22</v>
      </c>
      <c r="E877" s="27" t="s">
        <v>351</v>
      </c>
      <c r="F877" s="27"/>
      <c r="G877" s="9">
        <f t="shared" ref="G877:V880" si="1386">G878</f>
        <v>1643</v>
      </c>
      <c r="H877" s="9">
        <f t="shared" si="1386"/>
        <v>0</v>
      </c>
      <c r="I877" s="9">
        <f t="shared" si="1386"/>
        <v>0</v>
      </c>
      <c r="J877" s="9">
        <f t="shared" si="1386"/>
        <v>0</v>
      </c>
      <c r="K877" s="9">
        <f t="shared" si="1386"/>
        <v>0</v>
      </c>
      <c r="L877" s="9">
        <f t="shared" si="1386"/>
        <v>0</v>
      </c>
      <c r="M877" s="9">
        <f t="shared" si="1386"/>
        <v>1643</v>
      </c>
      <c r="N877" s="9">
        <f t="shared" si="1386"/>
        <v>0</v>
      </c>
      <c r="O877" s="9">
        <f t="shared" si="1386"/>
        <v>0</v>
      </c>
      <c r="P877" s="9">
        <f t="shared" si="1386"/>
        <v>0</v>
      </c>
      <c r="Q877" s="9">
        <f t="shared" si="1386"/>
        <v>0</v>
      </c>
      <c r="R877" s="9">
        <f t="shared" si="1386"/>
        <v>0</v>
      </c>
      <c r="S877" s="9">
        <f t="shared" si="1386"/>
        <v>1643</v>
      </c>
      <c r="T877" s="9">
        <f t="shared" si="1386"/>
        <v>0</v>
      </c>
      <c r="U877" s="9">
        <f t="shared" si="1386"/>
        <v>0</v>
      </c>
      <c r="V877" s="9">
        <f t="shared" si="1386"/>
        <v>0</v>
      </c>
      <c r="W877" s="9">
        <f t="shared" ref="U877:Z880" si="1387">W878</f>
        <v>0</v>
      </c>
      <c r="X877" s="9">
        <f t="shared" si="1387"/>
        <v>0</v>
      </c>
      <c r="Y877" s="9">
        <f t="shared" si="1387"/>
        <v>1643</v>
      </c>
      <c r="Z877" s="9">
        <f t="shared" si="1387"/>
        <v>0</v>
      </c>
    </row>
    <row r="878" spans="1:26" ht="17.25" hidden="1" customHeight="1" x14ac:dyDescent="0.25">
      <c r="A878" s="26" t="s">
        <v>15</v>
      </c>
      <c r="B878" s="27" t="s">
        <v>319</v>
      </c>
      <c r="C878" s="27" t="s">
        <v>147</v>
      </c>
      <c r="D878" s="27" t="s">
        <v>22</v>
      </c>
      <c r="E878" s="27" t="s">
        <v>352</v>
      </c>
      <c r="F878" s="27"/>
      <c r="G878" s="9">
        <f t="shared" si="1386"/>
        <v>1643</v>
      </c>
      <c r="H878" s="9">
        <f t="shared" si="1386"/>
        <v>0</v>
      </c>
      <c r="I878" s="9">
        <f t="shared" si="1386"/>
        <v>0</v>
      </c>
      <c r="J878" s="9">
        <f t="shared" si="1386"/>
        <v>0</v>
      </c>
      <c r="K878" s="9">
        <f t="shared" si="1386"/>
        <v>0</v>
      </c>
      <c r="L878" s="9">
        <f t="shared" si="1386"/>
        <v>0</v>
      </c>
      <c r="M878" s="9">
        <f t="shared" si="1386"/>
        <v>1643</v>
      </c>
      <c r="N878" s="9">
        <f t="shared" si="1386"/>
        <v>0</v>
      </c>
      <c r="O878" s="9">
        <f t="shared" si="1386"/>
        <v>0</v>
      </c>
      <c r="P878" s="9">
        <f t="shared" si="1386"/>
        <v>0</v>
      </c>
      <c r="Q878" s="9">
        <f t="shared" si="1386"/>
        <v>0</v>
      </c>
      <c r="R878" s="9">
        <f t="shared" si="1386"/>
        <v>0</v>
      </c>
      <c r="S878" s="9">
        <f t="shared" si="1386"/>
        <v>1643</v>
      </c>
      <c r="T878" s="9">
        <f t="shared" si="1386"/>
        <v>0</v>
      </c>
      <c r="U878" s="9">
        <f t="shared" si="1387"/>
        <v>0</v>
      </c>
      <c r="V878" s="9">
        <f t="shared" si="1387"/>
        <v>0</v>
      </c>
      <c r="W878" s="9">
        <f t="shared" si="1387"/>
        <v>0</v>
      </c>
      <c r="X878" s="9">
        <f t="shared" si="1387"/>
        <v>0</v>
      </c>
      <c r="Y878" s="9">
        <f t="shared" si="1387"/>
        <v>1643</v>
      </c>
      <c r="Z878" s="9">
        <f t="shared" si="1387"/>
        <v>0</v>
      </c>
    </row>
    <row r="879" spans="1:26" ht="19.5" hidden="1" customHeight="1" x14ac:dyDescent="0.25">
      <c r="A879" s="26" t="s">
        <v>167</v>
      </c>
      <c r="B879" s="27" t="s">
        <v>319</v>
      </c>
      <c r="C879" s="27" t="s">
        <v>147</v>
      </c>
      <c r="D879" s="27" t="s">
        <v>22</v>
      </c>
      <c r="E879" s="27" t="s">
        <v>353</v>
      </c>
      <c r="F879" s="27"/>
      <c r="G879" s="9">
        <f t="shared" si="1386"/>
        <v>1643</v>
      </c>
      <c r="H879" s="9">
        <f t="shared" si="1386"/>
        <v>0</v>
      </c>
      <c r="I879" s="9">
        <f t="shared" si="1386"/>
        <v>0</v>
      </c>
      <c r="J879" s="9">
        <f t="shared" si="1386"/>
        <v>0</v>
      </c>
      <c r="K879" s="9">
        <f t="shared" si="1386"/>
        <v>0</v>
      </c>
      <c r="L879" s="9">
        <f t="shared" si="1386"/>
        <v>0</v>
      </c>
      <c r="M879" s="9">
        <f t="shared" si="1386"/>
        <v>1643</v>
      </c>
      <c r="N879" s="9">
        <f t="shared" si="1386"/>
        <v>0</v>
      </c>
      <c r="O879" s="9">
        <f t="shared" si="1386"/>
        <v>0</v>
      </c>
      <c r="P879" s="9">
        <f t="shared" si="1386"/>
        <v>0</v>
      </c>
      <c r="Q879" s="9">
        <f t="shared" si="1386"/>
        <v>0</v>
      </c>
      <c r="R879" s="9">
        <f t="shared" si="1386"/>
        <v>0</v>
      </c>
      <c r="S879" s="9">
        <f t="shared" si="1386"/>
        <v>1643</v>
      </c>
      <c r="T879" s="9">
        <f t="shared" si="1386"/>
        <v>0</v>
      </c>
      <c r="U879" s="9">
        <f t="shared" si="1387"/>
        <v>0</v>
      </c>
      <c r="V879" s="9">
        <f t="shared" si="1387"/>
        <v>0</v>
      </c>
      <c r="W879" s="9">
        <f t="shared" si="1387"/>
        <v>0</v>
      </c>
      <c r="X879" s="9">
        <f t="shared" si="1387"/>
        <v>0</v>
      </c>
      <c r="Y879" s="9">
        <f t="shared" si="1387"/>
        <v>1643</v>
      </c>
      <c r="Z879" s="9">
        <f t="shared" si="1387"/>
        <v>0</v>
      </c>
    </row>
    <row r="880" spans="1:26" ht="17.25" hidden="1" customHeight="1" x14ac:dyDescent="0.25">
      <c r="A880" s="26" t="s">
        <v>66</v>
      </c>
      <c r="B880" s="27" t="s">
        <v>319</v>
      </c>
      <c r="C880" s="27" t="s">
        <v>147</v>
      </c>
      <c r="D880" s="27" t="s">
        <v>22</v>
      </c>
      <c r="E880" s="27" t="s">
        <v>353</v>
      </c>
      <c r="F880" s="27" t="s">
        <v>67</v>
      </c>
      <c r="G880" s="9">
        <f t="shared" si="1386"/>
        <v>1643</v>
      </c>
      <c r="H880" s="9">
        <f t="shared" si="1386"/>
        <v>0</v>
      </c>
      <c r="I880" s="9">
        <f t="shared" si="1386"/>
        <v>0</v>
      </c>
      <c r="J880" s="9">
        <f t="shared" si="1386"/>
        <v>0</v>
      </c>
      <c r="K880" s="9">
        <f t="shared" si="1386"/>
        <v>0</v>
      </c>
      <c r="L880" s="9">
        <f t="shared" si="1386"/>
        <v>0</v>
      </c>
      <c r="M880" s="9">
        <f t="shared" si="1386"/>
        <v>1643</v>
      </c>
      <c r="N880" s="9">
        <f t="shared" si="1386"/>
        <v>0</v>
      </c>
      <c r="O880" s="9">
        <f t="shared" si="1386"/>
        <v>0</v>
      </c>
      <c r="P880" s="9">
        <f t="shared" si="1386"/>
        <v>0</v>
      </c>
      <c r="Q880" s="9">
        <f t="shared" si="1386"/>
        <v>0</v>
      </c>
      <c r="R880" s="9">
        <f t="shared" si="1386"/>
        <v>0</v>
      </c>
      <c r="S880" s="9">
        <f t="shared" si="1386"/>
        <v>1643</v>
      </c>
      <c r="T880" s="9">
        <f t="shared" si="1386"/>
        <v>0</v>
      </c>
      <c r="U880" s="9">
        <f t="shared" si="1387"/>
        <v>0</v>
      </c>
      <c r="V880" s="9">
        <f t="shared" si="1387"/>
        <v>0</v>
      </c>
      <c r="W880" s="9">
        <f t="shared" si="1387"/>
        <v>0</v>
      </c>
      <c r="X880" s="9">
        <f t="shared" si="1387"/>
        <v>0</v>
      </c>
      <c r="Y880" s="9">
        <f t="shared" si="1387"/>
        <v>1643</v>
      </c>
      <c r="Z880" s="9">
        <f t="shared" si="1387"/>
        <v>0</v>
      </c>
    </row>
    <row r="881" spans="1:26" ht="51" hidden="1" customHeight="1" x14ac:dyDescent="0.25">
      <c r="A881" s="26" t="s">
        <v>414</v>
      </c>
      <c r="B881" s="27" t="s">
        <v>319</v>
      </c>
      <c r="C881" s="27" t="s">
        <v>147</v>
      </c>
      <c r="D881" s="27" t="s">
        <v>22</v>
      </c>
      <c r="E881" s="27" t="s">
        <v>353</v>
      </c>
      <c r="F881" s="27" t="s">
        <v>254</v>
      </c>
      <c r="G881" s="9">
        <v>1643</v>
      </c>
      <c r="H881" s="9"/>
      <c r="I881" s="9"/>
      <c r="J881" s="9"/>
      <c r="K881" s="9"/>
      <c r="L881" s="9"/>
      <c r="M881" s="9">
        <f t="shared" ref="M881" si="1388">G881+I881+J881+K881+L881</f>
        <v>1643</v>
      </c>
      <c r="N881" s="9">
        <f t="shared" ref="N881" si="1389">H881+L881</f>
        <v>0</v>
      </c>
      <c r="O881" s="9"/>
      <c r="P881" s="9"/>
      <c r="Q881" s="9"/>
      <c r="R881" s="9"/>
      <c r="S881" s="9">
        <f t="shared" ref="S881" si="1390">M881+O881+P881+Q881+R881</f>
        <v>1643</v>
      </c>
      <c r="T881" s="9">
        <f t="shared" ref="T881" si="1391">N881+R881</f>
        <v>0</v>
      </c>
      <c r="U881" s="9"/>
      <c r="V881" s="9"/>
      <c r="W881" s="9"/>
      <c r="X881" s="9"/>
      <c r="Y881" s="9">
        <f t="shared" ref="Y881" si="1392">S881+U881+V881+W881+X881</f>
        <v>1643</v>
      </c>
      <c r="Z881" s="9">
        <f t="shared" ref="Z881" si="1393">T881+X881</f>
        <v>0</v>
      </c>
    </row>
    <row r="882" spans="1:26" ht="49.5" hidden="1" x14ac:dyDescent="0.25">
      <c r="A882" s="26" t="s">
        <v>509</v>
      </c>
      <c r="B882" s="27" t="s">
        <v>319</v>
      </c>
      <c r="C882" s="27" t="s">
        <v>147</v>
      </c>
      <c r="D882" s="27" t="s">
        <v>22</v>
      </c>
      <c r="E882" s="27" t="s">
        <v>384</v>
      </c>
      <c r="F882" s="65"/>
      <c r="G882" s="9">
        <f t="shared" ref="G882:V885" si="1394">G883</f>
        <v>10817</v>
      </c>
      <c r="H882" s="9">
        <f t="shared" si="1394"/>
        <v>0</v>
      </c>
      <c r="I882" s="9">
        <f t="shared" si="1394"/>
        <v>0</v>
      </c>
      <c r="J882" s="9">
        <f t="shared" si="1394"/>
        <v>0</v>
      </c>
      <c r="K882" s="9">
        <f t="shared" si="1394"/>
        <v>0</v>
      </c>
      <c r="L882" s="9">
        <f t="shared" si="1394"/>
        <v>0</v>
      </c>
      <c r="M882" s="9">
        <f t="shared" si="1394"/>
        <v>10817</v>
      </c>
      <c r="N882" s="9">
        <f t="shared" si="1394"/>
        <v>0</v>
      </c>
      <c r="O882" s="9">
        <f t="shared" si="1394"/>
        <v>0</v>
      </c>
      <c r="P882" s="9">
        <f t="shared" si="1394"/>
        <v>0</v>
      </c>
      <c r="Q882" s="9">
        <f t="shared" si="1394"/>
        <v>0</v>
      </c>
      <c r="R882" s="9">
        <f t="shared" si="1394"/>
        <v>0</v>
      </c>
      <c r="S882" s="9">
        <f t="shared" si="1394"/>
        <v>10817</v>
      </c>
      <c r="T882" s="9">
        <f t="shared" si="1394"/>
        <v>0</v>
      </c>
      <c r="U882" s="9">
        <f t="shared" si="1394"/>
        <v>0</v>
      </c>
      <c r="V882" s="9">
        <f t="shared" si="1394"/>
        <v>0</v>
      </c>
      <c r="W882" s="9">
        <f t="shared" ref="U882:Z885" si="1395">W883</f>
        <v>0</v>
      </c>
      <c r="X882" s="9">
        <f t="shared" si="1395"/>
        <v>0</v>
      </c>
      <c r="Y882" s="9">
        <f t="shared" si="1395"/>
        <v>10817</v>
      </c>
      <c r="Z882" s="9">
        <f t="shared" si="1395"/>
        <v>0</v>
      </c>
    </row>
    <row r="883" spans="1:26" ht="19.5" hidden="1" customHeight="1" x14ac:dyDescent="0.25">
      <c r="A883" s="26" t="s">
        <v>15</v>
      </c>
      <c r="B883" s="27" t="s">
        <v>319</v>
      </c>
      <c r="C883" s="27" t="s">
        <v>147</v>
      </c>
      <c r="D883" s="27" t="s">
        <v>22</v>
      </c>
      <c r="E883" s="27" t="s">
        <v>385</v>
      </c>
      <c r="F883" s="65"/>
      <c r="G883" s="9">
        <f t="shared" si="1394"/>
        <v>10817</v>
      </c>
      <c r="H883" s="9">
        <f t="shared" si="1394"/>
        <v>0</v>
      </c>
      <c r="I883" s="9">
        <f t="shared" si="1394"/>
        <v>0</v>
      </c>
      <c r="J883" s="9">
        <f t="shared" si="1394"/>
        <v>0</v>
      </c>
      <c r="K883" s="9">
        <f t="shared" si="1394"/>
        <v>0</v>
      </c>
      <c r="L883" s="9">
        <f t="shared" si="1394"/>
        <v>0</v>
      </c>
      <c r="M883" s="9">
        <f t="shared" si="1394"/>
        <v>10817</v>
      </c>
      <c r="N883" s="9">
        <f t="shared" si="1394"/>
        <v>0</v>
      </c>
      <c r="O883" s="9">
        <f t="shared" si="1394"/>
        <v>0</v>
      </c>
      <c r="P883" s="9">
        <f t="shared" si="1394"/>
        <v>0</v>
      </c>
      <c r="Q883" s="9">
        <f t="shared" si="1394"/>
        <v>0</v>
      </c>
      <c r="R883" s="9">
        <f t="shared" si="1394"/>
        <v>0</v>
      </c>
      <c r="S883" s="9">
        <f t="shared" si="1394"/>
        <v>10817</v>
      </c>
      <c r="T883" s="9">
        <f t="shared" si="1394"/>
        <v>0</v>
      </c>
      <c r="U883" s="9">
        <f t="shared" si="1395"/>
        <v>0</v>
      </c>
      <c r="V883" s="9">
        <f t="shared" si="1395"/>
        <v>0</v>
      </c>
      <c r="W883" s="9">
        <f t="shared" si="1395"/>
        <v>0</v>
      </c>
      <c r="X883" s="9">
        <f t="shared" si="1395"/>
        <v>0</v>
      </c>
      <c r="Y883" s="9">
        <f t="shared" si="1395"/>
        <v>10817</v>
      </c>
      <c r="Z883" s="9">
        <f t="shared" si="1395"/>
        <v>0</v>
      </c>
    </row>
    <row r="884" spans="1:26" ht="20.25" hidden="1" customHeight="1" x14ac:dyDescent="0.25">
      <c r="A884" s="26" t="s">
        <v>167</v>
      </c>
      <c r="B884" s="27" t="s">
        <v>319</v>
      </c>
      <c r="C884" s="27" t="s">
        <v>147</v>
      </c>
      <c r="D884" s="27" t="s">
        <v>22</v>
      </c>
      <c r="E884" s="27" t="s">
        <v>386</v>
      </c>
      <c r="F884" s="65"/>
      <c r="G884" s="9">
        <f t="shared" si="1394"/>
        <v>10817</v>
      </c>
      <c r="H884" s="9">
        <f t="shared" si="1394"/>
        <v>0</v>
      </c>
      <c r="I884" s="9">
        <f t="shared" si="1394"/>
        <v>0</v>
      </c>
      <c r="J884" s="9">
        <f t="shared" si="1394"/>
        <v>0</v>
      </c>
      <c r="K884" s="9">
        <f t="shared" si="1394"/>
        <v>0</v>
      </c>
      <c r="L884" s="9">
        <f t="shared" si="1394"/>
        <v>0</v>
      </c>
      <c r="M884" s="9">
        <f t="shared" si="1394"/>
        <v>10817</v>
      </c>
      <c r="N884" s="9">
        <f t="shared" si="1394"/>
        <v>0</v>
      </c>
      <c r="O884" s="9">
        <f t="shared" si="1394"/>
        <v>0</v>
      </c>
      <c r="P884" s="9">
        <f t="shared" si="1394"/>
        <v>0</v>
      </c>
      <c r="Q884" s="9">
        <f t="shared" si="1394"/>
        <v>0</v>
      </c>
      <c r="R884" s="9">
        <f t="shared" si="1394"/>
        <v>0</v>
      </c>
      <c r="S884" s="9">
        <f t="shared" si="1394"/>
        <v>10817</v>
      </c>
      <c r="T884" s="9">
        <f t="shared" si="1394"/>
        <v>0</v>
      </c>
      <c r="U884" s="9">
        <f t="shared" si="1395"/>
        <v>0</v>
      </c>
      <c r="V884" s="9">
        <f t="shared" si="1395"/>
        <v>0</v>
      </c>
      <c r="W884" s="9">
        <f t="shared" si="1395"/>
        <v>0</v>
      </c>
      <c r="X884" s="9">
        <f t="shared" si="1395"/>
        <v>0</v>
      </c>
      <c r="Y884" s="9">
        <f t="shared" si="1395"/>
        <v>10817</v>
      </c>
      <c r="Z884" s="9">
        <f t="shared" si="1395"/>
        <v>0</v>
      </c>
    </row>
    <row r="885" spans="1:26" ht="33" hidden="1" x14ac:dyDescent="0.25">
      <c r="A885" s="26" t="s">
        <v>244</v>
      </c>
      <c r="B885" s="27" t="s">
        <v>319</v>
      </c>
      <c r="C885" s="27" t="s">
        <v>147</v>
      </c>
      <c r="D885" s="27" t="s">
        <v>22</v>
      </c>
      <c r="E885" s="27" t="s">
        <v>386</v>
      </c>
      <c r="F885" s="27" t="s">
        <v>31</v>
      </c>
      <c r="G885" s="9">
        <f t="shared" si="1394"/>
        <v>10817</v>
      </c>
      <c r="H885" s="9">
        <f t="shared" si="1394"/>
        <v>0</v>
      </c>
      <c r="I885" s="9">
        <f t="shared" si="1394"/>
        <v>0</v>
      </c>
      <c r="J885" s="9">
        <f t="shared" si="1394"/>
        <v>0</v>
      </c>
      <c r="K885" s="9">
        <f t="shared" si="1394"/>
        <v>0</v>
      </c>
      <c r="L885" s="9">
        <f t="shared" si="1394"/>
        <v>0</v>
      </c>
      <c r="M885" s="9">
        <f t="shared" si="1394"/>
        <v>10817</v>
      </c>
      <c r="N885" s="9">
        <f t="shared" si="1394"/>
        <v>0</v>
      </c>
      <c r="O885" s="9">
        <f t="shared" si="1394"/>
        <v>0</v>
      </c>
      <c r="P885" s="9">
        <f t="shared" si="1394"/>
        <v>0</v>
      </c>
      <c r="Q885" s="9">
        <f t="shared" si="1394"/>
        <v>0</v>
      </c>
      <c r="R885" s="9">
        <f t="shared" si="1394"/>
        <v>0</v>
      </c>
      <c r="S885" s="9">
        <f t="shared" si="1394"/>
        <v>10817</v>
      </c>
      <c r="T885" s="9">
        <f t="shared" si="1394"/>
        <v>0</v>
      </c>
      <c r="U885" s="9">
        <f t="shared" si="1395"/>
        <v>0</v>
      </c>
      <c r="V885" s="9">
        <f t="shared" si="1395"/>
        <v>0</v>
      </c>
      <c r="W885" s="9">
        <f t="shared" si="1395"/>
        <v>0</v>
      </c>
      <c r="X885" s="9">
        <f t="shared" si="1395"/>
        <v>0</v>
      </c>
      <c r="Y885" s="9">
        <f t="shared" si="1395"/>
        <v>10817</v>
      </c>
      <c r="Z885" s="9">
        <f t="shared" si="1395"/>
        <v>0</v>
      </c>
    </row>
    <row r="886" spans="1:26" ht="33" hidden="1" x14ac:dyDescent="0.25">
      <c r="A886" s="26" t="s">
        <v>37</v>
      </c>
      <c r="B886" s="27" t="s">
        <v>319</v>
      </c>
      <c r="C886" s="27" t="s">
        <v>147</v>
      </c>
      <c r="D886" s="27" t="s">
        <v>22</v>
      </c>
      <c r="E886" s="27" t="s">
        <v>386</v>
      </c>
      <c r="F886" s="27" t="s">
        <v>38</v>
      </c>
      <c r="G886" s="9">
        <f>4179+6638</f>
        <v>10817</v>
      </c>
      <c r="H886" s="9"/>
      <c r="I886" s="9"/>
      <c r="J886" s="9"/>
      <c r="K886" s="9"/>
      <c r="L886" s="9"/>
      <c r="M886" s="9">
        <f t="shared" ref="M886" si="1396">G886+I886+J886+K886+L886</f>
        <v>10817</v>
      </c>
      <c r="N886" s="9">
        <f t="shared" ref="N886" si="1397">H886+L886</f>
        <v>0</v>
      </c>
      <c r="O886" s="9"/>
      <c r="P886" s="9"/>
      <c r="Q886" s="9"/>
      <c r="R886" s="9"/>
      <c r="S886" s="9">
        <f t="shared" ref="S886" si="1398">M886+O886+P886+Q886+R886</f>
        <v>10817</v>
      </c>
      <c r="T886" s="9">
        <f t="shared" ref="T886" si="1399">N886+R886</f>
        <v>0</v>
      </c>
      <c r="U886" s="9"/>
      <c r="V886" s="9"/>
      <c r="W886" s="9"/>
      <c r="X886" s="9"/>
      <c r="Y886" s="9">
        <f t="shared" ref="Y886" si="1400">S886+U886+V886+W886+X886</f>
        <v>10817</v>
      </c>
      <c r="Z886" s="9">
        <f t="shared" ref="Z886" si="1401">T886+X886</f>
        <v>0</v>
      </c>
    </row>
    <row r="887" spans="1:26" ht="20.25" hidden="1" customHeight="1" x14ac:dyDescent="0.25">
      <c r="A887" s="26" t="s">
        <v>62</v>
      </c>
      <c r="B887" s="27" t="s">
        <v>319</v>
      </c>
      <c r="C887" s="27" t="s">
        <v>147</v>
      </c>
      <c r="D887" s="27" t="s">
        <v>22</v>
      </c>
      <c r="E887" s="27" t="s">
        <v>63</v>
      </c>
      <c r="F887" s="27"/>
      <c r="G887" s="9">
        <f t="shared" ref="G887:V890" si="1402">G888</f>
        <v>1947</v>
      </c>
      <c r="H887" s="9">
        <f t="shared" si="1402"/>
        <v>0</v>
      </c>
      <c r="I887" s="9">
        <f t="shared" si="1402"/>
        <v>0</v>
      </c>
      <c r="J887" s="9">
        <f t="shared" si="1402"/>
        <v>0</v>
      </c>
      <c r="K887" s="9">
        <f t="shared" si="1402"/>
        <v>0</v>
      </c>
      <c r="L887" s="9">
        <f t="shared" si="1402"/>
        <v>0</v>
      </c>
      <c r="M887" s="9">
        <f t="shared" si="1402"/>
        <v>1947</v>
      </c>
      <c r="N887" s="9">
        <f t="shared" si="1402"/>
        <v>0</v>
      </c>
      <c r="O887" s="9">
        <f t="shared" si="1402"/>
        <v>0</v>
      </c>
      <c r="P887" s="9">
        <f t="shared" si="1402"/>
        <v>0</v>
      </c>
      <c r="Q887" s="9">
        <f t="shared" si="1402"/>
        <v>0</v>
      </c>
      <c r="R887" s="9">
        <f t="shared" si="1402"/>
        <v>0</v>
      </c>
      <c r="S887" s="9">
        <f t="shared" si="1402"/>
        <v>1947</v>
      </c>
      <c r="T887" s="9">
        <f t="shared" si="1402"/>
        <v>0</v>
      </c>
      <c r="U887" s="9">
        <f t="shared" si="1402"/>
        <v>0</v>
      </c>
      <c r="V887" s="9">
        <f t="shared" si="1402"/>
        <v>0</v>
      </c>
      <c r="W887" s="9">
        <f t="shared" ref="U887:Z890" si="1403">W888</f>
        <v>0</v>
      </c>
      <c r="X887" s="9">
        <f t="shared" si="1403"/>
        <v>0</v>
      </c>
      <c r="Y887" s="9">
        <f t="shared" si="1403"/>
        <v>1947</v>
      </c>
      <c r="Z887" s="9">
        <f t="shared" si="1403"/>
        <v>0</v>
      </c>
    </row>
    <row r="888" spans="1:26" ht="20.25" hidden="1" customHeight="1" x14ac:dyDescent="0.25">
      <c r="A888" s="26" t="s">
        <v>15</v>
      </c>
      <c r="B888" s="27" t="s">
        <v>319</v>
      </c>
      <c r="C888" s="27" t="s">
        <v>147</v>
      </c>
      <c r="D888" s="27" t="s">
        <v>22</v>
      </c>
      <c r="E888" s="27" t="s">
        <v>64</v>
      </c>
      <c r="F888" s="27"/>
      <c r="G888" s="9">
        <f t="shared" si="1402"/>
        <v>1947</v>
      </c>
      <c r="H888" s="9">
        <f t="shared" si="1402"/>
        <v>0</v>
      </c>
      <c r="I888" s="9">
        <f t="shared" si="1402"/>
        <v>0</v>
      </c>
      <c r="J888" s="9">
        <f t="shared" si="1402"/>
        <v>0</v>
      </c>
      <c r="K888" s="9">
        <f t="shared" si="1402"/>
        <v>0</v>
      </c>
      <c r="L888" s="9">
        <f t="shared" si="1402"/>
        <v>0</v>
      </c>
      <c r="M888" s="9">
        <f t="shared" si="1402"/>
        <v>1947</v>
      </c>
      <c r="N888" s="9">
        <f t="shared" si="1402"/>
        <v>0</v>
      </c>
      <c r="O888" s="9">
        <f t="shared" si="1402"/>
        <v>0</v>
      </c>
      <c r="P888" s="9">
        <f t="shared" si="1402"/>
        <v>0</v>
      </c>
      <c r="Q888" s="9">
        <f t="shared" si="1402"/>
        <v>0</v>
      </c>
      <c r="R888" s="9">
        <f t="shared" si="1402"/>
        <v>0</v>
      </c>
      <c r="S888" s="9">
        <f t="shared" si="1402"/>
        <v>1947</v>
      </c>
      <c r="T888" s="9">
        <f t="shared" si="1402"/>
        <v>0</v>
      </c>
      <c r="U888" s="9">
        <f t="shared" si="1403"/>
        <v>0</v>
      </c>
      <c r="V888" s="9">
        <f t="shared" si="1403"/>
        <v>0</v>
      </c>
      <c r="W888" s="9">
        <f t="shared" si="1403"/>
        <v>0</v>
      </c>
      <c r="X888" s="9">
        <f t="shared" si="1403"/>
        <v>0</v>
      </c>
      <c r="Y888" s="9">
        <f t="shared" si="1403"/>
        <v>1947</v>
      </c>
      <c r="Z888" s="9">
        <f t="shared" si="1403"/>
        <v>0</v>
      </c>
    </row>
    <row r="889" spans="1:26" ht="19.5" hidden="1" customHeight="1" x14ac:dyDescent="0.25">
      <c r="A889" s="26" t="s">
        <v>167</v>
      </c>
      <c r="B889" s="27" t="s">
        <v>319</v>
      </c>
      <c r="C889" s="27" t="s">
        <v>147</v>
      </c>
      <c r="D889" s="27" t="s">
        <v>22</v>
      </c>
      <c r="E889" s="27" t="s">
        <v>184</v>
      </c>
      <c r="F889" s="27"/>
      <c r="G889" s="9">
        <f t="shared" si="1402"/>
        <v>1947</v>
      </c>
      <c r="H889" s="9">
        <f t="shared" si="1402"/>
        <v>0</v>
      </c>
      <c r="I889" s="9">
        <f t="shared" si="1402"/>
        <v>0</v>
      </c>
      <c r="J889" s="9">
        <f t="shared" si="1402"/>
        <v>0</v>
      </c>
      <c r="K889" s="9">
        <f t="shared" si="1402"/>
        <v>0</v>
      </c>
      <c r="L889" s="9">
        <f t="shared" si="1402"/>
        <v>0</v>
      </c>
      <c r="M889" s="9">
        <f t="shared" si="1402"/>
        <v>1947</v>
      </c>
      <c r="N889" s="9">
        <f t="shared" si="1402"/>
        <v>0</v>
      </c>
      <c r="O889" s="9">
        <f t="shared" si="1402"/>
        <v>0</v>
      </c>
      <c r="P889" s="9">
        <f t="shared" si="1402"/>
        <v>0</v>
      </c>
      <c r="Q889" s="9">
        <f t="shared" si="1402"/>
        <v>0</v>
      </c>
      <c r="R889" s="9">
        <f t="shared" si="1402"/>
        <v>0</v>
      </c>
      <c r="S889" s="9">
        <f t="shared" si="1402"/>
        <v>1947</v>
      </c>
      <c r="T889" s="9">
        <f t="shared" si="1402"/>
        <v>0</v>
      </c>
      <c r="U889" s="9">
        <f t="shared" si="1403"/>
        <v>0</v>
      </c>
      <c r="V889" s="9">
        <f t="shared" si="1403"/>
        <v>0</v>
      </c>
      <c r="W889" s="9">
        <f t="shared" si="1403"/>
        <v>0</v>
      </c>
      <c r="X889" s="9">
        <f t="shared" si="1403"/>
        <v>0</v>
      </c>
      <c r="Y889" s="9">
        <f t="shared" si="1403"/>
        <v>1947</v>
      </c>
      <c r="Z889" s="9">
        <f t="shared" si="1403"/>
        <v>0</v>
      </c>
    </row>
    <row r="890" spans="1:26" ht="33" hidden="1" x14ac:dyDescent="0.25">
      <c r="A890" s="26" t="s">
        <v>244</v>
      </c>
      <c r="B890" s="27" t="s">
        <v>319</v>
      </c>
      <c r="C890" s="27" t="s">
        <v>147</v>
      </c>
      <c r="D890" s="27" t="s">
        <v>22</v>
      </c>
      <c r="E890" s="27" t="s">
        <v>184</v>
      </c>
      <c r="F890" s="27" t="s">
        <v>31</v>
      </c>
      <c r="G890" s="9">
        <f t="shared" si="1402"/>
        <v>1947</v>
      </c>
      <c r="H890" s="9">
        <f t="shared" si="1402"/>
        <v>0</v>
      </c>
      <c r="I890" s="9">
        <f t="shared" si="1402"/>
        <v>0</v>
      </c>
      <c r="J890" s="9">
        <f t="shared" si="1402"/>
        <v>0</v>
      </c>
      <c r="K890" s="9">
        <f t="shared" si="1402"/>
        <v>0</v>
      </c>
      <c r="L890" s="9">
        <f t="shared" si="1402"/>
        <v>0</v>
      </c>
      <c r="M890" s="9">
        <f t="shared" si="1402"/>
        <v>1947</v>
      </c>
      <c r="N890" s="9">
        <f t="shared" si="1402"/>
        <v>0</v>
      </c>
      <c r="O890" s="9">
        <f t="shared" si="1402"/>
        <v>0</v>
      </c>
      <c r="P890" s="9">
        <f t="shared" si="1402"/>
        <v>0</v>
      </c>
      <c r="Q890" s="9">
        <f t="shared" si="1402"/>
        <v>0</v>
      </c>
      <c r="R890" s="9">
        <f t="shared" si="1402"/>
        <v>0</v>
      </c>
      <c r="S890" s="9">
        <f t="shared" si="1402"/>
        <v>1947</v>
      </c>
      <c r="T890" s="9">
        <f t="shared" si="1402"/>
        <v>0</v>
      </c>
      <c r="U890" s="9">
        <f t="shared" si="1403"/>
        <v>0</v>
      </c>
      <c r="V890" s="9">
        <f t="shared" si="1403"/>
        <v>0</v>
      </c>
      <c r="W890" s="9">
        <f t="shared" si="1403"/>
        <v>0</v>
      </c>
      <c r="X890" s="9">
        <f t="shared" si="1403"/>
        <v>0</v>
      </c>
      <c r="Y890" s="9">
        <f t="shared" si="1403"/>
        <v>1947</v>
      </c>
      <c r="Z890" s="9">
        <f t="shared" si="1403"/>
        <v>0</v>
      </c>
    </row>
    <row r="891" spans="1:26" ht="33" hidden="1" x14ac:dyDescent="0.25">
      <c r="A891" s="26" t="s">
        <v>37</v>
      </c>
      <c r="B891" s="27" t="s">
        <v>319</v>
      </c>
      <c r="C891" s="27" t="s">
        <v>147</v>
      </c>
      <c r="D891" s="27" t="s">
        <v>22</v>
      </c>
      <c r="E891" s="27" t="s">
        <v>184</v>
      </c>
      <c r="F891" s="27" t="s">
        <v>38</v>
      </c>
      <c r="G891" s="9">
        <v>1947</v>
      </c>
      <c r="H891" s="9"/>
      <c r="I891" s="9"/>
      <c r="J891" s="9"/>
      <c r="K891" s="9"/>
      <c r="L891" s="9"/>
      <c r="M891" s="9">
        <f t="shared" ref="M891" si="1404">G891+I891+J891+K891+L891</f>
        <v>1947</v>
      </c>
      <c r="N891" s="9">
        <f t="shared" ref="N891" si="1405">H891+L891</f>
        <v>0</v>
      </c>
      <c r="O891" s="9"/>
      <c r="P891" s="9"/>
      <c r="Q891" s="9"/>
      <c r="R891" s="9"/>
      <c r="S891" s="9">
        <f t="shared" ref="S891" si="1406">M891+O891+P891+Q891+R891</f>
        <v>1947</v>
      </c>
      <c r="T891" s="9">
        <f t="shared" ref="T891" si="1407">N891+R891</f>
        <v>0</v>
      </c>
      <c r="U891" s="9"/>
      <c r="V891" s="9"/>
      <c r="W891" s="9"/>
      <c r="X891" s="9"/>
      <c r="Y891" s="9">
        <f t="shared" ref="Y891" si="1408">S891+U891+V891+W891+X891</f>
        <v>1947</v>
      </c>
      <c r="Z891" s="9">
        <f t="shared" ref="Z891" si="1409">T891+X891</f>
        <v>0</v>
      </c>
    </row>
    <row r="892" spans="1:26" ht="18.75" hidden="1" customHeight="1" x14ac:dyDescent="0.25">
      <c r="A892" s="26"/>
      <c r="B892" s="27"/>
      <c r="C892" s="27"/>
      <c r="D892" s="27"/>
      <c r="E892" s="27"/>
      <c r="F892" s="27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8.75" hidden="1" x14ac:dyDescent="0.3">
      <c r="A893" s="24" t="s">
        <v>328</v>
      </c>
      <c r="B893" s="25" t="s">
        <v>319</v>
      </c>
      <c r="C893" s="25" t="s">
        <v>147</v>
      </c>
      <c r="D893" s="25" t="s">
        <v>8</v>
      </c>
      <c r="E893" s="25" t="s">
        <v>325</v>
      </c>
      <c r="F893" s="25" t="s">
        <v>325</v>
      </c>
      <c r="G893" s="15">
        <f t="shared" ref="G893:H893" si="1410">G894+G904+G909+G899</f>
        <v>20025</v>
      </c>
      <c r="H893" s="15">
        <f t="shared" si="1410"/>
        <v>0</v>
      </c>
      <c r="I893" s="15">
        <f t="shared" ref="I893:N893" si="1411">I894+I904+I909+I899</f>
        <v>0</v>
      </c>
      <c r="J893" s="15">
        <f t="shared" si="1411"/>
        <v>0</v>
      </c>
      <c r="K893" s="15">
        <f t="shared" si="1411"/>
        <v>0</v>
      </c>
      <c r="L893" s="15">
        <f t="shared" si="1411"/>
        <v>0</v>
      </c>
      <c r="M893" s="15">
        <f t="shared" si="1411"/>
        <v>20025</v>
      </c>
      <c r="N893" s="15">
        <f t="shared" si="1411"/>
        <v>0</v>
      </c>
      <c r="O893" s="15">
        <f t="shared" ref="O893:T893" si="1412">O894+O904+O909+O899</f>
        <v>0</v>
      </c>
      <c r="P893" s="15">
        <f t="shared" si="1412"/>
        <v>0</v>
      </c>
      <c r="Q893" s="15">
        <f t="shared" si="1412"/>
        <v>0</v>
      </c>
      <c r="R893" s="15">
        <f t="shared" si="1412"/>
        <v>0</v>
      </c>
      <c r="S893" s="15">
        <f t="shared" si="1412"/>
        <v>20025</v>
      </c>
      <c r="T893" s="15">
        <f t="shared" si="1412"/>
        <v>0</v>
      </c>
      <c r="U893" s="15">
        <f t="shared" ref="U893:Z893" si="1413">U894+U904+U909+U899</f>
        <v>0</v>
      </c>
      <c r="V893" s="15">
        <f t="shared" si="1413"/>
        <v>0</v>
      </c>
      <c r="W893" s="15">
        <f t="shared" si="1413"/>
        <v>0</v>
      </c>
      <c r="X893" s="15">
        <f t="shared" si="1413"/>
        <v>0</v>
      </c>
      <c r="Y893" s="15">
        <f t="shared" si="1413"/>
        <v>20025</v>
      </c>
      <c r="Z893" s="15">
        <f t="shared" si="1413"/>
        <v>0</v>
      </c>
    </row>
    <row r="894" spans="1:26" ht="49.5" hidden="1" x14ac:dyDescent="0.25">
      <c r="A894" s="26" t="s">
        <v>326</v>
      </c>
      <c r="B894" s="27" t="s">
        <v>319</v>
      </c>
      <c r="C894" s="27" t="s">
        <v>147</v>
      </c>
      <c r="D894" s="27" t="s">
        <v>8</v>
      </c>
      <c r="E894" s="27" t="s">
        <v>351</v>
      </c>
      <c r="F894" s="27"/>
      <c r="G894" s="9">
        <f t="shared" ref="G894:V897" si="1414">G895</f>
        <v>357</v>
      </c>
      <c r="H894" s="9">
        <f t="shared" si="1414"/>
        <v>0</v>
      </c>
      <c r="I894" s="9">
        <f t="shared" si="1414"/>
        <v>0</v>
      </c>
      <c r="J894" s="9">
        <f t="shared" si="1414"/>
        <v>0</v>
      </c>
      <c r="K894" s="9">
        <f t="shared" si="1414"/>
        <v>0</v>
      </c>
      <c r="L894" s="9">
        <f t="shared" si="1414"/>
        <v>0</v>
      </c>
      <c r="M894" s="9">
        <f t="shared" si="1414"/>
        <v>357</v>
      </c>
      <c r="N894" s="9">
        <f t="shared" si="1414"/>
        <v>0</v>
      </c>
      <c r="O894" s="9">
        <f t="shared" si="1414"/>
        <v>0</v>
      </c>
      <c r="P894" s="9">
        <f t="shared" si="1414"/>
        <v>0</v>
      </c>
      <c r="Q894" s="9">
        <f t="shared" si="1414"/>
        <v>0</v>
      </c>
      <c r="R894" s="9">
        <f t="shared" si="1414"/>
        <v>0</v>
      </c>
      <c r="S894" s="9">
        <f t="shared" si="1414"/>
        <v>357</v>
      </c>
      <c r="T894" s="9">
        <f t="shared" si="1414"/>
        <v>0</v>
      </c>
      <c r="U894" s="9">
        <f t="shared" si="1414"/>
        <v>0</v>
      </c>
      <c r="V894" s="9">
        <f t="shared" si="1414"/>
        <v>0</v>
      </c>
      <c r="W894" s="9">
        <f t="shared" ref="U894:Z897" si="1415">W895</f>
        <v>0</v>
      </c>
      <c r="X894" s="9">
        <f t="shared" si="1415"/>
        <v>0</v>
      </c>
      <c r="Y894" s="9">
        <f t="shared" si="1415"/>
        <v>357</v>
      </c>
      <c r="Z894" s="9">
        <f t="shared" si="1415"/>
        <v>0</v>
      </c>
    </row>
    <row r="895" spans="1:26" ht="18" hidden="1" customHeight="1" x14ac:dyDescent="0.25">
      <c r="A895" s="26" t="s">
        <v>15</v>
      </c>
      <c r="B895" s="27" t="s">
        <v>319</v>
      </c>
      <c r="C895" s="27" t="s">
        <v>147</v>
      </c>
      <c r="D895" s="27" t="s">
        <v>8</v>
      </c>
      <c r="E895" s="27" t="s">
        <v>352</v>
      </c>
      <c r="F895" s="27"/>
      <c r="G895" s="9">
        <f t="shared" si="1414"/>
        <v>357</v>
      </c>
      <c r="H895" s="9">
        <f t="shared" si="1414"/>
        <v>0</v>
      </c>
      <c r="I895" s="9">
        <f t="shared" si="1414"/>
        <v>0</v>
      </c>
      <c r="J895" s="9">
        <f t="shared" si="1414"/>
        <v>0</v>
      </c>
      <c r="K895" s="9">
        <f t="shared" si="1414"/>
        <v>0</v>
      </c>
      <c r="L895" s="9">
        <f t="shared" si="1414"/>
        <v>0</v>
      </c>
      <c r="M895" s="9">
        <f t="shared" si="1414"/>
        <v>357</v>
      </c>
      <c r="N895" s="9">
        <f t="shared" si="1414"/>
        <v>0</v>
      </c>
      <c r="O895" s="9">
        <f t="shared" si="1414"/>
        <v>0</v>
      </c>
      <c r="P895" s="9">
        <f t="shared" si="1414"/>
        <v>0</v>
      </c>
      <c r="Q895" s="9">
        <f t="shared" si="1414"/>
        <v>0</v>
      </c>
      <c r="R895" s="9">
        <f t="shared" si="1414"/>
        <v>0</v>
      </c>
      <c r="S895" s="9">
        <f t="shared" si="1414"/>
        <v>357</v>
      </c>
      <c r="T895" s="9">
        <f t="shared" si="1414"/>
        <v>0</v>
      </c>
      <c r="U895" s="9">
        <f t="shared" si="1415"/>
        <v>0</v>
      </c>
      <c r="V895" s="9">
        <f t="shared" si="1415"/>
        <v>0</v>
      </c>
      <c r="W895" s="9">
        <f t="shared" si="1415"/>
        <v>0</v>
      </c>
      <c r="X895" s="9">
        <f t="shared" si="1415"/>
        <v>0</v>
      </c>
      <c r="Y895" s="9">
        <f t="shared" si="1415"/>
        <v>357</v>
      </c>
      <c r="Z895" s="9">
        <f t="shared" si="1415"/>
        <v>0</v>
      </c>
    </row>
    <row r="896" spans="1:26" ht="21" hidden="1" customHeight="1" x14ac:dyDescent="0.25">
      <c r="A896" s="26" t="s">
        <v>329</v>
      </c>
      <c r="B896" s="27" t="s">
        <v>319</v>
      </c>
      <c r="C896" s="27" t="s">
        <v>147</v>
      </c>
      <c r="D896" s="27" t="s">
        <v>8</v>
      </c>
      <c r="E896" s="27" t="s">
        <v>354</v>
      </c>
      <c r="F896" s="27"/>
      <c r="G896" s="9">
        <f t="shared" si="1414"/>
        <v>357</v>
      </c>
      <c r="H896" s="9">
        <f t="shared" si="1414"/>
        <v>0</v>
      </c>
      <c r="I896" s="9">
        <f t="shared" si="1414"/>
        <v>0</v>
      </c>
      <c r="J896" s="9">
        <f t="shared" si="1414"/>
        <v>0</v>
      </c>
      <c r="K896" s="9">
        <f t="shared" si="1414"/>
        <v>0</v>
      </c>
      <c r="L896" s="9">
        <f t="shared" si="1414"/>
        <v>0</v>
      </c>
      <c r="M896" s="9">
        <f t="shared" si="1414"/>
        <v>357</v>
      </c>
      <c r="N896" s="9">
        <f t="shared" si="1414"/>
        <v>0</v>
      </c>
      <c r="O896" s="9">
        <f t="shared" si="1414"/>
        <v>0</v>
      </c>
      <c r="P896" s="9">
        <f t="shared" si="1414"/>
        <v>0</v>
      </c>
      <c r="Q896" s="9">
        <f t="shared" si="1414"/>
        <v>0</v>
      </c>
      <c r="R896" s="9">
        <f t="shared" si="1414"/>
        <v>0</v>
      </c>
      <c r="S896" s="9">
        <f t="shared" si="1414"/>
        <v>357</v>
      </c>
      <c r="T896" s="9">
        <f t="shared" si="1414"/>
        <v>0</v>
      </c>
      <c r="U896" s="9">
        <f t="shared" si="1415"/>
        <v>0</v>
      </c>
      <c r="V896" s="9">
        <f t="shared" si="1415"/>
        <v>0</v>
      </c>
      <c r="W896" s="9">
        <f t="shared" si="1415"/>
        <v>0</v>
      </c>
      <c r="X896" s="9">
        <f t="shared" si="1415"/>
        <v>0</v>
      </c>
      <c r="Y896" s="9">
        <f t="shared" si="1415"/>
        <v>357</v>
      </c>
      <c r="Z896" s="9">
        <f t="shared" si="1415"/>
        <v>0</v>
      </c>
    </row>
    <row r="897" spans="1:26" ht="19.5" hidden="1" customHeight="1" x14ac:dyDescent="0.25">
      <c r="A897" s="26" t="s">
        <v>66</v>
      </c>
      <c r="B897" s="27" t="s">
        <v>319</v>
      </c>
      <c r="C897" s="27" t="s">
        <v>147</v>
      </c>
      <c r="D897" s="27" t="s">
        <v>8</v>
      </c>
      <c r="E897" s="27" t="s">
        <v>354</v>
      </c>
      <c r="F897" s="27" t="s">
        <v>67</v>
      </c>
      <c r="G897" s="9">
        <f t="shared" si="1414"/>
        <v>357</v>
      </c>
      <c r="H897" s="9">
        <f t="shared" si="1414"/>
        <v>0</v>
      </c>
      <c r="I897" s="9">
        <f t="shared" si="1414"/>
        <v>0</v>
      </c>
      <c r="J897" s="9">
        <f t="shared" si="1414"/>
        <v>0</v>
      </c>
      <c r="K897" s="9">
        <f t="shared" si="1414"/>
        <v>0</v>
      </c>
      <c r="L897" s="9">
        <f t="shared" si="1414"/>
        <v>0</v>
      </c>
      <c r="M897" s="9">
        <f t="shared" si="1414"/>
        <v>357</v>
      </c>
      <c r="N897" s="9">
        <f t="shared" si="1414"/>
        <v>0</v>
      </c>
      <c r="O897" s="9">
        <f t="shared" si="1414"/>
        <v>0</v>
      </c>
      <c r="P897" s="9">
        <f t="shared" si="1414"/>
        <v>0</v>
      </c>
      <c r="Q897" s="9">
        <f t="shared" si="1414"/>
        <v>0</v>
      </c>
      <c r="R897" s="9">
        <f t="shared" si="1414"/>
        <v>0</v>
      </c>
      <c r="S897" s="9">
        <f t="shared" si="1414"/>
        <v>357</v>
      </c>
      <c r="T897" s="9">
        <f t="shared" si="1414"/>
        <v>0</v>
      </c>
      <c r="U897" s="9">
        <f t="shared" si="1415"/>
        <v>0</v>
      </c>
      <c r="V897" s="9">
        <f t="shared" si="1415"/>
        <v>0</v>
      </c>
      <c r="W897" s="9">
        <f t="shared" si="1415"/>
        <v>0</v>
      </c>
      <c r="X897" s="9">
        <f t="shared" si="1415"/>
        <v>0</v>
      </c>
      <c r="Y897" s="9">
        <f t="shared" si="1415"/>
        <v>357</v>
      </c>
      <c r="Z897" s="9">
        <f t="shared" si="1415"/>
        <v>0</v>
      </c>
    </row>
    <row r="898" spans="1:26" ht="54" hidden="1" customHeight="1" x14ac:dyDescent="0.25">
      <c r="A898" s="26" t="s">
        <v>414</v>
      </c>
      <c r="B898" s="27" t="s">
        <v>319</v>
      </c>
      <c r="C898" s="27" t="s">
        <v>147</v>
      </c>
      <c r="D898" s="27" t="s">
        <v>8</v>
      </c>
      <c r="E898" s="27" t="s">
        <v>354</v>
      </c>
      <c r="F898" s="27" t="s">
        <v>254</v>
      </c>
      <c r="G898" s="9">
        <v>357</v>
      </c>
      <c r="H898" s="9"/>
      <c r="I898" s="9"/>
      <c r="J898" s="9"/>
      <c r="K898" s="9"/>
      <c r="L898" s="9"/>
      <c r="M898" s="9">
        <f t="shared" ref="M898" si="1416">G898+I898+J898+K898+L898</f>
        <v>357</v>
      </c>
      <c r="N898" s="9">
        <f t="shared" ref="N898" si="1417">H898+L898</f>
        <v>0</v>
      </c>
      <c r="O898" s="9"/>
      <c r="P898" s="9"/>
      <c r="Q898" s="9"/>
      <c r="R898" s="9"/>
      <c r="S898" s="9">
        <f t="shared" ref="S898" si="1418">M898+O898+P898+Q898+R898</f>
        <v>357</v>
      </c>
      <c r="T898" s="9">
        <f t="shared" ref="T898" si="1419">N898+R898</f>
        <v>0</v>
      </c>
      <c r="U898" s="9"/>
      <c r="V898" s="9"/>
      <c r="W898" s="9"/>
      <c r="X898" s="9"/>
      <c r="Y898" s="9">
        <f t="shared" ref="Y898" si="1420">S898+U898+V898+W898+X898</f>
        <v>357</v>
      </c>
      <c r="Z898" s="9">
        <f t="shared" ref="Z898" si="1421">T898+X898</f>
        <v>0</v>
      </c>
    </row>
    <row r="899" spans="1:26" ht="49.5" hidden="1" x14ac:dyDescent="0.25">
      <c r="A899" s="26" t="s">
        <v>509</v>
      </c>
      <c r="B899" s="27" t="s">
        <v>319</v>
      </c>
      <c r="C899" s="27" t="s">
        <v>147</v>
      </c>
      <c r="D899" s="27" t="s">
        <v>8</v>
      </c>
      <c r="E899" s="27" t="s">
        <v>384</v>
      </c>
      <c r="F899" s="65"/>
      <c r="G899" s="9">
        <f t="shared" ref="G899:V902" si="1422">G900</f>
        <v>1786</v>
      </c>
      <c r="H899" s="9">
        <f t="shared" si="1422"/>
        <v>0</v>
      </c>
      <c r="I899" s="9">
        <f t="shared" si="1422"/>
        <v>0</v>
      </c>
      <c r="J899" s="9">
        <f t="shared" si="1422"/>
        <v>0</v>
      </c>
      <c r="K899" s="9">
        <f t="shared" si="1422"/>
        <v>0</v>
      </c>
      <c r="L899" s="9">
        <f t="shared" si="1422"/>
        <v>0</v>
      </c>
      <c r="M899" s="9">
        <f t="shared" si="1422"/>
        <v>1786</v>
      </c>
      <c r="N899" s="9">
        <f t="shared" si="1422"/>
        <v>0</v>
      </c>
      <c r="O899" s="9">
        <f t="shared" si="1422"/>
        <v>0</v>
      </c>
      <c r="P899" s="9">
        <f t="shared" si="1422"/>
        <v>0</v>
      </c>
      <c r="Q899" s="9">
        <f t="shared" si="1422"/>
        <v>0</v>
      </c>
      <c r="R899" s="9">
        <f t="shared" si="1422"/>
        <v>0</v>
      </c>
      <c r="S899" s="9">
        <f t="shared" si="1422"/>
        <v>1786</v>
      </c>
      <c r="T899" s="9">
        <f t="shared" si="1422"/>
        <v>0</v>
      </c>
      <c r="U899" s="9">
        <f t="shared" si="1422"/>
        <v>0</v>
      </c>
      <c r="V899" s="9">
        <f t="shared" si="1422"/>
        <v>0</v>
      </c>
      <c r="W899" s="9">
        <f t="shared" ref="U899:Z902" si="1423">W900</f>
        <v>0</v>
      </c>
      <c r="X899" s="9">
        <f t="shared" si="1423"/>
        <v>0</v>
      </c>
      <c r="Y899" s="9">
        <f t="shared" si="1423"/>
        <v>1786</v>
      </c>
      <c r="Z899" s="9">
        <f t="shared" si="1423"/>
        <v>0</v>
      </c>
    </row>
    <row r="900" spans="1:26" ht="18.75" hidden="1" customHeight="1" x14ac:dyDescent="0.25">
      <c r="A900" s="26" t="s">
        <v>15</v>
      </c>
      <c r="B900" s="27" t="s">
        <v>319</v>
      </c>
      <c r="C900" s="27" t="s">
        <v>147</v>
      </c>
      <c r="D900" s="27" t="s">
        <v>8</v>
      </c>
      <c r="E900" s="27" t="s">
        <v>385</v>
      </c>
      <c r="F900" s="65"/>
      <c r="G900" s="9">
        <f t="shared" si="1422"/>
        <v>1786</v>
      </c>
      <c r="H900" s="9">
        <f t="shared" si="1422"/>
        <v>0</v>
      </c>
      <c r="I900" s="9">
        <f t="shared" si="1422"/>
        <v>0</v>
      </c>
      <c r="J900" s="9">
        <f t="shared" si="1422"/>
        <v>0</v>
      </c>
      <c r="K900" s="9">
        <f t="shared" si="1422"/>
        <v>0</v>
      </c>
      <c r="L900" s="9">
        <f t="shared" si="1422"/>
        <v>0</v>
      </c>
      <c r="M900" s="9">
        <f t="shared" si="1422"/>
        <v>1786</v>
      </c>
      <c r="N900" s="9">
        <f t="shared" si="1422"/>
        <v>0</v>
      </c>
      <c r="O900" s="9">
        <f t="shared" si="1422"/>
        <v>0</v>
      </c>
      <c r="P900" s="9">
        <f t="shared" si="1422"/>
        <v>0</v>
      </c>
      <c r="Q900" s="9">
        <f t="shared" si="1422"/>
        <v>0</v>
      </c>
      <c r="R900" s="9">
        <f t="shared" si="1422"/>
        <v>0</v>
      </c>
      <c r="S900" s="9">
        <f t="shared" si="1422"/>
        <v>1786</v>
      </c>
      <c r="T900" s="9">
        <f t="shared" si="1422"/>
        <v>0</v>
      </c>
      <c r="U900" s="9">
        <f t="shared" si="1423"/>
        <v>0</v>
      </c>
      <c r="V900" s="9">
        <f t="shared" si="1423"/>
        <v>0</v>
      </c>
      <c r="W900" s="9">
        <f t="shared" si="1423"/>
        <v>0</v>
      </c>
      <c r="X900" s="9">
        <f t="shared" si="1423"/>
        <v>0</v>
      </c>
      <c r="Y900" s="9">
        <f t="shared" si="1423"/>
        <v>1786</v>
      </c>
      <c r="Z900" s="9">
        <f t="shared" si="1423"/>
        <v>0</v>
      </c>
    </row>
    <row r="901" spans="1:26" ht="21" hidden="1" customHeight="1" x14ac:dyDescent="0.25">
      <c r="A901" s="26" t="s">
        <v>329</v>
      </c>
      <c r="B901" s="27" t="s">
        <v>319</v>
      </c>
      <c r="C901" s="27" t="s">
        <v>147</v>
      </c>
      <c r="D901" s="27" t="s">
        <v>8</v>
      </c>
      <c r="E901" s="27" t="s">
        <v>387</v>
      </c>
      <c r="F901" s="65"/>
      <c r="G901" s="9">
        <f t="shared" si="1422"/>
        <v>1786</v>
      </c>
      <c r="H901" s="9">
        <f t="shared" si="1422"/>
        <v>0</v>
      </c>
      <c r="I901" s="9">
        <f t="shared" si="1422"/>
        <v>0</v>
      </c>
      <c r="J901" s="9">
        <f t="shared" si="1422"/>
        <v>0</v>
      </c>
      <c r="K901" s="9">
        <f t="shared" si="1422"/>
        <v>0</v>
      </c>
      <c r="L901" s="9">
        <f t="shared" si="1422"/>
        <v>0</v>
      </c>
      <c r="M901" s="9">
        <f t="shared" si="1422"/>
        <v>1786</v>
      </c>
      <c r="N901" s="9">
        <f t="shared" si="1422"/>
        <v>0</v>
      </c>
      <c r="O901" s="9">
        <f t="shared" si="1422"/>
        <v>0</v>
      </c>
      <c r="P901" s="9">
        <f t="shared" si="1422"/>
        <v>0</v>
      </c>
      <c r="Q901" s="9">
        <f t="shared" si="1422"/>
        <v>0</v>
      </c>
      <c r="R901" s="9">
        <f t="shared" si="1422"/>
        <v>0</v>
      </c>
      <c r="S901" s="9">
        <f t="shared" si="1422"/>
        <v>1786</v>
      </c>
      <c r="T901" s="9">
        <f t="shared" si="1422"/>
        <v>0</v>
      </c>
      <c r="U901" s="9">
        <f t="shared" si="1423"/>
        <v>0</v>
      </c>
      <c r="V901" s="9">
        <f t="shared" si="1423"/>
        <v>0</v>
      </c>
      <c r="W901" s="9">
        <f t="shared" si="1423"/>
        <v>0</v>
      </c>
      <c r="X901" s="9">
        <f t="shared" si="1423"/>
        <v>0</v>
      </c>
      <c r="Y901" s="9">
        <f t="shared" si="1423"/>
        <v>1786</v>
      </c>
      <c r="Z901" s="9">
        <f t="shared" si="1423"/>
        <v>0</v>
      </c>
    </row>
    <row r="902" spans="1:26" ht="33" hidden="1" x14ac:dyDescent="0.25">
      <c r="A902" s="26" t="s">
        <v>244</v>
      </c>
      <c r="B902" s="27" t="s">
        <v>319</v>
      </c>
      <c r="C902" s="27" t="s">
        <v>147</v>
      </c>
      <c r="D902" s="27" t="s">
        <v>8</v>
      </c>
      <c r="E902" s="27" t="s">
        <v>387</v>
      </c>
      <c r="F902" s="27" t="s">
        <v>31</v>
      </c>
      <c r="G902" s="9">
        <f t="shared" si="1422"/>
        <v>1786</v>
      </c>
      <c r="H902" s="9">
        <f t="shared" si="1422"/>
        <v>0</v>
      </c>
      <c r="I902" s="9">
        <f t="shared" si="1422"/>
        <v>0</v>
      </c>
      <c r="J902" s="9">
        <f t="shared" si="1422"/>
        <v>0</v>
      </c>
      <c r="K902" s="9">
        <f t="shared" si="1422"/>
        <v>0</v>
      </c>
      <c r="L902" s="9">
        <f t="shared" si="1422"/>
        <v>0</v>
      </c>
      <c r="M902" s="9">
        <f t="shared" si="1422"/>
        <v>1786</v>
      </c>
      <c r="N902" s="9">
        <f t="shared" si="1422"/>
        <v>0</v>
      </c>
      <c r="O902" s="9">
        <f t="shared" si="1422"/>
        <v>0</v>
      </c>
      <c r="P902" s="9">
        <f t="shared" si="1422"/>
        <v>0</v>
      </c>
      <c r="Q902" s="9">
        <f t="shared" si="1422"/>
        <v>0</v>
      </c>
      <c r="R902" s="9">
        <f t="shared" si="1422"/>
        <v>0</v>
      </c>
      <c r="S902" s="9">
        <f t="shared" si="1422"/>
        <v>1786</v>
      </c>
      <c r="T902" s="9">
        <f t="shared" si="1422"/>
        <v>0</v>
      </c>
      <c r="U902" s="9">
        <f t="shared" si="1423"/>
        <v>0</v>
      </c>
      <c r="V902" s="9">
        <f t="shared" si="1423"/>
        <v>0</v>
      </c>
      <c r="W902" s="9">
        <f t="shared" si="1423"/>
        <v>0</v>
      </c>
      <c r="X902" s="9">
        <f t="shared" si="1423"/>
        <v>0</v>
      </c>
      <c r="Y902" s="9">
        <f t="shared" si="1423"/>
        <v>1786</v>
      </c>
      <c r="Z902" s="9">
        <f t="shared" si="1423"/>
        <v>0</v>
      </c>
    </row>
    <row r="903" spans="1:26" ht="33" hidden="1" x14ac:dyDescent="0.25">
      <c r="A903" s="26" t="s">
        <v>37</v>
      </c>
      <c r="B903" s="27" t="s">
        <v>319</v>
      </c>
      <c r="C903" s="27" t="s">
        <v>147</v>
      </c>
      <c r="D903" s="27" t="s">
        <v>8</v>
      </c>
      <c r="E903" s="27" t="s">
        <v>387</v>
      </c>
      <c r="F903" s="27" t="s">
        <v>38</v>
      </c>
      <c r="G903" s="9">
        <f>1113+673</f>
        <v>1786</v>
      </c>
      <c r="H903" s="9"/>
      <c r="I903" s="9"/>
      <c r="J903" s="9"/>
      <c r="K903" s="9"/>
      <c r="L903" s="9"/>
      <c r="M903" s="9">
        <f t="shared" ref="M903" si="1424">G903+I903+J903+K903+L903</f>
        <v>1786</v>
      </c>
      <c r="N903" s="9">
        <f t="shared" ref="N903" si="1425">H903+L903</f>
        <v>0</v>
      </c>
      <c r="O903" s="9"/>
      <c r="P903" s="9"/>
      <c r="Q903" s="9"/>
      <c r="R903" s="9"/>
      <c r="S903" s="9">
        <f t="shared" ref="S903" si="1426">M903+O903+P903+Q903+R903</f>
        <v>1786</v>
      </c>
      <c r="T903" s="9">
        <f t="shared" ref="T903" si="1427">N903+R903</f>
        <v>0</v>
      </c>
      <c r="U903" s="9"/>
      <c r="V903" s="9"/>
      <c r="W903" s="9"/>
      <c r="X903" s="9"/>
      <c r="Y903" s="9">
        <f t="shared" ref="Y903" si="1428">S903+U903+V903+W903+X903</f>
        <v>1786</v>
      </c>
      <c r="Z903" s="9">
        <f t="shared" ref="Z903" si="1429">T903+X903</f>
        <v>0</v>
      </c>
    </row>
    <row r="904" spans="1:26" ht="49.5" hidden="1" x14ac:dyDescent="0.25">
      <c r="A904" s="66" t="s">
        <v>512</v>
      </c>
      <c r="B904" s="27" t="s">
        <v>319</v>
      </c>
      <c r="C904" s="27" t="s">
        <v>147</v>
      </c>
      <c r="D904" s="27" t="s">
        <v>8</v>
      </c>
      <c r="E904" s="27" t="s">
        <v>394</v>
      </c>
      <c r="F904" s="65"/>
      <c r="G904" s="9">
        <f t="shared" ref="G904:V907" si="1430">G905</f>
        <v>11801</v>
      </c>
      <c r="H904" s="9">
        <f t="shared" si="1430"/>
        <v>0</v>
      </c>
      <c r="I904" s="9">
        <f t="shared" si="1430"/>
        <v>0</v>
      </c>
      <c r="J904" s="9">
        <f t="shared" si="1430"/>
        <v>0</v>
      </c>
      <c r="K904" s="9">
        <f t="shared" si="1430"/>
        <v>0</v>
      </c>
      <c r="L904" s="9">
        <f t="shared" si="1430"/>
        <v>0</v>
      </c>
      <c r="M904" s="9">
        <f t="shared" si="1430"/>
        <v>11801</v>
      </c>
      <c r="N904" s="9">
        <f t="shared" si="1430"/>
        <v>0</v>
      </c>
      <c r="O904" s="9">
        <f t="shared" si="1430"/>
        <v>0</v>
      </c>
      <c r="P904" s="9">
        <f t="shared" si="1430"/>
        <v>0</v>
      </c>
      <c r="Q904" s="9">
        <f t="shared" si="1430"/>
        <v>0</v>
      </c>
      <c r="R904" s="9">
        <f t="shared" si="1430"/>
        <v>0</v>
      </c>
      <c r="S904" s="9">
        <f t="shared" si="1430"/>
        <v>11801</v>
      </c>
      <c r="T904" s="9">
        <f t="shared" si="1430"/>
        <v>0</v>
      </c>
      <c r="U904" s="9">
        <f t="shared" si="1430"/>
        <v>0</v>
      </c>
      <c r="V904" s="9">
        <f t="shared" si="1430"/>
        <v>0</v>
      </c>
      <c r="W904" s="9">
        <f t="shared" ref="U904:Z907" si="1431">W905</f>
        <v>0</v>
      </c>
      <c r="X904" s="9">
        <f t="shared" si="1431"/>
        <v>0</v>
      </c>
      <c r="Y904" s="9">
        <f t="shared" si="1431"/>
        <v>11801</v>
      </c>
      <c r="Z904" s="9">
        <f t="shared" si="1431"/>
        <v>0</v>
      </c>
    </row>
    <row r="905" spans="1:26" ht="20.25" hidden="1" customHeight="1" x14ac:dyDescent="0.25">
      <c r="A905" s="26" t="s">
        <v>15</v>
      </c>
      <c r="B905" s="27" t="s">
        <v>319</v>
      </c>
      <c r="C905" s="27" t="s">
        <v>147</v>
      </c>
      <c r="D905" s="27" t="s">
        <v>8</v>
      </c>
      <c r="E905" s="27" t="s">
        <v>395</v>
      </c>
      <c r="F905" s="65"/>
      <c r="G905" s="9">
        <f t="shared" si="1430"/>
        <v>11801</v>
      </c>
      <c r="H905" s="9">
        <f t="shared" si="1430"/>
        <v>0</v>
      </c>
      <c r="I905" s="9">
        <f t="shared" si="1430"/>
        <v>0</v>
      </c>
      <c r="J905" s="9">
        <f t="shared" si="1430"/>
        <v>0</v>
      </c>
      <c r="K905" s="9">
        <f t="shared" si="1430"/>
        <v>0</v>
      </c>
      <c r="L905" s="9">
        <f t="shared" si="1430"/>
        <v>0</v>
      </c>
      <c r="M905" s="9">
        <f t="shared" si="1430"/>
        <v>11801</v>
      </c>
      <c r="N905" s="9">
        <f t="shared" si="1430"/>
        <v>0</v>
      </c>
      <c r="O905" s="9">
        <f t="shared" si="1430"/>
        <v>0</v>
      </c>
      <c r="P905" s="9">
        <f t="shared" si="1430"/>
        <v>0</v>
      </c>
      <c r="Q905" s="9">
        <f t="shared" si="1430"/>
        <v>0</v>
      </c>
      <c r="R905" s="9">
        <f t="shared" si="1430"/>
        <v>0</v>
      </c>
      <c r="S905" s="9">
        <f t="shared" si="1430"/>
        <v>11801</v>
      </c>
      <c r="T905" s="9">
        <f t="shared" si="1430"/>
        <v>0</v>
      </c>
      <c r="U905" s="9">
        <f t="shared" si="1431"/>
        <v>0</v>
      </c>
      <c r="V905" s="9">
        <f t="shared" si="1431"/>
        <v>0</v>
      </c>
      <c r="W905" s="9">
        <f t="shared" si="1431"/>
        <v>0</v>
      </c>
      <c r="X905" s="9">
        <f t="shared" si="1431"/>
        <v>0</v>
      </c>
      <c r="Y905" s="9">
        <f t="shared" si="1431"/>
        <v>11801</v>
      </c>
      <c r="Z905" s="9">
        <f t="shared" si="1431"/>
        <v>0</v>
      </c>
    </row>
    <row r="906" spans="1:26" ht="21" hidden="1" customHeight="1" x14ac:dyDescent="0.25">
      <c r="A906" s="26" t="s">
        <v>329</v>
      </c>
      <c r="B906" s="27" t="s">
        <v>319</v>
      </c>
      <c r="C906" s="27" t="s">
        <v>147</v>
      </c>
      <c r="D906" s="27" t="s">
        <v>8</v>
      </c>
      <c r="E906" s="27" t="s">
        <v>403</v>
      </c>
      <c r="F906" s="65"/>
      <c r="G906" s="9">
        <f t="shared" si="1430"/>
        <v>11801</v>
      </c>
      <c r="H906" s="9">
        <f t="shared" si="1430"/>
        <v>0</v>
      </c>
      <c r="I906" s="9">
        <f t="shared" si="1430"/>
        <v>0</v>
      </c>
      <c r="J906" s="9">
        <f t="shared" si="1430"/>
        <v>0</v>
      </c>
      <c r="K906" s="9">
        <f t="shared" si="1430"/>
        <v>0</v>
      </c>
      <c r="L906" s="9">
        <f t="shared" si="1430"/>
        <v>0</v>
      </c>
      <c r="M906" s="9">
        <f t="shared" si="1430"/>
        <v>11801</v>
      </c>
      <c r="N906" s="9">
        <f t="shared" si="1430"/>
        <v>0</v>
      </c>
      <c r="O906" s="9">
        <f t="shared" si="1430"/>
        <v>0</v>
      </c>
      <c r="P906" s="9">
        <f t="shared" si="1430"/>
        <v>0</v>
      </c>
      <c r="Q906" s="9">
        <f t="shared" si="1430"/>
        <v>0</v>
      </c>
      <c r="R906" s="9">
        <f t="shared" si="1430"/>
        <v>0</v>
      </c>
      <c r="S906" s="9">
        <f t="shared" si="1430"/>
        <v>11801</v>
      </c>
      <c r="T906" s="9">
        <f t="shared" si="1430"/>
        <v>0</v>
      </c>
      <c r="U906" s="9">
        <f t="shared" si="1431"/>
        <v>0</v>
      </c>
      <c r="V906" s="9">
        <f t="shared" si="1431"/>
        <v>0</v>
      </c>
      <c r="W906" s="9">
        <f t="shared" si="1431"/>
        <v>0</v>
      </c>
      <c r="X906" s="9">
        <f t="shared" si="1431"/>
        <v>0</v>
      </c>
      <c r="Y906" s="9">
        <f t="shared" si="1431"/>
        <v>11801</v>
      </c>
      <c r="Z906" s="9">
        <f t="shared" si="1431"/>
        <v>0</v>
      </c>
    </row>
    <row r="907" spans="1:26" ht="33" hidden="1" x14ac:dyDescent="0.25">
      <c r="A907" s="26" t="s">
        <v>244</v>
      </c>
      <c r="B907" s="27" t="s">
        <v>319</v>
      </c>
      <c r="C907" s="27" t="s">
        <v>147</v>
      </c>
      <c r="D907" s="27" t="s">
        <v>8</v>
      </c>
      <c r="E907" s="27" t="s">
        <v>403</v>
      </c>
      <c r="F907" s="27" t="s">
        <v>31</v>
      </c>
      <c r="G907" s="9">
        <f t="shared" si="1430"/>
        <v>11801</v>
      </c>
      <c r="H907" s="9">
        <f t="shared" si="1430"/>
        <v>0</v>
      </c>
      <c r="I907" s="9">
        <f t="shared" si="1430"/>
        <v>0</v>
      </c>
      <c r="J907" s="9">
        <f t="shared" si="1430"/>
        <v>0</v>
      </c>
      <c r="K907" s="9">
        <f t="shared" si="1430"/>
        <v>0</v>
      </c>
      <c r="L907" s="9">
        <f t="shared" si="1430"/>
        <v>0</v>
      </c>
      <c r="M907" s="9">
        <f t="shared" si="1430"/>
        <v>11801</v>
      </c>
      <c r="N907" s="9">
        <f t="shared" si="1430"/>
        <v>0</v>
      </c>
      <c r="O907" s="9">
        <f t="shared" si="1430"/>
        <v>0</v>
      </c>
      <c r="P907" s="9">
        <f t="shared" si="1430"/>
        <v>0</v>
      </c>
      <c r="Q907" s="9">
        <f t="shared" si="1430"/>
        <v>0</v>
      </c>
      <c r="R907" s="9">
        <f t="shared" si="1430"/>
        <v>0</v>
      </c>
      <c r="S907" s="9">
        <f t="shared" si="1430"/>
        <v>11801</v>
      </c>
      <c r="T907" s="9">
        <f t="shared" si="1430"/>
        <v>0</v>
      </c>
      <c r="U907" s="9">
        <f t="shared" si="1431"/>
        <v>0</v>
      </c>
      <c r="V907" s="9">
        <f t="shared" si="1431"/>
        <v>0</v>
      </c>
      <c r="W907" s="9">
        <f t="shared" si="1431"/>
        <v>0</v>
      </c>
      <c r="X907" s="9">
        <f t="shared" si="1431"/>
        <v>0</v>
      </c>
      <c r="Y907" s="9">
        <f t="shared" si="1431"/>
        <v>11801</v>
      </c>
      <c r="Z907" s="9">
        <f t="shared" si="1431"/>
        <v>0</v>
      </c>
    </row>
    <row r="908" spans="1:26" ht="33" hidden="1" x14ac:dyDescent="0.25">
      <c r="A908" s="26" t="s">
        <v>37</v>
      </c>
      <c r="B908" s="27" t="s">
        <v>319</v>
      </c>
      <c r="C908" s="27" t="s">
        <v>147</v>
      </c>
      <c r="D908" s="27" t="s">
        <v>8</v>
      </c>
      <c r="E908" s="27" t="s">
        <v>403</v>
      </c>
      <c r="F908" s="27" t="s">
        <v>38</v>
      </c>
      <c r="G908" s="9">
        <v>11801</v>
      </c>
      <c r="H908" s="9"/>
      <c r="I908" s="9"/>
      <c r="J908" s="9"/>
      <c r="K908" s="9"/>
      <c r="L908" s="9"/>
      <c r="M908" s="9">
        <f t="shared" ref="M908" si="1432">G908+I908+J908+K908+L908</f>
        <v>11801</v>
      </c>
      <c r="N908" s="9">
        <f t="shared" ref="N908" si="1433">H908+L908</f>
        <v>0</v>
      </c>
      <c r="O908" s="9"/>
      <c r="P908" s="9"/>
      <c r="Q908" s="9"/>
      <c r="R908" s="9"/>
      <c r="S908" s="9">
        <f t="shared" ref="S908" si="1434">M908+O908+P908+Q908+R908</f>
        <v>11801</v>
      </c>
      <c r="T908" s="9">
        <f t="shared" ref="T908" si="1435">N908+R908</f>
        <v>0</v>
      </c>
      <c r="U908" s="9"/>
      <c r="V908" s="9"/>
      <c r="W908" s="9"/>
      <c r="X908" s="9"/>
      <c r="Y908" s="9">
        <f t="shared" ref="Y908" si="1436">S908+U908+V908+W908+X908</f>
        <v>11801</v>
      </c>
      <c r="Z908" s="9">
        <f t="shared" ref="Z908" si="1437">T908+X908</f>
        <v>0</v>
      </c>
    </row>
    <row r="909" spans="1:26" ht="19.5" hidden="1" customHeight="1" x14ac:dyDescent="0.25">
      <c r="A909" s="26" t="s">
        <v>62</v>
      </c>
      <c r="B909" s="27" t="s">
        <v>319</v>
      </c>
      <c r="C909" s="27" t="s">
        <v>147</v>
      </c>
      <c r="D909" s="27" t="s">
        <v>8</v>
      </c>
      <c r="E909" s="27" t="s">
        <v>63</v>
      </c>
      <c r="F909" s="27"/>
      <c r="G909" s="9">
        <f t="shared" ref="G909:V912" si="1438">G910</f>
        <v>6081</v>
      </c>
      <c r="H909" s="9">
        <f t="shared" si="1438"/>
        <v>0</v>
      </c>
      <c r="I909" s="9">
        <f t="shared" si="1438"/>
        <v>0</v>
      </c>
      <c r="J909" s="9">
        <f t="shared" si="1438"/>
        <v>0</v>
      </c>
      <c r="K909" s="9">
        <f t="shared" si="1438"/>
        <v>0</v>
      </c>
      <c r="L909" s="9">
        <f t="shared" si="1438"/>
        <v>0</v>
      </c>
      <c r="M909" s="9">
        <f t="shared" si="1438"/>
        <v>6081</v>
      </c>
      <c r="N909" s="9">
        <f t="shared" si="1438"/>
        <v>0</v>
      </c>
      <c r="O909" s="9">
        <f t="shared" si="1438"/>
        <v>0</v>
      </c>
      <c r="P909" s="9">
        <f t="shared" si="1438"/>
        <v>0</v>
      </c>
      <c r="Q909" s="9">
        <f t="shared" si="1438"/>
        <v>0</v>
      </c>
      <c r="R909" s="9">
        <f t="shared" si="1438"/>
        <v>0</v>
      </c>
      <c r="S909" s="9">
        <f t="shared" si="1438"/>
        <v>6081</v>
      </c>
      <c r="T909" s="9">
        <f t="shared" si="1438"/>
        <v>0</v>
      </c>
      <c r="U909" s="9">
        <f t="shared" si="1438"/>
        <v>0</v>
      </c>
      <c r="V909" s="9">
        <f t="shared" si="1438"/>
        <v>0</v>
      </c>
      <c r="W909" s="9">
        <f t="shared" ref="U909:Z912" si="1439">W910</f>
        <v>0</v>
      </c>
      <c r="X909" s="9">
        <f t="shared" si="1439"/>
        <v>0</v>
      </c>
      <c r="Y909" s="9">
        <f t="shared" si="1439"/>
        <v>6081</v>
      </c>
      <c r="Z909" s="9">
        <f t="shared" si="1439"/>
        <v>0</v>
      </c>
    </row>
    <row r="910" spans="1:26" ht="19.5" hidden="1" customHeight="1" x14ac:dyDescent="0.25">
      <c r="A910" s="26" t="s">
        <v>15</v>
      </c>
      <c r="B910" s="27" t="s">
        <v>319</v>
      </c>
      <c r="C910" s="27" t="s">
        <v>147</v>
      </c>
      <c r="D910" s="27" t="s">
        <v>8</v>
      </c>
      <c r="E910" s="27" t="s">
        <v>64</v>
      </c>
      <c r="F910" s="27"/>
      <c r="G910" s="9">
        <f t="shared" si="1438"/>
        <v>6081</v>
      </c>
      <c r="H910" s="9">
        <f t="shared" si="1438"/>
        <v>0</v>
      </c>
      <c r="I910" s="9">
        <f t="shared" si="1438"/>
        <v>0</v>
      </c>
      <c r="J910" s="9">
        <f t="shared" si="1438"/>
        <v>0</v>
      </c>
      <c r="K910" s="9">
        <f t="shared" si="1438"/>
        <v>0</v>
      </c>
      <c r="L910" s="9">
        <f t="shared" si="1438"/>
        <v>0</v>
      </c>
      <c r="M910" s="9">
        <f t="shared" si="1438"/>
        <v>6081</v>
      </c>
      <c r="N910" s="9">
        <f t="shared" si="1438"/>
        <v>0</v>
      </c>
      <c r="O910" s="9">
        <f t="shared" si="1438"/>
        <v>0</v>
      </c>
      <c r="P910" s="9">
        <f t="shared" si="1438"/>
        <v>0</v>
      </c>
      <c r="Q910" s="9">
        <f t="shared" si="1438"/>
        <v>0</v>
      </c>
      <c r="R910" s="9">
        <f t="shared" si="1438"/>
        <v>0</v>
      </c>
      <c r="S910" s="9">
        <f t="shared" si="1438"/>
        <v>6081</v>
      </c>
      <c r="T910" s="9">
        <f t="shared" si="1438"/>
        <v>0</v>
      </c>
      <c r="U910" s="9">
        <f t="shared" si="1439"/>
        <v>0</v>
      </c>
      <c r="V910" s="9">
        <f t="shared" si="1439"/>
        <v>0</v>
      </c>
      <c r="W910" s="9">
        <f t="shared" si="1439"/>
        <v>0</v>
      </c>
      <c r="X910" s="9">
        <f t="shared" si="1439"/>
        <v>0</v>
      </c>
      <c r="Y910" s="9">
        <f t="shared" si="1439"/>
        <v>6081</v>
      </c>
      <c r="Z910" s="9">
        <f t="shared" si="1439"/>
        <v>0</v>
      </c>
    </row>
    <row r="911" spans="1:26" ht="18" hidden="1" customHeight="1" x14ac:dyDescent="0.25">
      <c r="A911" s="26" t="s">
        <v>329</v>
      </c>
      <c r="B911" s="27" t="s">
        <v>319</v>
      </c>
      <c r="C911" s="27" t="s">
        <v>147</v>
      </c>
      <c r="D911" s="27" t="s">
        <v>8</v>
      </c>
      <c r="E911" s="27" t="s">
        <v>389</v>
      </c>
      <c r="F911" s="27"/>
      <c r="G911" s="9">
        <f t="shared" si="1438"/>
        <v>6081</v>
      </c>
      <c r="H911" s="9">
        <f t="shared" si="1438"/>
        <v>0</v>
      </c>
      <c r="I911" s="9">
        <f t="shared" si="1438"/>
        <v>0</v>
      </c>
      <c r="J911" s="9">
        <f t="shared" si="1438"/>
        <v>0</v>
      </c>
      <c r="K911" s="9">
        <f t="shared" si="1438"/>
        <v>0</v>
      </c>
      <c r="L911" s="9">
        <f t="shared" si="1438"/>
        <v>0</v>
      </c>
      <c r="M911" s="9">
        <f t="shared" si="1438"/>
        <v>6081</v>
      </c>
      <c r="N911" s="9">
        <f t="shared" si="1438"/>
        <v>0</v>
      </c>
      <c r="O911" s="9">
        <f t="shared" si="1438"/>
        <v>0</v>
      </c>
      <c r="P911" s="9">
        <f t="shared" si="1438"/>
        <v>0</v>
      </c>
      <c r="Q911" s="9">
        <f t="shared" si="1438"/>
        <v>0</v>
      </c>
      <c r="R911" s="9">
        <f t="shared" si="1438"/>
        <v>0</v>
      </c>
      <c r="S911" s="9">
        <f t="shared" si="1438"/>
        <v>6081</v>
      </c>
      <c r="T911" s="9">
        <f t="shared" si="1438"/>
        <v>0</v>
      </c>
      <c r="U911" s="9">
        <f t="shared" si="1439"/>
        <v>0</v>
      </c>
      <c r="V911" s="9">
        <f t="shared" si="1439"/>
        <v>0</v>
      </c>
      <c r="W911" s="9">
        <f t="shared" si="1439"/>
        <v>0</v>
      </c>
      <c r="X911" s="9">
        <f t="shared" si="1439"/>
        <v>0</v>
      </c>
      <c r="Y911" s="9">
        <f t="shared" si="1439"/>
        <v>6081</v>
      </c>
      <c r="Z911" s="9">
        <f t="shared" si="1439"/>
        <v>0</v>
      </c>
    </row>
    <row r="912" spans="1:26" ht="33" hidden="1" x14ac:dyDescent="0.25">
      <c r="A912" s="26" t="s">
        <v>244</v>
      </c>
      <c r="B912" s="27" t="s">
        <v>319</v>
      </c>
      <c r="C912" s="27" t="s">
        <v>147</v>
      </c>
      <c r="D912" s="27" t="s">
        <v>8</v>
      </c>
      <c r="E912" s="27" t="s">
        <v>389</v>
      </c>
      <c r="F912" s="27" t="s">
        <v>31</v>
      </c>
      <c r="G912" s="9">
        <f t="shared" si="1438"/>
        <v>6081</v>
      </c>
      <c r="H912" s="9">
        <f t="shared" si="1438"/>
        <v>0</v>
      </c>
      <c r="I912" s="9">
        <f t="shared" si="1438"/>
        <v>0</v>
      </c>
      <c r="J912" s="9">
        <f t="shared" si="1438"/>
        <v>0</v>
      </c>
      <c r="K912" s="9">
        <f t="shared" si="1438"/>
        <v>0</v>
      </c>
      <c r="L912" s="9">
        <f t="shared" si="1438"/>
        <v>0</v>
      </c>
      <c r="M912" s="9">
        <f t="shared" si="1438"/>
        <v>6081</v>
      </c>
      <c r="N912" s="9">
        <f t="shared" si="1438"/>
        <v>0</v>
      </c>
      <c r="O912" s="9">
        <f t="shared" si="1438"/>
        <v>0</v>
      </c>
      <c r="P912" s="9">
        <f t="shared" si="1438"/>
        <v>0</v>
      </c>
      <c r="Q912" s="9">
        <f t="shared" si="1438"/>
        <v>0</v>
      </c>
      <c r="R912" s="9">
        <f t="shared" si="1438"/>
        <v>0</v>
      </c>
      <c r="S912" s="9">
        <f t="shared" si="1438"/>
        <v>6081</v>
      </c>
      <c r="T912" s="9">
        <f t="shared" si="1438"/>
        <v>0</v>
      </c>
      <c r="U912" s="9">
        <f t="shared" si="1439"/>
        <v>0</v>
      </c>
      <c r="V912" s="9">
        <f t="shared" si="1439"/>
        <v>0</v>
      </c>
      <c r="W912" s="9">
        <f t="shared" si="1439"/>
        <v>0</v>
      </c>
      <c r="X912" s="9">
        <f t="shared" si="1439"/>
        <v>0</v>
      </c>
      <c r="Y912" s="9">
        <f t="shared" si="1439"/>
        <v>6081</v>
      </c>
      <c r="Z912" s="9">
        <f t="shared" si="1439"/>
        <v>0</v>
      </c>
    </row>
    <row r="913" spans="1:26" ht="33" hidden="1" x14ac:dyDescent="0.25">
      <c r="A913" s="26" t="s">
        <v>37</v>
      </c>
      <c r="B913" s="27" t="s">
        <v>319</v>
      </c>
      <c r="C913" s="27" t="s">
        <v>147</v>
      </c>
      <c r="D913" s="27" t="s">
        <v>8</v>
      </c>
      <c r="E913" s="27" t="s">
        <v>389</v>
      </c>
      <c r="F913" s="27" t="s">
        <v>38</v>
      </c>
      <c r="G913" s="9">
        <v>6081</v>
      </c>
      <c r="H913" s="9"/>
      <c r="I913" s="9"/>
      <c r="J913" s="9"/>
      <c r="K913" s="9"/>
      <c r="L913" s="9"/>
      <c r="M913" s="9">
        <f t="shared" ref="M913" si="1440">G913+I913+J913+K913+L913</f>
        <v>6081</v>
      </c>
      <c r="N913" s="9">
        <f t="shared" ref="N913" si="1441">H913+L913</f>
        <v>0</v>
      </c>
      <c r="O913" s="9"/>
      <c r="P913" s="9"/>
      <c r="Q913" s="9"/>
      <c r="R913" s="9"/>
      <c r="S913" s="9">
        <f t="shared" ref="S913" si="1442">M913+O913+P913+Q913+R913</f>
        <v>6081</v>
      </c>
      <c r="T913" s="9">
        <f t="shared" ref="T913" si="1443">N913+R913</f>
        <v>0</v>
      </c>
      <c r="U913" s="9"/>
      <c r="V913" s="9"/>
      <c r="W913" s="9"/>
      <c r="X913" s="9"/>
      <c r="Y913" s="9">
        <f t="shared" ref="Y913" si="1444">S913+U913+V913+W913+X913</f>
        <v>6081</v>
      </c>
      <c r="Z913" s="9">
        <f t="shared" ref="Z913" si="1445">T913+X913</f>
        <v>0</v>
      </c>
    </row>
    <row r="914" spans="1:26" ht="18" hidden="1" customHeight="1" x14ac:dyDescent="0.25">
      <c r="A914" s="26"/>
      <c r="B914" s="27"/>
      <c r="C914" s="27"/>
      <c r="D914" s="27"/>
      <c r="E914" s="27"/>
      <c r="F914" s="27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8.75" hidden="1" x14ac:dyDescent="0.3">
      <c r="A915" s="34" t="s">
        <v>168</v>
      </c>
      <c r="B915" s="25" t="s">
        <v>319</v>
      </c>
      <c r="C915" s="25" t="s">
        <v>147</v>
      </c>
      <c r="D915" s="25" t="s">
        <v>80</v>
      </c>
      <c r="E915" s="25"/>
      <c r="F915" s="25"/>
      <c r="G915" s="15">
        <f>G926+G921+G916+G955+G931</f>
        <v>561159</v>
      </c>
      <c r="H915" s="15">
        <f>H926+H921+H916+H955+H931</f>
        <v>0</v>
      </c>
      <c r="I915" s="15">
        <f>I926+I921+I916+I955+I949+I931</f>
        <v>0</v>
      </c>
      <c r="J915" s="15">
        <f t="shared" ref="J915:N915" si="1446">J926+J921+J916+J955+J949+J931</f>
        <v>0</v>
      </c>
      <c r="K915" s="15">
        <f t="shared" si="1446"/>
        <v>0</v>
      </c>
      <c r="L915" s="15">
        <f t="shared" si="1446"/>
        <v>0</v>
      </c>
      <c r="M915" s="15">
        <f t="shared" si="1446"/>
        <v>561159</v>
      </c>
      <c r="N915" s="15">
        <f t="shared" si="1446"/>
        <v>0</v>
      </c>
      <c r="O915" s="15">
        <f>O926+O921+O916+O955+O949+O931</f>
        <v>0</v>
      </c>
      <c r="P915" s="15">
        <f t="shared" ref="P915:T915" si="1447">P926+P921+P916+P955+P949+P931</f>
        <v>0</v>
      </c>
      <c r="Q915" s="15">
        <f t="shared" si="1447"/>
        <v>0</v>
      </c>
      <c r="R915" s="15">
        <f t="shared" si="1447"/>
        <v>84283</v>
      </c>
      <c r="S915" s="15">
        <f t="shared" si="1447"/>
        <v>645442</v>
      </c>
      <c r="T915" s="15">
        <f t="shared" si="1447"/>
        <v>84283</v>
      </c>
      <c r="U915" s="15">
        <f>U926+U921+U916+U955+U949+U931</f>
        <v>0</v>
      </c>
      <c r="V915" s="15">
        <f t="shared" ref="V915:Z915" si="1448">V926+V921+V916+V955+V949+V931</f>
        <v>0</v>
      </c>
      <c r="W915" s="15">
        <f t="shared" si="1448"/>
        <v>0</v>
      </c>
      <c r="X915" s="15">
        <f t="shared" si="1448"/>
        <v>0</v>
      </c>
      <c r="Y915" s="15">
        <f t="shared" si="1448"/>
        <v>645442</v>
      </c>
      <c r="Z915" s="15">
        <f t="shared" si="1448"/>
        <v>84283</v>
      </c>
    </row>
    <row r="916" spans="1:26" ht="33" hidden="1" x14ac:dyDescent="0.25">
      <c r="A916" s="66" t="s">
        <v>502</v>
      </c>
      <c r="B916" s="27" t="s">
        <v>319</v>
      </c>
      <c r="C916" s="27" t="s">
        <v>147</v>
      </c>
      <c r="D916" s="27" t="s">
        <v>80</v>
      </c>
      <c r="E916" s="27" t="s">
        <v>360</v>
      </c>
      <c r="F916" s="65"/>
      <c r="G916" s="9">
        <f t="shared" ref="G916:V919" si="1449">G917</f>
        <v>161555</v>
      </c>
      <c r="H916" s="9">
        <f t="shared" si="1449"/>
        <v>0</v>
      </c>
      <c r="I916" s="9">
        <f t="shared" si="1449"/>
        <v>0</v>
      </c>
      <c r="J916" s="9">
        <f t="shared" si="1449"/>
        <v>0</v>
      </c>
      <c r="K916" s="9">
        <f t="shared" si="1449"/>
        <v>0</v>
      </c>
      <c r="L916" s="9">
        <f t="shared" si="1449"/>
        <v>0</v>
      </c>
      <c r="M916" s="9">
        <f t="shared" si="1449"/>
        <v>161555</v>
      </c>
      <c r="N916" s="9">
        <f t="shared" si="1449"/>
        <v>0</v>
      </c>
      <c r="O916" s="9">
        <f t="shared" si="1449"/>
        <v>0</v>
      </c>
      <c r="P916" s="9">
        <f t="shared" si="1449"/>
        <v>0</v>
      </c>
      <c r="Q916" s="9">
        <f t="shared" si="1449"/>
        <v>0</v>
      </c>
      <c r="R916" s="9">
        <f t="shared" si="1449"/>
        <v>0</v>
      </c>
      <c r="S916" s="9">
        <f t="shared" si="1449"/>
        <v>161555</v>
      </c>
      <c r="T916" s="9">
        <f t="shared" si="1449"/>
        <v>0</v>
      </c>
      <c r="U916" s="9">
        <f t="shared" si="1449"/>
        <v>0</v>
      </c>
      <c r="V916" s="9">
        <f t="shared" si="1449"/>
        <v>0</v>
      </c>
      <c r="W916" s="9">
        <f t="shared" ref="U916:Z919" si="1450">W917</f>
        <v>0</v>
      </c>
      <c r="X916" s="9">
        <f t="shared" si="1450"/>
        <v>0</v>
      </c>
      <c r="Y916" s="9">
        <f t="shared" si="1450"/>
        <v>161555</v>
      </c>
      <c r="Z916" s="9">
        <f t="shared" si="1450"/>
        <v>0</v>
      </c>
    </row>
    <row r="917" spans="1:26" ht="17.25" hidden="1" customHeight="1" x14ac:dyDescent="0.25">
      <c r="A917" s="26" t="s">
        <v>15</v>
      </c>
      <c r="B917" s="27" t="s">
        <v>319</v>
      </c>
      <c r="C917" s="27" t="s">
        <v>147</v>
      </c>
      <c r="D917" s="27" t="s">
        <v>80</v>
      </c>
      <c r="E917" s="27" t="s">
        <v>361</v>
      </c>
      <c r="F917" s="65"/>
      <c r="G917" s="9">
        <f t="shared" si="1449"/>
        <v>161555</v>
      </c>
      <c r="H917" s="9">
        <f t="shared" si="1449"/>
        <v>0</v>
      </c>
      <c r="I917" s="9">
        <f t="shared" si="1449"/>
        <v>0</v>
      </c>
      <c r="J917" s="9">
        <f t="shared" si="1449"/>
        <v>0</v>
      </c>
      <c r="K917" s="9">
        <f t="shared" si="1449"/>
        <v>0</v>
      </c>
      <c r="L917" s="9">
        <f t="shared" si="1449"/>
        <v>0</v>
      </c>
      <c r="M917" s="9">
        <f t="shared" si="1449"/>
        <v>161555</v>
      </c>
      <c r="N917" s="9">
        <f t="shared" si="1449"/>
        <v>0</v>
      </c>
      <c r="O917" s="9">
        <f t="shared" si="1449"/>
        <v>0</v>
      </c>
      <c r="P917" s="9">
        <f t="shared" si="1449"/>
        <v>0</v>
      </c>
      <c r="Q917" s="9">
        <f t="shared" si="1449"/>
        <v>0</v>
      </c>
      <c r="R917" s="9">
        <f t="shared" si="1449"/>
        <v>0</v>
      </c>
      <c r="S917" s="9">
        <f t="shared" si="1449"/>
        <v>161555</v>
      </c>
      <c r="T917" s="9">
        <f t="shared" si="1449"/>
        <v>0</v>
      </c>
      <c r="U917" s="9">
        <f t="shared" si="1450"/>
        <v>0</v>
      </c>
      <c r="V917" s="9">
        <f t="shared" si="1450"/>
        <v>0</v>
      </c>
      <c r="W917" s="9">
        <f t="shared" si="1450"/>
        <v>0</v>
      </c>
      <c r="X917" s="9">
        <f t="shared" si="1450"/>
        <v>0</v>
      </c>
      <c r="Y917" s="9">
        <f t="shared" si="1450"/>
        <v>161555</v>
      </c>
      <c r="Z917" s="9">
        <f t="shared" si="1450"/>
        <v>0</v>
      </c>
    </row>
    <row r="918" spans="1:26" ht="19.5" hidden="1" customHeight="1" x14ac:dyDescent="0.25">
      <c r="A918" s="26" t="s">
        <v>330</v>
      </c>
      <c r="B918" s="27" t="s">
        <v>319</v>
      </c>
      <c r="C918" s="27" t="s">
        <v>147</v>
      </c>
      <c r="D918" s="27" t="s">
        <v>80</v>
      </c>
      <c r="E918" s="27" t="s">
        <v>362</v>
      </c>
      <c r="F918" s="65"/>
      <c r="G918" s="9">
        <f t="shared" si="1449"/>
        <v>161555</v>
      </c>
      <c r="H918" s="9">
        <f t="shared" si="1449"/>
        <v>0</v>
      </c>
      <c r="I918" s="9">
        <f t="shared" si="1449"/>
        <v>0</v>
      </c>
      <c r="J918" s="9">
        <f t="shared" si="1449"/>
        <v>0</v>
      </c>
      <c r="K918" s="9">
        <f t="shared" si="1449"/>
        <v>0</v>
      </c>
      <c r="L918" s="9">
        <f t="shared" si="1449"/>
        <v>0</v>
      </c>
      <c r="M918" s="9">
        <f t="shared" si="1449"/>
        <v>161555</v>
      </c>
      <c r="N918" s="9">
        <f t="shared" si="1449"/>
        <v>0</v>
      </c>
      <c r="O918" s="9">
        <f t="shared" si="1449"/>
        <v>0</v>
      </c>
      <c r="P918" s="9">
        <f t="shared" si="1449"/>
        <v>0</v>
      </c>
      <c r="Q918" s="9">
        <f t="shared" si="1449"/>
        <v>0</v>
      </c>
      <c r="R918" s="9">
        <f t="shared" si="1449"/>
        <v>0</v>
      </c>
      <c r="S918" s="9">
        <f t="shared" si="1449"/>
        <v>161555</v>
      </c>
      <c r="T918" s="9">
        <f t="shared" si="1449"/>
        <v>0</v>
      </c>
      <c r="U918" s="9">
        <f t="shared" si="1450"/>
        <v>0</v>
      </c>
      <c r="V918" s="9">
        <f t="shared" si="1450"/>
        <v>0</v>
      </c>
      <c r="W918" s="9">
        <f t="shared" si="1450"/>
        <v>0</v>
      </c>
      <c r="X918" s="9">
        <f t="shared" si="1450"/>
        <v>0</v>
      </c>
      <c r="Y918" s="9">
        <f t="shared" si="1450"/>
        <v>161555</v>
      </c>
      <c r="Z918" s="9">
        <f t="shared" si="1450"/>
        <v>0</v>
      </c>
    </row>
    <row r="919" spans="1:26" ht="33" hidden="1" x14ac:dyDescent="0.25">
      <c r="A919" s="26" t="s">
        <v>244</v>
      </c>
      <c r="B919" s="27" t="s">
        <v>319</v>
      </c>
      <c r="C919" s="27" t="s">
        <v>147</v>
      </c>
      <c r="D919" s="27" t="s">
        <v>80</v>
      </c>
      <c r="E919" s="27" t="s">
        <v>362</v>
      </c>
      <c r="F919" s="27" t="s">
        <v>31</v>
      </c>
      <c r="G919" s="9">
        <f t="shared" si="1449"/>
        <v>161555</v>
      </c>
      <c r="H919" s="9">
        <f t="shared" si="1449"/>
        <v>0</v>
      </c>
      <c r="I919" s="9">
        <f t="shared" si="1449"/>
        <v>0</v>
      </c>
      <c r="J919" s="9">
        <f t="shared" si="1449"/>
        <v>0</v>
      </c>
      <c r="K919" s="9">
        <f t="shared" si="1449"/>
        <v>0</v>
      </c>
      <c r="L919" s="9">
        <f t="shared" si="1449"/>
        <v>0</v>
      </c>
      <c r="M919" s="9">
        <f t="shared" si="1449"/>
        <v>161555</v>
      </c>
      <c r="N919" s="9">
        <f t="shared" si="1449"/>
        <v>0</v>
      </c>
      <c r="O919" s="9">
        <f t="shared" si="1449"/>
        <v>0</v>
      </c>
      <c r="P919" s="9">
        <f t="shared" si="1449"/>
        <v>0</v>
      </c>
      <c r="Q919" s="9">
        <f t="shared" si="1449"/>
        <v>0</v>
      </c>
      <c r="R919" s="9">
        <f t="shared" si="1449"/>
        <v>0</v>
      </c>
      <c r="S919" s="9">
        <f t="shared" si="1449"/>
        <v>161555</v>
      </c>
      <c r="T919" s="9">
        <f t="shared" si="1449"/>
        <v>0</v>
      </c>
      <c r="U919" s="9">
        <f t="shared" si="1450"/>
        <v>0</v>
      </c>
      <c r="V919" s="9">
        <f t="shared" si="1450"/>
        <v>0</v>
      </c>
      <c r="W919" s="9">
        <f t="shared" si="1450"/>
        <v>0</v>
      </c>
      <c r="X919" s="9">
        <f t="shared" si="1450"/>
        <v>0</v>
      </c>
      <c r="Y919" s="9">
        <f t="shared" si="1450"/>
        <v>161555</v>
      </c>
      <c r="Z919" s="9">
        <f t="shared" si="1450"/>
        <v>0</v>
      </c>
    </row>
    <row r="920" spans="1:26" ht="33" hidden="1" x14ac:dyDescent="0.25">
      <c r="A920" s="26" t="s">
        <v>37</v>
      </c>
      <c r="B920" s="27" t="s">
        <v>319</v>
      </c>
      <c r="C920" s="27" t="s">
        <v>147</v>
      </c>
      <c r="D920" s="27" t="s">
        <v>80</v>
      </c>
      <c r="E920" s="27" t="s">
        <v>362</v>
      </c>
      <c r="F920" s="27" t="s">
        <v>38</v>
      </c>
      <c r="G920" s="9">
        <v>161555</v>
      </c>
      <c r="H920" s="9"/>
      <c r="I920" s="9"/>
      <c r="J920" s="9"/>
      <c r="K920" s="9"/>
      <c r="L920" s="9"/>
      <c r="M920" s="9">
        <f t="shared" ref="M920" si="1451">G920+I920+J920+K920+L920</f>
        <v>161555</v>
      </c>
      <c r="N920" s="9">
        <f t="shared" ref="N920" si="1452">H920+L920</f>
        <v>0</v>
      </c>
      <c r="O920" s="9"/>
      <c r="P920" s="9"/>
      <c r="Q920" s="9"/>
      <c r="R920" s="9"/>
      <c r="S920" s="9">
        <f t="shared" ref="S920" si="1453">M920+O920+P920+Q920+R920</f>
        <v>161555</v>
      </c>
      <c r="T920" s="9">
        <f t="shared" ref="T920" si="1454">N920+R920</f>
        <v>0</v>
      </c>
      <c r="U920" s="9"/>
      <c r="V920" s="9"/>
      <c r="W920" s="9"/>
      <c r="X920" s="9"/>
      <c r="Y920" s="9">
        <f t="shared" ref="Y920" si="1455">S920+U920+V920+W920+X920</f>
        <v>161555</v>
      </c>
      <c r="Z920" s="9">
        <f t="shared" ref="Z920" si="1456">T920+X920</f>
        <v>0</v>
      </c>
    </row>
    <row r="921" spans="1:26" ht="36.75" hidden="1" customHeight="1" x14ac:dyDescent="0.25">
      <c r="A921" s="29" t="s">
        <v>437</v>
      </c>
      <c r="B921" s="27" t="s">
        <v>319</v>
      </c>
      <c r="C921" s="27" t="s">
        <v>147</v>
      </c>
      <c r="D921" s="27" t="s">
        <v>80</v>
      </c>
      <c r="E921" s="27" t="s">
        <v>355</v>
      </c>
      <c r="F921" s="27" t="s">
        <v>325</v>
      </c>
      <c r="G921" s="9">
        <f t="shared" ref="G921:V924" si="1457">G922</f>
        <v>1586</v>
      </c>
      <c r="H921" s="9">
        <f t="shared" si="1457"/>
        <v>0</v>
      </c>
      <c r="I921" s="9">
        <f t="shared" si="1457"/>
        <v>0</v>
      </c>
      <c r="J921" s="9">
        <f t="shared" si="1457"/>
        <v>0</v>
      </c>
      <c r="K921" s="9">
        <f t="shared" si="1457"/>
        <v>0</v>
      </c>
      <c r="L921" s="9">
        <f t="shared" si="1457"/>
        <v>0</v>
      </c>
      <c r="M921" s="9">
        <f t="shared" si="1457"/>
        <v>1586</v>
      </c>
      <c r="N921" s="9">
        <f t="shared" si="1457"/>
        <v>0</v>
      </c>
      <c r="O921" s="9">
        <f t="shared" si="1457"/>
        <v>0</v>
      </c>
      <c r="P921" s="9">
        <f t="shared" si="1457"/>
        <v>0</v>
      </c>
      <c r="Q921" s="9">
        <f t="shared" si="1457"/>
        <v>0</v>
      </c>
      <c r="R921" s="9">
        <f t="shared" si="1457"/>
        <v>0</v>
      </c>
      <c r="S921" s="9">
        <f t="shared" si="1457"/>
        <v>1586</v>
      </c>
      <c r="T921" s="9">
        <f t="shared" si="1457"/>
        <v>0</v>
      </c>
      <c r="U921" s="9">
        <f t="shared" si="1457"/>
        <v>0</v>
      </c>
      <c r="V921" s="9">
        <f t="shared" si="1457"/>
        <v>0</v>
      </c>
      <c r="W921" s="9">
        <f t="shared" ref="U921:Z924" si="1458">W922</f>
        <v>0</v>
      </c>
      <c r="X921" s="9">
        <f t="shared" si="1458"/>
        <v>0</v>
      </c>
      <c r="Y921" s="9">
        <f t="shared" si="1458"/>
        <v>1586</v>
      </c>
      <c r="Z921" s="9">
        <f t="shared" si="1458"/>
        <v>0</v>
      </c>
    </row>
    <row r="922" spans="1:26" ht="18.75" hidden="1" customHeight="1" x14ac:dyDescent="0.25">
      <c r="A922" s="26" t="s">
        <v>15</v>
      </c>
      <c r="B922" s="27" t="s">
        <v>319</v>
      </c>
      <c r="C922" s="27" t="s">
        <v>147</v>
      </c>
      <c r="D922" s="27" t="s">
        <v>80</v>
      </c>
      <c r="E922" s="27" t="s">
        <v>356</v>
      </c>
      <c r="F922" s="27"/>
      <c r="G922" s="9">
        <f t="shared" si="1457"/>
        <v>1586</v>
      </c>
      <c r="H922" s="9">
        <f t="shared" si="1457"/>
        <v>0</v>
      </c>
      <c r="I922" s="9">
        <f t="shared" si="1457"/>
        <v>0</v>
      </c>
      <c r="J922" s="9">
        <f t="shared" si="1457"/>
        <v>0</v>
      </c>
      <c r="K922" s="9">
        <f t="shared" si="1457"/>
        <v>0</v>
      </c>
      <c r="L922" s="9">
        <f t="shared" si="1457"/>
        <v>0</v>
      </c>
      <c r="M922" s="9">
        <f t="shared" si="1457"/>
        <v>1586</v>
      </c>
      <c r="N922" s="9">
        <f t="shared" si="1457"/>
        <v>0</v>
      </c>
      <c r="O922" s="9">
        <f t="shared" si="1457"/>
        <v>0</v>
      </c>
      <c r="P922" s="9">
        <f t="shared" si="1457"/>
        <v>0</v>
      </c>
      <c r="Q922" s="9">
        <f t="shared" si="1457"/>
        <v>0</v>
      </c>
      <c r="R922" s="9">
        <f t="shared" si="1457"/>
        <v>0</v>
      </c>
      <c r="S922" s="9">
        <f t="shared" si="1457"/>
        <v>1586</v>
      </c>
      <c r="T922" s="9">
        <f t="shared" si="1457"/>
        <v>0</v>
      </c>
      <c r="U922" s="9">
        <f t="shared" si="1458"/>
        <v>0</v>
      </c>
      <c r="V922" s="9">
        <f t="shared" si="1458"/>
        <v>0</v>
      </c>
      <c r="W922" s="9">
        <f t="shared" si="1458"/>
        <v>0</v>
      </c>
      <c r="X922" s="9">
        <f t="shared" si="1458"/>
        <v>0</v>
      </c>
      <c r="Y922" s="9">
        <f t="shared" si="1458"/>
        <v>1586</v>
      </c>
      <c r="Z922" s="9">
        <f t="shared" si="1458"/>
        <v>0</v>
      </c>
    </row>
    <row r="923" spans="1:26" ht="21" hidden="1" customHeight="1" x14ac:dyDescent="0.25">
      <c r="A923" s="26" t="s">
        <v>330</v>
      </c>
      <c r="B923" s="27" t="s">
        <v>319</v>
      </c>
      <c r="C923" s="27" t="s">
        <v>147</v>
      </c>
      <c r="D923" s="27" t="s">
        <v>80</v>
      </c>
      <c r="E923" s="27" t="s">
        <v>357</v>
      </c>
      <c r="F923" s="27"/>
      <c r="G923" s="9">
        <f t="shared" si="1457"/>
        <v>1586</v>
      </c>
      <c r="H923" s="9">
        <f t="shared" si="1457"/>
        <v>0</v>
      </c>
      <c r="I923" s="9">
        <f t="shared" si="1457"/>
        <v>0</v>
      </c>
      <c r="J923" s="9">
        <f t="shared" si="1457"/>
        <v>0</v>
      </c>
      <c r="K923" s="9">
        <f t="shared" si="1457"/>
        <v>0</v>
      </c>
      <c r="L923" s="9">
        <f t="shared" si="1457"/>
        <v>0</v>
      </c>
      <c r="M923" s="9">
        <f t="shared" si="1457"/>
        <v>1586</v>
      </c>
      <c r="N923" s="9">
        <f t="shared" si="1457"/>
        <v>0</v>
      </c>
      <c r="O923" s="9">
        <f t="shared" si="1457"/>
        <v>0</v>
      </c>
      <c r="P923" s="9">
        <f t="shared" si="1457"/>
        <v>0</v>
      </c>
      <c r="Q923" s="9">
        <f t="shared" si="1457"/>
        <v>0</v>
      </c>
      <c r="R923" s="9">
        <f t="shared" si="1457"/>
        <v>0</v>
      </c>
      <c r="S923" s="9">
        <f t="shared" si="1457"/>
        <v>1586</v>
      </c>
      <c r="T923" s="9">
        <f t="shared" si="1457"/>
        <v>0</v>
      </c>
      <c r="U923" s="9">
        <f t="shared" si="1458"/>
        <v>0</v>
      </c>
      <c r="V923" s="9">
        <f t="shared" si="1458"/>
        <v>0</v>
      </c>
      <c r="W923" s="9">
        <f t="shared" si="1458"/>
        <v>0</v>
      </c>
      <c r="X923" s="9">
        <f t="shared" si="1458"/>
        <v>0</v>
      </c>
      <c r="Y923" s="9">
        <f t="shared" si="1458"/>
        <v>1586</v>
      </c>
      <c r="Z923" s="9">
        <f t="shared" si="1458"/>
        <v>0</v>
      </c>
    </row>
    <row r="924" spans="1:26" ht="33" hidden="1" x14ac:dyDescent="0.25">
      <c r="A924" s="26" t="s">
        <v>244</v>
      </c>
      <c r="B924" s="27" t="s">
        <v>319</v>
      </c>
      <c r="C924" s="27" t="s">
        <v>147</v>
      </c>
      <c r="D924" s="27" t="s">
        <v>80</v>
      </c>
      <c r="E924" s="27" t="s">
        <v>357</v>
      </c>
      <c r="F924" s="27" t="s">
        <v>31</v>
      </c>
      <c r="G924" s="9">
        <f t="shared" si="1457"/>
        <v>1586</v>
      </c>
      <c r="H924" s="9">
        <f t="shared" si="1457"/>
        <v>0</v>
      </c>
      <c r="I924" s="9">
        <f t="shared" si="1457"/>
        <v>0</v>
      </c>
      <c r="J924" s="9">
        <f t="shared" si="1457"/>
        <v>0</v>
      </c>
      <c r="K924" s="9">
        <f t="shared" si="1457"/>
        <v>0</v>
      </c>
      <c r="L924" s="9">
        <f t="shared" si="1457"/>
        <v>0</v>
      </c>
      <c r="M924" s="9">
        <f t="shared" si="1457"/>
        <v>1586</v>
      </c>
      <c r="N924" s="9">
        <f t="shared" si="1457"/>
        <v>0</v>
      </c>
      <c r="O924" s="9">
        <f t="shared" si="1457"/>
        <v>0</v>
      </c>
      <c r="P924" s="9">
        <f t="shared" si="1457"/>
        <v>0</v>
      </c>
      <c r="Q924" s="9">
        <f t="shared" si="1457"/>
        <v>0</v>
      </c>
      <c r="R924" s="9">
        <f t="shared" si="1457"/>
        <v>0</v>
      </c>
      <c r="S924" s="9">
        <f t="shared" si="1457"/>
        <v>1586</v>
      </c>
      <c r="T924" s="9">
        <f t="shared" si="1457"/>
        <v>0</v>
      </c>
      <c r="U924" s="9">
        <f t="shared" si="1458"/>
        <v>0</v>
      </c>
      <c r="V924" s="9">
        <f t="shared" si="1458"/>
        <v>0</v>
      </c>
      <c r="W924" s="9">
        <f t="shared" si="1458"/>
        <v>0</v>
      </c>
      <c r="X924" s="9">
        <f t="shared" si="1458"/>
        <v>0</v>
      </c>
      <c r="Y924" s="9">
        <f t="shared" si="1458"/>
        <v>1586</v>
      </c>
      <c r="Z924" s="9">
        <f t="shared" si="1458"/>
        <v>0</v>
      </c>
    </row>
    <row r="925" spans="1:26" ht="33" hidden="1" x14ac:dyDescent="0.25">
      <c r="A925" s="26" t="s">
        <v>37</v>
      </c>
      <c r="B925" s="27" t="s">
        <v>319</v>
      </c>
      <c r="C925" s="27" t="s">
        <v>147</v>
      </c>
      <c r="D925" s="27" t="s">
        <v>80</v>
      </c>
      <c r="E925" s="27" t="s">
        <v>357</v>
      </c>
      <c r="F925" s="27" t="s">
        <v>38</v>
      </c>
      <c r="G925" s="9">
        <v>1586</v>
      </c>
      <c r="H925" s="9"/>
      <c r="I925" s="9"/>
      <c r="J925" s="9"/>
      <c r="K925" s="9"/>
      <c r="L925" s="9"/>
      <c r="M925" s="9">
        <f t="shared" ref="M925" si="1459">G925+I925+J925+K925+L925</f>
        <v>1586</v>
      </c>
      <c r="N925" s="9">
        <f t="shared" ref="N925" si="1460">H925+L925</f>
        <v>0</v>
      </c>
      <c r="O925" s="9"/>
      <c r="P925" s="9"/>
      <c r="Q925" s="9"/>
      <c r="R925" s="9"/>
      <c r="S925" s="9">
        <f t="shared" ref="S925" si="1461">M925+O925+P925+Q925+R925</f>
        <v>1586</v>
      </c>
      <c r="T925" s="9">
        <f t="shared" ref="T925" si="1462">N925+R925</f>
        <v>0</v>
      </c>
      <c r="U925" s="9"/>
      <c r="V925" s="9"/>
      <c r="W925" s="9"/>
      <c r="X925" s="9"/>
      <c r="Y925" s="9">
        <f t="shared" ref="Y925" si="1463">S925+U925+V925+W925+X925</f>
        <v>1586</v>
      </c>
      <c r="Z925" s="9">
        <f t="shared" ref="Z925" si="1464">T925+X925</f>
        <v>0</v>
      </c>
    </row>
    <row r="926" spans="1:26" ht="49.5" hidden="1" x14ac:dyDescent="0.25">
      <c r="A926" s="66" t="s">
        <v>512</v>
      </c>
      <c r="B926" s="27" t="s">
        <v>319</v>
      </c>
      <c r="C926" s="27" t="s">
        <v>147</v>
      </c>
      <c r="D926" s="27" t="s">
        <v>80</v>
      </c>
      <c r="E926" s="27" t="s">
        <v>394</v>
      </c>
      <c r="F926" s="65"/>
      <c r="G926" s="9">
        <f t="shared" ref="G926:V929" si="1465">G927</f>
        <v>284881</v>
      </c>
      <c r="H926" s="9">
        <f t="shared" si="1465"/>
        <v>0</v>
      </c>
      <c r="I926" s="9">
        <f t="shared" si="1465"/>
        <v>0</v>
      </c>
      <c r="J926" s="9">
        <f t="shared" si="1465"/>
        <v>0</v>
      </c>
      <c r="K926" s="9">
        <f t="shared" si="1465"/>
        <v>0</v>
      </c>
      <c r="L926" s="9">
        <f t="shared" si="1465"/>
        <v>0</v>
      </c>
      <c r="M926" s="9">
        <f t="shared" si="1465"/>
        <v>284881</v>
      </c>
      <c r="N926" s="9">
        <f t="shared" si="1465"/>
        <v>0</v>
      </c>
      <c r="O926" s="9">
        <f t="shared" si="1465"/>
        <v>0</v>
      </c>
      <c r="P926" s="9">
        <f t="shared" si="1465"/>
        <v>0</v>
      </c>
      <c r="Q926" s="9">
        <f t="shared" si="1465"/>
        <v>0</v>
      </c>
      <c r="R926" s="9">
        <f t="shared" si="1465"/>
        <v>0</v>
      </c>
      <c r="S926" s="9">
        <f t="shared" si="1465"/>
        <v>284881</v>
      </c>
      <c r="T926" s="9">
        <f t="shared" si="1465"/>
        <v>0</v>
      </c>
      <c r="U926" s="9">
        <f t="shared" si="1465"/>
        <v>0</v>
      </c>
      <c r="V926" s="9">
        <f t="shared" si="1465"/>
        <v>0</v>
      </c>
      <c r="W926" s="9">
        <f t="shared" ref="U926:Z929" si="1466">W927</f>
        <v>0</v>
      </c>
      <c r="X926" s="9">
        <f t="shared" si="1466"/>
        <v>0</v>
      </c>
      <c r="Y926" s="9">
        <f t="shared" si="1466"/>
        <v>284881</v>
      </c>
      <c r="Z926" s="9">
        <f t="shared" si="1466"/>
        <v>0</v>
      </c>
    </row>
    <row r="927" spans="1:26" ht="18.75" hidden="1" customHeight="1" x14ac:dyDescent="0.25">
      <c r="A927" s="26" t="s">
        <v>15</v>
      </c>
      <c r="B927" s="27" t="s">
        <v>319</v>
      </c>
      <c r="C927" s="27" t="s">
        <v>147</v>
      </c>
      <c r="D927" s="27" t="s">
        <v>80</v>
      </c>
      <c r="E927" s="27" t="s">
        <v>395</v>
      </c>
      <c r="F927" s="65"/>
      <c r="G927" s="9">
        <f t="shared" si="1465"/>
        <v>284881</v>
      </c>
      <c r="H927" s="9">
        <f t="shared" si="1465"/>
        <v>0</v>
      </c>
      <c r="I927" s="9">
        <f t="shared" si="1465"/>
        <v>0</v>
      </c>
      <c r="J927" s="9">
        <f t="shared" si="1465"/>
        <v>0</v>
      </c>
      <c r="K927" s="9">
        <f t="shared" si="1465"/>
        <v>0</v>
      </c>
      <c r="L927" s="9">
        <f t="shared" si="1465"/>
        <v>0</v>
      </c>
      <c r="M927" s="9">
        <f t="shared" si="1465"/>
        <v>284881</v>
      </c>
      <c r="N927" s="9">
        <f t="shared" si="1465"/>
        <v>0</v>
      </c>
      <c r="O927" s="9">
        <f t="shared" si="1465"/>
        <v>0</v>
      </c>
      <c r="P927" s="9">
        <f t="shared" si="1465"/>
        <v>0</v>
      </c>
      <c r="Q927" s="9">
        <f t="shared" si="1465"/>
        <v>0</v>
      </c>
      <c r="R927" s="9">
        <f t="shared" si="1465"/>
        <v>0</v>
      </c>
      <c r="S927" s="9">
        <f t="shared" si="1465"/>
        <v>284881</v>
      </c>
      <c r="T927" s="9">
        <f t="shared" si="1465"/>
        <v>0</v>
      </c>
      <c r="U927" s="9">
        <f t="shared" si="1466"/>
        <v>0</v>
      </c>
      <c r="V927" s="9">
        <f t="shared" si="1466"/>
        <v>0</v>
      </c>
      <c r="W927" s="9">
        <f t="shared" si="1466"/>
        <v>0</v>
      </c>
      <c r="X927" s="9">
        <f t="shared" si="1466"/>
        <v>0</v>
      </c>
      <c r="Y927" s="9">
        <f t="shared" si="1466"/>
        <v>284881</v>
      </c>
      <c r="Z927" s="9">
        <f t="shared" si="1466"/>
        <v>0</v>
      </c>
    </row>
    <row r="928" spans="1:26" ht="21" hidden="1" customHeight="1" x14ac:dyDescent="0.25">
      <c r="A928" s="26" t="s">
        <v>330</v>
      </c>
      <c r="B928" s="27" t="s">
        <v>319</v>
      </c>
      <c r="C928" s="27" t="s">
        <v>147</v>
      </c>
      <c r="D928" s="27" t="s">
        <v>80</v>
      </c>
      <c r="E928" s="27" t="s">
        <v>396</v>
      </c>
      <c r="F928" s="65"/>
      <c r="G928" s="9">
        <f t="shared" si="1465"/>
        <v>284881</v>
      </c>
      <c r="H928" s="9">
        <f t="shared" si="1465"/>
        <v>0</v>
      </c>
      <c r="I928" s="9">
        <f t="shared" si="1465"/>
        <v>0</v>
      </c>
      <c r="J928" s="9">
        <f t="shared" si="1465"/>
        <v>0</v>
      </c>
      <c r="K928" s="9">
        <f t="shared" si="1465"/>
        <v>0</v>
      </c>
      <c r="L928" s="9">
        <f t="shared" si="1465"/>
        <v>0</v>
      </c>
      <c r="M928" s="9">
        <f t="shared" si="1465"/>
        <v>284881</v>
      </c>
      <c r="N928" s="9">
        <f t="shared" si="1465"/>
        <v>0</v>
      </c>
      <c r="O928" s="9">
        <f t="shared" si="1465"/>
        <v>0</v>
      </c>
      <c r="P928" s="9">
        <f t="shared" si="1465"/>
        <v>0</v>
      </c>
      <c r="Q928" s="9">
        <f t="shared" si="1465"/>
        <v>0</v>
      </c>
      <c r="R928" s="9">
        <f t="shared" si="1465"/>
        <v>0</v>
      </c>
      <c r="S928" s="9">
        <f t="shared" si="1465"/>
        <v>284881</v>
      </c>
      <c r="T928" s="9">
        <f t="shared" si="1465"/>
        <v>0</v>
      </c>
      <c r="U928" s="9">
        <f t="shared" si="1466"/>
        <v>0</v>
      </c>
      <c r="V928" s="9">
        <f t="shared" si="1466"/>
        <v>0</v>
      </c>
      <c r="W928" s="9">
        <f t="shared" si="1466"/>
        <v>0</v>
      </c>
      <c r="X928" s="9">
        <f t="shared" si="1466"/>
        <v>0</v>
      </c>
      <c r="Y928" s="9">
        <f t="shared" si="1466"/>
        <v>284881</v>
      </c>
      <c r="Z928" s="9">
        <f t="shared" si="1466"/>
        <v>0</v>
      </c>
    </row>
    <row r="929" spans="1:26" ht="33" hidden="1" x14ac:dyDescent="0.25">
      <c r="A929" s="26" t="s">
        <v>244</v>
      </c>
      <c r="B929" s="27" t="s">
        <v>319</v>
      </c>
      <c r="C929" s="27" t="s">
        <v>147</v>
      </c>
      <c r="D929" s="27" t="s">
        <v>80</v>
      </c>
      <c r="E929" s="27" t="s">
        <v>396</v>
      </c>
      <c r="F929" s="27" t="s">
        <v>31</v>
      </c>
      <c r="G929" s="9">
        <f t="shared" si="1465"/>
        <v>284881</v>
      </c>
      <c r="H929" s="9">
        <f t="shared" si="1465"/>
        <v>0</v>
      </c>
      <c r="I929" s="9">
        <f t="shared" si="1465"/>
        <v>0</v>
      </c>
      <c r="J929" s="9">
        <f t="shared" si="1465"/>
        <v>0</v>
      </c>
      <c r="K929" s="9">
        <f t="shared" si="1465"/>
        <v>0</v>
      </c>
      <c r="L929" s="9">
        <f t="shared" si="1465"/>
        <v>0</v>
      </c>
      <c r="M929" s="9">
        <f t="shared" si="1465"/>
        <v>284881</v>
      </c>
      <c r="N929" s="9">
        <f t="shared" si="1465"/>
        <v>0</v>
      </c>
      <c r="O929" s="9">
        <f t="shared" si="1465"/>
        <v>0</v>
      </c>
      <c r="P929" s="9">
        <f t="shared" si="1465"/>
        <v>0</v>
      </c>
      <c r="Q929" s="9">
        <f t="shared" si="1465"/>
        <v>0</v>
      </c>
      <c r="R929" s="9">
        <f t="shared" si="1465"/>
        <v>0</v>
      </c>
      <c r="S929" s="9">
        <f t="shared" si="1465"/>
        <v>284881</v>
      </c>
      <c r="T929" s="9">
        <f t="shared" si="1465"/>
        <v>0</v>
      </c>
      <c r="U929" s="9">
        <f t="shared" si="1466"/>
        <v>0</v>
      </c>
      <c r="V929" s="9">
        <f t="shared" si="1466"/>
        <v>0</v>
      </c>
      <c r="W929" s="9">
        <f t="shared" si="1466"/>
        <v>0</v>
      </c>
      <c r="X929" s="9">
        <f t="shared" si="1466"/>
        <v>0</v>
      </c>
      <c r="Y929" s="9">
        <f t="shared" si="1466"/>
        <v>284881</v>
      </c>
      <c r="Z929" s="9">
        <f t="shared" si="1466"/>
        <v>0</v>
      </c>
    </row>
    <row r="930" spans="1:26" ht="33" hidden="1" x14ac:dyDescent="0.25">
      <c r="A930" s="26" t="s">
        <v>37</v>
      </c>
      <c r="B930" s="27" t="s">
        <v>319</v>
      </c>
      <c r="C930" s="27" t="s">
        <v>147</v>
      </c>
      <c r="D930" s="27" t="s">
        <v>80</v>
      </c>
      <c r="E930" s="27" t="s">
        <v>396</v>
      </c>
      <c r="F930" s="27" t="s">
        <v>38</v>
      </c>
      <c r="G930" s="9">
        <f>274511+10370</f>
        <v>284881</v>
      </c>
      <c r="H930" s="9"/>
      <c r="I930" s="9"/>
      <c r="J930" s="9"/>
      <c r="K930" s="9"/>
      <c r="L930" s="9"/>
      <c r="M930" s="9">
        <f t="shared" ref="M930" si="1467">G930+I930+J930+K930+L930</f>
        <v>284881</v>
      </c>
      <c r="N930" s="9">
        <f t="shared" ref="N930" si="1468">H930+L930</f>
        <v>0</v>
      </c>
      <c r="O930" s="9"/>
      <c r="P930" s="9"/>
      <c r="Q930" s="9"/>
      <c r="R930" s="9"/>
      <c r="S930" s="9">
        <f t="shared" ref="S930" si="1469">M930+O930+P930+Q930+R930</f>
        <v>284881</v>
      </c>
      <c r="T930" s="9">
        <f t="shared" ref="T930" si="1470">N930+R930</f>
        <v>0</v>
      </c>
      <c r="U930" s="9"/>
      <c r="V930" s="9"/>
      <c r="W930" s="9"/>
      <c r="X930" s="9"/>
      <c r="Y930" s="9">
        <f t="shared" ref="Y930" si="1471">S930+U930+V930+W930+X930</f>
        <v>284881</v>
      </c>
      <c r="Z930" s="9">
        <f t="shared" ref="Z930" si="1472">T930+X930</f>
        <v>0</v>
      </c>
    </row>
    <row r="931" spans="1:26" ht="33" hidden="1" x14ac:dyDescent="0.25">
      <c r="A931" s="26" t="s">
        <v>327</v>
      </c>
      <c r="B931" s="27" t="s">
        <v>319</v>
      </c>
      <c r="C931" s="27" t="s">
        <v>147</v>
      </c>
      <c r="D931" s="27" t="s">
        <v>80</v>
      </c>
      <c r="E931" s="27" t="s">
        <v>397</v>
      </c>
      <c r="F931" s="27"/>
      <c r="G931" s="9">
        <f>G932+G938+G943+G946</f>
        <v>108567</v>
      </c>
      <c r="H931" s="9">
        <f>H932+H938+H943+H946</f>
        <v>0</v>
      </c>
      <c r="I931" s="9">
        <f t="shared" ref="I931:N931" si="1473">I932+I938+I943+I946</f>
        <v>-28510</v>
      </c>
      <c r="J931" s="9">
        <f t="shared" si="1473"/>
        <v>0</v>
      </c>
      <c r="K931" s="9">
        <f t="shared" si="1473"/>
        <v>0</v>
      </c>
      <c r="L931" s="9">
        <f t="shared" si="1473"/>
        <v>0</v>
      </c>
      <c r="M931" s="9">
        <f t="shared" si="1473"/>
        <v>80057</v>
      </c>
      <c r="N931" s="9">
        <f t="shared" si="1473"/>
        <v>0</v>
      </c>
      <c r="O931" s="9">
        <f t="shared" ref="O931:T931" si="1474">O932+O938+O943+O946</f>
        <v>0</v>
      </c>
      <c r="P931" s="9">
        <f t="shared" si="1474"/>
        <v>0</v>
      </c>
      <c r="Q931" s="9">
        <f t="shared" si="1474"/>
        <v>0</v>
      </c>
      <c r="R931" s="9">
        <f t="shared" si="1474"/>
        <v>0</v>
      </c>
      <c r="S931" s="9">
        <f t="shared" si="1474"/>
        <v>80057</v>
      </c>
      <c r="T931" s="9">
        <f t="shared" si="1474"/>
        <v>0</v>
      </c>
      <c r="U931" s="9">
        <f t="shared" ref="U931:Z931" si="1475">U932+U938+U943+U946</f>
        <v>0</v>
      </c>
      <c r="V931" s="9">
        <f t="shared" si="1475"/>
        <v>0</v>
      </c>
      <c r="W931" s="9">
        <f t="shared" si="1475"/>
        <v>0</v>
      </c>
      <c r="X931" s="9">
        <f t="shared" si="1475"/>
        <v>0</v>
      </c>
      <c r="Y931" s="9">
        <f t="shared" si="1475"/>
        <v>80057</v>
      </c>
      <c r="Z931" s="9">
        <f t="shared" si="1475"/>
        <v>0</v>
      </c>
    </row>
    <row r="932" spans="1:26" ht="21" hidden="1" customHeight="1" x14ac:dyDescent="0.25">
      <c r="A932" s="26" t="s">
        <v>15</v>
      </c>
      <c r="B932" s="27" t="s">
        <v>319</v>
      </c>
      <c r="C932" s="27" t="s">
        <v>147</v>
      </c>
      <c r="D932" s="27" t="s">
        <v>80</v>
      </c>
      <c r="E932" s="27" t="s">
        <v>398</v>
      </c>
      <c r="F932" s="27"/>
      <c r="G932" s="9">
        <f>G933</f>
        <v>71940</v>
      </c>
      <c r="H932" s="9">
        <f t="shared" ref="G932:V934" si="1476">H933</f>
        <v>0</v>
      </c>
      <c r="I932" s="9">
        <f t="shared" si="1476"/>
        <v>0</v>
      </c>
      <c r="J932" s="9">
        <f t="shared" si="1476"/>
        <v>0</v>
      </c>
      <c r="K932" s="9">
        <f t="shared" si="1476"/>
        <v>0</v>
      </c>
      <c r="L932" s="9">
        <f t="shared" si="1476"/>
        <v>0</v>
      </c>
      <c r="M932" s="9">
        <f t="shared" si="1476"/>
        <v>71940</v>
      </c>
      <c r="N932" s="9">
        <f t="shared" si="1476"/>
        <v>0</v>
      </c>
      <c r="O932" s="9">
        <f t="shared" si="1476"/>
        <v>0</v>
      </c>
      <c r="P932" s="9">
        <f t="shared" si="1476"/>
        <v>0</v>
      </c>
      <c r="Q932" s="9">
        <f t="shared" si="1476"/>
        <v>0</v>
      </c>
      <c r="R932" s="9">
        <f t="shared" si="1476"/>
        <v>0</v>
      </c>
      <c r="S932" s="9">
        <f t="shared" si="1476"/>
        <v>71940</v>
      </c>
      <c r="T932" s="9">
        <f t="shared" si="1476"/>
        <v>0</v>
      </c>
      <c r="U932" s="9">
        <f t="shared" si="1476"/>
        <v>0</v>
      </c>
      <c r="V932" s="9">
        <f t="shared" si="1476"/>
        <v>0</v>
      </c>
      <c r="W932" s="9">
        <f t="shared" ref="U932:Z934" si="1477">W933</f>
        <v>0</v>
      </c>
      <c r="X932" s="9">
        <f t="shared" si="1477"/>
        <v>0</v>
      </c>
      <c r="Y932" s="9">
        <f t="shared" si="1477"/>
        <v>71940</v>
      </c>
      <c r="Z932" s="9">
        <f t="shared" si="1477"/>
        <v>0</v>
      </c>
    </row>
    <row r="933" spans="1:26" ht="18" hidden="1" customHeight="1" x14ac:dyDescent="0.25">
      <c r="A933" s="26" t="s">
        <v>330</v>
      </c>
      <c r="B933" s="27" t="s">
        <v>319</v>
      </c>
      <c r="C933" s="27" t="s">
        <v>147</v>
      </c>
      <c r="D933" s="27" t="s">
        <v>80</v>
      </c>
      <c r="E933" s="27" t="s">
        <v>413</v>
      </c>
      <c r="F933" s="27"/>
      <c r="G933" s="9">
        <f>G934+G936</f>
        <v>71940</v>
      </c>
      <c r="H933" s="9">
        <f t="shared" si="1476"/>
        <v>0</v>
      </c>
      <c r="I933" s="9">
        <f t="shared" ref="I933" si="1478">I934+I936</f>
        <v>0</v>
      </c>
      <c r="J933" s="9">
        <f t="shared" si="1476"/>
        <v>0</v>
      </c>
      <c r="K933" s="9">
        <f t="shared" ref="K933" si="1479">K934+K936</f>
        <v>0</v>
      </c>
      <c r="L933" s="9">
        <f t="shared" si="1476"/>
        <v>0</v>
      </c>
      <c r="M933" s="9">
        <f t="shared" ref="M933" si="1480">M934+M936</f>
        <v>71940</v>
      </c>
      <c r="N933" s="9">
        <f t="shared" si="1476"/>
        <v>0</v>
      </c>
      <c r="O933" s="9">
        <f t="shared" ref="O933" si="1481">O934+O936</f>
        <v>0</v>
      </c>
      <c r="P933" s="9">
        <f t="shared" si="1476"/>
        <v>0</v>
      </c>
      <c r="Q933" s="9">
        <f t="shared" ref="Q933" si="1482">Q934+Q936</f>
        <v>0</v>
      </c>
      <c r="R933" s="9">
        <f t="shared" si="1476"/>
        <v>0</v>
      </c>
      <c r="S933" s="9">
        <f t="shared" ref="S933" si="1483">S934+S936</f>
        <v>71940</v>
      </c>
      <c r="T933" s="9">
        <f t="shared" si="1476"/>
        <v>0</v>
      </c>
      <c r="U933" s="9">
        <f t="shared" ref="U933" si="1484">U934+U936</f>
        <v>0</v>
      </c>
      <c r="V933" s="9">
        <f t="shared" si="1477"/>
        <v>0</v>
      </c>
      <c r="W933" s="9">
        <f t="shared" ref="W933" si="1485">W934+W936</f>
        <v>0</v>
      </c>
      <c r="X933" s="9">
        <f t="shared" si="1477"/>
        <v>0</v>
      </c>
      <c r="Y933" s="9">
        <f t="shared" ref="Y933" si="1486">Y934+Y936</f>
        <v>71940</v>
      </c>
      <c r="Z933" s="9">
        <f t="shared" si="1477"/>
        <v>0</v>
      </c>
    </row>
    <row r="934" spans="1:26" ht="33" hidden="1" x14ac:dyDescent="0.25">
      <c r="A934" s="26" t="s">
        <v>244</v>
      </c>
      <c r="B934" s="27" t="s">
        <v>319</v>
      </c>
      <c r="C934" s="27" t="s">
        <v>147</v>
      </c>
      <c r="D934" s="27" t="s">
        <v>80</v>
      </c>
      <c r="E934" s="27" t="s">
        <v>413</v>
      </c>
      <c r="F934" s="27" t="s">
        <v>31</v>
      </c>
      <c r="G934" s="9">
        <f t="shared" si="1476"/>
        <v>3940</v>
      </c>
      <c r="H934" s="9">
        <f t="shared" si="1476"/>
        <v>0</v>
      </c>
      <c r="I934" s="9">
        <f t="shared" si="1476"/>
        <v>0</v>
      </c>
      <c r="J934" s="9">
        <f t="shared" si="1476"/>
        <v>0</v>
      </c>
      <c r="K934" s="9">
        <f t="shared" si="1476"/>
        <v>0</v>
      </c>
      <c r="L934" s="9">
        <f t="shared" si="1476"/>
        <v>0</v>
      </c>
      <c r="M934" s="9">
        <f t="shared" si="1476"/>
        <v>3940</v>
      </c>
      <c r="N934" s="9">
        <f t="shared" si="1476"/>
        <v>0</v>
      </c>
      <c r="O934" s="9">
        <f t="shared" si="1476"/>
        <v>0</v>
      </c>
      <c r="P934" s="9">
        <f t="shared" si="1476"/>
        <v>0</v>
      </c>
      <c r="Q934" s="9">
        <f t="shared" si="1476"/>
        <v>0</v>
      </c>
      <c r="R934" s="9">
        <f t="shared" si="1476"/>
        <v>0</v>
      </c>
      <c r="S934" s="9">
        <f t="shared" si="1476"/>
        <v>3940</v>
      </c>
      <c r="T934" s="9">
        <f t="shared" si="1476"/>
        <v>0</v>
      </c>
      <c r="U934" s="9">
        <f t="shared" si="1477"/>
        <v>0</v>
      </c>
      <c r="V934" s="9">
        <f t="shared" si="1477"/>
        <v>0</v>
      </c>
      <c r="W934" s="9">
        <f t="shared" si="1477"/>
        <v>0</v>
      </c>
      <c r="X934" s="9">
        <f t="shared" si="1477"/>
        <v>0</v>
      </c>
      <c r="Y934" s="9">
        <f t="shared" si="1477"/>
        <v>3940</v>
      </c>
      <c r="Z934" s="9">
        <f t="shared" si="1477"/>
        <v>0</v>
      </c>
    </row>
    <row r="935" spans="1:26" ht="33" hidden="1" x14ac:dyDescent="0.25">
      <c r="A935" s="26" t="s">
        <v>37</v>
      </c>
      <c r="B935" s="27" t="s">
        <v>319</v>
      </c>
      <c r="C935" s="27" t="s">
        <v>147</v>
      </c>
      <c r="D935" s="27" t="s">
        <v>80</v>
      </c>
      <c r="E935" s="27" t="s">
        <v>413</v>
      </c>
      <c r="F935" s="27" t="s">
        <v>38</v>
      </c>
      <c r="G935" s="9">
        <v>3940</v>
      </c>
      <c r="H935" s="9"/>
      <c r="I935" s="9"/>
      <c r="J935" s="9"/>
      <c r="K935" s="9"/>
      <c r="L935" s="9"/>
      <c r="M935" s="9">
        <f t="shared" ref="M935" si="1487">G935+I935+J935+K935+L935</f>
        <v>3940</v>
      </c>
      <c r="N935" s="9">
        <f t="shared" ref="N935" si="1488">H935+L935</f>
        <v>0</v>
      </c>
      <c r="O935" s="9"/>
      <c r="P935" s="9"/>
      <c r="Q935" s="9"/>
      <c r="R935" s="9"/>
      <c r="S935" s="9">
        <f t="shared" ref="S935" si="1489">M935+O935+P935+Q935+R935</f>
        <v>3940</v>
      </c>
      <c r="T935" s="9">
        <f t="shared" ref="T935" si="1490">N935+R935</f>
        <v>0</v>
      </c>
      <c r="U935" s="9"/>
      <c r="V935" s="9"/>
      <c r="W935" s="9"/>
      <c r="X935" s="9"/>
      <c r="Y935" s="9">
        <f t="shared" ref="Y935" si="1491">S935+U935+V935+W935+X935</f>
        <v>3940</v>
      </c>
      <c r="Z935" s="9">
        <f t="shared" ref="Z935" si="1492">T935+X935</f>
        <v>0</v>
      </c>
    </row>
    <row r="936" spans="1:26" ht="17.25" hidden="1" customHeight="1" x14ac:dyDescent="0.25">
      <c r="A936" s="26" t="s">
        <v>66</v>
      </c>
      <c r="B936" s="27" t="s">
        <v>319</v>
      </c>
      <c r="C936" s="27" t="s">
        <v>147</v>
      </c>
      <c r="D936" s="27" t="s">
        <v>80</v>
      </c>
      <c r="E936" s="27" t="s">
        <v>413</v>
      </c>
      <c r="F936" s="27" t="s">
        <v>67</v>
      </c>
      <c r="G936" s="9">
        <f>G937</f>
        <v>68000</v>
      </c>
      <c r="H936" s="9"/>
      <c r="I936" s="9">
        <f t="shared" ref="I936" si="1493">I937</f>
        <v>0</v>
      </c>
      <c r="J936" s="9"/>
      <c r="K936" s="9">
        <f t="shared" ref="K936" si="1494">K937</f>
        <v>0</v>
      </c>
      <c r="L936" s="9"/>
      <c r="M936" s="9">
        <f t="shared" ref="M936" si="1495">M937</f>
        <v>68000</v>
      </c>
      <c r="N936" s="9"/>
      <c r="O936" s="9">
        <f t="shared" ref="O936" si="1496">O937</f>
        <v>0</v>
      </c>
      <c r="P936" s="9"/>
      <c r="Q936" s="9">
        <f t="shared" ref="Q936" si="1497">Q937</f>
        <v>0</v>
      </c>
      <c r="R936" s="9"/>
      <c r="S936" s="9">
        <f t="shared" ref="S936" si="1498">S937</f>
        <v>68000</v>
      </c>
      <c r="T936" s="9"/>
      <c r="U936" s="9">
        <f t="shared" ref="U936" si="1499">U937</f>
        <v>0</v>
      </c>
      <c r="V936" s="9"/>
      <c r="W936" s="9">
        <f t="shared" ref="W936" si="1500">W937</f>
        <v>0</v>
      </c>
      <c r="X936" s="9"/>
      <c r="Y936" s="9">
        <f t="shared" ref="Y936" si="1501">Y937</f>
        <v>68000</v>
      </c>
      <c r="Z936" s="9"/>
    </row>
    <row r="937" spans="1:26" ht="49.5" hidden="1" x14ac:dyDescent="0.25">
      <c r="A937" s="26" t="s">
        <v>414</v>
      </c>
      <c r="B937" s="27" t="s">
        <v>319</v>
      </c>
      <c r="C937" s="27" t="s">
        <v>147</v>
      </c>
      <c r="D937" s="27" t="s">
        <v>80</v>
      </c>
      <c r="E937" s="27" t="s">
        <v>413</v>
      </c>
      <c r="F937" s="27" t="s">
        <v>254</v>
      </c>
      <c r="G937" s="9">
        <v>68000</v>
      </c>
      <c r="H937" s="9"/>
      <c r="I937" s="9"/>
      <c r="J937" s="9"/>
      <c r="K937" s="9"/>
      <c r="L937" s="9"/>
      <c r="M937" s="9">
        <f t="shared" ref="M937" si="1502">G937+I937+J937+K937+L937</f>
        <v>68000</v>
      </c>
      <c r="N937" s="9">
        <f t="shared" ref="N937" si="1503">H937+L937</f>
        <v>0</v>
      </c>
      <c r="O937" s="9"/>
      <c r="P937" s="9"/>
      <c r="Q937" s="9"/>
      <c r="R937" s="9"/>
      <c r="S937" s="9">
        <f t="shared" ref="S937" si="1504">M937+O937+P937+Q937+R937</f>
        <v>68000</v>
      </c>
      <c r="T937" s="9">
        <f t="shared" ref="T937" si="1505">N937+R937</f>
        <v>0</v>
      </c>
      <c r="U937" s="9"/>
      <c r="V937" s="9"/>
      <c r="W937" s="9"/>
      <c r="X937" s="9"/>
      <c r="Y937" s="9">
        <f t="shared" ref="Y937" si="1506">S937+U937+V937+W937+X937</f>
        <v>68000</v>
      </c>
      <c r="Z937" s="9">
        <f t="shared" ref="Z937" si="1507">T937+X937</f>
        <v>0</v>
      </c>
    </row>
    <row r="938" spans="1:26" ht="49.5" hidden="1" x14ac:dyDescent="0.25">
      <c r="A938" s="26" t="s">
        <v>510</v>
      </c>
      <c r="B938" s="27" t="s">
        <v>319</v>
      </c>
      <c r="C938" s="27" t="s">
        <v>147</v>
      </c>
      <c r="D938" s="27" t="s">
        <v>80</v>
      </c>
      <c r="E938" s="27" t="s">
        <v>511</v>
      </c>
      <c r="F938" s="27"/>
      <c r="G938" s="9">
        <f>G939+G941</f>
        <v>21667</v>
      </c>
      <c r="H938" s="9">
        <f>H939</f>
        <v>0</v>
      </c>
      <c r="I938" s="9">
        <f t="shared" ref="I938" si="1508">I939+I941</f>
        <v>-21667</v>
      </c>
      <c r="J938" s="9">
        <f t="shared" ref="J938:J939" si="1509">J939</f>
        <v>0</v>
      </c>
      <c r="K938" s="9">
        <f t="shared" ref="K938" si="1510">K939+K941</f>
        <v>0</v>
      </c>
      <c r="L938" s="9">
        <f t="shared" ref="L938:L939" si="1511">L939</f>
        <v>0</v>
      </c>
      <c r="M938" s="9">
        <f t="shared" ref="M938" si="1512">M939+M941</f>
        <v>0</v>
      </c>
      <c r="N938" s="9">
        <f t="shared" ref="N938:O939" si="1513">N939</f>
        <v>0</v>
      </c>
      <c r="O938" s="9">
        <f t="shared" ref="O938" si="1514">O939+O941</f>
        <v>0</v>
      </c>
      <c r="P938" s="9">
        <f t="shared" ref="P938:Q939" si="1515">P939</f>
        <v>0</v>
      </c>
      <c r="Q938" s="9">
        <f t="shared" ref="Q938" si="1516">Q939+Q941</f>
        <v>0</v>
      </c>
      <c r="R938" s="9">
        <f t="shared" ref="R938:S939" si="1517">R939</f>
        <v>0</v>
      </c>
      <c r="S938" s="9">
        <f t="shared" ref="S938" si="1518">S939+S941</f>
        <v>0</v>
      </c>
      <c r="T938" s="9">
        <f t="shared" ref="T938:U939" si="1519">T939</f>
        <v>0</v>
      </c>
      <c r="U938" s="9">
        <f t="shared" ref="U938" si="1520">U939+U941</f>
        <v>0</v>
      </c>
      <c r="V938" s="9">
        <f t="shared" ref="V938:W939" si="1521">V939</f>
        <v>0</v>
      </c>
      <c r="W938" s="9">
        <f t="shared" ref="W938" si="1522">W939+W941</f>
        <v>0</v>
      </c>
      <c r="X938" s="9">
        <f t="shared" ref="X938:Y939" si="1523">X939</f>
        <v>0</v>
      </c>
      <c r="Y938" s="9">
        <f t="shared" ref="Y938" si="1524">Y939+Y941</f>
        <v>0</v>
      </c>
      <c r="Z938" s="9">
        <f t="shared" ref="Z938:Z939" si="1525">Z939</f>
        <v>0</v>
      </c>
    </row>
    <row r="939" spans="1:26" ht="33" hidden="1" x14ac:dyDescent="0.25">
      <c r="A939" s="26" t="s">
        <v>244</v>
      </c>
      <c r="B939" s="27" t="s">
        <v>319</v>
      </c>
      <c r="C939" s="27" t="s">
        <v>147</v>
      </c>
      <c r="D939" s="27" t="s">
        <v>80</v>
      </c>
      <c r="E939" s="27" t="s">
        <v>511</v>
      </c>
      <c r="F939" s="27" t="s">
        <v>31</v>
      </c>
      <c r="G939" s="9">
        <f>G940</f>
        <v>4445</v>
      </c>
      <c r="H939" s="9">
        <f>H940</f>
        <v>0</v>
      </c>
      <c r="I939" s="9">
        <f t="shared" ref="I939" si="1526">I940</f>
        <v>-4445</v>
      </c>
      <c r="J939" s="9">
        <f t="shared" si="1509"/>
        <v>0</v>
      </c>
      <c r="K939" s="9">
        <f t="shared" ref="K939" si="1527">K940</f>
        <v>0</v>
      </c>
      <c r="L939" s="9">
        <f t="shared" si="1511"/>
        <v>0</v>
      </c>
      <c r="M939" s="9">
        <f t="shared" ref="M939" si="1528">M940</f>
        <v>0</v>
      </c>
      <c r="N939" s="9">
        <f t="shared" si="1513"/>
        <v>0</v>
      </c>
      <c r="O939" s="9">
        <f t="shared" si="1513"/>
        <v>0</v>
      </c>
      <c r="P939" s="9">
        <f t="shared" si="1515"/>
        <v>0</v>
      </c>
      <c r="Q939" s="9">
        <f t="shared" si="1515"/>
        <v>0</v>
      </c>
      <c r="R939" s="9">
        <f t="shared" si="1517"/>
        <v>0</v>
      </c>
      <c r="S939" s="9">
        <f t="shared" si="1517"/>
        <v>0</v>
      </c>
      <c r="T939" s="9">
        <f t="shared" si="1519"/>
        <v>0</v>
      </c>
      <c r="U939" s="9">
        <f t="shared" si="1519"/>
        <v>0</v>
      </c>
      <c r="V939" s="9">
        <f t="shared" si="1521"/>
        <v>0</v>
      </c>
      <c r="W939" s="9">
        <f t="shared" si="1521"/>
        <v>0</v>
      </c>
      <c r="X939" s="9">
        <f t="shared" si="1523"/>
        <v>0</v>
      </c>
      <c r="Y939" s="9">
        <f t="shared" si="1523"/>
        <v>0</v>
      </c>
      <c r="Z939" s="9">
        <f t="shared" si="1525"/>
        <v>0</v>
      </c>
    </row>
    <row r="940" spans="1:26" ht="33" hidden="1" x14ac:dyDescent="0.25">
      <c r="A940" s="26" t="s">
        <v>37</v>
      </c>
      <c r="B940" s="27" t="s">
        <v>319</v>
      </c>
      <c r="C940" s="27" t="s">
        <v>147</v>
      </c>
      <c r="D940" s="27" t="s">
        <v>80</v>
      </c>
      <c r="E940" s="27" t="s">
        <v>511</v>
      </c>
      <c r="F940" s="27" t="s">
        <v>38</v>
      </c>
      <c r="G940" s="9">
        <v>4445</v>
      </c>
      <c r="H940" s="9"/>
      <c r="I940" s="9">
        <v>-4445</v>
      </c>
      <c r="J940" s="9"/>
      <c r="K940" s="9"/>
      <c r="L940" s="9"/>
      <c r="M940" s="9">
        <f t="shared" ref="M940" si="1529">G940+I940+J940+K940+L940</f>
        <v>0</v>
      </c>
      <c r="N940" s="9">
        <f t="shared" ref="N940" si="1530">H940+L940</f>
        <v>0</v>
      </c>
      <c r="O940" s="9"/>
      <c r="P940" s="9"/>
      <c r="Q940" s="9"/>
      <c r="R940" s="9"/>
      <c r="S940" s="9">
        <f t="shared" ref="S940" si="1531">M940+O940+P940+Q940+R940</f>
        <v>0</v>
      </c>
      <c r="T940" s="9">
        <f t="shared" ref="T940" si="1532">N940+R940</f>
        <v>0</v>
      </c>
      <c r="U940" s="9"/>
      <c r="V940" s="9"/>
      <c r="W940" s="9"/>
      <c r="X940" s="9"/>
      <c r="Y940" s="9">
        <f t="shared" ref="Y940" si="1533">S940+U940+V940+W940+X940</f>
        <v>0</v>
      </c>
      <c r="Z940" s="9">
        <f t="shared" ref="Z940" si="1534">T940+X940</f>
        <v>0</v>
      </c>
    </row>
    <row r="941" spans="1:26" ht="21" hidden="1" customHeight="1" x14ac:dyDescent="0.25">
      <c r="A941" s="26" t="s">
        <v>66</v>
      </c>
      <c r="B941" s="27" t="s">
        <v>319</v>
      </c>
      <c r="C941" s="27" t="s">
        <v>147</v>
      </c>
      <c r="D941" s="27" t="s">
        <v>80</v>
      </c>
      <c r="E941" s="27" t="s">
        <v>511</v>
      </c>
      <c r="F941" s="27" t="s">
        <v>67</v>
      </c>
      <c r="G941" s="9">
        <f>G942</f>
        <v>17222</v>
      </c>
      <c r="H941" s="9"/>
      <c r="I941" s="9">
        <f t="shared" ref="I941" si="1535">I942</f>
        <v>-17222</v>
      </c>
      <c r="J941" s="9"/>
      <c r="K941" s="9">
        <f t="shared" ref="K941" si="1536">K942</f>
        <v>0</v>
      </c>
      <c r="L941" s="9"/>
      <c r="M941" s="9">
        <f t="shared" ref="M941" si="1537">M942</f>
        <v>0</v>
      </c>
      <c r="N941" s="9"/>
      <c r="O941" s="9">
        <f t="shared" ref="O941" si="1538">O942</f>
        <v>0</v>
      </c>
      <c r="P941" s="9"/>
      <c r="Q941" s="9">
        <f t="shared" ref="Q941" si="1539">Q942</f>
        <v>0</v>
      </c>
      <c r="R941" s="9"/>
      <c r="S941" s="9">
        <f t="shared" ref="S941" si="1540">S942</f>
        <v>0</v>
      </c>
      <c r="T941" s="9"/>
      <c r="U941" s="9">
        <f t="shared" ref="U941" si="1541">U942</f>
        <v>0</v>
      </c>
      <c r="V941" s="9"/>
      <c r="W941" s="9">
        <f t="shared" ref="W941" si="1542">W942</f>
        <v>0</v>
      </c>
      <c r="X941" s="9"/>
      <c r="Y941" s="9">
        <f t="shared" ref="Y941" si="1543">Y942</f>
        <v>0</v>
      </c>
      <c r="Z941" s="9"/>
    </row>
    <row r="942" spans="1:26" ht="49.5" hidden="1" x14ac:dyDescent="0.25">
      <c r="A942" s="26" t="s">
        <v>414</v>
      </c>
      <c r="B942" s="27" t="s">
        <v>319</v>
      </c>
      <c r="C942" s="27" t="s">
        <v>147</v>
      </c>
      <c r="D942" s="27" t="s">
        <v>80</v>
      </c>
      <c r="E942" s="27" t="s">
        <v>511</v>
      </c>
      <c r="F942" s="27" t="s">
        <v>254</v>
      </c>
      <c r="G942" s="9">
        <v>17222</v>
      </c>
      <c r="H942" s="9"/>
      <c r="I942" s="9">
        <v>-17222</v>
      </c>
      <c r="J942" s="9"/>
      <c r="K942" s="9"/>
      <c r="L942" s="9"/>
      <c r="M942" s="9">
        <f t="shared" ref="M942" si="1544">G942+I942+J942+K942+L942</f>
        <v>0</v>
      </c>
      <c r="N942" s="9">
        <f t="shared" ref="N942" si="1545">H942+L942</f>
        <v>0</v>
      </c>
      <c r="O942" s="9"/>
      <c r="P942" s="9"/>
      <c r="Q942" s="9"/>
      <c r="R942" s="9"/>
      <c r="S942" s="9">
        <f t="shared" ref="S942" si="1546">M942+O942+P942+Q942+R942</f>
        <v>0</v>
      </c>
      <c r="T942" s="9">
        <f t="shared" ref="T942" si="1547">N942+R942</f>
        <v>0</v>
      </c>
      <c r="U942" s="9"/>
      <c r="V942" s="9"/>
      <c r="W942" s="9"/>
      <c r="X942" s="9"/>
      <c r="Y942" s="9">
        <f t="shared" ref="Y942" si="1548">S942+U942+V942+W942+X942</f>
        <v>0</v>
      </c>
      <c r="Z942" s="9">
        <f t="shared" ref="Z942" si="1549">T942+X942</f>
        <v>0</v>
      </c>
    </row>
    <row r="943" spans="1:26" ht="66" hidden="1" x14ac:dyDescent="0.25">
      <c r="A943" s="26" t="s">
        <v>514</v>
      </c>
      <c r="B943" s="27" t="s">
        <v>319</v>
      </c>
      <c r="C943" s="27" t="s">
        <v>147</v>
      </c>
      <c r="D943" s="27" t="s">
        <v>80</v>
      </c>
      <c r="E943" s="27" t="s">
        <v>513</v>
      </c>
      <c r="F943" s="27"/>
      <c r="G943" s="9">
        <f>G944</f>
        <v>10120</v>
      </c>
      <c r="H943" s="9">
        <f>H944</f>
        <v>0</v>
      </c>
      <c r="I943" s="9">
        <f t="shared" ref="I943:X944" si="1550">I944</f>
        <v>-6843</v>
      </c>
      <c r="J943" s="9">
        <f t="shared" si="1550"/>
        <v>0</v>
      </c>
      <c r="K943" s="9">
        <f t="shared" si="1550"/>
        <v>0</v>
      </c>
      <c r="L943" s="9">
        <f t="shared" si="1550"/>
        <v>0</v>
      </c>
      <c r="M943" s="9">
        <f t="shared" si="1550"/>
        <v>3277</v>
      </c>
      <c r="N943" s="9">
        <f t="shared" si="1550"/>
        <v>0</v>
      </c>
      <c r="O943" s="9">
        <f t="shared" si="1550"/>
        <v>0</v>
      </c>
      <c r="P943" s="9">
        <f t="shared" si="1550"/>
        <v>0</v>
      </c>
      <c r="Q943" s="9">
        <f t="shared" si="1550"/>
        <v>0</v>
      </c>
      <c r="R943" s="9">
        <f t="shared" si="1550"/>
        <v>0</v>
      </c>
      <c r="S943" s="9">
        <f t="shared" si="1550"/>
        <v>3277</v>
      </c>
      <c r="T943" s="9">
        <f t="shared" si="1550"/>
        <v>0</v>
      </c>
      <c r="U943" s="9">
        <f t="shared" si="1550"/>
        <v>0</v>
      </c>
      <c r="V943" s="9">
        <f t="shared" si="1550"/>
        <v>0</v>
      </c>
      <c r="W943" s="9">
        <f t="shared" si="1550"/>
        <v>0</v>
      </c>
      <c r="X943" s="9">
        <f t="shared" si="1550"/>
        <v>0</v>
      </c>
      <c r="Y943" s="9">
        <f t="shared" ref="U943:Z944" si="1551">Y944</f>
        <v>3277</v>
      </c>
      <c r="Z943" s="9">
        <f t="shared" si="1551"/>
        <v>0</v>
      </c>
    </row>
    <row r="944" spans="1:26" ht="33" hidden="1" x14ac:dyDescent="0.25">
      <c r="A944" s="26" t="s">
        <v>244</v>
      </c>
      <c r="B944" s="27" t="s">
        <v>319</v>
      </c>
      <c r="C944" s="27" t="s">
        <v>147</v>
      </c>
      <c r="D944" s="27" t="s">
        <v>80</v>
      </c>
      <c r="E944" s="27" t="s">
        <v>513</v>
      </c>
      <c r="F944" s="27" t="s">
        <v>31</v>
      </c>
      <c r="G944" s="9">
        <f>G945</f>
        <v>10120</v>
      </c>
      <c r="H944" s="9">
        <f>H945</f>
        <v>0</v>
      </c>
      <c r="I944" s="9">
        <f t="shared" si="1550"/>
        <v>-6843</v>
      </c>
      <c r="J944" s="9">
        <f t="shared" si="1550"/>
        <v>0</v>
      </c>
      <c r="K944" s="9">
        <f t="shared" si="1550"/>
        <v>0</v>
      </c>
      <c r="L944" s="9">
        <f t="shared" si="1550"/>
        <v>0</v>
      </c>
      <c r="M944" s="9">
        <f t="shared" si="1550"/>
        <v>3277</v>
      </c>
      <c r="N944" s="9">
        <f t="shared" si="1550"/>
        <v>0</v>
      </c>
      <c r="O944" s="9">
        <f t="shared" si="1550"/>
        <v>0</v>
      </c>
      <c r="P944" s="9">
        <f t="shared" si="1550"/>
        <v>0</v>
      </c>
      <c r="Q944" s="9">
        <f t="shared" si="1550"/>
        <v>0</v>
      </c>
      <c r="R944" s="9">
        <f t="shared" si="1550"/>
        <v>0</v>
      </c>
      <c r="S944" s="9">
        <f t="shared" si="1550"/>
        <v>3277</v>
      </c>
      <c r="T944" s="9">
        <f t="shared" si="1550"/>
        <v>0</v>
      </c>
      <c r="U944" s="9">
        <f t="shared" si="1551"/>
        <v>0</v>
      </c>
      <c r="V944" s="9">
        <f t="shared" si="1551"/>
        <v>0</v>
      </c>
      <c r="W944" s="9">
        <f t="shared" si="1551"/>
        <v>0</v>
      </c>
      <c r="X944" s="9">
        <f t="shared" si="1551"/>
        <v>0</v>
      </c>
      <c r="Y944" s="9">
        <f t="shared" si="1551"/>
        <v>3277</v>
      </c>
      <c r="Z944" s="9">
        <f t="shared" si="1551"/>
        <v>0</v>
      </c>
    </row>
    <row r="945" spans="1:26" ht="33" hidden="1" x14ac:dyDescent="0.25">
      <c r="A945" s="26" t="s">
        <v>37</v>
      </c>
      <c r="B945" s="27" t="s">
        <v>319</v>
      </c>
      <c r="C945" s="27" t="s">
        <v>147</v>
      </c>
      <c r="D945" s="27" t="s">
        <v>80</v>
      </c>
      <c r="E945" s="27" t="s">
        <v>513</v>
      </c>
      <c r="F945" s="27" t="s">
        <v>38</v>
      </c>
      <c r="G945" s="9">
        <v>10120</v>
      </c>
      <c r="H945" s="9"/>
      <c r="I945" s="9">
        <v>-6843</v>
      </c>
      <c r="J945" s="9"/>
      <c r="K945" s="9"/>
      <c r="L945" s="9"/>
      <c r="M945" s="9">
        <f t="shared" ref="M945" si="1552">G945+I945+J945+K945+L945</f>
        <v>3277</v>
      </c>
      <c r="N945" s="9">
        <f t="shared" ref="N945" si="1553">H945+L945</f>
        <v>0</v>
      </c>
      <c r="O945" s="9"/>
      <c r="P945" s="9"/>
      <c r="Q945" s="9"/>
      <c r="R945" s="9"/>
      <c r="S945" s="9">
        <f t="shared" ref="S945" si="1554">M945+O945+P945+Q945+R945</f>
        <v>3277</v>
      </c>
      <c r="T945" s="9">
        <f t="shared" ref="T945" si="1555">N945+R945</f>
        <v>0</v>
      </c>
      <c r="U945" s="9"/>
      <c r="V945" s="9"/>
      <c r="W945" s="9"/>
      <c r="X945" s="9"/>
      <c r="Y945" s="9">
        <f t="shared" ref="Y945" si="1556">S945+U945+V945+W945+X945</f>
        <v>3277</v>
      </c>
      <c r="Z945" s="9">
        <f t="shared" ref="Z945" si="1557">T945+X945</f>
        <v>0</v>
      </c>
    </row>
    <row r="946" spans="1:26" ht="66" hidden="1" x14ac:dyDescent="0.25">
      <c r="A946" s="26" t="s">
        <v>516</v>
      </c>
      <c r="B946" s="27" t="s">
        <v>319</v>
      </c>
      <c r="C946" s="27" t="s">
        <v>147</v>
      </c>
      <c r="D946" s="27" t="s">
        <v>80</v>
      </c>
      <c r="E946" s="27" t="s">
        <v>515</v>
      </c>
      <c r="F946" s="27"/>
      <c r="G946" s="9">
        <f>G947</f>
        <v>4840</v>
      </c>
      <c r="H946" s="9">
        <f>H947</f>
        <v>0</v>
      </c>
      <c r="I946" s="9">
        <f t="shared" ref="I946:X947" si="1558">I947</f>
        <v>0</v>
      </c>
      <c r="J946" s="9">
        <f t="shared" si="1558"/>
        <v>0</v>
      </c>
      <c r="K946" s="9">
        <f t="shared" si="1558"/>
        <v>0</v>
      </c>
      <c r="L946" s="9">
        <f t="shared" si="1558"/>
        <v>0</v>
      </c>
      <c r="M946" s="9">
        <f t="shared" si="1558"/>
        <v>4840</v>
      </c>
      <c r="N946" s="9">
        <f t="shared" si="1558"/>
        <v>0</v>
      </c>
      <c r="O946" s="9">
        <f t="shared" si="1558"/>
        <v>0</v>
      </c>
      <c r="P946" s="9">
        <f t="shared" si="1558"/>
        <v>0</v>
      </c>
      <c r="Q946" s="9">
        <f t="shared" si="1558"/>
        <v>0</v>
      </c>
      <c r="R946" s="9">
        <f t="shared" si="1558"/>
        <v>0</v>
      </c>
      <c r="S946" s="9">
        <f t="shared" si="1558"/>
        <v>4840</v>
      </c>
      <c r="T946" s="9">
        <f t="shared" si="1558"/>
        <v>0</v>
      </c>
      <c r="U946" s="9">
        <f t="shared" si="1558"/>
        <v>0</v>
      </c>
      <c r="V946" s="9">
        <f t="shared" si="1558"/>
        <v>0</v>
      </c>
      <c r="W946" s="9">
        <f t="shared" si="1558"/>
        <v>0</v>
      </c>
      <c r="X946" s="9">
        <f t="shared" si="1558"/>
        <v>0</v>
      </c>
      <c r="Y946" s="9">
        <f t="shared" ref="U946:Z947" si="1559">Y947</f>
        <v>4840</v>
      </c>
      <c r="Z946" s="9">
        <f t="shared" si="1559"/>
        <v>0</v>
      </c>
    </row>
    <row r="947" spans="1:26" ht="33" hidden="1" x14ac:dyDescent="0.25">
      <c r="A947" s="26" t="s">
        <v>244</v>
      </c>
      <c r="B947" s="27" t="s">
        <v>319</v>
      </c>
      <c r="C947" s="27" t="s">
        <v>147</v>
      </c>
      <c r="D947" s="27" t="s">
        <v>80</v>
      </c>
      <c r="E947" s="27" t="s">
        <v>515</v>
      </c>
      <c r="F947" s="27" t="s">
        <v>31</v>
      </c>
      <c r="G947" s="9">
        <f>G948</f>
        <v>4840</v>
      </c>
      <c r="H947" s="9">
        <f>H948</f>
        <v>0</v>
      </c>
      <c r="I947" s="9">
        <f t="shared" si="1558"/>
        <v>0</v>
      </c>
      <c r="J947" s="9">
        <f t="shared" si="1558"/>
        <v>0</v>
      </c>
      <c r="K947" s="9">
        <f t="shared" si="1558"/>
        <v>0</v>
      </c>
      <c r="L947" s="9">
        <f t="shared" si="1558"/>
        <v>0</v>
      </c>
      <c r="M947" s="9">
        <f t="shared" si="1558"/>
        <v>4840</v>
      </c>
      <c r="N947" s="9">
        <f t="shared" si="1558"/>
        <v>0</v>
      </c>
      <c r="O947" s="9">
        <f t="shared" si="1558"/>
        <v>0</v>
      </c>
      <c r="P947" s="9">
        <f t="shared" si="1558"/>
        <v>0</v>
      </c>
      <c r="Q947" s="9">
        <f t="shared" si="1558"/>
        <v>0</v>
      </c>
      <c r="R947" s="9">
        <f t="shared" si="1558"/>
        <v>0</v>
      </c>
      <c r="S947" s="9">
        <f t="shared" si="1558"/>
        <v>4840</v>
      </c>
      <c r="T947" s="9">
        <f t="shared" si="1558"/>
        <v>0</v>
      </c>
      <c r="U947" s="9">
        <f t="shared" si="1559"/>
        <v>0</v>
      </c>
      <c r="V947" s="9">
        <f t="shared" si="1559"/>
        <v>0</v>
      </c>
      <c r="W947" s="9">
        <f t="shared" si="1559"/>
        <v>0</v>
      </c>
      <c r="X947" s="9">
        <f t="shared" si="1559"/>
        <v>0</v>
      </c>
      <c r="Y947" s="9">
        <f t="shared" si="1559"/>
        <v>4840</v>
      </c>
      <c r="Z947" s="9">
        <f t="shared" si="1559"/>
        <v>0</v>
      </c>
    </row>
    <row r="948" spans="1:26" ht="33" hidden="1" x14ac:dyDescent="0.25">
      <c r="A948" s="26" t="s">
        <v>37</v>
      </c>
      <c r="B948" s="27" t="s">
        <v>319</v>
      </c>
      <c r="C948" s="27" t="s">
        <v>147</v>
      </c>
      <c r="D948" s="27" t="s">
        <v>80</v>
      </c>
      <c r="E948" s="27" t="s">
        <v>515</v>
      </c>
      <c r="F948" s="27" t="s">
        <v>38</v>
      </c>
      <c r="G948" s="9">
        <v>4840</v>
      </c>
      <c r="H948" s="9"/>
      <c r="I948" s="9"/>
      <c r="J948" s="9"/>
      <c r="K948" s="9"/>
      <c r="L948" s="9"/>
      <c r="M948" s="9">
        <f t="shared" ref="M948" si="1560">G948+I948+J948+K948+L948</f>
        <v>4840</v>
      </c>
      <c r="N948" s="9">
        <f t="shared" ref="N948" si="1561">H948+L948</f>
        <v>0</v>
      </c>
      <c r="O948" s="9"/>
      <c r="P948" s="9"/>
      <c r="Q948" s="9"/>
      <c r="R948" s="9"/>
      <c r="S948" s="9">
        <f t="shared" ref="S948" si="1562">M948+O948+P948+Q948+R948</f>
        <v>4840</v>
      </c>
      <c r="T948" s="9">
        <f t="shared" ref="T948" si="1563">N948+R948</f>
        <v>0</v>
      </c>
      <c r="U948" s="9"/>
      <c r="V948" s="9"/>
      <c r="W948" s="9"/>
      <c r="X948" s="9"/>
      <c r="Y948" s="9">
        <f t="shared" ref="Y948" si="1564">S948+U948+V948+W948+X948</f>
        <v>4840</v>
      </c>
      <c r="Z948" s="9">
        <f t="shared" ref="Z948" si="1565">T948+X948</f>
        <v>0</v>
      </c>
    </row>
    <row r="949" spans="1:26" ht="34.5" hidden="1" x14ac:dyDescent="0.3">
      <c r="A949" s="26" t="s">
        <v>633</v>
      </c>
      <c r="B949" s="27" t="s">
        <v>319</v>
      </c>
      <c r="C949" s="27" t="s">
        <v>147</v>
      </c>
      <c r="D949" s="27" t="s">
        <v>80</v>
      </c>
      <c r="E949" s="27" t="s">
        <v>632</v>
      </c>
      <c r="F949" s="27"/>
      <c r="G949" s="9"/>
      <c r="H949" s="9"/>
      <c r="I949" s="9">
        <f>I950</f>
        <v>28510</v>
      </c>
      <c r="J949" s="9">
        <f t="shared" ref="J949:Z949" si="1566">J950</f>
        <v>0</v>
      </c>
      <c r="K949" s="9">
        <f t="shared" si="1566"/>
        <v>0</v>
      </c>
      <c r="L949" s="9">
        <f t="shared" si="1566"/>
        <v>0</v>
      </c>
      <c r="M949" s="9">
        <f t="shared" si="1566"/>
        <v>28510</v>
      </c>
      <c r="N949" s="9">
        <f t="shared" si="1566"/>
        <v>0</v>
      </c>
      <c r="O949" s="9">
        <f>O950</f>
        <v>0</v>
      </c>
      <c r="P949" s="9">
        <f t="shared" si="1566"/>
        <v>0</v>
      </c>
      <c r="Q949" s="9">
        <f t="shared" si="1566"/>
        <v>0</v>
      </c>
      <c r="R949" s="9">
        <f t="shared" si="1566"/>
        <v>84283</v>
      </c>
      <c r="S949" s="9">
        <f t="shared" si="1566"/>
        <v>112793</v>
      </c>
      <c r="T949" s="9">
        <f t="shared" si="1566"/>
        <v>84283</v>
      </c>
      <c r="U949" s="9">
        <f>U950</f>
        <v>0</v>
      </c>
      <c r="V949" s="9">
        <f t="shared" si="1566"/>
        <v>0</v>
      </c>
      <c r="W949" s="9">
        <f t="shared" si="1566"/>
        <v>0</v>
      </c>
      <c r="X949" s="9">
        <f t="shared" si="1566"/>
        <v>0</v>
      </c>
      <c r="Y949" s="9">
        <f t="shared" si="1566"/>
        <v>112793</v>
      </c>
      <c r="Z949" s="9">
        <f t="shared" si="1566"/>
        <v>84283</v>
      </c>
    </row>
    <row r="950" spans="1:26" ht="33" hidden="1" x14ac:dyDescent="0.25">
      <c r="A950" s="26" t="s">
        <v>672</v>
      </c>
      <c r="B950" s="27" t="s">
        <v>319</v>
      </c>
      <c r="C950" s="27" t="s">
        <v>147</v>
      </c>
      <c r="D950" s="27" t="s">
        <v>80</v>
      </c>
      <c r="E950" s="27" t="s">
        <v>635</v>
      </c>
      <c r="F950" s="27"/>
      <c r="G950" s="9"/>
      <c r="H950" s="9"/>
      <c r="I950" s="9">
        <f>I951+I953</f>
        <v>28510</v>
      </c>
      <c r="J950" s="9">
        <f t="shared" ref="J950:N950" si="1567">J951+J953</f>
        <v>0</v>
      </c>
      <c r="K950" s="9">
        <f t="shared" si="1567"/>
        <v>0</v>
      </c>
      <c r="L950" s="9">
        <f t="shared" si="1567"/>
        <v>0</v>
      </c>
      <c r="M950" s="9">
        <f t="shared" si="1567"/>
        <v>28510</v>
      </c>
      <c r="N950" s="9">
        <f t="shared" si="1567"/>
        <v>0</v>
      </c>
      <c r="O950" s="9">
        <f>O951+O953</f>
        <v>0</v>
      </c>
      <c r="P950" s="9">
        <f t="shared" ref="P950:T950" si="1568">P951+P953</f>
        <v>0</v>
      </c>
      <c r="Q950" s="9">
        <f t="shared" si="1568"/>
        <v>0</v>
      </c>
      <c r="R950" s="9">
        <f t="shared" si="1568"/>
        <v>84283</v>
      </c>
      <c r="S950" s="9">
        <f t="shared" si="1568"/>
        <v>112793</v>
      </c>
      <c r="T950" s="9">
        <f t="shared" si="1568"/>
        <v>84283</v>
      </c>
      <c r="U950" s="9">
        <f>U951+U953</f>
        <v>0</v>
      </c>
      <c r="V950" s="9">
        <f t="shared" ref="V950:Z950" si="1569">V951+V953</f>
        <v>0</v>
      </c>
      <c r="W950" s="9">
        <f t="shared" si="1569"/>
        <v>0</v>
      </c>
      <c r="X950" s="9">
        <f t="shared" si="1569"/>
        <v>0</v>
      </c>
      <c r="Y950" s="9">
        <f t="shared" si="1569"/>
        <v>112793</v>
      </c>
      <c r="Z950" s="9">
        <f t="shared" si="1569"/>
        <v>84283</v>
      </c>
    </row>
    <row r="951" spans="1:26" ht="33" hidden="1" x14ac:dyDescent="0.25">
      <c r="A951" s="26" t="s">
        <v>244</v>
      </c>
      <c r="B951" s="27" t="s">
        <v>319</v>
      </c>
      <c r="C951" s="27" t="s">
        <v>147</v>
      </c>
      <c r="D951" s="27" t="s">
        <v>80</v>
      </c>
      <c r="E951" s="27" t="s">
        <v>635</v>
      </c>
      <c r="F951" s="27" t="s">
        <v>31</v>
      </c>
      <c r="G951" s="9"/>
      <c r="H951" s="9"/>
      <c r="I951" s="9">
        <f>I952</f>
        <v>11288</v>
      </c>
      <c r="J951" s="9">
        <f t="shared" ref="J951:Z951" si="1570">J952</f>
        <v>0</v>
      </c>
      <c r="K951" s="9">
        <f t="shared" si="1570"/>
        <v>0</v>
      </c>
      <c r="L951" s="9">
        <f t="shared" si="1570"/>
        <v>0</v>
      </c>
      <c r="M951" s="9">
        <f t="shared" si="1570"/>
        <v>11288</v>
      </c>
      <c r="N951" s="9">
        <f t="shared" si="1570"/>
        <v>0</v>
      </c>
      <c r="O951" s="9">
        <f>O952</f>
        <v>0</v>
      </c>
      <c r="P951" s="9">
        <f t="shared" si="1570"/>
        <v>0</v>
      </c>
      <c r="Q951" s="9">
        <f t="shared" si="1570"/>
        <v>0</v>
      </c>
      <c r="R951" s="9">
        <f t="shared" si="1570"/>
        <v>0</v>
      </c>
      <c r="S951" s="9">
        <f t="shared" si="1570"/>
        <v>11288</v>
      </c>
      <c r="T951" s="9">
        <f t="shared" si="1570"/>
        <v>0</v>
      </c>
      <c r="U951" s="9">
        <f>U952</f>
        <v>0</v>
      </c>
      <c r="V951" s="9">
        <f t="shared" si="1570"/>
        <v>0</v>
      </c>
      <c r="W951" s="9">
        <f t="shared" si="1570"/>
        <v>0</v>
      </c>
      <c r="X951" s="9">
        <f t="shared" si="1570"/>
        <v>0</v>
      </c>
      <c r="Y951" s="9">
        <f t="shared" si="1570"/>
        <v>11288</v>
      </c>
      <c r="Z951" s="9">
        <f t="shared" si="1570"/>
        <v>0</v>
      </c>
    </row>
    <row r="952" spans="1:26" ht="33" hidden="1" x14ac:dyDescent="0.25">
      <c r="A952" s="26" t="s">
        <v>37</v>
      </c>
      <c r="B952" s="27" t="s">
        <v>319</v>
      </c>
      <c r="C952" s="27" t="s">
        <v>147</v>
      </c>
      <c r="D952" s="27" t="s">
        <v>80</v>
      </c>
      <c r="E952" s="27" t="s">
        <v>635</v>
      </c>
      <c r="F952" s="27" t="s">
        <v>38</v>
      </c>
      <c r="G952" s="9"/>
      <c r="H952" s="9"/>
      <c r="I952" s="9">
        <v>11288</v>
      </c>
      <c r="J952" s="9"/>
      <c r="K952" s="9"/>
      <c r="L952" s="9"/>
      <c r="M952" s="9">
        <f t="shared" ref="M952" si="1571">G952+I952+J952+K952+L952</f>
        <v>11288</v>
      </c>
      <c r="N952" s="9">
        <f t="shared" ref="N952" si="1572">H952+L952</f>
        <v>0</v>
      </c>
      <c r="O952" s="9"/>
      <c r="P952" s="9"/>
      <c r="Q952" s="9"/>
      <c r="R952" s="9"/>
      <c r="S952" s="9">
        <f t="shared" ref="S952" si="1573">M952+O952+P952+Q952+R952</f>
        <v>11288</v>
      </c>
      <c r="T952" s="9">
        <f t="shared" ref="T952" si="1574">N952+R952</f>
        <v>0</v>
      </c>
      <c r="U952" s="9"/>
      <c r="V952" s="9"/>
      <c r="W952" s="9"/>
      <c r="X952" s="9"/>
      <c r="Y952" s="9">
        <f t="shared" ref="Y952" si="1575">S952+U952+V952+W952+X952</f>
        <v>11288</v>
      </c>
      <c r="Z952" s="9">
        <f t="shared" ref="Z952" si="1576">T952+X952</f>
        <v>0</v>
      </c>
    </row>
    <row r="953" spans="1:26" ht="20.25" hidden="1" customHeight="1" x14ac:dyDescent="0.25">
      <c r="A953" s="26" t="s">
        <v>66</v>
      </c>
      <c r="B953" s="27" t="s">
        <v>319</v>
      </c>
      <c r="C953" s="27" t="s">
        <v>147</v>
      </c>
      <c r="D953" s="27" t="s">
        <v>80</v>
      </c>
      <c r="E953" s="27" t="s">
        <v>635</v>
      </c>
      <c r="F953" s="27" t="s">
        <v>67</v>
      </c>
      <c r="G953" s="9"/>
      <c r="H953" s="9"/>
      <c r="I953" s="9">
        <f>I954</f>
        <v>17222</v>
      </c>
      <c r="J953" s="9">
        <f t="shared" ref="J953:Z953" si="1577">J954</f>
        <v>0</v>
      </c>
      <c r="K953" s="9">
        <f t="shared" si="1577"/>
        <v>0</v>
      </c>
      <c r="L953" s="9">
        <f t="shared" si="1577"/>
        <v>0</v>
      </c>
      <c r="M953" s="9">
        <f t="shared" si="1577"/>
        <v>17222</v>
      </c>
      <c r="N953" s="9">
        <f t="shared" si="1577"/>
        <v>0</v>
      </c>
      <c r="O953" s="9">
        <f>O954</f>
        <v>0</v>
      </c>
      <c r="P953" s="9">
        <f t="shared" si="1577"/>
        <v>0</v>
      </c>
      <c r="Q953" s="9">
        <f t="shared" si="1577"/>
        <v>0</v>
      </c>
      <c r="R953" s="9">
        <f t="shared" si="1577"/>
        <v>84283</v>
      </c>
      <c r="S953" s="9">
        <f t="shared" si="1577"/>
        <v>101505</v>
      </c>
      <c r="T953" s="9">
        <f t="shared" si="1577"/>
        <v>84283</v>
      </c>
      <c r="U953" s="9">
        <f>U954</f>
        <v>0</v>
      </c>
      <c r="V953" s="9">
        <f t="shared" si="1577"/>
        <v>0</v>
      </c>
      <c r="W953" s="9">
        <f t="shared" si="1577"/>
        <v>0</v>
      </c>
      <c r="X953" s="9">
        <f t="shared" si="1577"/>
        <v>0</v>
      </c>
      <c r="Y953" s="9">
        <f t="shared" si="1577"/>
        <v>101505</v>
      </c>
      <c r="Z953" s="9">
        <f t="shared" si="1577"/>
        <v>84283</v>
      </c>
    </row>
    <row r="954" spans="1:26" ht="49.5" hidden="1" x14ac:dyDescent="0.25">
      <c r="A954" s="26" t="s">
        <v>414</v>
      </c>
      <c r="B954" s="27" t="s">
        <v>319</v>
      </c>
      <c r="C954" s="27" t="s">
        <v>147</v>
      </c>
      <c r="D954" s="27" t="s">
        <v>80</v>
      </c>
      <c r="E954" s="27" t="s">
        <v>635</v>
      </c>
      <c r="F954" s="27" t="s">
        <v>254</v>
      </c>
      <c r="G954" s="9"/>
      <c r="H954" s="9"/>
      <c r="I954" s="9">
        <v>17222</v>
      </c>
      <c r="J954" s="9"/>
      <c r="K954" s="9"/>
      <c r="L954" s="9"/>
      <c r="M954" s="9">
        <f t="shared" ref="M954" si="1578">G954+I954+J954+K954+L954</f>
        <v>17222</v>
      </c>
      <c r="N954" s="9">
        <f t="shared" ref="N954" si="1579">H954+L954</f>
        <v>0</v>
      </c>
      <c r="O954" s="9"/>
      <c r="P954" s="9"/>
      <c r="Q954" s="9"/>
      <c r="R954" s="9">
        <v>84283</v>
      </c>
      <c r="S954" s="9">
        <f t="shared" ref="S954" si="1580">M954+O954+P954+Q954+R954</f>
        <v>101505</v>
      </c>
      <c r="T954" s="9">
        <f t="shared" ref="T954" si="1581">N954+R954</f>
        <v>84283</v>
      </c>
      <c r="U954" s="9"/>
      <c r="V954" s="9"/>
      <c r="W954" s="9"/>
      <c r="X954" s="9"/>
      <c r="Y954" s="9">
        <f t="shared" ref="Y954" si="1582">S954+U954+V954+W954+X954</f>
        <v>101505</v>
      </c>
      <c r="Z954" s="9">
        <f t="shared" ref="Z954" si="1583">T954+X954</f>
        <v>84283</v>
      </c>
    </row>
    <row r="955" spans="1:26" ht="18.75" hidden="1" customHeight="1" x14ac:dyDescent="0.25">
      <c r="A955" s="26" t="s">
        <v>62</v>
      </c>
      <c r="B955" s="27" t="s">
        <v>319</v>
      </c>
      <c r="C955" s="27" t="s">
        <v>147</v>
      </c>
      <c r="D955" s="27" t="s">
        <v>80</v>
      </c>
      <c r="E955" s="27" t="s">
        <v>63</v>
      </c>
      <c r="F955" s="27"/>
      <c r="G955" s="9">
        <f t="shared" ref="G955:V958" si="1584">G956</f>
        <v>4570</v>
      </c>
      <c r="H955" s="9">
        <f t="shared" si="1584"/>
        <v>0</v>
      </c>
      <c r="I955" s="9">
        <f t="shared" si="1584"/>
        <v>0</v>
      </c>
      <c r="J955" s="9">
        <f t="shared" si="1584"/>
        <v>0</v>
      </c>
      <c r="K955" s="9">
        <f t="shared" si="1584"/>
        <v>0</v>
      </c>
      <c r="L955" s="9">
        <f t="shared" si="1584"/>
        <v>0</v>
      </c>
      <c r="M955" s="9">
        <f t="shared" si="1584"/>
        <v>4570</v>
      </c>
      <c r="N955" s="9">
        <f t="shared" si="1584"/>
        <v>0</v>
      </c>
      <c r="O955" s="9">
        <f t="shared" si="1584"/>
        <v>0</v>
      </c>
      <c r="P955" s="9">
        <f t="shared" si="1584"/>
        <v>0</v>
      </c>
      <c r="Q955" s="9">
        <f t="shared" si="1584"/>
        <v>0</v>
      </c>
      <c r="R955" s="9">
        <f t="shared" si="1584"/>
        <v>0</v>
      </c>
      <c r="S955" s="9">
        <f t="shared" si="1584"/>
        <v>4570</v>
      </c>
      <c r="T955" s="9">
        <f t="shared" si="1584"/>
        <v>0</v>
      </c>
      <c r="U955" s="9">
        <f t="shared" si="1584"/>
        <v>0</v>
      </c>
      <c r="V955" s="9">
        <f t="shared" si="1584"/>
        <v>0</v>
      </c>
      <c r="W955" s="9">
        <f t="shared" ref="U955:Z958" si="1585">W956</f>
        <v>0</v>
      </c>
      <c r="X955" s="9">
        <f t="shared" si="1585"/>
        <v>0</v>
      </c>
      <c r="Y955" s="9">
        <f t="shared" si="1585"/>
        <v>4570</v>
      </c>
      <c r="Z955" s="9">
        <f t="shared" si="1585"/>
        <v>0</v>
      </c>
    </row>
    <row r="956" spans="1:26" ht="21" hidden="1" customHeight="1" x14ac:dyDescent="0.25">
      <c r="A956" s="26" t="s">
        <v>15</v>
      </c>
      <c r="B956" s="27" t="s">
        <v>319</v>
      </c>
      <c r="C956" s="27" t="s">
        <v>147</v>
      </c>
      <c r="D956" s="27" t="s">
        <v>80</v>
      </c>
      <c r="E956" s="27" t="s">
        <v>64</v>
      </c>
      <c r="F956" s="27"/>
      <c r="G956" s="9">
        <f t="shared" si="1584"/>
        <v>4570</v>
      </c>
      <c r="H956" s="9">
        <f t="shared" si="1584"/>
        <v>0</v>
      </c>
      <c r="I956" s="9">
        <f t="shared" si="1584"/>
        <v>0</v>
      </c>
      <c r="J956" s="9">
        <f t="shared" si="1584"/>
        <v>0</v>
      </c>
      <c r="K956" s="9">
        <f t="shared" si="1584"/>
        <v>0</v>
      </c>
      <c r="L956" s="9">
        <f t="shared" si="1584"/>
        <v>0</v>
      </c>
      <c r="M956" s="9">
        <f t="shared" si="1584"/>
        <v>4570</v>
      </c>
      <c r="N956" s="9">
        <f t="shared" si="1584"/>
        <v>0</v>
      </c>
      <c r="O956" s="9">
        <f t="shared" si="1584"/>
        <v>0</v>
      </c>
      <c r="P956" s="9">
        <f t="shared" si="1584"/>
        <v>0</v>
      </c>
      <c r="Q956" s="9">
        <f t="shared" si="1584"/>
        <v>0</v>
      </c>
      <c r="R956" s="9">
        <f t="shared" si="1584"/>
        <v>0</v>
      </c>
      <c r="S956" s="9">
        <f t="shared" si="1584"/>
        <v>4570</v>
      </c>
      <c r="T956" s="9">
        <f t="shared" si="1584"/>
        <v>0</v>
      </c>
      <c r="U956" s="9">
        <f t="shared" si="1585"/>
        <v>0</v>
      </c>
      <c r="V956" s="9">
        <f t="shared" si="1585"/>
        <v>0</v>
      </c>
      <c r="W956" s="9">
        <f t="shared" si="1585"/>
        <v>0</v>
      </c>
      <c r="X956" s="9">
        <f t="shared" si="1585"/>
        <v>0</v>
      </c>
      <c r="Y956" s="9">
        <f t="shared" si="1585"/>
        <v>4570</v>
      </c>
      <c r="Z956" s="9">
        <f t="shared" si="1585"/>
        <v>0</v>
      </c>
    </row>
    <row r="957" spans="1:26" ht="17.25" hidden="1" customHeight="1" x14ac:dyDescent="0.25">
      <c r="A957" s="26" t="s">
        <v>330</v>
      </c>
      <c r="B957" s="27" t="s">
        <v>319</v>
      </c>
      <c r="C957" s="27" t="s">
        <v>147</v>
      </c>
      <c r="D957" s="27" t="s">
        <v>80</v>
      </c>
      <c r="E957" s="27" t="s">
        <v>390</v>
      </c>
      <c r="F957" s="27"/>
      <c r="G957" s="9">
        <f t="shared" si="1584"/>
        <v>4570</v>
      </c>
      <c r="H957" s="9">
        <f t="shared" si="1584"/>
        <v>0</v>
      </c>
      <c r="I957" s="9">
        <f t="shared" si="1584"/>
        <v>0</v>
      </c>
      <c r="J957" s="9">
        <f t="shared" si="1584"/>
        <v>0</v>
      </c>
      <c r="K957" s="9">
        <f t="shared" si="1584"/>
        <v>0</v>
      </c>
      <c r="L957" s="9">
        <f t="shared" si="1584"/>
        <v>0</v>
      </c>
      <c r="M957" s="9">
        <f t="shared" si="1584"/>
        <v>4570</v>
      </c>
      <c r="N957" s="9">
        <f t="shared" si="1584"/>
        <v>0</v>
      </c>
      <c r="O957" s="9">
        <f t="shared" si="1584"/>
        <v>0</v>
      </c>
      <c r="P957" s="9">
        <f t="shared" si="1584"/>
        <v>0</v>
      </c>
      <c r="Q957" s="9">
        <f t="shared" si="1584"/>
        <v>0</v>
      </c>
      <c r="R957" s="9">
        <f t="shared" si="1584"/>
        <v>0</v>
      </c>
      <c r="S957" s="9">
        <f t="shared" si="1584"/>
        <v>4570</v>
      </c>
      <c r="T957" s="9">
        <f t="shared" si="1584"/>
        <v>0</v>
      </c>
      <c r="U957" s="9">
        <f t="shared" si="1585"/>
        <v>0</v>
      </c>
      <c r="V957" s="9">
        <f t="shared" si="1585"/>
        <v>0</v>
      </c>
      <c r="W957" s="9">
        <f t="shared" si="1585"/>
        <v>0</v>
      </c>
      <c r="X957" s="9">
        <f t="shared" si="1585"/>
        <v>0</v>
      </c>
      <c r="Y957" s="9">
        <f t="shared" si="1585"/>
        <v>4570</v>
      </c>
      <c r="Z957" s="9">
        <f t="shared" si="1585"/>
        <v>0</v>
      </c>
    </row>
    <row r="958" spans="1:26" ht="33" hidden="1" x14ac:dyDescent="0.25">
      <c r="A958" s="26" t="s">
        <v>244</v>
      </c>
      <c r="B958" s="27" t="s">
        <v>319</v>
      </c>
      <c r="C958" s="27" t="s">
        <v>147</v>
      </c>
      <c r="D958" s="27" t="s">
        <v>80</v>
      </c>
      <c r="E958" s="27" t="s">
        <v>390</v>
      </c>
      <c r="F958" s="27" t="s">
        <v>31</v>
      </c>
      <c r="G958" s="9">
        <f t="shared" si="1584"/>
        <v>4570</v>
      </c>
      <c r="H958" s="9">
        <f t="shared" si="1584"/>
        <v>0</v>
      </c>
      <c r="I958" s="9">
        <f t="shared" si="1584"/>
        <v>0</v>
      </c>
      <c r="J958" s="9">
        <f t="shared" si="1584"/>
        <v>0</v>
      </c>
      <c r="K958" s="9">
        <f t="shared" si="1584"/>
        <v>0</v>
      </c>
      <c r="L958" s="9">
        <f t="shared" si="1584"/>
        <v>0</v>
      </c>
      <c r="M958" s="9">
        <f t="shared" si="1584"/>
        <v>4570</v>
      </c>
      <c r="N958" s="9">
        <f t="shared" si="1584"/>
        <v>0</v>
      </c>
      <c r="O958" s="9">
        <f t="shared" si="1584"/>
        <v>0</v>
      </c>
      <c r="P958" s="9">
        <f t="shared" si="1584"/>
        <v>0</v>
      </c>
      <c r="Q958" s="9">
        <f t="shared" si="1584"/>
        <v>0</v>
      </c>
      <c r="R958" s="9">
        <f t="shared" si="1584"/>
        <v>0</v>
      </c>
      <c r="S958" s="9">
        <f t="shared" si="1584"/>
        <v>4570</v>
      </c>
      <c r="T958" s="9">
        <f t="shared" si="1584"/>
        <v>0</v>
      </c>
      <c r="U958" s="9">
        <f t="shared" si="1585"/>
        <v>0</v>
      </c>
      <c r="V958" s="9">
        <f t="shared" si="1585"/>
        <v>0</v>
      </c>
      <c r="W958" s="9">
        <f t="shared" si="1585"/>
        <v>0</v>
      </c>
      <c r="X958" s="9">
        <f t="shared" si="1585"/>
        <v>0</v>
      </c>
      <c r="Y958" s="9">
        <f t="shared" si="1585"/>
        <v>4570</v>
      </c>
      <c r="Z958" s="9">
        <f t="shared" si="1585"/>
        <v>0</v>
      </c>
    </row>
    <row r="959" spans="1:26" ht="33" hidden="1" x14ac:dyDescent="0.25">
      <c r="A959" s="26" t="s">
        <v>37</v>
      </c>
      <c r="B959" s="27" t="s">
        <v>319</v>
      </c>
      <c r="C959" s="27" t="s">
        <v>147</v>
      </c>
      <c r="D959" s="27" t="s">
        <v>80</v>
      </c>
      <c r="E959" s="27" t="s">
        <v>390</v>
      </c>
      <c r="F959" s="27" t="s">
        <v>38</v>
      </c>
      <c r="G959" s="9">
        <f>3575+995</f>
        <v>4570</v>
      </c>
      <c r="H959" s="9"/>
      <c r="I959" s="9"/>
      <c r="J959" s="9"/>
      <c r="K959" s="9"/>
      <c r="L959" s="9"/>
      <c r="M959" s="9">
        <f t="shared" ref="M959" si="1586">G959+I959+J959+K959+L959</f>
        <v>4570</v>
      </c>
      <c r="N959" s="9">
        <f t="shared" ref="N959" si="1587">H959+L959</f>
        <v>0</v>
      </c>
      <c r="O959" s="9"/>
      <c r="P959" s="9"/>
      <c r="Q959" s="9"/>
      <c r="R959" s="9"/>
      <c r="S959" s="9">
        <f t="shared" ref="S959" si="1588">M959+O959+P959+Q959+R959</f>
        <v>4570</v>
      </c>
      <c r="T959" s="9">
        <f t="shared" ref="T959" si="1589">N959+R959</f>
        <v>0</v>
      </c>
      <c r="U959" s="9"/>
      <c r="V959" s="9"/>
      <c r="W959" s="9"/>
      <c r="X959" s="9"/>
      <c r="Y959" s="9">
        <f t="shared" ref="Y959" si="1590">S959+U959+V959+W959+X959</f>
        <v>4570</v>
      </c>
      <c r="Z959" s="9">
        <f t="shared" ref="Z959" si="1591">T959+X959</f>
        <v>0</v>
      </c>
    </row>
    <row r="960" spans="1:26" ht="20.25" hidden="1" customHeight="1" x14ac:dyDescent="0.25">
      <c r="A960" s="26"/>
      <c r="B960" s="27"/>
      <c r="C960" s="27"/>
      <c r="D960" s="27"/>
      <c r="E960" s="27"/>
      <c r="F960" s="27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38.25" hidden="1" x14ac:dyDescent="0.35">
      <c r="A961" s="24" t="s">
        <v>331</v>
      </c>
      <c r="B961" s="25" t="s">
        <v>319</v>
      </c>
      <c r="C961" s="25" t="s">
        <v>147</v>
      </c>
      <c r="D961" s="25" t="s">
        <v>147</v>
      </c>
      <c r="E961" s="67"/>
      <c r="F961" s="67"/>
      <c r="G961" s="15">
        <f t="shared" ref="G961:H961" si="1592">G967+G976+G962+G981</f>
        <v>118541</v>
      </c>
      <c r="H961" s="15">
        <f t="shared" si="1592"/>
        <v>0</v>
      </c>
      <c r="I961" s="15">
        <f t="shared" ref="I961:N961" si="1593">I967+I976+I962+I981</f>
        <v>0</v>
      </c>
      <c r="J961" s="15">
        <f t="shared" si="1593"/>
        <v>3562</v>
      </c>
      <c r="K961" s="15">
        <f t="shared" si="1593"/>
        <v>0</v>
      </c>
      <c r="L961" s="15">
        <f t="shared" si="1593"/>
        <v>0</v>
      </c>
      <c r="M961" s="15">
        <f t="shared" si="1593"/>
        <v>122103</v>
      </c>
      <c r="N961" s="15">
        <f t="shared" si="1593"/>
        <v>0</v>
      </c>
      <c r="O961" s="15">
        <f t="shared" ref="O961:T961" si="1594">O967+O976+O962+O981</f>
        <v>0</v>
      </c>
      <c r="P961" s="15">
        <f t="shared" si="1594"/>
        <v>0</v>
      </c>
      <c r="Q961" s="15">
        <f t="shared" si="1594"/>
        <v>0</v>
      </c>
      <c r="R961" s="15">
        <f t="shared" si="1594"/>
        <v>0</v>
      </c>
      <c r="S961" s="15">
        <f t="shared" si="1594"/>
        <v>122103</v>
      </c>
      <c r="T961" s="15">
        <f t="shared" si="1594"/>
        <v>0</v>
      </c>
      <c r="U961" s="15">
        <f t="shared" ref="U961:Z961" si="1595">U967+U976+U962+U981</f>
        <v>0</v>
      </c>
      <c r="V961" s="15">
        <f t="shared" si="1595"/>
        <v>0</v>
      </c>
      <c r="W961" s="15">
        <f t="shared" si="1595"/>
        <v>0</v>
      </c>
      <c r="X961" s="15">
        <f t="shared" si="1595"/>
        <v>0</v>
      </c>
      <c r="Y961" s="15">
        <f t="shared" si="1595"/>
        <v>122103</v>
      </c>
      <c r="Z961" s="15">
        <f t="shared" si="1595"/>
        <v>0</v>
      </c>
    </row>
    <row r="962" spans="1:26" ht="82.5" hidden="1" x14ac:dyDescent="0.25">
      <c r="A962" s="29" t="s">
        <v>119</v>
      </c>
      <c r="B962" s="27" t="s">
        <v>319</v>
      </c>
      <c r="C962" s="27" t="s">
        <v>147</v>
      </c>
      <c r="D962" s="27" t="s">
        <v>147</v>
      </c>
      <c r="E962" s="27" t="s">
        <v>120</v>
      </c>
      <c r="F962" s="49"/>
      <c r="G962" s="9">
        <f t="shared" ref="G962:V965" si="1596">G963</f>
        <v>1785</v>
      </c>
      <c r="H962" s="9">
        <f t="shared" si="1596"/>
        <v>0</v>
      </c>
      <c r="I962" s="9">
        <f t="shared" si="1596"/>
        <v>0</v>
      </c>
      <c r="J962" s="9">
        <f t="shared" si="1596"/>
        <v>0</v>
      </c>
      <c r="K962" s="9">
        <f t="shared" si="1596"/>
        <v>0</v>
      </c>
      <c r="L962" s="9">
        <f t="shared" si="1596"/>
        <v>0</v>
      </c>
      <c r="M962" s="9">
        <f t="shared" si="1596"/>
        <v>1785</v>
      </c>
      <c r="N962" s="9">
        <f t="shared" si="1596"/>
        <v>0</v>
      </c>
      <c r="O962" s="9">
        <f t="shared" si="1596"/>
        <v>0</v>
      </c>
      <c r="P962" s="9">
        <f t="shared" si="1596"/>
        <v>0</v>
      </c>
      <c r="Q962" s="9">
        <f t="shared" si="1596"/>
        <v>0</v>
      </c>
      <c r="R962" s="9">
        <f t="shared" si="1596"/>
        <v>0</v>
      </c>
      <c r="S962" s="9">
        <f t="shared" si="1596"/>
        <v>1785</v>
      </c>
      <c r="T962" s="9">
        <f t="shared" si="1596"/>
        <v>0</v>
      </c>
      <c r="U962" s="9">
        <f t="shared" si="1596"/>
        <v>0</v>
      </c>
      <c r="V962" s="9">
        <f t="shared" si="1596"/>
        <v>0</v>
      </c>
      <c r="W962" s="9">
        <f t="shared" ref="U962:Z965" si="1597">W963</f>
        <v>0</v>
      </c>
      <c r="X962" s="9">
        <f t="shared" si="1597"/>
        <v>0</v>
      </c>
      <c r="Y962" s="9">
        <f t="shared" si="1597"/>
        <v>1785</v>
      </c>
      <c r="Z962" s="9">
        <f t="shared" si="1597"/>
        <v>0</v>
      </c>
    </row>
    <row r="963" spans="1:26" ht="33" hidden="1" x14ac:dyDescent="0.25">
      <c r="A963" s="29" t="s">
        <v>77</v>
      </c>
      <c r="B963" s="27" t="s">
        <v>319</v>
      </c>
      <c r="C963" s="27" t="s">
        <v>147</v>
      </c>
      <c r="D963" s="27" t="s">
        <v>147</v>
      </c>
      <c r="E963" s="27" t="s">
        <v>148</v>
      </c>
      <c r="F963" s="49"/>
      <c r="G963" s="9">
        <f t="shared" si="1596"/>
        <v>1785</v>
      </c>
      <c r="H963" s="9">
        <f t="shared" si="1596"/>
        <v>0</v>
      </c>
      <c r="I963" s="9">
        <f t="shared" si="1596"/>
        <v>0</v>
      </c>
      <c r="J963" s="9">
        <f t="shared" si="1596"/>
        <v>0</v>
      </c>
      <c r="K963" s="9">
        <f t="shared" si="1596"/>
        <v>0</v>
      </c>
      <c r="L963" s="9">
        <f t="shared" si="1596"/>
        <v>0</v>
      </c>
      <c r="M963" s="9">
        <f t="shared" si="1596"/>
        <v>1785</v>
      </c>
      <c r="N963" s="9">
        <f t="shared" si="1596"/>
        <v>0</v>
      </c>
      <c r="O963" s="9">
        <f t="shared" si="1596"/>
        <v>0</v>
      </c>
      <c r="P963" s="9">
        <f t="shared" si="1596"/>
        <v>0</v>
      </c>
      <c r="Q963" s="9">
        <f t="shared" si="1596"/>
        <v>0</v>
      </c>
      <c r="R963" s="9">
        <f t="shared" si="1596"/>
        <v>0</v>
      </c>
      <c r="S963" s="9">
        <f t="shared" si="1596"/>
        <v>1785</v>
      </c>
      <c r="T963" s="9">
        <f t="shared" si="1596"/>
        <v>0</v>
      </c>
      <c r="U963" s="9">
        <f t="shared" si="1597"/>
        <v>0</v>
      </c>
      <c r="V963" s="9">
        <f t="shared" si="1597"/>
        <v>0</v>
      </c>
      <c r="W963" s="9">
        <f t="shared" si="1597"/>
        <v>0</v>
      </c>
      <c r="X963" s="9">
        <f t="shared" si="1597"/>
        <v>0</v>
      </c>
      <c r="Y963" s="9">
        <f t="shared" si="1597"/>
        <v>1785</v>
      </c>
      <c r="Z963" s="9">
        <f t="shared" si="1597"/>
        <v>0</v>
      </c>
    </row>
    <row r="964" spans="1:26" ht="33" hidden="1" x14ac:dyDescent="0.25">
      <c r="A964" s="29" t="s">
        <v>332</v>
      </c>
      <c r="B964" s="27" t="s">
        <v>319</v>
      </c>
      <c r="C964" s="27" t="s">
        <v>147</v>
      </c>
      <c r="D964" s="27" t="s">
        <v>147</v>
      </c>
      <c r="E964" s="27" t="s">
        <v>359</v>
      </c>
      <c r="F964" s="49"/>
      <c r="G964" s="9">
        <f t="shared" si="1596"/>
        <v>1785</v>
      </c>
      <c r="H964" s="9">
        <f t="shared" si="1596"/>
        <v>0</v>
      </c>
      <c r="I964" s="9">
        <f t="shared" si="1596"/>
        <v>0</v>
      </c>
      <c r="J964" s="9">
        <f t="shared" si="1596"/>
        <v>0</v>
      </c>
      <c r="K964" s="9">
        <f t="shared" si="1596"/>
        <v>0</v>
      </c>
      <c r="L964" s="9">
        <f t="shared" si="1596"/>
        <v>0</v>
      </c>
      <c r="M964" s="9">
        <f t="shared" si="1596"/>
        <v>1785</v>
      </c>
      <c r="N964" s="9">
        <f t="shared" si="1596"/>
        <v>0</v>
      </c>
      <c r="O964" s="9">
        <f t="shared" si="1596"/>
        <v>0</v>
      </c>
      <c r="P964" s="9">
        <f t="shared" si="1596"/>
        <v>0</v>
      </c>
      <c r="Q964" s="9">
        <f t="shared" si="1596"/>
        <v>0</v>
      </c>
      <c r="R964" s="9">
        <f t="shared" si="1596"/>
        <v>0</v>
      </c>
      <c r="S964" s="9">
        <f t="shared" si="1596"/>
        <v>1785</v>
      </c>
      <c r="T964" s="9">
        <f t="shared" si="1596"/>
        <v>0</v>
      </c>
      <c r="U964" s="9">
        <f t="shared" si="1597"/>
        <v>0</v>
      </c>
      <c r="V964" s="9">
        <f t="shared" si="1597"/>
        <v>0</v>
      </c>
      <c r="W964" s="9">
        <f t="shared" si="1597"/>
        <v>0</v>
      </c>
      <c r="X964" s="9">
        <f t="shared" si="1597"/>
        <v>0</v>
      </c>
      <c r="Y964" s="9">
        <f t="shared" si="1597"/>
        <v>1785</v>
      </c>
      <c r="Z964" s="9">
        <f t="shared" si="1597"/>
        <v>0</v>
      </c>
    </row>
    <row r="965" spans="1:26" ht="33" hidden="1" x14ac:dyDescent="0.25">
      <c r="A965" s="26" t="s">
        <v>12</v>
      </c>
      <c r="B965" s="27" t="s">
        <v>319</v>
      </c>
      <c r="C965" s="27" t="s">
        <v>147</v>
      </c>
      <c r="D965" s="27" t="s">
        <v>147</v>
      </c>
      <c r="E965" s="27" t="s">
        <v>359</v>
      </c>
      <c r="F965" s="27">
        <v>600</v>
      </c>
      <c r="G965" s="9">
        <f t="shared" si="1596"/>
        <v>1785</v>
      </c>
      <c r="H965" s="9">
        <f t="shared" si="1596"/>
        <v>0</v>
      </c>
      <c r="I965" s="9">
        <f t="shared" si="1596"/>
        <v>0</v>
      </c>
      <c r="J965" s="9">
        <f t="shared" si="1596"/>
        <v>0</v>
      </c>
      <c r="K965" s="9">
        <f t="shared" si="1596"/>
        <v>0</v>
      </c>
      <c r="L965" s="9">
        <f t="shared" si="1596"/>
        <v>0</v>
      </c>
      <c r="M965" s="9">
        <f t="shared" si="1596"/>
        <v>1785</v>
      </c>
      <c r="N965" s="9">
        <f t="shared" si="1596"/>
        <v>0</v>
      </c>
      <c r="O965" s="9">
        <f t="shared" si="1596"/>
        <v>0</v>
      </c>
      <c r="P965" s="9">
        <f t="shared" si="1596"/>
        <v>0</v>
      </c>
      <c r="Q965" s="9">
        <f t="shared" si="1596"/>
        <v>0</v>
      </c>
      <c r="R965" s="9">
        <f t="shared" si="1596"/>
        <v>0</v>
      </c>
      <c r="S965" s="9">
        <f t="shared" si="1596"/>
        <v>1785</v>
      </c>
      <c r="T965" s="9">
        <f t="shared" si="1596"/>
        <v>0</v>
      </c>
      <c r="U965" s="9">
        <f t="shared" si="1597"/>
        <v>0</v>
      </c>
      <c r="V965" s="9">
        <f t="shared" si="1597"/>
        <v>0</v>
      </c>
      <c r="W965" s="9">
        <f t="shared" si="1597"/>
        <v>0</v>
      </c>
      <c r="X965" s="9">
        <f t="shared" si="1597"/>
        <v>0</v>
      </c>
      <c r="Y965" s="9">
        <f t="shared" si="1597"/>
        <v>1785</v>
      </c>
      <c r="Z965" s="9">
        <f t="shared" si="1597"/>
        <v>0</v>
      </c>
    </row>
    <row r="966" spans="1:26" ht="18.75" hidden="1" customHeight="1" x14ac:dyDescent="0.25">
      <c r="A966" s="26" t="s">
        <v>14</v>
      </c>
      <c r="B966" s="27" t="s">
        <v>319</v>
      </c>
      <c r="C966" s="27" t="s">
        <v>147</v>
      </c>
      <c r="D966" s="27" t="s">
        <v>147</v>
      </c>
      <c r="E966" s="27" t="s">
        <v>359</v>
      </c>
      <c r="F966" s="27">
        <v>610</v>
      </c>
      <c r="G966" s="9">
        <v>1785</v>
      </c>
      <c r="H966" s="9"/>
      <c r="I966" s="9"/>
      <c r="J966" s="9"/>
      <c r="K966" s="9"/>
      <c r="L966" s="9"/>
      <c r="M966" s="9">
        <f t="shared" ref="M966" si="1598">G966+I966+J966+K966+L966</f>
        <v>1785</v>
      </c>
      <c r="N966" s="9">
        <f t="shared" ref="N966" si="1599">H966+L966</f>
        <v>0</v>
      </c>
      <c r="O966" s="9"/>
      <c r="P966" s="9"/>
      <c r="Q966" s="9"/>
      <c r="R966" s="9"/>
      <c r="S966" s="9">
        <f t="shared" ref="S966" si="1600">M966+O966+P966+Q966+R966</f>
        <v>1785</v>
      </c>
      <c r="T966" s="9">
        <f t="shared" ref="T966" si="1601">N966+R966</f>
        <v>0</v>
      </c>
      <c r="U966" s="9"/>
      <c r="V966" s="9"/>
      <c r="W966" s="9"/>
      <c r="X966" s="9"/>
      <c r="Y966" s="9">
        <f t="shared" ref="Y966" si="1602">S966+U966+V966+W966+X966</f>
        <v>1785</v>
      </c>
      <c r="Z966" s="9">
        <f t="shared" ref="Z966" si="1603">T966+X966</f>
        <v>0</v>
      </c>
    </row>
    <row r="967" spans="1:26" ht="33" hidden="1" x14ac:dyDescent="0.25">
      <c r="A967" s="66" t="s">
        <v>502</v>
      </c>
      <c r="B967" s="27" t="s">
        <v>319</v>
      </c>
      <c r="C967" s="27" t="s">
        <v>147</v>
      </c>
      <c r="D967" s="27" t="s">
        <v>147</v>
      </c>
      <c r="E967" s="27" t="s">
        <v>360</v>
      </c>
      <c r="F967" s="65"/>
      <c r="G967" s="9">
        <f t="shared" ref="G967:H967" si="1604">G968+G972</f>
        <v>115910</v>
      </c>
      <c r="H967" s="9">
        <f t="shared" si="1604"/>
        <v>0</v>
      </c>
      <c r="I967" s="9">
        <f t="shared" ref="I967:N967" si="1605">I968+I972</f>
        <v>0</v>
      </c>
      <c r="J967" s="9">
        <f t="shared" si="1605"/>
        <v>3562</v>
      </c>
      <c r="K967" s="9">
        <f t="shared" si="1605"/>
        <v>0</v>
      </c>
      <c r="L967" s="9">
        <f t="shared" si="1605"/>
        <v>0</v>
      </c>
      <c r="M967" s="9">
        <f t="shared" si="1605"/>
        <v>119472</v>
      </c>
      <c r="N967" s="9">
        <f t="shared" si="1605"/>
        <v>0</v>
      </c>
      <c r="O967" s="9">
        <f t="shared" ref="O967:T967" si="1606">O968+O972</f>
        <v>0</v>
      </c>
      <c r="P967" s="9">
        <f t="shared" si="1606"/>
        <v>0</v>
      </c>
      <c r="Q967" s="9">
        <f t="shared" si="1606"/>
        <v>0</v>
      </c>
      <c r="R967" s="9">
        <f t="shared" si="1606"/>
        <v>0</v>
      </c>
      <c r="S967" s="9">
        <f t="shared" si="1606"/>
        <v>119472</v>
      </c>
      <c r="T967" s="9">
        <f t="shared" si="1606"/>
        <v>0</v>
      </c>
      <c r="U967" s="9">
        <f t="shared" ref="U967:Z967" si="1607">U968+U972</f>
        <v>0</v>
      </c>
      <c r="V967" s="9">
        <f t="shared" si="1607"/>
        <v>0</v>
      </c>
      <c r="W967" s="9">
        <f t="shared" si="1607"/>
        <v>0</v>
      </c>
      <c r="X967" s="9">
        <f t="shared" si="1607"/>
        <v>0</v>
      </c>
      <c r="Y967" s="9">
        <f t="shared" si="1607"/>
        <v>119472</v>
      </c>
      <c r="Z967" s="9">
        <f t="shared" si="1607"/>
        <v>0</v>
      </c>
    </row>
    <row r="968" spans="1:26" ht="33" hidden="1" x14ac:dyDescent="0.25">
      <c r="A968" s="29" t="s">
        <v>77</v>
      </c>
      <c r="B968" s="27" t="s">
        <v>319</v>
      </c>
      <c r="C968" s="27" t="s">
        <v>147</v>
      </c>
      <c r="D968" s="27" t="s">
        <v>147</v>
      </c>
      <c r="E968" s="27" t="s">
        <v>363</v>
      </c>
      <c r="F968" s="65"/>
      <c r="G968" s="9">
        <f t="shared" ref="G968:V970" si="1608">G969</f>
        <v>115878</v>
      </c>
      <c r="H968" s="9">
        <f t="shared" si="1608"/>
        <v>0</v>
      </c>
      <c r="I968" s="9">
        <f t="shared" si="1608"/>
        <v>0</v>
      </c>
      <c r="J968" s="9">
        <f t="shared" si="1608"/>
        <v>3562</v>
      </c>
      <c r="K968" s="9">
        <f t="shared" si="1608"/>
        <v>0</v>
      </c>
      <c r="L968" s="9">
        <f t="shared" si="1608"/>
        <v>0</v>
      </c>
      <c r="M968" s="9">
        <f t="shared" si="1608"/>
        <v>119440</v>
      </c>
      <c r="N968" s="9">
        <f t="shared" si="1608"/>
        <v>0</v>
      </c>
      <c r="O968" s="9">
        <f t="shared" si="1608"/>
        <v>0</v>
      </c>
      <c r="P968" s="9">
        <f t="shared" si="1608"/>
        <v>0</v>
      </c>
      <c r="Q968" s="9">
        <f t="shared" si="1608"/>
        <v>0</v>
      </c>
      <c r="R968" s="9">
        <f t="shared" si="1608"/>
        <v>0</v>
      </c>
      <c r="S968" s="9">
        <f t="shared" si="1608"/>
        <v>119440</v>
      </c>
      <c r="T968" s="9">
        <f t="shared" si="1608"/>
        <v>0</v>
      </c>
      <c r="U968" s="9">
        <f t="shared" si="1608"/>
        <v>0</v>
      </c>
      <c r="V968" s="9">
        <f t="shared" si="1608"/>
        <v>0</v>
      </c>
      <c r="W968" s="9">
        <f t="shared" ref="U968:Z970" si="1609">W969</f>
        <v>0</v>
      </c>
      <c r="X968" s="9">
        <f t="shared" si="1609"/>
        <v>0</v>
      </c>
      <c r="Y968" s="9">
        <f t="shared" si="1609"/>
        <v>119440</v>
      </c>
      <c r="Z968" s="9">
        <f t="shared" si="1609"/>
        <v>0</v>
      </c>
    </row>
    <row r="969" spans="1:26" ht="33" hidden="1" x14ac:dyDescent="0.25">
      <c r="A969" s="26" t="s">
        <v>332</v>
      </c>
      <c r="B969" s="27" t="s">
        <v>319</v>
      </c>
      <c r="C969" s="27" t="s">
        <v>147</v>
      </c>
      <c r="D969" s="27" t="s">
        <v>147</v>
      </c>
      <c r="E969" s="27" t="s">
        <v>364</v>
      </c>
      <c r="F969" s="65"/>
      <c r="G969" s="9">
        <f t="shared" si="1608"/>
        <v>115878</v>
      </c>
      <c r="H969" s="9">
        <f t="shared" si="1608"/>
        <v>0</v>
      </c>
      <c r="I969" s="9">
        <f t="shared" si="1608"/>
        <v>0</v>
      </c>
      <c r="J969" s="9">
        <f t="shared" si="1608"/>
        <v>3562</v>
      </c>
      <c r="K969" s="9">
        <f t="shared" si="1608"/>
        <v>0</v>
      </c>
      <c r="L969" s="9">
        <f t="shared" si="1608"/>
        <v>0</v>
      </c>
      <c r="M969" s="9">
        <f t="shared" si="1608"/>
        <v>119440</v>
      </c>
      <c r="N969" s="9">
        <f t="shared" si="1608"/>
        <v>0</v>
      </c>
      <c r="O969" s="9">
        <f t="shared" si="1608"/>
        <v>0</v>
      </c>
      <c r="P969" s="9">
        <f t="shared" si="1608"/>
        <v>0</v>
      </c>
      <c r="Q969" s="9">
        <f t="shared" si="1608"/>
        <v>0</v>
      </c>
      <c r="R969" s="9">
        <f t="shared" si="1608"/>
        <v>0</v>
      </c>
      <c r="S969" s="9">
        <f t="shared" si="1608"/>
        <v>119440</v>
      </c>
      <c r="T969" s="9">
        <f t="shared" si="1608"/>
        <v>0</v>
      </c>
      <c r="U969" s="9">
        <f t="shared" si="1609"/>
        <v>0</v>
      </c>
      <c r="V969" s="9">
        <f t="shared" si="1609"/>
        <v>0</v>
      </c>
      <c r="W969" s="9">
        <f t="shared" si="1609"/>
        <v>0</v>
      </c>
      <c r="X969" s="9">
        <f t="shared" si="1609"/>
        <v>0</v>
      </c>
      <c r="Y969" s="9">
        <f t="shared" si="1609"/>
        <v>119440</v>
      </c>
      <c r="Z969" s="9">
        <f t="shared" si="1609"/>
        <v>0</v>
      </c>
    </row>
    <row r="970" spans="1:26" ht="33" hidden="1" x14ac:dyDescent="0.25">
      <c r="A970" s="26" t="s">
        <v>12</v>
      </c>
      <c r="B970" s="27" t="s">
        <v>319</v>
      </c>
      <c r="C970" s="27" t="s">
        <v>147</v>
      </c>
      <c r="D970" s="27" t="s">
        <v>147</v>
      </c>
      <c r="E970" s="27" t="s">
        <v>364</v>
      </c>
      <c r="F970" s="27" t="s">
        <v>13</v>
      </c>
      <c r="G970" s="9">
        <f t="shared" si="1608"/>
        <v>115878</v>
      </c>
      <c r="H970" s="9">
        <f t="shared" si="1608"/>
        <v>0</v>
      </c>
      <c r="I970" s="9">
        <f t="shared" si="1608"/>
        <v>0</v>
      </c>
      <c r="J970" s="9">
        <f t="shared" si="1608"/>
        <v>3562</v>
      </c>
      <c r="K970" s="9">
        <f t="shared" si="1608"/>
        <v>0</v>
      </c>
      <c r="L970" s="9">
        <f t="shared" si="1608"/>
        <v>0</v>
      </c>
      <c r="M970" s="9">
        <f t="shared" si="1608"/>
        <v>119440</v>
      </c>
      <c r="N970" s="9">
        <f t="shared" si="1608"/>
        <v>0</v>
      </c>
      <c r="O970" s="9">
        <f t="shared" si="1608"/>
        <v>0</v>
      </c>
      <c r="P970" s="9">
        <f t="shared" si="1608"/>
        <v>0</v>
      </c>
      <c r="Q970" s="9">
        <f t="shared" si="1608"/>
        <v>0</v>
      </c>
      <c r="R970" s="9">
        <f t="shared" si="1608"/>
        <v>0</v>
      </c>
      <c r="S970" s="9">
        <f t="shared" si="1608"/>
        <v>119440</v>
      </c>
      <c r="T970" s="9">
        <f t="shared" si="1608"/>
        <v>0</v>
      </c>
      <c r="U970" s="9">
        <f t="shared" si="1609"/>
        <v>0</v>
      </c>
      <c r="V970" s="9">
        <f t="shared" si="1609"/>
        <v>0</v>
      </c>
      <c r="W970" s="9">
        <f t="shared" si="1609"/>
        <v>0</v>
      </c>
      <c r="X970" s="9">
        <f t="shared" si="1609"/>
        <v>0</v>
      </c>
      <c r="Y970" s="9">
        <f t="shared" si="1609"/>
        <v>119440</v>
      </c>
      <c r="Z970" s="9">
        <f t="shared" si="1609"/>
        <v>0</v>
      </c>
    </row>
    <row r="971" spans="1:26" ht="21" hidden="1" customHeight="1" x14ac:dyDescent="0.25">
      <c r="A971" s="26" t="s">
        <v>14</v>
      </c>
      <c r="B971" s="27" t="s">
        <v>319</v>
      </c>
      <c r="C971" s="27" t="s">
        <v>147</v>
      </c>
      <c r="D971" s="27" t="s">
        <v>147</v>
      </c>
      <c r="E971" s="27" t="s">
        <v>364</v>
      </c>
      <c r="F971" s="27" t="s">
        <v>35</v>
      </c>
      <c r="G971" s="9">
        <v>115878</v>
      </c>
      <c r="H971" s="9"/>
      <c r="I971" s="9"/>
      <c r="J971" s="9">
        <v>3562</v>
      </c>
      <c r="K971" s="9"/>
      <c r="L971" s="9"/>
      <c r="M971" s="9">
        <f t="shared" ref="M971" si="1610">G971+I971+J971+K971+L971</f>
        <v>119440</v>
      </c>
      <c r="N971" s="9">
        <f t="shared" ref="N971" si="1611">H971+L971</f>
        <v>0</v>
      </c>
      <c r="O971" s="9"/>
      <c r="P971" s="9"/>
      <c r="Q971" s="9"/>
      <c r="R971" s="9"/>
      <c r="S971" s="9">
        <f t="shared" ref="S971" si="1612">M971+O971+P971+Q971+R971</f>
        <v>119440</v>
      </c>
      <c r="T971" s="9">
        <f t="shared" ref="T971" si="1613">N971+R971</f>
        <v>0</v>
      </c>
      <c r="U971" s="9"/>
      <c r="V971" s="9"/>
      <c r="W971" s="9"/>
      <c r="X971" s="9"/>
      <c r="Y971" s="9">
        <f t="shared" ref="Y971" si="1614">S971+U971+V971+W971+X971</f>
        <v>119440</v>
      </c>
      <c r="Z971" s="9">
        <f t="shared" ref="Z971" si="1615">T971+X971</f>
        <v>0</v>
      </c>
    </row>
    <row r="972" spans="1:26" ht="19.5" hidden="1" customHeight="1" x14ac:dyDescent="0.25">
      <c r="A972" s="26" t="s">
        <v>15</v>
      </c>
      <c r="B972" s="27" t="s">
        <v>319</v>
      </c>
      <c r="C972" s="27" t="s">
        <v>147</v>
      </c>
      <c r="D972" s="27" t="s">
        <v>147</v>
      </c>
      <c r="E972" s="27" t="s">
        <v>361</v>
      </c>
      <c r="F972" s="27"/>
      <c r="G972" s="9">
        <f t="shared" ref="G972:V974" si="1616">G973</f>
        <v>32</v>
      </c>
      <c r="H972" s="9">
        <f t="shared" si="1616"/>
        <v>0</v>
      </c>
      <c r="I972" s="9">
        <f t="shared" si="1616"/>
        <v>0</v>
      </c>
      <c r="J972" s="9">
        <f t="shared" si="1616"/>
        <v>0</v>
      </c>
      <c r="K972" s="9">
        <f t="shared" si="1616"/>
        <v>0</v>
      </c>
      <c r="L972" s="9">
        <f t="shared" si="1616"/>
        <v>0</v>
      </c>
      <c r="M972" s="9">
        <f t="shared" si="1616"/>
        <v>32</v>
      </c>
      <c r="N972" s="9">
        <f t="shared" si="1616"/>
        <v>0</v>
      </c>
      <c r="O972" s="9">
        <f t="shared" si="1616"/>
        <v>0</v>
      </c>
      <c r="P972" s="9">
        <f t="shared" si="1616"/>
        <v>0</v>
      </c>
      <c r="Q972" s="9">
        <f t="shared" si="1616"/>
        <v>0</v>
      </c>
      <c r="R972" s="9">
        <f t="shared" si="1616"/>
        <v>0</v>
      </c>
      <c r="S972" s="9">
        <f t="shared" si="1616"/>
        <v>32</v>
      </c>
      <c r="T972" s="9">
        <f t="shared" si="1616"/>
        <v>0</v>
      </c>
      <c r="U972" s="9">
        <f t="shared" si="1616"/>
        <v>0</v>
      </c>
      <c r="V972" s="9">
        <f t="shared" si="1616"/>
        <v>0</v>
      </c>
      <c r="W972" s="9">
        <f t="shared" ref="U972:Z974" si="1617">W973</f>
        <v>0</v>
      </c>
      <c r="X972" s="9">
        <f t="shared" si="1617"/>
        <v>0</v>
      </c>
      <c r="Y972" s="9">
        <f t="shared" si="1617"/>
        <v>32</v>
      </c>
      <c r="Z972" s="9">
        <f t="shared" si="1617"/>
        <v>0</v>
      </c>
    </row>
    <row r="973" spans="1:26" ht="34.5" hidden="1" customHeight="1" x14ac:dyDescent="0.25">
      <c r="A973" s="26" t="s">
        <v>333</v>
      </c>
      <c r="B973" s="27" t="s">
        <v>319</v>
      </c>
      <c r="C973" s="27" t="s">
        <v>147</v>
      </c>
      <c r="D973" s="27" t="s">
        <v>147</v>
      </c>
      <c r="E973" s="27" t="s">
        <v>365</v>
      </c>
      <c r="F973" s="27"/>
      <c r="G973" s="9">
        <f t="shared" si="1616"/>
        <v>32</v>
      </c>
      <c r="H973" s="9">
        <f t="shared" si="1616"/>
        <v>0</v>
      </c>
      <c r="I973" s="9">
        <f t="shared" si="1616"/>
        <v>0</v>
      </c>
      <c r="J973" s="9">
        <f t="shared" si="1616"/>
        <v>0</v>
      </c>
      <c r="K973" s="9">
        <f t="shared" si="1616"/>
        <v>0</v>
      </c>
      <c r="L973" s="9">
        <f t="shared" si="1616"/>
        <v>0</v>
      </c>
      <c r="M973" s="9">
        <f t="shared" si="1616"/>
        <v>32</v>
      </c>
      <c r="N973" s="9">
        <f t="shared" si="1616"/>
        <v>0</v>
      </c>
      <c r="O973" s="9">
        <f t="shared" si="1616"/>
        <v>0</v>
      </c>
      <c r="P973" s="9">
        <f t="shared" si="1616"/>
        <v>0</v>
      </c>
      <c r="Q973" s="9">
        <f t="shared" si="1616"/>
        <v>0</v>
      </c>
      <c r="R973" s="9">
        <f t="shared" si="1616"/>
        <v>0</v>
      </c>
      <c r="S973" s="9">
        <f t="shared" si="1616"/>
        <v>32</v>
      </c>
      <c r="T973" s="9">
        <f t="shared" si="1616"/>
        <v>0</v>
      </c>
      <c r="U973" s="9">
        <f t="shared" si="1617"/>
        <v>0</v>
      </c>
      <c r="V973" s="9">
        <f t="shared" si="1617"/>
        <v>0</v>
      </c>
      <c r="W973" s="9">
        <f t="shared" si="1617"/>
        <v>0</v>
      </c>
      <c r="X973" s="9">
        <f t="shared" si="1617"/>
        <v>0</v>
      </c>
      <c r="Y973" s="9">
        <f t="shared" si="1617"/>
        <v>32</v>
      </c>
      <c r="Z973" s="9">
        <f t="shared" si="1617"/>
        <v>0</v>
      </c>
    </row>
    <row r="974" spans="1:26" ht="33" hidden="1" x14ac:dyDescent="0.25">
      <c r="A974" s="26" t="s">
        <v>12</v>
      </c>
      <c r="B974" s="27" t="s">
        <v>319</v>
      </c>
      <c r="C974" s="27" t="s">
        <v>147</v>
      </c>
      <c r="D974" s="27" t="s">
        <v>147</v>
      </c>
      <c r="E974" s="27" t="s">
        <v>365</v>
      </c>
      <c r="F974" s="27" t="s">
        <v>13</v>
      </c>
      <c r="G974" s="9">
        <f t="shared" si="1616"/>
        <v>32</v>
      </c>
      <c r="H974" s="9">
        <f t="shared" si="1616"/>
        <v>0</v>
      </c>
      <c r="I974" s="9">
        <f t="shared" si="1616"/>
        <v>0</v>
      </c>
      <c r="J974" s="9">
        <f t="shared" si="1616"/>
        <v>0</v>
      </c>
      <c r="K974" s="9">
        <f t="shared" si="1616"/>
        <v>0</v>
      </c>
      <c r="L974" s="9">
        <f t="shared" si="1616"/>
        <v>0</v>
      </c>
      <c r="M974" s="9">
        <f t="shared" si="1616"/>
        <v>32</v>
      </c>
      <c r="N974" s="9">
        <f t="shared" si="1616"/>
        <v>0</v>
      </c>
      <c r="O974" s="9">
        <f t="shared" si="1616"/>
        <v>0</v>
      </c>
      <c r="P974" s="9">
        <f t="shared" si="1616"/>
        <v>0</v>
      </c>
      <c r="Q974" s="9">
        <f t="shared" si="1616"/>
        <v>0</v>
      </c>
      <c r="R974" s="9">
        <f t="shared" si="1616"/>
        <v>0</v>
      </c>
      <c r="S974" s="9">
        <f t="shared" si="1616"/>
        <v>32</v>
      </c>
      <c r="T974" s="9">
        <f t="shared" si="1616"/>
        <v>0</v>
      </c>
      <c r="U974" s="9">
        <f t="shared" si="1617"/>
        <v>0</v>
      </c>
      <c r="V974" s="9">
        <f t="shared" si="1617"/>
        <v>0</v>
      </c>
      <c r="W974" s="9">
        <f t="shared" si="1617"/>
        <v>0</v>
      </c>
      <c r="X974" s="9">
        <f t="shared" si="1617"/>
        <v>0</v>
      </c>
      <c r="Y974" s="9">
        <f t="shared" si="1617"/>
        <v>32</v>
      </c>
      <c r="Z974" s="9">
        <f t="shared" si="1617"/>
        <v>0</v>
      </c>
    </row>
    <row r="975" spans="1:26" ht="20.25" hidden="1" customHeight="1" x14ac:dyDescent="0.25">
      <c r="A975" s="26" t="s">
        <v>14</v>
      </c>
      <c r="B975" s="27" t="s">
        <v>319</v>
      </c>
      <c r="C975" s="27" t="s">
        <v>147</v>
      </c>
      <c r="D975" s="27" t="s">
        <v>147</v>
      </c>
      <c r="E975" s="27" t="s">
        <v>365</v>
      </c>
      <c r="F975" s="27" t="s">
        <v>35</v>
      </c>
      <c r="G975" s="9">
        <v>32</v>
      </c>
      <c r="H975" s="9"/>
      <c r="I975" s="9"/>
      <c r="J975" s="9"/>
      <c r="K975" s="9"/>
      <c r="L975" s="9"/>
      <c r="M975" s="9">
        <f t="shared" ref="M975" si="1618">G975+I975+J975+K975+L975</f>
        <v>32</v>
      </c>
      <c r="N975" s="9">
        <f t="shared" ref="N975" si="1619">H975+L975</f>
        <v>0</v>
      </c>
      <c r="O975" s="9"/>
      <c r="P975" s="9"/>
      <c r="Q975" s="9"/>
      <c r="R975" s="9"/>
      <c r="S975" s="9">
        <f t="shared" ref="S975" si="1620">M975+O975+P975+Q975+R975</f>
        <v>32</v>
      </c>
      <c r="T975" s="9">
        <f t="shared" ref="T975" si="1621">N975+R975</f>
        <v>0</v>
      </c>
      <c r="U975" s="9"/>
      <c r="V975" s="9"/>
      <c r="W975" s="9"/>
      <c r="X975" s="9"/>
      <c r="Y975" s="9">
        <f t="shared" ref="Y975" si="1622">S975+U975+V975+W975+X975</f>
        <v>32</v>
      </c>
      <c r="Z975" s="9">
        <f t="shared" ref="Z975" si="1623">T975+X975</f>
        <v>0</v>
      </c>
    </row>
    <row r="976" spans="1:26" ht="49.5" hidden="1" x14ac:dyDescent="0.25">
      <c r="A976" s="26" t="s">
        <v>321</v>
      </c>
      <c r="B976" s="27" t="s">
        <v>319</v>
      </c>
      <c r="C976" s="27" t="s">
        <v>147</v>
      </c>
      <c r="D976" s="27" t="s">
        <v>147</v>
      </c>
      <c r="E976" s="27" t="s">
        <v>379</v>
      </c>
      <c r="F976" s="27"/>
      <c r="G976" s="9">
        <f>G977</f>
        <v>166</v>
      </c>
      <c r="H976" s="9">
        <f>H977</f>
        <v>0</v>
      </c>
      <c r="I976" s="9">
        <f t="shared" ref="I976:Z984" si="1624">I977</f>
        <v>0</v>
      </c>
      <c r="J976" s="9">
        <f t="shared" si="1624"/>
        <v>0</v>
      </c>
      <c r="K976" s="9">
        <f t="shared" si="1624"/>
        <v>0</v>
      </c>
      <c r="L976" s="9">
        <f t="shared" si="1624"/>
        <v>0</v>
      </c>
      <c r="M976" s="9">
        <f t="shared" si="1624"/>
        <v>166</v>
      </c>
      <c r="N976" s="9">
        <f t="shared" si="1624"/>
        <v>0</v>
      </c>
      <c r="O976" s="9">
        <f t="shared" si="1624"/>
        <v>0</v>
      </c>
      <c r="P976" s="9">
        <f t="shared" si="1624"/>
        <v>0</v>
      </c>
      <c r="Q976" s="9">
        <f t="shared" si="1624"/>
        <v>0</v>
      </c>
      <c r="R976" s="9">
        <f t="shared" si="1624"/>
        <v>0</v>
      </c>
      <c r="S976" s="9">
        <f t="shared" si="1624"/>
        <v>166</v>
      </c>
      <c r="T976" s="9">
        <f t="shared" si="1624"/>
        <v>0</v>
      </c>
      <c r="U976" s="9">
        <f t="shared" si="1624"/>
        <v>0</v>
      </c>
      <c r="V976" s="9">
        <f t="shared" si="1624"/>
        <v>0</v>
      </c>
      <c r="W976" s="9">
        <f t="shared" si="1624"/>
        <v>0</v>
      </c>
      <c r="X976" s="9">
        <f t="shared" si="1624"/>
        <v>0</v>
      </c>
      <c r="Y976" s="9">
        <f t="shared" si="1624"/>
        <v>166</v>
      </c>
      <c r="Z976" s="9">
        <f t="shared" si="1624"/>
        <v>0</v>
      </c>
    </row>
    <row r="977" spans="1:26" ht="33" hidden="1" x14ac:dyDescent="0.25">
      <c r="A977" s="26" t="s">
        <v>77</v>
      </c>
      <c r="B977" s="27" t="s">
        <v>319</v>
      </c>
      <c r="C977" s="27" t="s">
        <v>147</v>
      </c>
      <c r="D977" s="27" t="s">
        <v>147</v>
      </c>
      <c r="E977" s="27" t="s">
        <v>383</v>
      </c>
      <c r="F977" s="27"/>
      <c r="G977" s="9">
        <f t="shared" ref="G977:V984" si="1625">G978</f>
        <v>166</v>
      </c>
      <c r="H977" s="9">
        <f t="shared" si="1625"/>
        <v>0</v>
      </c>
      <c r="I977" s="9">
        <f t="shared" si="1625"/>
        <v>0</v>
      </c>
      <c r="J977" s="9">
        <f t="shared" si="1625"/>
        <v>0</v>
      </c>
      <c r="K977" s="9">
        <f t="shared" si="1625"/>
        <v>0</v>
      </c>
      <c r="L977" s="9">
        <f t="shared" si="1625"/>
        <v>0</v>
      </c>
      <c r="M977" s="9">
        <f t="shared" si="1625"/>
        <v>166</v>
      </c>
      <c r="N977" s="9">
        <f t="shared" si="1625"/>
        <v>0</v>
      </c>
      <c r="O977" s="9">
        <f t="shared" si="1625"/>
        <v>0</v>
      </c>
      <c r="P977" s="9">
        <f t="shared" si="1625"/>
        <v>0</v>
      </c>
      <c r="Q977" s="9">
        <f t="shared" si="1625"/>
        <v>0</v>
      </c>
      <c r="R977" s="9">
        <f t="shared" si="1625"/>
        <v>0</v>
      </c>
      <c r="S977" s="9">
        <f t="shared" si="1625"/>
        <v>166</v>
      </c>
      <c r="T977" s="9">
        <f t="shared" si="1625"/>
        <v>0</v>
      </c>
      <c r="U977" s="9">
        <f t="shared" si="1625"/>
        <v>0</v>
      </c>
      <c r="V977" s="9">
        <f t="shared" si="1625"/>
        <v>0</v>
      </c>
      <c r="W977" s="9">
        <f t="shared" si="1624"/>
        <v>0</v>
      </c>
      <c r="X977" s="9">
        <f t="shared" si="1624"/>
        <v>0</v>
      </c>
      <c r="Y977" s="9">
        <f t="shared" si="1624"/>
        <v>166</v>
      </c>
      <c r="Z977" s="9">
        <f t="shared" si="1624"/>
        <v>0</v>
      </c>
    </row>
    <row r="978" spans="1:26" ht="33" hidden="1" x14ac:dyDescent="0.25">
      <c r="A978" s="26" t="s">
        <v>332</v>
      </c>
      <c r="B978" s="27" t="s">
        <v>319</v>
      </c>
      <c r="C978" s="27" t="s">
        <v>147</v>
      </c>
      <c r="D978" s="27" t="s">
        <v>147</v>
      </c>
      <c r="E978" s="27" t="s">
        <v>382</v>
      </c>
      <c r="F978" s="27"/>
      <c r="G978" s="9">
        <f t="shared" si="1625"/>
        <v>166</v>
      </c>
      <c r="H978" s="9">
        <f t="shared" si="1625"/>
        <v>0</v>
      </c>
      <c r="I978" s="9">
        <f t="shared" si="1625"/>
        <v>0</v>
      </c>
      <c r="J978" s="9">
        <f t="shared" si="1625"/>
        <v>0</v>
      </c>
      <c r="K978" s="9">
        <f t="shared" si="1625"/>
        <v>0</v>
      </c>
      <c r="L978" s="9">
        <f t="shared" si="1625"/>
        <v>0</v>
      </c>
      <c r="M978" s="9">
        <f t="shared" si="1625"/>
        <v>166</v>
      </c>
      <c r="N978" s="9">
        <f t="shared" si="1625"/>
        <v>0</v>
      </c>
      <c r="O978" s="9">
        <f t="shared" si="1625"/>
        <v>0</v>
      </c>
      <c r="P978" s="9">
        <f t="shared" si="1625"/>
        <v>0</v>
      </c>
      <c r="Q978" s="9">
        <f t="shared" si="1625"/>
        <v>0</v>
      </c>
      <c r="R978" s="9">
        <f t="shared" si="1625"/>
        <v>0</v>
      </c>
      <c r="S978" s="9">
        <f t="shared" si="1625"/>
        <v>166</v>
      </c>
      <c r="T978" s="9">
        <f t="shared" si="1625"/>
        <v>0</v>
      </c>
      <c r="U978" s="9">
        <f t="shared" si="1624"/>
        <v>0</v>
      </c>
      <c r="V978" s="9">
        <f t="shared" si="1624"/>
        <v>0</v>
      </c>
      <c r="W978" s="9">
        <f t="shared" si="1624"/>
        <v>0</v>
      </c>
      <c r="X978" s="9">
        <f t="shared" si="1624"/>
        <v>0</v>
      </c>
      <c r="Y978" s="9">
        <f t="shared" si="1624"/>
        <v>166</v>
      </c>
      <c r="Z978" s="9">
        <f t="shared" si="1624"/>
        <v>0</v>
      </c>
    </row>
    <row r="979" spans="1:26" ht="33" hidden="1" x14ac:dyDescent="0.25">
      <c r="A979" s="26" t="s">
        <v>12</v>
      </c>
      <c r="B979" s="27" t="s">
        <v>319</v>
      </c>
      <c r="C979" s="27" t="s">
        <v>147</v>
      </c>
      <c r="D979" s="27" t="s">
        <v>147</v>
      </c>
      <c r="E979" s="27" t="s">
        <v>382</v>
      </c>
      <c r="F979" s="27" t="s">
        <v>13</v>
      </c>
      <c r="G979" s="9">
        <f t="shared" si="1625"/>
        <v>166</v>
      </c>
      <c r="H979" s="9">
        <f t="shared" si="1625"/>
        <v>0</v>
      </c>
      <c r="I979" s="9">
        <f t="shared" si="1625"/>
        <v>0</v>
      </c>
      <c r="J979" s="9">
        <f t="shared" si="1625"/>
        <v>0</v>
      </c>
      <c r="K979" s="9">
        <f t="shared" si="1625"/>
        <v>0</v>
      </c>
      <c r="L979" s="9">
        <f t="shared" si="1625"/>
        <v>0</v>
      </c>
      <c r="M979" s="9">
        <f t="shared" si="1625"/>
        <v>166</v>
      </c>
      <c r="N979" s="9">
        <f t="shared" si="1625"/>
        <v>0</v>
      </c>
      <c r="O979" s="9">
        <f t="shared" si="1625"/>
        <v>0</v>
      </c>
      <c r="P979" s="9">
        <f t="shared" si="1625"/>
        <v>0</v>
      </c>
      <c r="Q979" s="9">
        <f t="shared" si="1625"/>
        <v>0</v>
      </c>
      <c r="R979" s="9">
        <f t="shared" si="1625"/>
        <v>0</v>
      </c>
      <c r="S979" s="9">
        <f t="shared" si="1625"/>
        <v>166</v>
      </c>
      <c r="T979" s="9">
        <f t="shared" si="1625"/>
        <v>0</v>
      </c>
      <c r="U979" s="9">
        <f t="shared" si="1624"/>
        <v>0</v>
      </c>
      <c r="V979" s="9">
        <f t="shared" si="1624"/>
        <v>0</v>
      </c>
      <c r="W979" s="9">
        <f t="shared" si="1624"/>
        <v>0</v>
      </c>
      <c r="X979" s="9">
        <f t="shared" si="1624"/>
        <v>0</v>
      </c>
      <c r="Y979" s="9">
        <f t="shared" si="1624"/>
        <v>166</v>
      </c>
      <c r="Z979" s="9">
        <f t="shared" si="1624"/>
        <v>0</v>
      </c>
    </row>
    <row r="980" spans="1:26" ht="17.25" hidden="1" customHeight="1" x14ac:dyDescent="0.25">
      <c r="A980" s="26" t="s">
        <v>14</v>
      </c>
      <c r="B980" s="27" t="s">
        <v>319</v>
      </c>
      <c r="C980" s="27" t="s">
        <v>147</v>
      </c>
      <c r="D980" s="27" t="s">
        <v>147</v>
      </c>
      <c r="E980" s="27" t="s">
        <v>382</v>
      </c>
      <c r="F980" s="27" t="s">
        <v>35</v>
      </c>
      <c r="G980" s="9">
        <v>166</v>
      </c>
      <c r="H980" s="9"/>
      <c r="I980" s="9"/>
      <c r="J980" s="9"/>
      <c r="K980" s="9"/>
      <c r="L980" s="9"/>
      <c r="M980" s="9">
        <f t="shared" ref="M980" si="1626">G980+I980+J980+K980+L980</f>
        <v>166</v>
      </c>
      <c r="N980" s="9">
        <f t="shared" ref="N980" si="1627">H980+L980</f>
        <v>0</v>
      </c>
      <c r="O980" s="9"/>
      <c r="P980" s="9"/>
      <c r="Q980" s="9"/>
      <c r="R980" s="9"/>
      <c r="S980" s="9">
        <f t="shared" ref="S980" si="1628">M980+O980+P980+Q980+R980</f>
        <v>166</v>
      </c>
      <c r="T980" s="9">
        <f t="shared" ref="T980" si="1629">N980+R980</f>
        <v>0</v>
      </c>
      <c r="U980" s="9"/>
      <c r="V980" s="9"/>
      <c r="W980" s="9"/>
      <c r="X980" s="9"/>
      <c r="Y980" s="9">
        <f t="shared" ref="Y980" si="1630">S980+U980+V980+W980+X980</f>
        <v>166</v>
      </c>
      <c r="Z980" s="9">
        <f t="shared" ref="Z980" si="1631">T980+X980</f>
        <v>0</v>
      </c>
    </row>
    <row r="981" spans="1:26" ht="49.5" hidden="1" x14ac:dyDescent="0.25">
      <c r="A981" s="66" t="s">
        <v>512</v>
      </c>
      <c r="B981" s="27" t="s">
        <v>319</v>
      </c>
      <c r="C981" s="27" t="s">
        <v>147</v>
      </c>
      <c r="D981" s="27" t="s">
        <v>147</v>
      </c>
      <c r="E981" s="27" t="s">
        <v>394</v>
      </c>
      <c r="F981" s="27"/>
      <c r="G981" s="9">
        <f t="shared" si="1625"/>
        <v>680</v>
      </c>
      <c r="H981" s="9">
        <f t="shared" si="1625"/>
        <v>0</v>
      </c>
      <c r="I981" s="9">
        <f t="shared" si="1625"/>
        <v>0</v>
      </c>
      <c r="J981" s="9">
        <f t="shared" si="1625"/>
        <v>0</v>
      </c>
      <c r="K981" s="9">
        <f t="shared" si="1625"/>
        <v>0</v>
      </c>
      <c r="L981" s="9">
        <f t="shared" si="1625"/>
        <v>0</v>
      </c>
      <c r="M981" s="9">
        <f t="shared" si="1625"/>
        <v>680</v>
      </c>
      <c r="N981" s="9">
        <f t="shared" si="1625"/>
        <v>0</v>
      </c>
      <c r="O981" s="9">
        <f t="shared" si="1625"/>
        <v>0</v>
      </c>
      <c r="P981" s="9">
        <f t="shared" si="1625"/>
        <v>0</v>
      </c>
      <c r="Q981" s="9">
        <f t="shared" si="1625"/>
        <v>0</v>
      </c>
      <c r="R981" s="9">
        <f t="shared" si="1625"/>
        <v>0</v>
      </c>
      <c r="S981" s="9">
        <f t="shared" si="1625"/>
        <v>680</v>
      </c>
      <c r="T981" s="9">
        <f t="shared" si="1625"/>
        <v>0</v>
      </c>
      <c r="U981" s="9">
        <f t="shared" si="1624"/>
        <v>0</v>
      </c>
      <c r="V981" s="9">
        <f t="shared" si="1624"/>
        <v>0</v>
      </c>
      <c r="W981" s="9">
        <f t="shared" si="1624"/>
        <v>0</v>
      </c>
      <c r="X981" s="9">
        <f t="shared" si="1624"/>
        <v>0</v>
      </c>
      <c r="Y981" s="9">
        <f t="shared" si="1624"/>
        <v>680</v>
      </c>
      <c r="Z981" s="9">
        <f t="shared" si="1624"/>
        <v>0</v>
      </c>
    </row>
    <row r="982" spans="1:26" ht="33" hidden="1" x14ac:dyDescent="0.25">
      <c r="A982" s="26" t="s">
        <v>77</v>
      </c>
      <c r="B982" s="27" t="s">
        <v>319</v>
      </c>
      <c r="C982" s="27" t="s">
        <v>147</v>
      </c>
      <c r="D982" s="27" t="s">
        <v>147</v>
      </c>
      <c r="E982" s="27" t="s">
        <v>399</v>
      </c>
      <c r="F982" s="27"/>
      <c r="G982" s="9">
        <f t="shared" si="1625"/>
        <v>680</v>
      </c>
      <c r="H982" s="9">
        <f t="shared" si="1625"/>
        <v>0</v>
      </c>
      <c r="I982" s="9">
        <f t="shared" si="1625"/>
        <v>0</v>
      </c>
      <c r="J982" s="9">
        <f t="shared" si="1625"/>
        <v>0</v>
      </c>
      <c r="K982" s="9">
        <f t="shared" si="1625"/>
        <v>0</v>
      </c>
      <c r="L982" s="9">
        <f t="shared" si="1625"/>
        <v>0</v>
      </c>
      <c r="M982" s="9">
        <f t="shared" si="1625"/>
        <v>680</v>
      </c>
      <c r="N982" s="9">
        <f t="shared" si="1625"/>
        <v>0</v>
      </c>
      <c r="O982" s="9">
        <f t="shared" si="1625"/>
        <v>0</v>
      </c>
      <c r="P982" s="9">
        <f t="shared" si="1625"/>
        <v>0</v>
      </c>
      <c r="Q982" s="9">
        <f t="shared" si="1625"/>
        <v>0</v>
      </c>
      <c r="R982" s="9">
        <f t="shared" si="1625"/>
        <v>0</v>
      </c>
      <c r="S982" s="9">
        <f t="shared" si="1625"/>
        <v>680</v>
      </c>
      <c r="T982" s="9">
        <f t="shared" si="1625"/>
        <v>0</v>
      </c>
      <c r="U982" s="9">
        <f t="shared" si="1624"/>
        <v>0</v>
      </c>
      <c r="V982" s="9">
        <f t="shared" si="1624"/>
        <v>0</v>
      </c>
      <c r="W982" s="9">
        <f t="shared" si="1624"/>
        <v>0</v>
      </c>
      <c r="X982" s="9">
        <f t="shared" si="1624"/>
        <v>0</v>
      </c>
      <c r="Y982" s="9">
        <f t="shared" si="1624"/>
        <v>680</v>
      </c>
      <c r="Z982" s="9">
        <f t="shared" si="1624"/>
        <v>0</v>
      </c>
    </row>
    <row r="983" spans="1:26" ht="33" hidden="1" x14ac:dyDescent="0.25">
      <c r="A983" s="26" t="s">
        <v>332</v>
      </c>
      <c r="B983" s="27" t="s">
        <v>319</v>
      </c>
      <c r="C983" s="27" t="s">
        <v>147</v>
      </c>
      <c r="D983" s="27" t="s">
        <v>147</v>
      </c>
      <c r="E983" s="27" t="s">
        <v>400</v>
      </c>
      <c r="F983" s="27"/>
      <c r="G983" s="9">
        <f t="shared" si="1625"/>
        <v>680</v>
      </c>
      <c r="H983" s="9">
        <f t="shared" si="1625"/>
        <v>0</v>
      </c>
      <c r="I983" s="9">
        <f t="shared" si="1625"/>
        <v>0</v>
      </c>
      <c r="J983" s="9">
        <f t="shared" si="1625"/>
        <v>0</v>
      </c>
      <c r="K983" s="9">
        <f t="shared" si="1625"/>
        <v>0</v>
      </c>
      <c r="L983" s="9">
        <f t="shared" si="1625"/>
        <v>0</v>
      </c>
      <c r="M983" s="9">
        <f t="shared" si="1625"/>
        <v>680</v>
      </c>
      <c r="N983" s="9">
        <f t="shared" si="1625"/>
        <v>0</v>
      </c>
      <c r="O983" s="9">
        <f t="shared" si="1625"/>
        <v>0</v>
      </c>
      <c r="P983" s="9">
        <f t="shared" si="1625"/>
        <v>0</v>
      </c>
      <c r="Q983" s="9">
        <f t="shared" si="1625"/>
        <v>0</v>
      </c>
      <c r="R983" s="9">
        <f t="shared" si="1625"/>
        <v>0</v>
      </c>
      <c r="S983" s="9">
        <f t="shared" si="1625"/>
        <v>680</v>
      </c>
      <c r="T983" s="9">
        <f t="shared" si="1625"/>
        <v>0</v>
      </c>
      <c r="U983" s="9">
        <f t="shared" si="1624"/>
        <v>0</v>
      </c>
      <c r="V983" s="9">
        <f t="shared" si="1624"/>
        <v>0</v>
      </c>
      <c r="W983" s="9">
        <f t="shared" si="1624"/>
        <v>0</v>
      </c>
      <c r="X983" s="9">
        <f t="shared" si="1624"/>
        <v>0</v>
      </c>
      <c r="Y983" s="9">
        <f t="shared" si="1624"/>
        <v>680</v>
      </c>
      <c r="Z983" s="9">
        <f t="shared" si="1624"/>
        <v>0</v>
      </c>
    </row>
    <row r="984" spans="1:26" ht="33" hidden="1" x14ac:dyDescent="0.25">
      <c r="A984" s="26" t="s">
        <v>12</v>
      </c>
      <c r="B984" s="27" t="s">
        <v>319</v>
      </c>
      <c r="C984" s="27" t="s">
        <v>147</v>
      </c>
      <c r="D984" s="27" t="s">
        <v>147</v>
      </c>
      <c r="E984" s="27" t="s">
        <v>400</v>
      </c>
      <c r="F984" s="27" t="s">
        <v>13</v>
      </c>
      <c r="G984" s="9">
        <f t="shared" si="1625"/>
        <v>680</v>
      </c>
      <c r="H984" s="9">
        <f t="shared" si="1625"/>
        <v>0</v>
      </c>
      <c r="I984" s="9">
        <f t="shared" si="1625"/>
        <v>0</v>
      </c>
      <c r="J984" s="9">
        <f t="shared" si="1625"/>
        <v>0</v>
      </c>
      <c r="K984" s="9">
        <f t="shared" si="1625"/>
        <v>0</v>
      </c>
      <c r="L984" s="9">
        <f t="shared" si="1625"/>
        <v>0</v>
      </c>
      <c r="M984" s="9">
        <f t="shared" si="1625"/>
        <v>680</v>
      </c>
      <c r="N984" s="9">
        <f t="shared" si="1625"/>
        <v>0</v>
      </c>
      <c r="O984" s="9">
        <f t="shared" si="1625"/>
        <v>0</v>
      </c>
      <c r="P984" s="9">
        <f t="shared" si="1625"/>
        <v>0</v>
      </c>
      <c r="Q984" s="9">
        <f t="shared" si="1625"/>
        <v>0</v>
      </c>
      <c r="R984" s="9">
        <f t="shared" si="1625"/>
        <v>0</v>
      </c>
      <c r="S984" s="9">
        <f t="shared" si="1625"/>
        <v>680</v>
      </c>
      <c r="T984" s="9">
        <f t="shared" si="1625"/>
        <v>0</v>
      </c>
      <c r="U984" s="9">
        <f t="shared" si="1624"/>
        <v>0</v>
      </c>
      <c r="V984" s="9">
        <f t="shared" si="1624"/>
        <v>0</v>
      </c>
      <c r="W984" s="9">
        <f t="shared" si="1624"/>
        <v>0</v>
      </c>
      <c r="X984" s="9">
        <f t="shared" si="1624"/>
        <v>0</v>
      </c>
      <c r="Y984" s="9">
        <f t="shared" si="1624"/>
        <v>680</v>
      </c>
      <c r="Z984" s="9">
        <f t="shared" si="1624"/>
        <v>0</v>
      </c>
    </row>
    <row r="985" spans="1:26" ht="20.25" hidden="1" customHeight="1" x14ac:dyDescent="0.25">
      <c r="A985" s="26" t="s">
        <v>14</v>
      </c>
      <c r="B985" s="27" t="s">
        <v>319</v>
      </c>
      <c r="C985" s="27" t="s">
        <v>147</v>
      </c>
      <c r="D985" s="27" t="s">
        <v>147</v>
      </c>
      <c r="E985" s="27" t="s">
        <v>400</v>
      </c>
      <c r="F985" s="27" t="s">
        <v>35</v>
      </c>
      <c r="G985" s="9">
        <v>680</v>
      </c>
      <c r="H985" s="9"/>
      <c r="I985" s="9"/>
      <c r="J985" s="9"/>
      <c r="K985" s="9"/>
      <c r="L985" s="9"/>
      <c r="M985" s="9">
        <f t="shared" ref="M985" si="1632">G985+I985+J985+K985+L985</f>
        <v>680</v>
      </c>
      <c r="N985" s="9">
        <f t="shared" ref="N985" si="1633">H985+L985</f>
        <v>0</v>
      </c>
      <c r="O985" s="9"/>
      <c r="P985" s="9"/>
      <c r="Q985" s="9"/>
      <c r="R985" s="9"/>
      <c r="S985" s="9">
        <f t="shared" ref="S985" si="1634">M985+O985+P985+Q985+R985</f>
        <v>680</v>
      </c>
      <c r="T985" s="9">
        <f t="shared" ref="T985" si="1635">N985+R985</f>
        <v>0</v>
      </c>
      <c r="U985" s="9"/>
      <c r="V985" s="9"/>
      <c r="W985" s="9"/>
      <c r="X985" s="9"/>
      <c r="Y985" s="9">
        <f t="shared" ref="Y985" si="1636">S985+U985+V985+W985+X985</f>
        <v>680</v>
      </c>
      <c r="Z985" s="9">
        <f t="shared" ref="Z985" si="1637">T985+X985</f>
        <v>0</v>
      </c>
    </row>
    <row r="986" spans="1:26" ht="21" hidden="1" customHeight="1" x14ac:dyDescent="0.25">
      <c r="A986" s="26"/>
      <c r="B986" s="27"/>
      <c r="C986" s="27"/>
      <c r="D986" s="27"/>
      <c r="E986" s="27"/>
      <c r="F986" s="27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8.75" hidden="1" x14ac:dyDescent="0.3">
      <c r="A987" s="34" t="s">
        <v>334</v>
      </c>
      <c r="B987" s="25" t="s">
        <v>319</v>
      </c>
      <c r="C987" s="25" t="s">
        <v>17</v>
      </c>
      <c r="D987" s="25" t="s">
        <v>8</v>
      </c>
      <c r="E987" s="25"/>
      <c r="F987" s="25"/>
      <c r="G987" s="15">
        <f t="shared" ref="G987:V991" si="1638">G988</f>
        <v>50</v>
      </c>
      <c r="H987" s="15">
        <f t="shared" si="1638"/>
        <v>0</v>
      </c>
      <c r="I987" s="15">
        <f t="shared" si="1638"/>
        <v>0</v>
      </c>
      <c r="J987" s="15">
        <f t="shared" si="1638"/>
        <v>0</v>
      </c>
      <c r="K987" s="15">
        <f t="shared" si="1638"/>
        <v>0</v>
      </c>
      <c r="L987" s="15">
        <f t="shared" si="1638"/>
        <v>0</v>
      </c>
      <c r="M987" s="15">
        <f t="shared" si="1638"/>
        <v>50</v>
      </c>
      <c r="N987" s="15">
        <f t="shared" si="1638"/>
        <v>0</v>
      </c>
      <c r="O987" s="15">
        <f t="shared" si="1638"/>
        <v>0</v>
      </c>
      <c r="P987" s="15">
        <f t="shared" si="1638"/>
        <v>0</v>
      </c>
      <c r="Q987" s="15">
        <f t="shared" si="1638"/>
        <v>0</v>
      </c>
      <c r="R987" s="15">
        <f t="shared" si="1638"/>
        <v>0</v>
      </c>
      <c r="S987" s="15">
        <f t="shared" si="1638"/>
        <v>50</v>
      </c>
      <c r="T987" s="15">
        <f t="shared" si="1638"/>
        <v>0</v>
      </c>
      <c r="U987" s="15">
        <f t="shared" si="1638"/>
        <v>0</v>
      </c>
      <c r="V987" s="15">
        <f t="shared" si="1638"/>
        <v>0</v>
      </c>
      <c r="W987" s="15">
        <f t="shared" ref="U987:Z991" si="1639">W988</f>
        <v>0</v>
      </c>
      <c r="X987" s="15">
        <f t="shared" si="1639"/>
        <v>0</v>
      </c>
      <c r="Y987" s="15">
        <f t="shared" si="1639"/>
        <v>50</v>
      </c>
      <c r="Z987" s="15">
        <f t="shared" si="1639"/>
        <v>0</v>
      </c>
    </row>
    <row r="988" spans="1:26" ht="33" hidden="1" x14ac:dyDescent="0.25">
      <c r="A988" s="29" t="s">
        <v>437</v>
      </c>
      <c r="B988" s="27" t="s">
        <v>319</v>
      </c>
      <c r="C988" s="27" t="s">
        <v>17</v>
      </c>
      <c r="D988" s="27" t="s">
        <v>8</v>
      </c>
      <c r="E988" s="27" t="s">
        <v>355</v>
      </c>
      <c r="F988" s="27" t="s">
        <v>325</v>
      </c>
      <c r="G988" s="9">
        <f t="shared" si="1638"/>
        <v>50</v>
      </c>
      <c r="H988" s="9">
        <f t="shared" si="1638"/>
        <v>0</v>
      </c>
      <c r="I988" s="9">
        <f t="shared" si="1638"/>
        <v>0</v>
      </c>
      <c r="J988" s="9">
        <f t="shared" si="1638"/>
        <v>0</v>
      </c>
      <c r="K988" s="9">
        <f t="shared" si="1638"/>
        <v>0</v>
      </c>
      <c r="L988" s="9">
        <f t="shared" si="1638"/>
        <v>0</v>
      </c>
      <c r="M988" s="9">
        <f t="shared" si="1638"/>
        <v>50</v>
      </c>
      <c r="N988" s="9">
        <f t="shared" si="1638"/>
        <v>0</v>
      </c>
      <c r="O988" s="9">
        <f t="shared" si="1638"/>
        <v>0</v>
      </c>
      <c r="P988" s="9">
        <f t="shared" si="1638"/>
        <v>0</v>
      </c>
      <c r="Q988" s="9">
        <f t="shared" si="1638"/>
        <v>0</v>
      </c>
      <c r="R988" s="9">
        <f t="shared" si="1638"/>
        <v>0</v>
      </c>
      <c r="S988" s="9">
        <f t="shared" si="1638"/>
        <v>50</v>
      </c>
      <c r="T988" s="9">
        <f t="shared" si="1638"/>
        <v>0</v>
      </c>
      <c r="U988" s="9">
        <f t="shared" si="1639"/>
        <v>0</v>
      </c>
      <c r="V988" s="9">
        <f t="shared" si="1639"/>
        <v>0</v>
      </c>
      <c r="W988" s="9">
        <f t="shared" si="1639"/>
        <v>0</v>
      </c>
      <c r="X988" s="9">
        <f t="shared" si="1639"/>
        <v>0</v>
      </c>
      <c r="Y988" s="9">
        <f t="shared" si="1639"/>
        <v>50</v>
      </c>
      <c r="Z988" s="9">
        <f t="shared" si="1639"/>
        <v>0</v>
      </c>
    </row>
    <row r="989" spans="1:26" ht="17.25" hidden="1" customHeight="1" x14ac:dyDescent="0.25">
      <c r="A989" s="26" t="s">
        <v>15</v>
      </c>
      <c r="B989" s="27" t="s">
        <v>319</v>
      </c>
      <c r="C989" s="27" t="s">
        <v>17</v>
      </c>
      <c r="D989" s="27" t="s">
        <v>8</v>
      </c>
      <c r="E989" s="27" t="s">
        <v>356</v>
      </c>
      <c r="F989" s="27"/>
      <c r="G989" s="9">
        <f t="shared" si="1638"/>
        <v>50</v>
      </c>
      <c r="H989" s="9">
        <f t="shared" si="1638"/>
        <v>0</v>
      </c>
      <c r="I989" s="9">
        <f t="shared" si="1638"/>
        <v>0</v>
      </c>
      <c r="J989" s="9">
        <f t="shared" si="1638"/>
        <v>0</v>
      </c>
      <c r="K989" s="9">
        <f t="shared" si="1638"/>
        <v>0</v>
      </c>
      <c r="L989" s="9">
        <f t="shared" si="1638"/>
        <v>0</v>
      </c>
      <c r="M989" s="9">
        <f t="shared" si="1638"/>
        <v>50</v>
      </c>
      <c r="N989" s="9">
        <f t="shared" si="1638"/>
        <v>0</v>
      </c>
      <c r="O989" s="9">
        <f t="shared" si="1638"/>
        <v>0</v>
      </c>
      <c r="P989" s="9">
        <f t="shared" si="1638"/>
        <v>0</v>
      </c>
      <c r="Q989" s="9">
        <f t="shared" si="1638"/>
        <v>0</v>
      </c>
      <c r="R989" s="9">
        <f t="shared" si="1638"/>
        <v>0</v>
      </c>
      <c r="S989" s="9">
        <f t="shared" si="1638"/>
        <v>50</v>
      </c>
      <c r="T989" s="9">
        <f t="shared" si="1638"/>
        <v>0</v>
      </c>
      <c r="U989" s="9">
        <f t="shared" si="1639"/>
        <v>0</v>
      </c>
      <c r="V989" s="9">
        <f t="shared" si="1639"/>
        <v>0</v>
      </c>
      <c r="W989" s="9">
        <f t="shared" si="1639"/>
        <v>0</v>
      </c>
      <c r="X989" s="9">
        <f t="shared" si="1639"/>
        <v>0</v>
      </c>
      <c r="Y989" s="9">
        <f t="shared" si="1639"/>
        <v>50</v>
      </c>
      <c r="Z989" s="9">
        <f t="shared" si="1639"/>
        <v>0</v>
      </c>
    </row>
    <row r="990" spans="1:26" ht="33" hidden="1" x14ac:dyDescent="0.25">
      <c r="A990" s="26" t="s">
        <v>335</v>
      </c>
      <c r="B990" s="27" t="s">
        <v>319</v>
      </c>
      <c r="C990" s="27" t="s">
        <v>17</v>
      </c>
      <c r="D990" s="27" t="s">
        <v>8</v>
      </c>
      <c r="E990" s="27" t="s">
        <v>358</v>
      </c>
      <c r="F990" s="27"/>
      <c r="G990" s="9">
        <f t="shared" si="1638"/>
        <v>50</v>
      </c>
      <c r="H990" s="9">
        <f t="shared" si="1638"/>
        <v>0</v>
      </c>
      <c r="I990" s="9">
        <f t="shared" si="1638"/>
        <v>0</v>
      </c>
      <c r="J990" s="9">
        <f t="shared" si="1638"/>
        <v>0</v>
      </c>
      <c r="K990" s="9">
        <f t="shared" si="1638"/>
        <v>0</v>
      </c>
      <c r="L990" s="9">
        <f t="shared" si="1638"/>
        <v>0</v>
      </c>
      <c r="M990" s="9">
        <f t="shared" si="1638"/>
        <v>50</v>
      </c>
      <c r="N990" s="9">
        <f t="shared" si="1638"/>
        <v>0</v>
      </c>
      <c r="O990" s="9">
        <f t="shared" si="1638"/>
        <v>0</v>
      </c>
      <c r="P990" s="9">
        <f t="shared" si="1638"/>
        <v>0</v>
      </c>
      <c r="Q990" s="9">
        <f t="shared" si="1638"/>
        <v>0</v>
      </c>
      <c r="R990" s="9">
        <f t="shared" si="1638"/>
        <v>0</v>
      </c>
      <c r="S990" s="9">
        <f t="shared" si="1638"/>
        <v>50</v>
      </c>
      <c r="T990" s="9">
        <f t="shared" si="1638"/>
        <v>0</v>
      </c>
      <c r="U990" s="9">
        <f t="shared" si="1639"/>
        <v>0</v>
      </c>
      <c r="V990" s="9">
        <f t="shared" si="1639"/>
        <v>0</v>
      </c>
      <c r="W990" s="9">
        <f t="shared" si="1639"/>
        <v>0</v>
      </c>
      <c r="X990" s="9">
        <f t="shared" si="1639"/>
        <v>0</v>
      </c>
      <c r="Y990" s="9">
        <f t="shared" si="1639"/>
        <v>50</v>
      </c>
      <c r="Z990" s="9">
        <f t="shared" si="1639"/>
        <v>0</v>
      </c>
    </row>
    <row r="991" spans="1:26" ht="33" hidden="1" x14ac:dyDescent="0.25">
      <c r="A991" s="26" t="s">
        <v>244</v>
      </c>
      <c r="B991" s="27" t="s">
        <v>319</v>
      </c>
      <c r="C991" s="27" t="s">
        <v>17</v>
      </c>
      <c r="D991" s="27" t="s">
        <v>8</v>
      </c>
      <c r="E991" s="27" t="s">
        <v>358</v>
      </c>
      <c r="F991" s="27" t="s">
        <v>31</v>
      </c>
      <c r="G991" s="9">
        <f t="shared" si="1638"/>
        <v>50</v>
      </c>
      <c r="H991" s="9">
        <f t="shared" si="1638"/>
        <v>0</v>
      </c>
      <c r="I991" s="9">
        <f t="shared" si="1638"/>
        <v>0</v>
      </c>
      <c r="J991" s="9">
        <f t="shared" si="1638"/>
        <v>0</v>
      </c>
      <c r="K991" s="9">
        <f t="shared" si="1638"/>
        <v>0</v>
      </c>
      <c r="L991" s="9">
        <f t="shared" si="1638"/>
        <v>0</v>
      </c>
      <c r="M991" s="9">
        <f t="shared" si="1638"/>
        <v>50</v>
      </c>
      <c r="N991" s="9">
        <f t="shared" si="1638"/>
        <v>0</v>
      </c>
      <c r="O991" s="9">
        <f t="shared" si="1638"/>
        <v>0</v>
      </c>
      <c r="P991" s="9">
        <f t="shared" si="1638"/>
        <v>0</v>
      </c>
      <c r="Q991" s="9">
        <f t="shared" si="1638"/>
        <v>0</v>
      </c>
      <c r="R991" s="9">
        <f t="shared" si="1638"/>
        <v>0</v>
      </c>
      <c r="S991" s="9">
        <f t="shared" si="1638"/>
        <v>50</v>
      </c>
      <c r="T991" s="9">
        <f t="shared" si="1638"/>
        <v>0</v>
      </c>
      <c r="U991" s="9">
        <f t="shared" si="1639"/>
        <v>0</v>
      </c>
      <c r="V991" s="9">
        <f t="shared" si="1639"/>
        <v>0</v>
      </c>
      <c r="W991" s="9">
        <f t="shared" si="1639"/>
        <v>0</v>
      </c>
      <c r="X991" s="9">
        <f t="shared" si="1639"/>
        <v>0</v>
      </c>
      <c r="Y991" s="9">
        <f t="shared" si="1639"/>
        <v>50</v>
      </c>
      <c r="Z991" s="9">
        <f t="shared" si="1639"/>
        <v>0</v>
      </c>
    </row>
    <row r="992" spans="1:26" ht="33" hidden="1" x14ac:dyDescent="0.25">
      <c r="A992" s="26" t="s">
        <v>37</v>
      </c>
      <c r="B992" s="27" t="s">
        <v>319</v>
      </c>
      <c r="C992" s="27" t="s">
        <v>17</v>
      </c>
      <c r="D992" s="27" t="s">
        <v>8</v>
      </c>
      <c r="E992" s="27" t="s">
        <v>358</v>
      </c>
      <c r="F992" s="27" t="s">
        <v>38</v>
      </c>
      <c r="G992" s="9">
        <v>50</v>
      </c>
      <c r="H992" s="9"/>
      <c r="I992" s="9"/>
      <c r="J992" s="9"/>
      <c r="K992" s="9"/>
      <c r="L992" s="9"/>
      <c r="M992" s="9">
        <f t="shared" ref="M992" si="1640">G992+I992+J992+K992+L992</f>
        <v>50</v>
      </c>
      <c r="N992" s="9">
        <f t="shared" ref="N992" si="1641">H992+L992</f>
        <v>0</v>
      </c>
      <c r="O992" s="9"/>
      <c r="P992" s="9"/>
      <c r="Q992" s="9"/>
      <c r="R992" s="9"/>
      <c r="S992" s="9">
        <f t="shared" ref="S992" si="1642">M992+O992+P992+Q992+R992</f>
        <v>50</v>
      </c>
      <c r="T992" s="9">
        <f t="shared" ref="T992" si="1643">N992+R992</f>
        <v>0</v>
      </c>
      <c r="U992" s="9"/>
      <c r="V992" s="9"/>
      <c r="W992" s="9"/>
      <c r="X992" s="9"/>
      <c r="Y992" s="9">
        <f t="shared" ref="Y992" si="1644">S992+U992+V992+W992+X992</f>
        <v>50</v>
      </c>
      <c r="Z992" s="9">
        <f t="shared" ref="Z992" si="1645">T992+X992</f>
        <v>0</v>
      </c>
    </row>
    <row r="993" spans="1:26" ht="20.25" hidden="1" customHeight="1" x14ac:dyDescent="0.25">
      <c r="A993" s="26"/>
      <c r="B993" s="27"/>
      <c r="C993" s="27"/>
      <c r="D993" s="27"/>
      <c r="E993" s="27"/>
      <c r="F993" s="27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37.5" hidden="1" x14ac:dyDescent="0.3">
      <c r="A994" s="24" t="s">
        <v>336</v>
      </c>
      <c r="B994" s="25" t="s">
        <v>319</v>
      </c>
      <c r="C994" s="25" t="s">
        <v>17</v>
      </c>
      <c r="D994" s="25" t="s">
        <v>147</v>
      </c>
      <c r="E994" s="25" t="s">
        <v>325</v>
      </c>
      <c r="F994" s="25" t="s">
        <v>325</v>
      </c>
      <c r="G994" s="15">
        <f>G995</f>
        <v>4493</v>
      </c>
      <c r="H994" s="15">
        <f>H995</f>
        <v>0</v>
      </c>
      <c r="I994" s="15">
        <f t="shared" ref="I994:X995" si="1646">I995</f>
        <v>0</v>
      </c>
      <c r="J994" s="15">
        <f t="shared" si="1646"/>
        <v>0</v>
      </c>
      <c r="K994" s="15">
        <f t="shared" si="1646"/>
        <v>0</v>
      </c>
      <c r="L994" s="15">
        <f t="shared" si="1646"/>
        <v>0</v>
      </c>
      <c r="M994" s="15">
        <f t="shared" si="1646"/>
        <v>4493</v>
      </c>
      <c r="N994" s="15">
        <f t="shared" si="1646"/>
        <v>0</v>
      </c>
      <c r="O994" s="15">
        <f t="shared" si="1646"/>
        <v>0</v>
      </c>
      <c r="P994" s="15">
        <f t="shared" si="1646"/>
        <v>0</v>
      </c>
      <c r="Q994" s="15">
        <f t="shared" si="1646"/>
        <v>0</v>
      </c>
      <c r="R994" s="15">
        <f t="shared" si="1646"/>
        <v>0</v>
      </c>
      <c r="S994" s="15">
        <f t="shared" si="1646"/>
        <v>4493</v>
      </c>
      <c r="T994" s="15">
        <f t="shared" si="1646"/>
        <v>0</v>
      </c>
      <c r="U994" s="15">
        <f t="shared" si="1646"/>
        <v>0</v>
      </c>
      <c r="V994" s="15">
        <f t="shared" si="1646"/>
        <v>0</v>
      </c>
      <c r="W994" s="15">
        <f t="shared" si="1646"/>
        <v>0</v>
      </c>
      <c r="X994" s="15">
        <f t="shared" si="1646"/>
        <v>0</v>
      </c>
      <c r="Y994" s="15">
        <f t="shared" ref="U994:Z998" si="1647">Y995</f>
        <v>4493</v>
      </c>
      <c r="Z994" s="15">
        <f t="shared" si="1647"/>
        <v>0</v>
      </c>
    </row>
    <row r="995" spans="1:26" ht="33" hidden="1" x14ac:dyDescent="0.25">
      <c r="A995" s="29" t="s">
        <v>437</v>
      </c>
      <c r="B995" s="27" t="s">
        <v>319</v>
      </c>
      <c r="C995" s="27" t="s">
        <v>17</v>
      </c>
      <c r="D995" s="27" t="s">
        <v>147</v>
      </c>
      <c r="E995" s="27" t="s">
        <v>355</v>
      </c>
      <c r="F995" s="27" t="s">
        <v>325</v>
      </c>
      <c r="G995" s="9">
        <f>G996</f>
        <v>4493</v>
      </c>
      <c r="H995" s="9">
        <f>H996</f>
        <v>0</v>
      </c>
      <c r="I995" s="9">
        <f t="shared" si="1646"/>
        <v>0</v>
      </c>
      <c r="J995" s="9">
        <f t="shared" si="1646"/>
        <v>0</v>
      </c>
      <c r="K995" s="9">
        <f t="shared" si="1646"/>
        <v>0</v>
      </c>
      <c r="L995" s="9">
        <f t="shared" si="1646"/>
        <v>0</v>
      </c>
      <c r="M995" s="9">
        <f t="shared" si="1646"/>
        <v>4493</v>
      </c>
      <c r="N995" s="9">
        <f t="shared" si="1646"/>
        <v>0</v>
      </c>
      <c r="O995" s="9">
        <f t="shared" si="1646"/>
        <v>0</v>
      </c>
      <c r="P995" s="9">
        <f t="shared" si="1646"/>
        <v>0</v>
      </c>
      <c r="Q995" s="9">
        <f t="shared" si="1646"/>
        <v>0</v>
      </c>
      <c r="R995" s="9">
        <f t="shared" si="1646"/>
        <v>0</v>
      </c>
      <c r="S995" s="9">
        <f t="shared" si="1646"/>
        <v>4493</v>
      </c>
      <c r="T995" s="9">
        <f t="shared" si="1646"/>
        <v>0</v>
      </c>
      <c r="U995" s="9">
        <f t="shared" si="1647"/>
        <v>0</v>
      </c>
      <c r="V995" s="9">
        <f t="shared" si="1647"/>
        <v>0</v>
      </c>
      <c r="W995" s="9">
        <f t="shared" si="1647"/>
        <v>0</v>
      </c>
      <c r="X995" s="9">
        <f t="shared" si="1647"/>
        <v>0</v>
      </c>
      <c r="Y995" s="9">
        <f t="shared" si="1647"/>
        <v>4493</v>
      </c>
      <c r="Z995" s="9">
        <f t="shared" si="1647"/>
        <v>0</v>
      </c>
    </row>
    <row r="996" spans="1:26" ht="22.5" hidden="1" customHeight="1" x14ac:dyDescent="0.25">
      <c r="A996" s="26" t="s">
        <v>15</v>
      </c>
      <c r="B996" s="27" t="s">
        <v>319</v>
      </c>
      <c r="C996" s="27" t="s">
        <v>17</v>
      </c>
      <c r="D996" s="27" t="s">
        <v>147</v>
      </c>
      <c r="E996" s="27" t="s">
        <v>356</v>
      </c>
      <c r="F996" s="27"/>
      <c r="G996" s="9">
        <f t="shared" ref="G996:V998" si="1648">G997</f>
        <v>4493</v>
      </c>
      <c r="H996" s="9">
        <f t="shared" si="1648"/>
        <v>0</v>
      </c>
      <c r="I996" s="9">
        <f t="shared" si="1648"/>
        <v>0</v>
      </c>
      <c r="J996" s="9">
        <f t="shared" si="1648"/>
        <v>0</v>
      </c>
      <c r="K996" s="9">
        <f t="shared" si="1648"/>
        <v>0</v>
      </c>
      <c r="L996" s="9">
        <f t="shared" si="1648"/>
        <v>0</v>
      </c>
      <c r="M996" s="9">
        <f t="shared" si="1648"/>
        <v>4493</v>
      </c>
      <c r="N996" s="9">
        <f t="shared" si="1648"/>
        <v>0</v>
      </c>
      <c r="O996" s="9">
        <f t="shared" si="1648"/>
        <v>0</v>
      </c>
      <c r="P996" s="9">
        <f t="shared" si="1648"/>
        <v>0</v>
      </c>
      <c r="Q996" s="9">
        <f t="shared" si="1648"/>
        <v>0</v>
      </c>
      <c r="R996" s="9">
        <f t="shared" si="1648"/>
        <v>0</v>
      </c>
      <c r="S996" s="9">
        <f t="shared" si="1648"/>
        <v>4493</v>
      </c>
      <c r="T996" s="9">
        <f t="shared" si="1648"/>
        <v>0</v>
      </c>
      <c r="U996" s="9">
        <f t="shared" si="1648"/>
        <v>0</v>
      </c>
      <c r="V996" s="9">
        <f t="shared" si="1648"/>
        <v>0</v>
      </c>
      <c r="W996" s="9">
        <f t="shared" si="1647"/>
        <v>0</v>
      </c>
      <c r="X996" s="9">
        <f t="shared" si="1647"/>
        <v>0</v>
      </c>
      <c r="Y996" s="9">
        <f t="shared" si="1647"/>
        <v>4493</v>
      </c>
      <c r="Z996" s="9">
        <f t="shared" si="1647"/>
        <v>0</v>
      </c>
    </row>
    <row r="997" spans="1:26" ht="33" hidden="1" x14ac:dyDescent="0.25">
      <c r="A997" s="26" t="s">
        <v>337</v>
      </c>
      <c r="B997" s="27" t="s">
        <v>319</v>
      </c>
      <c r="C997" s="27" t="s">
        <v>17</v>
      </c>
      <c r="D997" s="27" t="s">
        <v>147</v>
      </c>
      <c r="E997" s="27" t="s">
        <v>517</v>
      </c>
      <c r="F997" s="27"/>
      <c r="G997" s="9">
        <f t="shared" si="1648"/>
        <v>4493</v>
      </c>
      <c r="H997" s="9">
        <f t="shared" si="1648"/>
        <v>0</v>
      </c>
      <c r="I997" s="9">
        <f t="shared" si="1648"/>
        <v>0</v>
      </c>
      <c r="J997" s="9">
        <f t="shared" si="1648"/>
        <v>0</v>
      </c>
      <c r="K997" s="9">
        <f t="shared" si="1648"/>
        <v>0</v>
      </c>
      <c r="L997" s="9">
        <f t="shared" si="1648"/>
        <v>0</v>
      </c>
      <c r="M997" s="9">
        <f t="shared" si="1648"/>
        <v>4493</v>
      </c>
      <c r="N997" s="9">
        <f t="shared" si="1648"/>
        <v>0</v>
      </c>
      <c r="O997" s="9">
        <f t="shared" si="1648"/>
        <v>0</v>
      </c>
      <c r="P997" s="9">
        <f t="shared" si="1648"/>
        <v>0</v>
      </c>
      <c r="Q997" s="9">
        <f t="shared" si="1648"/>
        <v>0</v>
      </c>
      <c r="R997" s="9">
        <f t="shared" si="1648"/>
        <v>0</v>
      </c>
      <c r="S997" s="9">
        <f t="shared" si="1648"/>
        <v>4493</v>
      </c>
      <c r="T997" s="9">
        <f t="shared" si="1648"/>
        <v>0</v>
      </c>
      <c r="U997" s="9">
        <f t="shared" si="1647"/>
        <v>0</v>
      </c>
      <c r="V997" s="9">
        <f t="shared" si="1647"/>
        <v>0</v>
      </c>
      <c r="W997" s="9">
        <f t="shared" si="1647"/>
        <v>0</v>
      </c>
      <c r="X997" s="9">
        <f t="shared" si="1647"/>
        <v>0</v>
      </c>
      <c r="Y997" s="9">
        <f t="shared" si="1647"/>
        <v>4493</v>
      </c>
      <c r="Z997" s="9">
        <f t="shared" si="1647"/>
        <v>0</v>
      </c>
    </row>
    <row r="998" spans="1:26" ht="33" hidden="1" x14ac:dyDescent="0.25">
      <c r="A998" s="26" t="s">
        <v>244</v>
      </c>
      <c r="B998" s="27" t="s">
        <v>319</v>
      </c>
      <c r="C998" s="27" t="s">
        <v>17</v>
      </c>
      <c r="D998" s="27" t="s">
        <v>147</v>
      </c>
      <c r="E998" s="27" t="s">
        <v>517</v>
      </c>
      <c r="F998" s="27" t="s">
        <v>31</v>
      </c>
      <c r="G998" s="9">
        <f t="shared" si="1648"/>
        <v>4493</v>
      </c>
      <c r="H998" s="9">
        <f t="shared" si="1648"/>
        <v>0</v>
      </c>
      <c r="I998" s="9">
        <f t="shared" si="1648"/>
        <v>0</v>
      </c>
      <c r="J998" s="9">
        <f t="shared" si="1648"/>
        <v>0</v>
      </c>
      <c r="K998" s="9">
        <f t="shared" si="1648"/>
        <v>0</v>
      </c>
      <c r="L998" s="9">
        <f t="shared" si="1648"/>
        <v>0</v>
      </c>
      <c r="M998" s="9">
        <f t="shared" si="1648"/>
        <v>4493</v>
      </c>
      <c r="N998" s="9">
        <f t="shared" si="1648"/>
        <v>0</v>
      </c>
      <c r="O998" s="9">
        <f t="shared" si="1648"/>
        <v>0</v>
      </c>
      <c r="P998" s="9">
        <f t="shared" si="1648"/>
        <v>0</v>
      </c>
      <c r="Q998" s="9">
        <f t="shared" si="1648"/>
        <v>0</v>
      </c>
      <c r="R998" s="9">
        <f t="shared" si="1648"/>
        <v>0</v>
      </c>
      <c r="S998" s="9">
        <f t="shared" si="1648"/>
        <v>4493</v>
      </c>
      <c r="T998" s="9">
        <f t="shared" si="1648"/>
        <v>0</v>
      </c>
      <c r="U998" s="9">
        <f t="shared" si="1647"/>
        <v>0</v>
      </c>
      <c r="V998" s="9">
        <f t="shared" si="1647"/>
        <v>0</v>
      </c>
      <c r="W998" s="9">
        <f t="shared" si="1647"/>
        <v>0</v>
      </c>
      <c r="X998" s="9">
        <f t="shared" si="1647"/>
        <v>0</v>
      </c>
      <c r="Y998" s="9">
        <f t="shared" si="1647"/>
        <v>4493</v>
      </c>
      <c r="Z998" s="9">
        <f t="shared" si="1647"/>
        <v>0</v>
      </c>
    </row>
    <row r="999" spans="1:26" ht="33" hidden="1" x14ac:dyDescent="0.25">
      <c r="A999" s="26" t="s">
        <v>37</v>
      </c>
      <c r="B999" s="27" t="s">
        <v>319</v>
      </c>
      <c r="C999" s="27" t="s">
        <v>17</v>
      </c>
      <c r="D999" s="27" t="s">
        <v>147</v>
      </c>
      <c r="E999" s="27" t="s">
        <v>517</v>
      </c>
      <c r="F999" s="27" t="s">
        <v>38</v>
      </c>
      <c r="G999" s="9">
        <v>4493</v>
      </c>
      <c r="H999" s="9"/>
      <c r="I999" s="9"/>
      <c r="J999" s="9"/>
      <c r="K999" s="9"/>
      <c r="L999" s="9"/>
      <c r="M999" s="9">
        <f t="shared" ref="M999" si="1649">G999+I999+J999+K999+L999</f>
        <v>4493</v>
      </c>
      <c r="N999" s="9">
        <f t="shared" ref="N999" si="1650">H999+L999</f>
        <v>0</v>
      </c>
      <c r="O999" s="9"/>
      <c r="P999" s="9"/>
      <c r="Q999" s="9"/>
      <c r="R999" s="9"/>
      <c r="S999" s="9">
        <f t="shared" ref="S999" si="1651">M999+O999+P999+Q999+R999</f>
        <v>4493</v>
      </c>
      <c r="T999" s="9">
        <f t="shared" ref="T999" si="1652">N999+R999</f>
        <v>0</v>
      </c>
      <c r="U999" s="9"/>
      <c r="V999" s="9"/>
      <c r="W999" s="9"/>
      <c r="X999" s="9"/>
      <c r="Y999" s="9">
        <f t="shared" ref="Y999" si="1653">S999+U999+V999+W999+X999</f>
        <v>4493</v>
      </c>
      <c r="Z999" s="9">
        <f t="shared" ref="Z999" si="1654">T999+X999</f>
        <v>0</v>
      </c>
    </row>
    <row r="1000" spans="1:26" ht="18.75" hidden="1" customHeight="1" x14ac:dyDescent="0.25">
      <c r="A1000" s="26"/>
      <c r="B1000" s="27"/>
      <c r="C1000" s="27"/>
      <c r="D1000" s="27"/>
      <c r="E1000" s="27"/>
      <c r="F1000" s="27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60.75" hidden="1" x14ac:dyDescent="0.3">
      <c r="A1001" s="68" t="s">
        <v>495</v>
      </c>
      <c r="B1001" s="30" t="s">
        <v>256</v>
      </c>
      <c r="C1001" s="30"/>
      <c r="D1001" s="30"/>
      <c r="E1001" s="30"/>
      <c r="F1001" s="30"/>
      <c r="G1001" s="12">
        <f t="shared" ref="G1001:T1001" si="1655">G1003+G1010+G1040+G1047+G1056+G1138</f>
        <v>253918</v>
      </c>
      <c r="H1001" s="12">
        <f t="shared" si="1655"/>
        <v>0</v>
      </c>
      <c r="I1001" s="12">
        <f t="shared" si="1655"/>
        <v>0</v>
      </c>
      <c r="J1001" s="12">
        <f t="shared" si="1655"/>
        <v>5150</v>
      </c>
      <c r="K1001" s="12">
        <f t="shared" si="1655"/>
        <v>0</v>
      </c>
      <c r="L1001" s="12">
        <f t="shared" si="1655"/>
        <v>1213</v>
      </c>
      <c r="M1001" s="12">
        <f t="shared" si="1655"/>
        <v>260281</v>
      </c>
      <c r="N1001" s="12">
        <f t="shared" si="1655"/>
        <v>1213</v>
      </c>
      <c r="O1001" s="12">
        <f t="shared" si="1655"/>
        <v>0</v>
      </c>
      <c r="P1001" s="12">
        <f t="shared" si="1655"/>
        <v>2996</v>
      </c>
      <c r="Q1001" s="12">
        <f t="shared" si="1655"/>
        <v>0</v>
      </c>
      <c r="R1001" s="12">
        <f t="shared" si="1655"/>
        <v>564</v>
      </c>
      <c r="S1001" s="12">
        <f t="shared" si="1655"/>
        <v>263841</v>
      </c>
      <c r="T1001" s="12">
        <f t="shared" si="1655"/>
        <v>1777</v>
      </c>
      <c r="U1001" s="12">
        <f t="shared" ref="U1001:Z1001" si="1656">U1003+U1010+U1040+U1047+U1056+U1138</f>
        <v>0</v>
      </c>
      <c r="V1001" s="12">
        <f t="shared" si="1656"/>
        <v>232</v>
      </c>
      <c r="W1001" s="12">
        <f t="shared" si="1656"/>
        <v>0</v>
      </c>
      <c r="X1001" s="12">
        <f t="shared" si="1656"/>
        <v>0</v>
      </c>
      <c r="Y1001" s="12">
        <f t="shared" si="1656"/>
        <v>264073</v>
      </c>
      <c r="Z1001" s="12">
        <f t="shared" si="1656"/>
        <v>1777</v>
      </c>
    </row>
    <row r="1002" spans="1:26" ht="20.25" hidden="1" x14ac:dyDescent="0.3">
      <c r="A1002" s="68"/>
      <c r="B1002" s="30"/>
      <c r="C1002" s="30"/>
      <c r="D1002" s="30"/>
      <c r="E1002" s="30"/>
      <c r="F1002" s="30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24.75" hidden="1" customHeight="1" x14ac:dyDescent="0.3">
      <c r="A1003" s="41" t="s">
        <v>556</v>
      </c>
      <c r="B1003" s="25" t="s">
        <v>256</v>
      </c>
      <c r="C1003" s="25" t="s">
        <v>22</v>
      </c>
      <c r="D1003" s="25" t="s">
        <v>7</v>
      </c>
      <c r="E1003" s="48"/>
      <c r="F1003" s="27"/>
      <c r="G1003" s="13">
        <f t="shared" ref="G1003:V1007" si="1657">G1004</f>
        <v>168</v>
      </c>
      <c r="H1003" s="13">
        <f t="shared" si="1657"/>
        <v>0</v>
      </c>
      <c r="I1003" s="13">
        <f t="shared" si="1657"/>
        <v>0</v>
      </c>
      <c r="J1003" s="13">
        <f t="shared" si="1657"/>
        <v>0</v>
      </c>
      <c r="K1003" s="13">
        <f t="shared" si="1657"/>
        <v>0</v>
      </c>
      <c r="L1003" s="13">
        <f t="shared" si="1657"/>
        <v>0</v>
      </c>
      <c r="M1003" s="13">
        <f t="shared" si="1657"/>
        <v>168</v>
      </c>
      <c r="N1003" s="13">
        <f t="shared" si="1657"/>
        <v>0</v>
      </c>
      <c r="O1003" s="13">
        <f t="shared" si="1657"/>
        <v>0</v>
      </c>
      <c r="P1003" s="13">
        <f t="shared" si="1657"/>
        <v>0</v>
      </c>
      <c r="Q1003" s="13">
        <f t="shared" si="1657"/>
        <v>0</v>
      </c>
      <c r="R1003" s="13">
        <f t="shared" si="1657"/>
        <v>0</v>
      </c>
      <c r="S1003" s="13">
        <f t="shared" si="1657"/>
        <v>168</v>
      </c>
      <c r="T1003" s="13">
        <f t="shared" si="1657"/>
        <v>0</v>
      </c>
      <c r="U1003" s="13">
        <f t="shared" si="1657"/>
        <v>0</v>
      </c>
      <c r="V1003" s="13">
        <f t="shared" si="1657"/>
        <v>0</v>
      </c>
      <c r="W1003" s="13">
        <f t="shared" ref="U1003:Z1007" si="1658">W1004</f>
        <v>0</v>
      </c>
      <c r="X1003" s="13">
        <f t="shared" si="1658"/>
        <v>0</v>
      </c>
      <c r="Y1003" s="13">
        <f t="shared" si="1658"/>
        <v>168</v>
      </c>
      <c r="Z1003" s="13">
        <f t="shared" si="1658"/>
        <v>0</v>
      </c>
    </row>
    <row r="1004" spans="1:26" ht="19.5" hidden="1" customHeight="1" x14ac:dyDescent="0.25">
      <c r="A1004" s="29" t="s">
        <v>62</v>
      </c>
      <c r="B1004" s="31" t="s">
        <v>256</v>
      </c>
      <c r="C1004" s="27" t="s">
        <v>22</v>
      </c>
      <c r="D1004" s="27" t="s">
        <v>7</v>
      </c>
      <c r="E1004" s="49" t="s">
        <v>63</v>
      </c>
      <c r="F1004" s="27"/>
      <c r="G1004" s="11">
        <f t="shared" si="1657"/>
        <v>168</v>
      </c>
      <c r="H1004" s="11">
        <f t="shared" si="1657"/>
        <v>0</v>
      </c>
      <c r="I1004" s="11">
        <f t="shared" si="1657"/>
        <v>0</v>
      </c>
      <c r="J1004" s="11">
        <f t="shared" si="1657"/>
        <v>0</v>
      </c>
      <c r="K1004" s="11">
        <f t="shared" si="1657"/>
        <v>0</v>
      </c>
      <c r="L1004" s="11">
        <f t="shared" si="1657"/>
        <v>0</v>
      </c>
      <c r="M1004" s="11">
        <f t="shared" si="1657"/>
        <v>168</v>
      </c>
      <c r="N1004" s="11">
        <f t="shared" si="1657"/>
        <v>0</v>
      </c>
      <c r="O1004" s="11">
        <f t="shared" si="1657"/>
        <v>0</v>
      </c>
      <c r="P1004" s="11">
        <f t="shared" si="1657"/>
        <v>0</v>
      </c>
      <c r="Q1004" s="11">
        <f t="shared" si="1657"/>
        <v>0</v>
      </c>
      <c r="R1004" s="11">
        <f t="shared" si="1657"/>
        <v>0</v>
      </c>
      <c r="S1004" s="11">
        <f t="shared" si="1657"/>
        <v>168</v>
      </c>
      <c r="T1004" s="11">
        <f t="shared" si="1657"/>
        <v>0</v>
      </c>
      <c r="U1004" s="11">
        <f t="shared" si="1658"/>
        <v>0</v>
      </c>
      <c r="V1004" s="11">
        <f t="shared" si="1658"/>
        <v>0</v>
      </c>
      <c r="W1004" s="11">
        <f t="shared" si="1658"/>
        <v>0</v>
      </c>
      <c r="X1004" s="11">
        <f t="shared" si="1658"/>
        <v>0</v>
      </c>
      <c r="Y1004" s="11">
        <f t="shared" si="1658"/>
        <v>168</v>
      </c>
      <c r="Z1004" s="11">
        <f t="shared" si="1658"/>
        <v>0</v>
      </c>
    </row>
    <row r="1005" spans="1:26" ht="17.25" hidden="1" customHeight="1" x14ac:dyDescent="0.25">
      <c r="A1005" s="29" t="s">
        <v>15</v>
      </c>
      <c r="B1005" s="31" t="s">
        <v>256</v>
      </c>
      <c r="C1005" s="27" t="s">
        <v>22</v>
      </c>
      <c r="D1005" s="27" t="s">
        <v>7</v>
      </c>
      <c r="E1005" s="49" t="s">
        <v>64</v>
      </c>
      <c r="F1005" s="27"/>
      <c r="G1005" s="11">
        <f t="shared" si="1657"/>
        <v>168</v>
      </c>
      <c r="H1005" s="11">
        <f t="shared" si="1657"/>
        <v>0</v>
      </c>
      <c r="I1005" s="11">
        <f t="shared" si="1657"/>
        <v>0</v>
      </c>
      <c r="J1005" s="11">
        <f t="shared" si="1657"/>
        <v>0</v>
      </c>
      <c r="K1005" s="11">
        <f t="shared" si="1657"/>
        <v>0</v>
      </c>
      <c r="L1005" s="11">
        <f t="shared" si="1657"/>
        <v>0</v>
      </c>
      <c r="M1005" s="11">
        <f t="shared" si="1657"/>
        <v>168</v>
      </c>
      <c r="N1005" s="11">
        <f t="shared" si="1657"/>
        <v>0</v>
      </c>
      <c r="O1005" s="11">
        <f t="shared" si="1657"/>
        <v>0</v>
      </c>
      <c r="P1005" s="11">
        <f t="shared" si="1657"/>
        <v>0</v>
      </c>
      <c r="Q1005" s="11">
        <f t="shared" si="1657"/>
        <v>0</v>
      </c>
      <c r="R1005" s="11">
        <f t="shared" si="1657"/>
        <v>0</v>
      </c>
      <c r="S1005" s="11">
        <f t="shared" si="1657"/>
        <v>168</v>
      </c>
      <c r="T1005" s="11">
        <f t="shared" si="1657"/>
        <v>0</v>
      </c>
      <c r="U1005" s="11">
        <f t="shared" si="1658"/>
        <v>0</v>
      </c>
      <c r="V1005" s="11">
        <f t="shared" si="1658"/>
        <v>0</v>
      </c>
      <c r="W1005" s="11">
        <f t="shared" si="1658"/>
        <v>0</v>
      </c>
      <c r="X1005" s="11">
        <f t="shared" si="1658"/>
        <v>0</v>
      </c>
      <c r="Y1005" s="11">
        <f t="shared" si="1658"/>
        <v>168</v>
      </c>
      <c r="Z1005" s="11">
        <f t="shared" si="1658"/>
        <v>0</v>
      </c>
    </row>
    <row r="1006" spans="1:26" ht="17.25" hidden="1" customHeight="1" x14ac:dyDescent="0.25">
      <c r="A1006" s="29" t="s">
        <v>554</v>
      </c>
      <c r="B1006" s="31" t="s">
        <v>256</v>
      </c>
      <c r="C1006" s="27" t="s">
        <v>22</v>
      </c>
      <c r="D1006" s="27" t="s">
        <v>7</v>
      </c>
      <c r="E1006" s="49" t="s">
        <v>523</v>
      </c>
      <c r="F1006" s="27"/>
      <c r="G1006" s="11">
        <f t="shared" si="1657"/>
        <v>168</v>
      </c>
      <c r="H1006" s="11">
        <f t="shared" si="1657"/>
        <v>0</v>
      </c>
      <c r="I1006" s="11">
        <f t="shared" si="1657"/>
        <v>0</v>
      </c>
      <c r="J1006" s="11">
        <f t="shared" si="1657"/>
        <v>0</v>
      </c>
      <c r="K1006" s="11">
        <f t="shared" si="1657"/>
        <v>0</v>
      </c>
      <c r="L1006" s="11">
        <f t="shared" si="1657"/>
        <v>0</v>
      </c>
      <c r="M1006" s="11">
        <f t="shared" si="1657"/>
        <v>168</v>
      </c>
      <c r="N1006" s="11">
        <f t="shared" si="1657"/>
        <v>0</v>
      </c>
      <c r="O1006" s="11">
        <f t="shared" si="1657"/>
        <v>0</v>
      </c>
      <c r="P1006" s="11">
        <f t="shared" si="1657"/>
        <v>0</v>
      </c>
      <c r="Q1006" s="11">
        <f t="shared" si="1657"/>
        <v>0</v>
      </c>
      <c r="R1006" s="11">
        <f t="shared" si="1657"/>
        <v>0</v>
      </c>
      <c r="S1006" s="11">
        <f t="shared" si="1657"/>
        <v>168</v>
      </c>
      <c r="T1006" s="11">
        <f t="shared" si="1657"/>
        <v>0</v>
      </c>
      <c r="U1006" s="11">
        <f t="shared" si="1658"/>
        <v>0</v>
      </c>
      <c r="V1006" s="11">
        <f t="shared" si="1658"/>
        <v>0</v>
      </c>
      <c r="W1006" s="11">
        <f t="shared" si="1658"/>
        <v>0</v>
      </c>
      <c r="X1006" s="11">
        <f t="shared" si="1658"/>
        <v>0</v>
      </c>
      <c r="Y1006" s="11">
        <f t="shared" si="1658"/>
        <v>168</v>
      </c>
      <c r="Z1006" s="11">
        <f t="shared" si="1658"/>
        <v>0</v>
      </c>
    </row>
    <row r="1007" spans="1:26" ht="33" hidden="1" x14ac:dyDescent="0.25">
      <c r="A1007" s="50" t="s">
        <v>244</v>
      </c>
      <c r="B1007" s="31" t="s">
        <v>256</v>
      </c>
      <c r="C1007" s="27" t="s">
        <v>22</v>
      </c>
      <c r="D1007" s="27" t="s">
        <v>7</v>
      </c>
      <c r="E1007" s="49" t="s">
        <v>523</v>
      </c>
      <c r="F1007" s="27" t="s">
        <v>31</v>
      </c>
      <c r="G1007" s="11">
        <f t="shared" si="1657"/>
        <v>168</v>
      </c>
      <c r="H1007" s="11">
        <f t="shared" si="1657"/>
        <v>0</v>
      </c>
      <c r="I1007" s="11">
        <f t="shared" si="1657"/>
        <v>0</v>
      </c>
      <c r="J1007" s="11">
        <f t="shared" si="1657"/>
        <v>0</v>
      </c>
      <c r="K1007" s="11">
        <f t="shared" si="1657"/>
        <v>0</v>
      </c>
      <c r="L1007" s="11">
        <f t="shared" si="1657"/>
        <v>0</v>
      </c>
      <c r="M1007" s="11">
        <f t="shared" si="1657"/>
        <v>168</v>
      </c>
      <c r="N1007" s="11">
        <f t="shared" si="1657"/>
        <v>0</v>
      </c>
      <c r="O1007" s="11">
        <f t="shared" si="1657"/>
        <v>0</v>
      </c>
      <c r="P1007" s="11">
        <f t="shared" si="1657"/>
        <v>0</v>
      </c>
      <c r="Q1007" s="11">
        <f t="shared" si="1657"/>
        <v>0</v>
      </c>
      <c r="R1007" s="11">
        <f t="shared" si="1657"/>
        <v>0</v>
      </c>
      <c r="S1007" s="11">
        <f t="shared" si="1657"/>
        <v>168</v>
      </c>
      <c r="T1007" s="11">
        <f t="shared" si="1657"/>
        <v>0</v>
      </c>
      <c r="U1007" s="11">
        <f t="shared" si="1658"/>
        <v>0</v>
      </c>
      <c r="V1007" s="11">
        <f t="shared" si="1658"/>
        <v>0</v>
      </c>
      <c r="W1007" s="11">
        <f t="shared" si="1658"/>
        <v>0</v>
      </c>
      <c r="X1007" s="11">
        <f t="shared" si="1658"/>
        <v>0</v>
      </c>
      <c r="Y1007" s="11">
        <f t="shared" si="1658"/>
        <v>168</v>
      </c>
      <c r="Z1007" s="11">
        <f t="shared" si="1658"/>
        <v>0</v>
      </c>
    </row>
    <row r="1008" spans="1:26" ht="33.75" hidden="1" x14ac:dyDescent="0.3">
      <c r="A1008" s="50" t="s">
        <v>37</v>
      </c>
      <c r="B1008" s="31" t="s">
        <v>256</v>
      </c>
      <c r="C1008" s="27" t="s">
        <v>22</v>
      </c>
      <c r="D1008" s="27" t="s">
        <v>7</v>
      </c>
      <c r="E1008" s="49" t="s">
        <v>523</v>
      </c>
      <c r="F1008" s="27" t="s">
        <v>38</v>
      </c>
      <c r="G1008" s="11">
        <v>168</v>
      </c>
      <c r="H1008" s="12"/>
      <c r="I1008" s="11"/>
      <c r="J1008" s="12"/>
      <c r="K1008" s="11"/>
      <c r="L1008" s="12"/>
      <c r="M1008" s="9">
        <f t="shared" ref="M1008" si="1659">G1008+I1008+J1008+K1008+L1008</f>
        <v>168</v>
      </c>
      <c r="N1008" s="9">
        <f t="shared" ref="N1008" si="1660">H1008+L1008</f>
        <v>0</v>
      </c>
      <c r="O1008" s="11"/>
      <c r="P1008" s="12"/>
      <c r="Q1008" s="11"/>
      <c r="R1008" s="12"/>
      <c r="S1008" s="9">
        <f t="shared" ref="S1008" si="1661">M1008+O1008+P1008+Q1008+R1008</f>
        <v>168</v>
      </c>
      <c r="T1008" s="9">
        <f t="shared" ref="T1008" si="1662">N1008+R1008</f>
        <v>0</v>
      </c>
      <c r="U1008" s="11"/>
      <c r="V1008" s="12"/>
      <c r="W1008" s="11"/>
      <c r="X1008" s="12"/>
      <c r="Y1008" s="9">
        <f t="shared" ref="Y1008" si="1663">S1008+U1008+V1008+W1008+X1008</f>
        <v>168</v>
      </c>
      <c r="Z1008" s="9">
        <f t="shared" ref="Z1008" si="1664">T1008+X1008</f>
        <v>0</v>
      </c>
    </row>
    <row r="1009" spans="1:26" ht="20.25" hidden="1" x14ac:dyDescent="0.3">
      <c r="A1009" s="50"/>
      <c r="B1009" s="31"/>
      <c r="C1009" s="27"/>
      <c r="D1009" s="27"/>
      <c r="E1009" s="49"/>
      <c r="F1009" s="27"/>
      <c r="G1009" s="11"/>
      <c r="H1009" s="12"/>
      <c r="I1009" s="11"/>
      <c r="J1009" s="12"/>
      <c r="K1009" s="11"/>
      <c r="L1009" s="12"/>
      <c r="M1009" s="9"/>
      <c r="N1009" s="9"/>
      <c r="O1009" s="11"/>
      <c r="P1009" s="12"/>
      <c r="Q1009" s="11"/>
      <c r="R1009" s="12"/>
      <c r="S1009" s="9"/>
      <c r="T1009" s="9"/>
      <c r="U1009" s="11"/>
      <c r="V1009" s="12"/>
      <c r="W1009" s="11"/>
      <c r="X1009" s="12"/>
      <c r="Y1009" s="9"/>
      <c r="Z1009" s="9"/>
    </row>
    <row r="1010" spans="1:26" ht="18.75" hidden="1" x14ac:dyDescent="0.3">
      <c r="A1010" s="69" t="s">
        <v>59</v>
      </c>
      <c r="B1010" s="36" t="s">
        <v>256</v>
      </c>
      <c r="C1010" s="36" t="s">
        <v>22</v>
      </c>
      <c r="D1010" s="36" t="s">
        <v>60</v>
      </c>
      <c r="E1010" s="36"/>
      <c r="F1010" s="36"/>
      <c r="G1010" s="13">
        <f t="shared" ref="G1010:Z1010" si="1665">G1011</f>
        <v>159332</v>
      </c>
      <c r="H1010" s="13">
        <f t="shared" si="1665"/>
        <v>0</v>
      </c>
      <c r="I1010" s="13">
        <f t="shared" si="1665"/>
        <v>0</v>
      </c>
      <c r="J1010" s="13">
        <f t="shared" si="1665"/>
        <v>5034</v>
      </c>
      <c r="K1010" s="13">
        <f t="shared" si="1665"/>
        <v>0</v>
      </c>
      <c r="L1010" s="13">
        <f t="shared" si="1665"/>
        <v>1213</v>
      </c>
      <c r="M1010" s="13">
        <f t="shared" si="1665"/>
        <v>165579</v>
      </c>
      <c r="N1010" s="13">
        <f t="shared" si="1665"/>
        <v>1213</v>
      </c>
      <c r="O1010" s="13">
        <f t="shared" si="1665"/>
        <v>0</v>
      </c>
      <c r="P1010" s="13">
        <f t="shared" si="1665"/>
        <v>41</v>
      </c>
      <c r="Q1010" s="13">
        <f t="shared" si="1665"/>
        <v>0</v>
      </c>
      <c r="R1010" s="13">
        <f t="shared" si="1665"/>
        <v>564</v>
      </c>
      <c r="S1010" s="13">
        <f t="shared" si="1665"/>
        <v>166184</v>
      </c>
      <c r="T1010" s="13">
        <f t="shared" si="1665"/>
        <v>1777</v>
      </c>
      <c r="U1010" s="13">
        <f t="shared" si="1665"/>
        <v>0</v>
      </c>
      <c r="V1010" s="13">
        <f t="shared" si="1665"/>
        <v>227</v>
      </c>
      <c r="W1010" s="13">
        <f t="shared" si="1665"/>
        <v>0</v>
      </c>
      <c r="X1010" s="13">
        <f t="shared" si="1665"/>
        <v>0</v>
      </c>
      <c r="Y1010" s="13">
        <f t="shared" si="1665"/>
        <v>166411</v>
      </c>
      <c r="Z1010" s="13">
        <f t="shared" si="1665"/>
        <v>1777</v>
      </c>
    </row>
    <row r="1011" spans="1:26" ht="49.5" hidden="1" x14ac:dyDescent="0.25">
      <c r="A1011" s="29" t="s">
        <v>596</v>
      </c>
      <c r="B1011" s="31" t="s">
        <v>256</v>
      </c>
      <c r="C1011" s="31" t="s">
        <v>22</v>
      </c>
      <c r="D1011" s="31" t="s">
        <v>60</v>
      </c>
      <c r="E1011" s="31" t="s">
        <v>70</v>
      </c>
      <c r="F1011" s="31"/>
      <c r="G1011" s="9">
        <f>G1012+G1016</f>
        <v>159332</v>
      </c>
      <c r="H1011" s="9">
        <f>H1012+H1016</f>
        <v>0</v>
      </c>
      <c r="I1011" s="9">
        <f t="shared" ref="I1011:N1011" si="1666">I1012+I1016+I1025</f>
        <v>0</v>
      </c>
      <c r="J1011" s="9">
        <f t="shared" si="1666"/>
        <v>5034</v>
      </c>
      <c r="K1011" s="9">
        <f t="shared" si="1666"/>
        <v>0</v>
      </c>
      <c r="L1011" s="9">
        <f t="shared" si="1666"/>
        <v>1213</v>
      </c>
      <c r="M1011" s="9">
        <f t="shared" si="1666"/>
        <v>165579</v>
      </c>
      <c r="N1011" s="9">
        <f t="shared" si="1666"/>
        <v>1213</v>
      </c>
      <c r="O1011" s="9">
        <f>O1012+O1016+O1025+O1035</f>
        <v>0</v>
      </c>
      <c r="P1011" s="9">
        <f t="shared" ref="P1011:T1011" si="1667">P1012+P1016+P1025+P1035</f>
        <v>41</v>
      </c>
      <c r="Q1011" s="9">
        <f t="shared" si="1667"/>
        <v>0</v>
      </c>
      <c r="R1011" s="9">
        <f t="shared" si="1667"/>
        <v>564</v>
      </c>
      <c r="S1011" s="9">
        <f t="shared" si="1667"/>
        <v>166184</v>
      </c>
      <c r="T1011" s="9">
        <f t="shared" si="1667"/>
        <v>1777</v>
      </c>
      <c r="U1011" s="9">
        <f>U1012+U1016+U1025+U1035</f>
        <v>0</v>
      </c>
      <c r="V1011" s="9">
        <f t="shared" ref="V1011:Z1011" si="1668">V1012+V1016+V1025+V1035</f>
        <v>227</v>
      </c>
      <c r="W1011" s="9">
        <f t="shared" si="1668"/>
        <v>0</v>
      </c>
      <c r="X1011" s="9">
        <f t="shared" si="1668"/>
        <v>0</v>
      </c>
      <c r="Y1011" s="9">
        <f t="shared" si="1668"/>
        <v>166411</v>
      </c>
      <c r="Z1011" s="9">
        <f t="shared" si="1668"/>
        <v>1777</v>
      </c>
    </row>
    <row r="1012" spans="1:26" ht="33" hidden="1" x14ac:dyDescent="0.25">
      <c r="A1012" s="29" t="s">
        <v>77</v>
      </c>
      <c r="B1012" s="31" t="s">
        <v>256</v>
      </c>
      <c r="C1012" s="31" t="s">
        <v>22</v>
      </c>
      <c r="D1012" s="31" t="s">
        <v>60</v>
      </c>
      <c r="E1012" s="31" t="s">
        <v>257</v>
      </c>
      <c r="F1012" s="31"/>
      <c r="G1012" s="11">
        <f t="shared" ref="G1012:V1014" si="1669">G1013</f>
        <v>139859</v>
      </c>
      <c r="H1012" s="11">
        <f t="shared" si="1669"/>
        <v>0</v>
      </c>
      <c r="I1012" s="11">
        <f t="shared" si="1669"/>
        <v>0</v>
      </c>
      <c r="J1012" s="11">
        <f t="shared" si="1669"/>
        <v>5034</v>
      </c>
      <c r="K1012" s="11">
        <f t="shared" si="1669"/>
        <v>0</v>
      </c>
      <c r="L1012" s="11">
        <f t="shared" si="1669"/>
        <v>0</v>
      </c>
      <c r="M1012" s="11">
        <f t="shared" si="1669"/>
        <v>144893</v>
      </c>
      <c r="N1012" s="11">
        <f t="shared" si="1669"/>
        <v>0</v>
      </c>
      <c r="O1012" s="11">
        <f t="shared" si="1669"/>
        <v>0</v>
      </c>
      <c r="P1012" s="11">
        <f t="shared" si="1669"/>
        <v>0</v>
      </c>
      <c r="Q1012" s="11">
        <f t="shared" si="1669"/>
        <v>0</v>
      </c>
      <c r="R1012" s="11">
        <f t="shared" si="1669"/>
        <v>0</v>
      </c>
      <c r="S1012" s="11">
        <f t="shared" si="1669"/>
        <v>144893</v>
      </c>
      <c r="T1012" s="11">
        <f t="shared" si="1669"/>
        <v>0</v>
      </c>
      <c r="U1012" s="11">
        <f t="shared" si="1669"/>
        <v>0</v>
      </c>
      <c r="V1012" s="11">
        <f t="shared" si="1669"/>
        <v>227</v>
      </c>
      <c r="W1012" s="11">
        <f t="shared" ref="U1012:Z1014" si="1670">W1013</f>
        <v>0</v>
      </c>
      <c r="X1012" s="11">
        <f t="shared" si="1670"/>
        <v>0</v>
      </c>
      <c r="Y1012" s="11">
        <f t="shared" si="1670"/>
        <v>145120</v>
      </c>
      <c r="Z1012" s="11">
        <f t="shared" si="1670"/>
        <v>0</v>
      </c>
    </row>
    <row r="1013" spans="1:26" ht="33" hidden="1" x14ac:dyDescent="0.25">
      <c r="A1013" s="50" t="s">
        <v>258</v>
      </c>
      <c r="B1013" s="31" t="s">
        <v>256</v>
      </c>
      <c r="C1013" s="31" t="s">
        <v>22</v>
      </c>
      <c r="D1013" s="31" t="s">
        <v>60</v>
      </c>
      <c r="E1013" s="31" t="s">
        <v>259</v>
      </c>
      <c r="F1013" s="31"/>
      <c r="G1013" s="11">
        <f t="shared" si="1669"/>
        <v>139859</v>
      </c>
      <c r="H1013" s="11">
        <f t="shared" si="1669"/>
        <v>0</v>
      </c>
      <c r="I1013" s="11">
        <f t="shared" si="1669"/>
        <v>0</v>
      </c>
      <c r="J1013" s="11">
        <f t="shared" si="1669"/>
        <v>5034</v>
      </c>
      <c r="K1013" s="11">
        <f t="shared" si="1669"/>
        <v>0</v>
      </c>
      <c r="L1013" s="11">
        <f t="shared" si="1669"/>
        <v>0</v>
      </c>
      <c r="M1013" s="11">
        <f t="shared" si="1669"/>
        <v>144893</v>
      </c>
      <c r="N1013" s="11">
        <f t="shared" si="1669"/>
        <v>0</v>
      </c>
      <c r="O1013" s="11">
        <f t="shared" si="1669"/>
        <v>0</v>
      </c>
      <c r="P1013" s="11">
        <f t="shared" si="1669"/>
        <v>0</v>
      </c>
      <c r="Q1013" s="11">
        <f t="shared" si="1669"/>
        <v>0</v>
      </c>
      <c r="R1013" s="11">
        <f t="shared" si="1669"/>
        <v>0</v>
      </c>
      <c r="S1013" s="11">
        <f t="shared" si="1669"/>
        <v>144893</v>
      </c>
      <c r="T1013" s="11">
        <f t="shared" si="1669"/>
        <v>0</v>
      </c>
      <c r="U1013" s="11">
        <f t="shared" si="1670"/>
        <v>0</v>
      </c>
      <c r="V1013" s="11">
        <f t="shared" si="1670"/>
        <v>227</v>
      </c>
      <c r="W1013" s="11">
        <f t="shared" si="1670"/>
        <v>0</v>
      </c>
      <c r="X1013" s="11">
        <f t="shared" si="1670"/>
        <v>0</v>
      </c>
      <c r="Y1013" s="11">
        <f t="shared" si="1670"/>
        <v>145120</v>
      </c>
      <c r="Z1013" s="11">
        <f t="shared" si="1670"/>
        <v>0</v>
      </c>
    </row>
    <row r="1014" spans="1:26" ht="33" hidden="1" x14ac:dyDescent="0.25">
      <c r="A1014" s="50" t="s">
        <v>12</v>
      </c>
      <c r="B1014" s="31" t="s">
        <v>256</v>
      </c>
      <c r="C1014" s="31" t="s">
        <v>22</v>
      </c>
      <c r="D1014" s="31" t="s">
        <v>60</v>
      </c>
      <c r="E1014" s="31" t="s">
        <v>259</v>
      </c>
      <c r="F1014" s="31" t="s">
        <v>13</v>
      </c>
      <c r="G1014" s="11">
        <f t="shared" si="1669"/>
        <v>139859</v>
      </c>
      <c r="H1014" s="11">
        <f t="shared" si="1669"/>
        <v>0</v>
      </c>
      <c r="I1014" s="11">
        <f t="shared" si="1669"/>
        <v>0</v>
      </c>
      <c r="J1014" s="11">
        <f t="shared" si="1669"/>
        <v>5034</v>
      </c>
      <c r="K1014" s="11">
        <f t="shared" si="1669"/>
        <v>0</v>
      </c>
      <c r="L1014" s="11">
        <f t="shared" si="1669"/>
        <v>0</v>
      </c>
      <c r="M1014" s="11">
        <f t="shared" si="1669"/>
        <v>144893</v>
      </c>
      <c r="N1014" s="11">
        <f t="shared" si="1669"/>
        <v>0</v>
      </c>
      <c r="O1014" s="11">
        <f t="shared" si="1669"/>
        <v>0</v>
      </c>
      <c r="P1014" s="11">
        <f t="shared" si="1669"/>
        <v>0</v>
      </c>
      <c r="Q1014" s="11">
        <f t="shared" si="1669"/>
        <v>0</v>
      </c>
      <c r="R1014" s="11">
        <f t="shared" si="1669"/>
        <v>0</v>
      </c>
      <c r="S1014" s="11">
        <f t="shared" si="1669"/>
        <v>144893</v>
      </c>
      <c r="T1014" s="11">
        <f t="shared" si="1669"/>
        <v>0</v>
      </c>
      <c r="U1014" s="11">
        <f t="shared" si="1670"/>
        <v>0</v>
      </c>
      <c r="V1014" s="11">
        <f t="shared" si="1670"/>
        <v>227</v>
      </c>
      <c r="W1014" s="11">
        <f t="shared" si="1670"/>
        <v>0</v>
      </c>
      <c r="X1014" s="11">
        <f t="shared" si="1670"/>
        <v>0</v>
      </c>
      <c r="Y1014" s="11">
        <f t="shared" si="1670"/>
        <v>145120</v>
      </c>
      <c r="Z1014" s="11">
        <f t="shared" si="1670"/>
        <v>0</v>
      </c>
    </row>
    <row r="1015" spans="1:26" hidden="1" x14ac:dyDescent="0.25">
      <c r="A1015" s="50" t="s">
        <v>24</v>
      </c>
      <c r="B1015" s="31" t="s">
        <v>256</v>
      </c>
      <c r="C1015" s="31" t="s">
        <v>22</v>
      </c>
      <c r="D1015" s="31" t="s">
        <v>60</v>
      </c>
      <c r="E1015" s="31" t="s">
        <v>259</v>
      </c>
      <c r="F1015" s="27" t="s">
        <v>36</v>
      </c>
      <c r="G1015" s="9">
        <v>139859</v>
      </c>
      <c r="H1015" s="9"/>
      <c r="I1015" s="9"/>
      <c r="J1015" s="9">
        <v>5034</v>
      </c>
      <c r="K1015" s="9"/>
      <c r="L1015" s="9"/>
      <c r="M1015" s="9">
        <f t="shared" ref="M1015" si="1671">G1015+I1015+J1015+K1015+L1015</f>
        <v>144893</v>
      </c>
      <c r="N1015" s="9">
        <f t="shared" ref="N1015" si="1672">H1015+L1015</f>
        <v>0</v>
      </c>
      <c r="O1015" s="9"/>
      <c r="P1015" s="9"/>
      <c r="Q1015" s="9"/>
      <c r="R1015" s="9"/>
      <c r="S1015" s="9">
        <f t="shared" ref="S1015" si="1673">M1015+O1015+P1015+Q1015+R1015</f>
        <v>144893</v>
      </c>
      <c r="T1015" s="9">
        <f t="shared" ref="T1015" si="1674">N1015+R1015</f>
        <v>0</v>
      </c>
      <c r="U1015" s="9"/>
      <c r="V1015" s="9">
        <v>227</v>
      </c>
      <c r="W1015" s="9"/>
      <c r="X1015" s="9"/>
      <c r="Y1015" s="9">
        <f t="shared" ref="Y1015" si="1675">S1015+U1015+V1015+W1015+X1015</f>
        <v>145120</v>
      </c>
      <c r="Z1015" s="9">
        <f t="shared" ref="Z1015" si="1676">T1015+X1015</f>
        <v>0</v>
      </c>
    </row>
    <row r="1016" spans="1:26" hidden="1" x14ac:dyDescent="0.25">
      <c r="A1016" s="50" t="s">
        <v>15</v>
      </c>
      <c r="B1016" s="31" t="s">
        <v>256</v>
      </c>
      <c r="C1016" s="31" t="s">
        <v>22</v>
      </c>
      <c r="D1016" s="31" t="s">
        <v>60</v>
      </c>
      <c r="E1016" s="31" t="s">
        <v>71</v>
      </c>
      <c r="F1016" s="31"/>
      <c r="G1016" s="11">
        <f t="shared" ref="G1016:H1016" si="1677">G1017+G1022</f>
        <v>19473</v>
      </c>
      <c r="H1016" s="11">
        <f t="shared" si="1677"/>
        <v>0</v>
      </c>
      <c r="I1016" s="11">
        <f t="shared" ref="I1016:N1016" si="1678">I1017+I1022</f>
        <v>0</v>
      </c>
      <c r="J1016" s="11">
        <f t="shared" si="1678"/>
        <v>0</v>
      </c>
      <c r="K1016" s="11">
        <f t="shared" si="1678"/>
        <v>0</v>
      </c>
      <c r="L1016" s="11">
        <f t="shared" si="1678"/>
        <v>0</v>
      </c>
      <c r="M1016" s="11">
        <f t="shared" si="1678"/>
        <v>19473</v>
      </c>
      <c r="N1016" s="11">
        <f t="shared" si="1678"/>
        <v>0</v>
      </c>
      <c r="O1016" s="11">
        <f t="shared" ref="O1016:T1016" si="1679">O1017+O1022</f>
        <v>0</v>
      </c>
      <c r="P1016" s="11">
        <f t="shared" si="1679"/>
        <v>0</v>
      </c>
      <c r="Q1016" s="11">
        <f t="shared" si="1679"/>
        <v>0</v>
      </c>
      <c r="R1016" s="11">
        <f t="shared" si="1679"/>
        <v>0</v>
      </c>
      <c r="S1016" s="11">
        <f t="shared" si="1679"/>
        <v>19473</v>
      </c>
      <c r="T1016" s="11">
        <f t="shared" si="1679"/>
        <v>0</v>
      </c>
      <c r="U1016" s="11">
        <f t="shared" ref="U1016:Z1016" si="1680">U1017+U1022</f>
        <v>0</v>
      </c>
      <c r="V1016" s="11">
        <f t="shared" si="1680"/>
        <v>0</v>
      </c>
      <c r="W1016" s="11">
        <f t="shared" si="1680"/>
        <v>0</v>
      </c>
      <c r="X1016" s="11">
        <f t="shared" si="1680"/>
        <v>0</v>
      </c>
      <c r="Y1016" s="11">
        <f t="shared" si="1680"/>
        <v>19473</v>
      </c>
      <c r="Z1016" s="11">
        <f t="shared" si="1680"/>
        <v>0</v>
      </c>
    </row>
    <row r="1017" spans="1:26" ht="33" hidden="1" x14ac:dyDescent="0.25">
      <c r="A1017" s="50" t="s">
        <v>72</v>
      </c>
      <c r="B1017" s="31" t="s">
        <v>256</v>
      </c>
      <c r="C1017" s="31" t="s">
        <v>22</v>
      </c>
      <c r="D1017" s="31" t="s">
        <v>60</v>
      </c>
      <c r="E1017" s="31" t="s">
        <v>73</v>
      </c>
      <c r="F1017" s="31"/>
      <c r="G1017" s="11">
        <f t="shared" ref="G1017:H1017" si="1681">G1018+G1020</f>
        <v>19153</v>
      </c>
      <c r="H1017" s="11">
        <f t="shared" si="1681"/>
        <v>0</v>
      </c>
      <c r="I1017" s="11">
        <f t="shared" ref="I1017:N1017" si="1682">I1018+I1020</f>
        <v>0</v>
      </c>
      <c r="J1017" s="11">
        <f t="shared" si="1682"/>
        <v>0</v>
      </c>
      <c r="K1017" s="11">
        <f t="shared" si="1682"/>
        <v>0</v>
      </c>
      <c r="L1017" s="11">
        <f t="shared" si="1682"/>
        <v>0</v>
      </c>
      <c r="M1017" s="11">
        <f t="shared" si="1682"/>
        <v>19153</v>
      </c>
      <c r="N1017" s="11">
        <f t="shared" si="1682"/>
        <v>0</v>
      </c>
      <c r="O1017" s="11">
        <f t="shared" ref="O1017:T1017" si="1683">O1018+O1020</f>
        <v>0</v>
      </c>
      <c r="P1017" s="11">
        <f t="shared" si="1683"/>
        <v>0</v>
      </c>
      <c r="Q1017" s="11">
        <f t="shared" si="1683"/>
        <v>0</v>
      </c>
      <c r="R1017" s="11">
        <f t="shared" si="1683"/>
        <v>0</v>
      </c>
      <c r="S1017" s="11">
        <f t="shared" si="1683"/>
        <v>19153</v>
      </c>
      <c r="T1017" s="11">
        <f t="shared" si="1683"/>
        <v>0</v>
      </c>
      <c r="U1017" s="11">
        <f t="shared" ref="U1017:Z1017" si="1684">U1018+U1020</f>
        <v>0</v>
      </c>
      <c r="V1017" s="11">
        <f t="shared" si="1684"/>
        <v>0</v>
      </c>
      <c r="W1017" s="11">
        <f t="shared" si="1684"/>
        <v>0</v>
      </c>
      <c r="X1017" s="11">
        <f t="shared" si="1684"/>
        <v>0</v>
      </c>
      <c r="Y1017" s="11">
        <f t="shared" si="1684"/>
        <v>19153</v>
      </c>
      <c r="Z1017" s="11">
        <f t="shared" si="1684"/>
        <v>0</v>
      </c>
    </row>
    <row r="1018" spans="1:26" ht="33" hidden="1" x14ac:dyDescent="0.25">
      <c r="A1018" s="26" t="s">
        <v>244</v>
      </c>
      <c r="B1018" s="31" t="s">
        <v>256</v>
      </c>
      <c r="C1018" s="31" t="s">
        <v>22</v>
      </c>
      <c r="D1018" s="31" t="s">
        <v>60</v>
      </c>
      <c r="E1018" s="31" t="s">
        <v>73</v>
      </c>
      <c r="F1018" s="31" t="s">
        <v>31</v>
      </c>
      <c r="G1018" s="11">
        <f t="shared" ref="G1018:Z1018" si="1685">G1019</f>
        <v>19103</v>
      </c>
      <c r="H1018" s="11">
        <f t="shared" si="1685"/>
        <v>0</v>
      </c>
      <c r="I1018" s="11">
        <f t="shared" si="1685"/>
        <v>0</v>
      </c>
      <c r="J1018" s="11">
        <f t="shared" si="1685"/>
        <v>0</v>
      </c>
      <c r="K1018" s="11">
        <f t="shared" si="1685"/>
        <v>0</v>
      </c>
      <c r="L1018" s="11">
        <f t="shared" si="1685"/>
        <v>0</v>
      </c>
      <c r="M1018" s="11">
        <f t="shared" si="1685"/>
        <v>19103</v>
      </c>
      <c r="N1018" s="11">
        <f t="shared" si="1685"/>
        <v>0</v>
      </c>
      <c r="O1018" s="11">
        <f t="shared" si="1685"/>
        <v>0</v>
      </c>
      <c r="P1018" s="11">
        <f t="shared" si="1685"/>
        <v>0</v>
      </c>
      <c r="Q1018" s="11">
        <f t="shared" si="1685"/>
        <v>0</v>
      </c>
      <c r="R1018" s="11">
        <f t="shared" si="1685"/>
        <v>0</v>
      </c>
      <c r="S1018" s="11">
        <f t="shared" si="1685"/>
        <v>19103</v>
      </c>
      <c r="T1018" s="11">
        <f t="shared" si="1685"/>
        <v>0</v>
      </c>
      <c r="U1018" s="11">
        <f t="shared" si="1685"/>
        <v>0</v>
      </c>
      <c r="V1018" s="11">
        <f t="shared" si="1685"/>
        <v>0</v>
      </c>
      <c r="W1018" s="11">
        <f t="shared" si="1685"/>
        <v>0</v>
      </c>
      <c r="X1018" s="11">
        <f t="shared" si="1685"/>
        <v>0</v>
      </c>
      <c r="Y1018" s="11">
        <f t="shared" si="1685"/>
        <v>19103</v>
      </c>
      <c r="Z1018" s="11">
        <f t="shared" si="1685"/>
        <v>0</v>
      </c>
    </row>
    <row r="1019" spans="1:26" ht="33" hidden="1" x14ac:dyDescent="0.25">
      <c r="A1019" s="46" t="s">
        <v>37</v>
      </c>
      <c r="B1019" s="31" t="s">
        <v>256</v>
      </c>
      <c r="C1019" s="31" t="s">
        <v>22</v>
      </c>
      <c r="D1019" s="31" t="s">
        <v>60</v>
      </c>
      <c r="E1019" s="31" t="s">
        <v>73</v>
      </c>
      <c r="F1019" s="27" t="s">
        <v>38</v>
      </c>
      <c r="G1019" s="9">
        <v>19103</v>
      </c>
      <c r="H1019" s="9"/>
      <c r="I1019" s="9"/>
      <c r="J1019" s="9"/>
      <c r="K1019" s="9"/>
      <c r="L1019" s="9"/>
      <c r="M1019" s="9">
        <f t="shared" ref="M1019" si="1686">G1019+I1019+J1019+K1019+L1019</f>
        <v>19103</v>
      </c>
      <c r="N1019" s="9">
        <f t="shared" ref="N1019" si="1687">H1019+L1019</f>
        <v>0</v>
      </c>
      <c r="O1019" s="9"/>
      <c r="P1019" s="9"/>
      <c r="Q1019" s="9"/>
      <c r="R1019" s="9"/>
      <c r="S1019" s="9">
        <f t="shared" ref="S1019" si="1688">M1019+O1019+P1019+Q1019+R1019</f>
        <v>19103</v>
      </c>
      <c r="T1019" s="9">
        <f t="shared" ref="T1019" si="1689">N1019+R1019</f>
        <v>0</v>
      </c>
      <c r="U1019" s="9"/>
      <c r="V1019" s="9"/>
      <c r="W1019" s="9"/>
      <c r="X1019" s="9"/>
      <c r="Y1019" s="9">
        <f t="shared" ref="Y1019" si="1690">S1019+U1019+V1019+W1019+X1019</f>
        <v>19103</v>
      </c>
      <c r="Z1019" s="9">
        <f t="shared" ref="Z1019" si="1691">T1019+X1019</f>
        <v>0</v>
      </c>
    </row>
    <row r="1020" spans="1:26" hidden="1" x14ac:dyDescent="0.25">
      <c r="A1020" s="50" t="s">
        <v>66</v>
      </c>
      <c r="B1020" s="31" t="s">
        <v>256</v>
      </c>
      <c r="C1020" s="31" t="s">
        <v>22</v>
      </c>
      <c r="D1020" s="31" t="s">
        <v>60</v>
      </c>
      <c r="E1020" s="31" t="s">
        <v>73</v>
      </c>
      <c r="F1020" s="31" t="s">
        <v>67</v>
      </c>
      <c r="G1020" s="11">
        <f t="shared" ref="G1020:Z1020" si="1692">G1021</f>
        <v>50</v>
      </c>
      <c r="H1020" s="11">
        <f t="shared" si="1692"/>
        <v>0</v>
      </c>
      <c r="I1020" s="11">
        <f t="shared" si="1692"/>
        <v>0</v>
      </c>
      <c r="J1020" s="11">
        <f t="shared" si="1692"/>
        <v>0</v>
      </c>
      <c r="K1020" s="11">
        <f t="shared" si="1692"/>
        <v>0</v>
      </c>
      <c r="L1020" s="11">
        <f t="shared" si="1692"/>
        <v>0</v>
      </c>
      <c r="M1020" s="11">
        <f t="shared" si="1692"/>
        <v>50</v>
      </c>
      <c r="N1020" s="11">
        <f t="shared" si="1692"/>
        <v>0</v>
      </c>
      <c r="O1020" s="11">
        <f t="shared" si="1692"/>
        <v>0</v>
      </c>
      <c r="P1020" s="11">
        <f t="shared" si="1692"/>
        <v>0</v>
      </c>
      <c r="Q1020" s="11">
        <f t="shared" si="1692"/>
        <v>0</v>
      </c>
      <c r="R1020" s="11">
        <f t="shared" si="1692"/>
        <v>0</v>
      </c>
      <c r="S1020" s="11">
        <f t="shared" si="1692"/>
        <v>50</v>
      </c>
      <c r="T1020" s="11">
        <f t="shared" si="1692"/>
        <v>0</v>
      </c>
      <c r="U1020" s="11">
        <f t="shared" si="1692"/>
        <v>0</v>
      </c>
      <c r="V1020" s="11">
        <f t="shared" si="1692"/>
        <v>0</v>
      </c>
      <c r="W1020" s="11">
        <f t="shared" si="1692"/>
        <v>0</v>
      </c>
      <c r="X1020" s="11">
        <f t="shared" si="1692"/>
        <v>0</v>
      </c>
      <c r="Y1020" s="11">
        <f t="shared" si="1692"/>
        <v>50</v>
      </c>
      <c r="Z1020" s="11">
        <f t="shared" si="1692"/>
        <v>0</v>
      </c>
    </row>
    <row r="1021" spans="1:26" hidden="1" x14ac:dyDescent="0.25">
      <c r="A1021" s="50" t="s">
        <v>68</v>
      </c>
      <c r="B1021" s="31" t="s">
        <v>256</v>
      </c>
      <c r="C1021" s="31" t="s">
        <v>22</v>
      </c>
      <c r="D1021" s="31" t="s">
        <v>60</v>
      </c>
      <c r="E1021" s="31" t="s">
        <v>73</v>
      </c>
      <c r="F1021" s="27" t="s">
        <v>69</v>
      </c>
      <c r="G1021" s="9">
        <v>50</v>
      </c>
      <c r="H1021" s="9"/>
      <c r="I1021" s="9"/>
      <c r="J1021" s="9"/>
      <c r="K1021" s="9"/>
      <c r="L1021" s="9"/>
      <c r="M1021" s="9">
        <f t="shared" ref="M1021" si="1693">G1021+I1021+J1021+K1021+L1021</f>
        <v>50</v>
      </c>
      <c r="N1021" s="9">
        <f t="shared" ref="N1021" si="1694">H1021+L1021</f>
        <v>0</v>
      </c>
      <c r="O1021" s="9"/>
      <c r="P1021" s="9"/>
      <c r="Q1021" s="9"/>
      <c r="R1021" s="9"/>
      <c r="S1021" s="9">
        <f t="shared" ref="S1021" si="1695">M1021+O1021+P1021+Q1021+R1021</f>
        <v>50</v>
      </c>
      <c r="T1021" s="9">
        <f t="shared" ref="T1021" si="1696">N1021+R1021</f>
        <v>0</v>
      </c>
      <c r="U1021" s="9"/>
      <c r="V1021" s="9"/>
      <c r="W1021" s="9"/>
      <c r="X1021" s="9"/>
      <c r="Y1021" s="9">
        <f t="shared" ref="Y1021" si="1697">S1021+U1021+V1021+W1021+X1021</f>
        <v>50</v>
      </c>
      <c r="Z1021" s="9">
        <f t="shared" ref="Z1021" si="1698">T1021+X1021</f>
        <v>0</v>
      </c>
    </row>
    <row r="1022" spans="1:26" ht="33" hidden="1" x14ac:dyDescent="0.25">
      <c r="A1022" s="50" t="s">
        <v>260</v>
      </c>
      <c r="B1022" s="31" t="s">
        <v>256</v>
      </c>
      <c r="C1022" s="31" t="s">
        <v>22</v>
      </c>
      <c r="D1022" s="31" t="s">
        <v>60</v>
      </c>
      <c r="E1022" s="31" t="s">
        <v>261</v>
      </c>
      <c r="F1022" s="31"/>
      <c r="G1022" s="11">
        <f>G1023</f>
        <v>320</v>
      </c>
      <c r="H1022" s="11">
        <f>H1023</f>
        <v>0</v>
      </c>
      <c r="I1022" s="11">
        <f t="shared" ref="I1022:X1023" si="1699">I1023</f>
        <v>0</v>
      </c>
      <c r="J1022" s="11">
        <f t="shared" si="1699"/>
        <v>0</v>
      </c>
      <c r="K1022" s="11">
        <f t="shared" si="1699"/>
        <v>0</v>
      </c>
      <c r="L1022" s="11">
        <f t="shared" si="1699"/>
        <v>0</v>
      </c>
      <c r="M1022" s="11">
        <f t="shared" si="1699"/>
        <v>320</v>
      </c>
      <c r="N1022" s="11">
        <f t="shared" si="1699"/>
        <v>0</v>
      </c>
      <c r="O1022" s="11">
        <f t="shared" si="1699"/>
        <v>0</v>
      </c>
      <c r="P1022" s="11">
        <f t="shared" si="1699"/>
        <v>0</v>
      </c>
      <c r="Q1022" s="11">
        <f t="shared" si="1699"/>
        <v>0</v>
      </c>
      <c r="R1022" s="11">
        <f t="shared" si="1699"/>
        <v>0</v>
      </c>
      <c r="S1022" s="11">
        <f t="shared" si="1699"/>
        <v>320</v>
      </c>
      <c r="T1022" s="11">
        <f t="shared" si="1699"/>
        <v>0</v>
      </c>
      <c r="U1022" s="11">
        <f t="shared" si="1699"/>
        <v>0</v>
      </c>
      <c r="V1022" s="11">
        <f t="shared" si="1699"/>
        <v>0</v>
      </c>
      <c r="W1022" s="11">
        <f t="shared" si="1699"/>
        <v>0</v>
      </c>
      <c r="X1022" s="11">
        <f t="shared" si="1699"/>
        <v>0</v>
      </c>
      <c r="Y1022" s="11">
        <f t="shared" ref="U1022:Z1023" si="1700">Y1023</f>
        <v>320</v>
      </c>
      <c r="Z1022" s="11">
        <f t="shared" si="1700"/>
        <v>0</v>
      </c>
    </row>
    <row r="1023" spans="1:26" ht="33" hidden="1" x14ac:dyDescent="0.25">
      <c r="A1023" s="50" t="s">
        <v>12</v>
      </c>
      <c r="B1023" s="31" t="s">
        <v>256</v>
      </c>
      <c r="C1023" s="31" t="s">
        <v>22</v>
      </c>
      <c r="D1023" s="31" t="s">
        <v>60</v>
      </c>
      <c r="E1023" s="31" t="s">
        <v>261</v>
      </c>
      <c r="F1023" s="31" t="s">
        <v>13</v>
      </c>
      <c r="G1023" s="11">
        <f>G1024</f>
        <v>320</v>
      </c>
      <c r="H1023" s="11">
        <f>H1024</f>
        <v>0</v>
      </c>
      <c r="I1023" s="11">
        <f t="shared" si="1699"/>
        <v>0</v>
      </c>
      <c r="J1023" s="11">
        <f t="shared" si="1699"/>
        <v>0</v>
      </c>
      <c r="K1023" s="11">
        <f t="shared" si="1699"/>
        <v>0</v>
      </c>
      <c r="L1023" s="11">
        <f t="shared" si="1699"/>
        <v>0</v>
      </c>
      <c r="M1023" s="11">
        <f t="shared" si="1699"/>
        <v>320</v>
      </c>
      <c r="N1023" s="11">
        <f t="shared" si="1699"/>
        <v>0</v>
      </c>
      <c r="O1023" s="11">
        <f t="shared" si="1699"/>
        <v>0</v>
      </c>
      <c r="P1023" s="11">
        <f t="shared" si="1699"/>
        <v>0</v>
      </c>
      <c r="Q1023" s="11">
        <f t="shared" si="1699"/>
        <v>0</v>
      </c>
      <c r="R1023" s="11">
        <f t="shared" si="1699"/>
        <v>0</v>
      </c>
      <c r="S1023" s="11">
        <f t="shared" si="1699"/>
        <v>320</v>
      </c>
      <c r="T1023" s="11">
        <f t="shared" si="1699"/>
        <v>0</v>
      </c>
      <c r="U1023" s="11">
        <f t="shared" si="1700"/>
        <v>0</v>
      </c>
      <c r="V1023" s="11">
        <f t="shared" si="1700"/>
        <v>0</v>
      </c>
      <c r="W1023" s="11">
        <f t="shared" si="1700"/>
        <v>0</v>
      </c>
      <c r="X1023" s="11">
        <f t="shared" si="1700"/>
        <v>0</v>
      </c>
      <c r="Y1023" s="11">
        <f t="shared" si="1700"/>
        <v>320</v>
      </c>
      <c r="Z1023" s="11">
        <f t="shared" si="1700"/>
        <v>0</v>
      </c>
    </row>
    <row r="1024" spans="1:26" hidden="1" x14ac:dyDescent="0.25">
      <c r="A1024" s="50" t="s">
        <v>24</v>
      </c>
      <c r="B1024" s="31" t="s">
        <v>256</v>
      </c>
      <c r="C1024" s="31" t="s">
        <v>22</v>
      </c>
      <c r="D1024" s="31" t="s">
        <v>60</v>
      </c>
      <c r="E1024" s="31" t="s">
        <v>261</v>
      </c>
      <c r="F1024" s="27" t="s">
        <v>36</v>
      </c>
      <c r="G1024" s="9">
        <v>320</v>
      </c>
      <c r="H1024" s="9"/>
      <c r="I1024" s="9"/>
      <c r="J1024" s="9"/>
      <c r="K1024" s="9"/>
      <c r="L1024" s="9"/>
      <c r="M1024" s="9">
        <f t="shared" ref="M1024" si="1701">G1024+I1024+J1024+K1024+L1024</f>
        <v>320</v>
      </c>
      <c r="N1024" s="9">
        <f t="shared" ref="N1024" si="1702">H1024+L1024</f>
        <v>0</v>
      </c>
      <c r="O1024" s="9"/>
      <c r="P1024" s="9"/>
      <c r="Q1024" s="9"/>
      <c r="R1024" s="9"/>
      <c r="S1024" s="9">
        <f t="shared" ref="S1024" si="1703">M1024+O1024+P1024+Q1024+R1024</f>
        <v>320</v>
      </c>
      <c r="T1024" s="9">
        <f t="shared" ref="T1024" si="1704">N1024+R1024</f>
        <v>0</v>
      </c>
      <c r="U1024" s="9"/>
      <c r="V1024" s="9"/>
      <c r="W1024" s="9"/>
      <c r="X1024" s="9"/>
      <c r="Y1024" s="9">
        <f t="shared" ref="Y1024" si="1705">S1024+U1024+V1024+W1024+X1024</f>
        <v>320</v>
      </c>
      <c r="Z1024" s="9">
        <f t="shared" ref="Z1024" si="1706">T1024+X1024</f>
        <v>0</v>
      </c>
    </row>
    <row r="1025" spans="1:26" hidden="1" x14ac:dyDescent="0.25">
      <c r="A1025" s="50" t="s">
        <v>603</v>
      </c>
      <c r="B1025" s="31" t="s">
        <v>256</v>
      </c>
      <c r="C1025" s="31" t="s">
        <v>22</v>
      </c>
      <c r="D1025" s="31" t="s">
        <v>60</v>
      </c>
      <c r="E1025" s="31" t="s">
        <v>627</v>
      </c>
      <c r="F1025" s="27"/>
      <c r="G1025" s="9"/>
      <c r="H1025" s="9"/>
      <c r="I1025" s="9">
        <f>I1026+I1029+I1032</f>
        <v>0</v>
      </c>
      <c r="J1025" s="9">
        <f t="shared" ref="J1025:N1025" si="1707">J1026+J1029+J1032</f>
        <v>0</v>
      </c>
      <c r="K1025" s="9">
        <f t="shared" si="1707"/>
        <v>0</v>
      </c>
      <c r="L1025" s="9">
        <f t="shared" si="1707"/>
        <v>1213</v>
      </c>
      <c r="M1025" s="9">
        <f t="shared" si="1707"/>
        <v>1213</v>
      </c>
      <c r="N1025" s="9">
        <f t="shared" si="1707"/>
        <v>1213</v>
      </c>
      <c r="O1025" s="9">
        <f>O1026+O1029+O1032</f>
        <v>0</v>
      </c>
      <c r="P1025" s="9">
        <f t="shared" ref="P1025:T1025" si="1708">P1026+P1029+P1032</f>
        <v>0</v>
      </c>
      <c r="Q1025" s="9">
        <f t="shared" si="1708"/>
        <v>0</v>
      </c>
      <c r="R1025" s="9">
        <f t="shared" si="1708"/>
        <v>0</v>
      </c>
      <c r="S1025" s="9">
        <f t="shared" si="1708"/>
        <v>1213</v>
      </c>
      <c r="T1025" s="9">
        <f t="shared" si="1708"/>
        <v>1213</v>
      </c>
      <c r="U1025" s="9">
        <f>U1026+U1029+U1032</f>
        <v>0</v>
      </c>
      <c r="V1025" s="9">
        <f t="shared" ref="V1025:Z1025" si="1709">V1026+V1029+V1032</f>
        <v>0</v>
      </c>
      <c r="W1025" s="9">
        <f t="shared" si="1709"/>
        <v>0</v>
      </c>
      <c r="X1025" s="9">
        <f t="shared" si="1709"/>
        <v>0</v>
      </c>
      <c r="Y1025" s="9">
        <f t="shared" si="1709"/>
        <v>1213</v>
      </c>
      <c r="Z1025" s="9">
        <f t="shared" si="1709"/>
        <v>1213</v>
      </c>
    </row>
    <row r="1026" spans="1:26" ht="19.5" hidden="1" customHeight="1" x14ac:dyDescent="0.25">
      <c r="A1026" s="50" t="s">
        <v>607</v>
      </c>
      <c r="B1026" s="31" t="s">
        <v>256</v>
      </c>
      <c r="C1026" s="31" t="s">
        <v>22</v>
      </c>
      <c r="D1026" s="31" t="s">
        <v>60</v>
      </c>
      <c r="E1026" s="31" t="s">
        <v>628</v>
      </c>
      <c r="F1026" s="27"/>
      <c r="G1026" s="9"/>
      <c r="H1026" s="9"/>
      <c r="I1026" s="9">
        <f>I1027</f>
        <v>0</v>
      </c>
      <c r="J1026" s="9">
        <f t="shared" ref="J1026:Y1027" si="1710">J1027</f>
        <v>0</v>
      </c>
      <c r="K1026" s="9">
        <f t="shared" si="1710"/>
        <v>0</v>
      </c>
      <c r="L1026" s="9">
        <f t="shared" si="1710"/>
        <v>19</v>
      </c>
      <c r="M1026" s="9">
        <f t="shared" si="1710"/>
        <v>19</v>
      </c>
      <c r="N1026" s="9">
        <f t="shared" si="1710"/>
        <v>19</v>
      </c>
      <c r="O1026" s="9">
        <f>O1027</f>
        <v>0</v>
      </c>
      <c r="P1026" s="9">
        <f t="shared" si="1710"/>
        <v>0</v>
      </c>
      <c r="Q1026" s="9">
        <f t="shared" si="1710"/>
        <v>0</v>
      </c>
      <c r="R1026" s="9">
        <f t="shared" si="1710"/>
        <v>0</v>
      </c>
      <c r="S1026" s="9">
        <f t="shared" si="1710"/>
        <v>19</v>
      </c>
      <c r="T1026" s="9">
        <f t="shared" si="1710"/>
        <v>19</v>
      </c>
      <c r="U1026" s="9">
        <f>U1027</f>
        <v>0</v>
      </c>
      <c r="V1026" s="9">
        <f t="shared" si="1710"/>
        <v>0</v>
      </c>
      <c r="W1026" s="9">
        <f t="shared" si="1710"/>
        <v>0</v>
      </c>
      <c r="X1026" s="9">
        <f t="shared" si="1710"/>
        <v>0</v>
      </c>
      <c r="Y1026" s="9">
        <f t="shared" si="1710"/>
        <v>19</v>
      </c>
      <c r="Z1026" s="9">
        <f t="shared" ref="V1026:Z1027" si="1711">Z1027</f>
        <v>19</v>
      </c>
    </row>
    <row r="1027" spans="1:26" ht="33" hidden="1" x14ac:dyDescent="0.25">
      <c r="A1027" s="26" t="s">
        <v>244</v>
      </c>
      <c r="B1027" s="31" t="s">
        <v>256</v>
      </c>
      <c r="C1027" s="31" t="s">
        <v>22</v>
      </c>
      <c r="D1027" s="31" t="s">
        <v>60</v>
      </c>
      <c r="E1027" s="31" t="s">
        <v>628</v>
      </c>
      <c r="F1027" s="27" t="s">
        <v>31</v>
      </c>
      <c r="G1027" s="9"/>
      <c r="H1027" s="9"/>
      <c r="I1027" s="9">
        <f>I1028</f>
        <v>0</v>
      </c>
      <c r="J1027" s="9">
        <f t="shared" si="1710"/>
        <v>0</v>
      </c>
      <c r="K1027" s="9">
        <f t="shared" si="1710"/>
        <v>0</v>
      </c>
      <c r="L1027" s="9">
        <f t="shared" si="1710"/>
        <v>19</v>
      </c>
      <c r="M1027" s="9">
        <f t="shared" si="1710"/>
        <v>19</v>
      </c>
      <c r="N1027" s="9">
        <f t="shared" si="1710"/>
        <v>19</v>
      </c>
      <c r="O1027" s="9">
        <f>O1028</f>
        <v>0</v>
      </c>
      <c r="P1027" s="9">
        <f t="shared" si="1710"/>
        <v>0</v>
      </c>
      <c r="Q1027" s="9">
        <f t="shared" si="1710"/>
        <v>0</v>
      </c>
      <c r="R1027" s="9">
        <f t="shared" si="1710"/>
        <v>0</v>
      </c>
      <c r="S1027" s="9">
        <f t="shared" si="1710"/>
        <v>19</v>
      </c>
      <c r="T1027" s="9">
        <f t="shared" si="1710"/>
        <v>19</v>
      </c>
      <c r="U1027" s="9">
        <f>U1028</f>
        <v>0</v>
      </c>
      <c r="V1027" s="9">
        <f t="shared" si="1711"/>
        <v>0</v>
      </c>
      <c r="W1027" s="9">
        <f t="shared" si="1711"/>
        <v>0</v>
      </c>
      <c r="X1027" s="9">
        <f t="shared" si="1711"/>
        <v>0</v>
      </c>
      <c r="Y1027" s="9">
        <f t="shared" si="1711"/>
        <v>19</v>
      </c>
      <c r="Z1027" s="9">
        <f t="shared" si="1711"/>
        <v>19</v>
      </c>
    </row>
    <row r="1028" spans="1:26" ht="33" hidden="1" x14ac:dyDescent="0.25">
      <c r="A1028" s="46" t="s">
        <v>37</v>
      </c>
      <c r="B1028" s="31" t="s">
        <v>256</v>
      </c>
      <c r="C1028" s="31" t="s">
        <v>22</v>
      </c>
      <c r="D1028" s="31" t="s">
        <v>60</v>
      </c>
      <c r="E1028" s="31" t="s">
        <v>628</v>
      </c>
      <c r="F1028" s="27" t="s">
        <v>38</v>
      </c>
      <c r="G1028" s="9"/>
      <c r="H1028" s="9"/>
      <c r="I1028" s="9"/>
      <c r="J1028" s="9"/>
      <c r="K1028" s="9"/>
      <c r="L1028" s="9">
        <v>19</v>
      </c>
      <c r="M1028" s="9">
        <f t="shared" ref="M1028" si="1712">G1028+I1028+J1028+K1028+L1028</f>
        <v>19</v>
      </c>
      <c r="N1028" s="9">
        <f t="shared" ref="N1028" si="1713">H1028+L1028</f>
        <v>19</v>
      </c>
      <c r="O1028" s="9"/>
      <c r="P1028" s="9"/>
      <c r="Q1028" s="9"/>
      <c r="R1028" s="9"/>
      <c r="S1028" s="9">
        <f t="shared" ref="S1028" si="1714">M1028+O1028+P1028+Q1028+R1028</f>
        <v>19</v>
      </c>
      <c r="T1028" s="9">
        <f t="shared" ref="T1028" si="1715">N1028+R1028</f>
        <v>19</v>
      </c>
      <c r="U1028" s="9"/>
      <c r="V1028" s="9"/>
      <c r="W1028" s="9"/>
      <c r="X1028" s="9"/>
      <c r="Y1028" s="9">
        <f t="shared" ref="Y1028" si="1716">S1028+U1028+V1028+W1028+X1028</f>
        <v>19</v>
      </c>
      <c r="Z1028" s="9">
        <f t="shared" ref="Z1028" si="1717">T1028+X1028</f>
        <v>19</v>
      </c>
    </row>
    <row r="1029" spans="1:26" ht="49.5" hidden="1" x14ac:dyDescent="0.25">
      <c r="A1029" s="46" t="s">
        <v>629</v>
      </c>
      <c r="B1029" s="31" t="s">
        <v>256</v>
      </c>
      <c r="C1029" s="31" t="s">
        <v>22</v>
      </c>
      <c r="D1029" s="31" t="s">
        <v>60</v>
      </c>
      <c r="E1029" s="31" t="s">
        <v>630</v>
      </c>
      <c r="F1029" s="27"/>
      <c r="G1029" s="9"/>
      <c r="H1029" s="9"/>
      <c r="I1029" s="9">
        <f>I1030</f>
        <v>0</v>
      </c>
      <c r="J1029" s="9">
        <f t="shared" ref="J1029:Y1030" si="1718">J1030</f>
        <v>0</v>
      </c>
      <c r="K1029" s="9">
        <f t="shared" si="1718"/>
        <v>0</v>
      </c>
      <c r="L1029" s="9">
        <f t="shared" si="1718"/>
        <v>1047</v>
      </c>
      <c r="M1029" s="9">
        <f t="shared" si="1718"/>
        <v>1047</v>
      </c>
      <c r="N1029" s="9">
        <f t="shared" si="1718"/>
        <v>1047</v>
      </c>
      <c r="O1029" s="9">
        <f>O1030</f>
        <v>0</v>
      </c>
      <c r="P1029" s="9">
        <f t="shared" si="1718"/>
        <v>0</v>
      </c>
      <c r="Q1029" s="9">
        <f t="shared" si="1718"/>
        <v>0</v>
      </c>
      <c r="R1029" s="9">
        <f t="shared" si="1718"/>
        <v>0</v>
      </c>
      <c r="S1029" s="9">
        <f t="shared" si="1718"/>
        <v>1047</v>
      </c>
      <c r="T1029" s="9">
        <f t="shared" si="1718"/>
        <v>1047</v>
      </c>
      <c r="U1029" s="9">
        <f>U1030</f>
        <v>0</v>
      </c>
      <c r="V1029" s="9">
        <f t="shared" si="1718"/>
        <v>0</v>
      </c>
      <c r="W1029" s="9">
        <f t="shared" si="1718"/>
        <v>0</v>
      </c>
      <c r="X1029" s="9">
        <f t="shared" si="1718"/>
        <v>0</v>
      </c>
      <c r="Y1029" s="9">
        <f t="shared" si="1718"/>
        <v>1047</v>
      </c>
      <c r="Z1029" s="9">
        <f t="shared" ref="V1029:Z1030" si="1719">Z1030</f>
        <v>1047</v>
      </c>
    </row>
    <row r="1030" spans="1:26" ht="33" hidden="1" x14ac:dyDescent="0.25">
      <c r="A1030" s="26" t="s">
        <v>244</v>
      </c>
      <c r="B1030" s="31" t="s">
        <v>256</v>
      </c>
      <c r="C1030" s="31" t="s">
        <v>22</v>
      </c>
      <c r="D1030" s="31" t="s">
        <v>60</v>
      </c>
      <c r="E1030" s="31" t="s">
        <v>630</v>
      </c>
      <c r="F1030" s="27" t="s">
        <v>31</v>
      </c>
      <c r="G1030" s="9"/>
      <c r="H1030" s="9"/>
      <c r="I1030" s="9">
        <f>I1031</f>
        <v>0</v>
      </c>
      <c r="J1030" s="9">
        <f t="shared" si="1718"/>
        <v>0</v>
      </c>
      <c r="K1030" s="9">
        <f t="shared" si="1718"/>
        <v>0</v>
      </c>
      <c r="L1030" s="9">
        <f t="shared" si="1718"/>
        <v>1047</v>
      </c>
      <c r="M1030" s="9">
        <f t="shared" si="1718"/>
        <v>1047</v>
      </c>
      <c r="N1030" s="9">
        <f t="shared" si="1718"/>
        <v>1047</v>
      </c>
      <c r="O1030" s="9">
        <f>O1031</f>
        <v>0</v>
      </c>
      <c r="P1030" s="9">
        <f t="shared" si="1718"/>
        <v>0</v>
      </c>
      <c r="Q1030" s="9">
        <f t="shared" si="1718"/>
        <v>0</v>
      </c>
      <c r="R1030" s="9">
        <f t="shared" si="1718"/>
        <v>0</v>
      </c>
      <c r="S1030" s="9">
        <f t="shared" si="1718"/>
        <v>1047</v>
      </c>
      <c r="T1030" s="9">
        <f t="shared" si="1718"/>
        <v>1047</v>
      </c>
      <c r="U1030" s="9">
        <f>U1031</f>
        <v>0</v>
      </c>
      <c r="V1030" s="9">
        <f t="shared" si="1719"/>
        <v>0</v>
      </c>
      <c r="W1030" s="9">
        <f t="shared" si="1719"/>
        <v>0</v>
      </c>
      <c r="X1030" s="9">
        <f t="shared" si="1719"/>
        <v>0</v>
      </c>
      <c r="Y1030" s="9">
        <f t="shared" si="1719"/>
        <v>1047</v>
      </c>
      <c r="Z1030" s="9">
        <f t="shared" si="1719"/>
        <v>1047</v>
      </c>
    </row>
    <row r="1031" spans="1:26" ht="33" hidden="1" x14ac:dyDescent="0.25">
      <c r="A1031" s="46" t="s">
        <v>37</v>
      </c>
      <c r="B1031" s="31" t="s">
        <v>256</v>
      </c>
      <c r="C1031" s="31" t="s">
        <v>22</v>
      </c>
      <c r="D1031" s="31" t="s">
        <v>60</v>
      </c>
      <c r="E1031" s="31" t="s">
        <v>630</v>
      </c>
      <c r="F1031" s="27" t="s">
        <v>38</v>
      </c>
      <c r="G1031" s="9"/>
      <c r="H1031" s="9"/>
      <c r="I1031" s="9"/>
      <c r="J1031" s="9"/>
      <c r="K1031" s="9"/>
      <c r="L1031" s="9">
        <v>1047</v>
      </c>
      <c r="M1031" s="9">
        <f t="shared" ref="M1031" si="1720">G1031+I1031+J1031+K1031+L1031</f>
        <v>1047</v>
      </c>
      <c r="N1031" s="9">
        <f t="shared" ref="N1031" si="1721">H1031+L1031</f>
        <v>1047</v>
      </c>
      <c r="O1031" s="9"/>
      <c r="P1031" s="9"/>
      <c r="Q1031" s="9"/>
      <c r="R1031" s="9"/>
      <c r="S1031" s="9">
        <f t="shared" ref="S1031" si="1722">M1031+O1031+P1031+Q1031+R1031</f>
        <v>1047</v>
      </c>
      <c r="T1031" s="9">
        <f t="shared" ref="T1031" si="1723">N1031+R1031</f>
        <v>1047</v>
      </c>
      <c r="U1031" s="9"/>
      <c r="V1031" s="9"/>
      <c r="W1031" s="9"/>
      <c r="X1031" s="9"/>
      <c r="Y1031" s="9">
        <f t="shared" ref="Y1031" si="1724">S1031+U1031+V1031+W1031+X1031</f>
        <v>1047</v>
      </c>
      <c r="Z1031" s="9">
        <f t="shared" ref="Z1031" si="1725">T1031+X1031</f>
        <v>1047</v>
      </c>
    </row>
    <row r="1032" spans="1:26" ht="33" hidden="1" x14ac:dyDescent="0.25">
      <c r="A1032" s="50" t="s">
        <v>614</v>
      </c>
      <c r="B1032" s="31" t="s">
        <v>256</v>
      </c>
      <c r="C1032" s="31" t="s">
        <v>22</v>
      </c>
      <c r="D1032" s="31" t="s">
        <v>60</v>
      </c>
      <c r="E1032" s="31" t="s">
        <v>631</v>
      </c>
      <c r="F1032" s="27"/>
      <c r="G1032" s="9"/>
      <c r="H1032" s="9"/>
      <c r="I1032" s="9">
        <f>I1033</f>
        <v>0</v>
      </c>
      <c r="J1032" s="9">
        <f t="shared" ref="J1032:Y1033" si="1726">J1033</f>
        <v>0</v>
      </c>
      <c r="K1032" s="9">
        <f t="shared" si="1726"/>
        <v>0</v>
      </c>
      <c r="L1032" s="9">
        <f t="shared" si="1726"/>
        <v>147</v>
      </c>
      <c r="M1032" s="9">
        <f t="shared" si="1726"/>
        <v>147</v>
      </c>
      <c r="N1032" s="9">
        <f t="shared" si="1726"/>
        <v>147</v>
      </c>
      <c r="O1032" s="9">
        <f>O1033</f>
        <v>0</v>
      </c>
      <c r="P1032" s="9">
        <f t="shared" si="1726"/>
        <v>0</v>
      </c>
      <c r="Q1032" s="9">
        <f t="shared" si="1726"/>
        <v>0</v>
      </c>
      <c r="R1032" s="9">
        <f t="shared" si="1726"/>
        <v>0</v>
      </c>
      <c r="S1032" s="9">
        <f t="shared" si="1726"/>
        <v>147</v>
      </c>
      <c r="T1032" s="9">
        <f t="shared" si="1726"/>
        <v>147</v>
      </c>
      <c r="U1032" s="9">
        <f>U1033</f>
        <v>0</v>
      </c>
      <c r="V1032" s="9">
        <f t="shared" si="1726"/>
        <v>0</v>
      </c>
      <c r="W1032" s="9">
        <f t="shared" si="1726"/>
        <v>0</v>
      </c>
      <c r="X1032" s="9">
        <f t="shared" si="1726"/>
        <v>0</v>
      </c>
      <c r="Y1032" s="9">
        <f t="shared" si="1726"/>
        <v>147</v>
      </c>
      <c r="Z1032" s="9">
        <f t="shared" ref="V1032:Z1033" si="1727">Z1033</f>
        <v>147</v>
      </c>
    </row>
    <row r="1033" spans="1:26" ht="33" hidden="1" x14ac:dyDescent="0.25">
      <c r="A1033" s="26" t="s">
        <v>244</v>
      </c>
      <c r="B1033" s="31" t="s">
        <v>256</v>
      </c>
      <c r="C1033" s="31" t="s">
        <v>22</v>
      </c>
      <c r="D1033" s="31" t="s">
        <v>60</v>
      </c>
      <c r="E1033" s="31" t="s">
        <v>631</v>
      </c>
      <c r="F1033" s="27" t="s">
        <v>31</v>
      </c>
      <c r="G1033" s="9"/>
      <c r="H1033" s="9"/>
      <c r="I1033" s="9">
        <f>I1034</f>
        <v>0</v>
      </c>
      <c r="J1033" s="9">
        <f t="shared" si="1726"/>
        <v>0</v>
      </c>
      <c r="K1033" s="9">
        <f t="shared" si="1726"/>
        <v>0</v>
      </c>
      <c r="L1033" s="9">
        <f t="shared" si="1726"/>
        <v>147</v>
      </c>
      <c r="M1033" s="9">
        <f t="shared" si="1726"/>
        <v>147</v>
      </c>
      <c r="N1033" s="9">
        <f t="shared" si="1726"/>
        <v>147</v>
      </c>
      <c r="O1033" s="9">
        <f>O1034</f>
        <v>0</v>
      </c>
      <c r="P1033" s="9">
        <f t="shared" si="1726"/>
        <v>0</v>
      </c>
      <c r="Q1033" s="9">
        <f t="shared" si="1726"/>
        <v>0</v>
      </c>
      <c r="R1033" s="9">
        <f t="shared" si="1726"/>
        <v>0</v>
      </c>
      <c r="S1033" s="9">
        <f t="shared" si="1726"/>
        <v>147</v>
      </c>
      <c r="T1033" s="9">
        <f t="shared" si="1726"/>
        <v>147</v>
      </c>
      <c r="U1033" s="9">
        <f>U1034</f>
        <v>0</v>
      </c>
      <c r="V1033" s="9">
        <f t="shared" si="1727"/>
        <v>0</v>
      </c>
      <c r="W1033" s="9">
        <f t="shared" si="1727"/>
        <v>0</v>
      </c>
      <c r="X1033" s="9">
        <f t="shared" si="1727"/>
        <v>0</v>
      </c>
      <c r="Y1033" s="9">
        <f t="shared" si="1727"/>
        <v>147</v>
      </c>
      <c r="Z1033" s="9">
        <f t="shared" si="1727"/>
        <v>147</v>
      </c>
    </row>
    <row r="1034" spans="1:26" ht="33" hidden="1" x14ac:dyDescent="0.25">
      <c r="A1034" s="46" t="s">
        <v>37</v>
      </c>
      <c r="B1034" s="31" t="s">
        <v>256</v>
      </c>
      <c r="C1034" s="31" t="s">
        <v>22</v>
      </c>
      <c r="D1034" s="31" t="s">
        <v>60</v>
      </c>
      <c r="E1034" s="31" t="s">
        <v>631</v>
      </c>
      <c r="F1034" s="27" t="s">
        <v>38</v>
      </c>
      <c r="G1034" s="9"/>
      <c r="H1034" s="9"/>
      <c r="I1034" s="9"/>
      <c r="J1034" s="9"/>
      <c r="K1034" s="9"/>
      <c r="L1034" s="9">
        <v>147</v>
      </c>
      <c r="M1034" s="9">
        <f t="shared" ref="M1034" si="1728">G1034+I1034+J1034+K1034+L1034</f>
        <v>147</v>
      </c>
      <c r="N1034" s="9">
        <f t="shared" ref="N1034" si="1729">H1034+L1034</f>
        <v>147</v>
      </c>
      <c r="O1034" s="9"/>
      <c r="P1034" s="9"/>
      <c r="Q1034" s="9"/>
      <c r="R1034" s="9"/>
      <c r="S1034" s="9">
        <f t="shared" ref="S1034" si="1730">M1034+O1034+P1034+Q1034+R1034</f>
        <v>147</v>
      </c>
      <c r="T1034" s="9">
        <f t="shared" ref="T1034" si="1731">N1034+R1034</f>
        <v>147</v>
      </c>
      <c r="U1034" s="9"/>
      <c r="V1034" s="9"/>
      <c r="W1034" s="9"/>
      <c r="X1034" s="9"/>
      <c r="Y1034" s="9">
        <f t="shared" ref="Y1034" si="1732">S1034+U1034+V1034+W1034+X1034</f>
        <v>147</v>
      </c>
      <c r="Z1034" s="9">
        <f t="shared" ref="Z1034" si="1733">T1034+X1034</f>
        <v>147</v>
      </c>
    </row>
    <row r="1035" spans="1:26" hidden="1" x14ac:dyDescent="0.25">
      <c r="A1035" s="29" t="s">
        <v>659</v>
      </c>
      <c r="B1035" s="31" t="s">
        <v>256</v>
      </c>
      <c r="C1035" s="31" t="s">
        <v>22</v>
      </c>
      <c r="D1035" s="31" t="s">
        <v>60</v>
      </c>
      <c r="E1035" s="31" t="s">
        <v>666</v>
      </c>
      <c r="F1035" s="27"/>
      <c r="G1035" s="9"/>
      <c r="H1035" s="9"/>
      <c r="I1035" s="9"/>
      <c r="J1035" s="9"/>
      <c r="K1035" s="9"/>
      <c r="L1035" s="9"/>
      <c r="M1035" s="9"/>
      <c r="N1035" s="9"/>
      <c r="O1035" s="9">
        <f>O1036</f>
        <v>0</v>
      </c>
      <c r="P1035" s="9">
        <f t="shared" ref="P1035:Z1037" si="1734">P1036</f>
        <v>41</v>
      </c>
      <c r="Q1035" s="9">
        <f t="shared" si="1734"/>
        <v>0</v>
      </c>
      <c r="R1035" s="9">
        <f t="shared" si="1734"/>
        <v>564</v>
      </c>
      <c r="S1035" s="9">
        <f t="shared" si="1734"/>
        <v>605</v>
      </c>
      <c r="T1035" s="9">
        <f t="shared" si="1734"/>
        <v>564</v>
      </c>
      <c r="U1035" s="9">
        <f>U1036</f>
        <v>0</v>
      </c>
      <c r="V1035" s="9">
        <f t="shared" si="1734"/>
        <v>0</v>
      </c>
      <c r="W1035" s="9">
        <f t="shared" si="1734"/>
        <v>0</v>
      </c>
      <c r="X1035" s="9">
        <f t="shared" si="1734"/>
        <v>0</v>
      </c>
      <c r="Y1035" s="9">
        <f t="shared" si="1734"/>
        <v>605</v>
      </c>
      <c r="Z1035" s="9">
        <f t="shared" si="1734"/>
        <v>564</v>
      </c>
    </row>
    <row r="1036" spans="1:26" ht="49.5" hidden="1" x14ac:dyDescent="0.25">
      <c r="A1036" s="50" t="s">
        <v>660</v>
      </c>
      <c r="B1036" s="31" t="s">
        <v>256</v>
      </c>
      <c r="C1036" s="31" t="s">
        <v>22</v>
      </c>
      <c r="D1036" s="31" t="s">
        <v>60</v>
      </c>
      <c r="E1036" s="31" t="s">
        <v>665</v>
      </c>
      <c r="F1036" s="27"/>
      <c r="G1036" s="9"/>
      <c r="H1036" s="9"/>
      <c r="I1036" s="9"/>
      <c r="J1036" s="9"/>
      <c r="K1036" s="9"/>
      <c r="L1036" s="9"/>
      <c r="M1036" s="9"/>
      <c r="N1036" s="9"/>
      <c r="O1036" s="9">
        <f>O1037</f>
        <v>0</v>
      </c>
      <c r="P1036" s="9">
        <f t="shared" si="1734"/>
        <v>41</v>
      </c>
      <c r="Q1036" s="9">
        <f t="shared" si="1734"/>
        <v>0</v>
      </c>
      <c r="R1036" s="9">
        <f t="shared" si="1734"/>
        <v>564</v>
      </c>
      <c r="S1036" s="9">
        <f t="shared" si="1734"/>
        <v>605</v>
      </c>
      <c r="T1036" s="9">
        <f t="shared" si="1734"/>
        <v>564</v>
      </c>
      <c r="U1036" s="9">
        <f>U1037</f>
        <v>0</v>
      </c>
      <c r="V1036" s="9">
        <f t="shared" si="1734"/>
        <v>0</v>
      </c>
      <c r="W1036" s="9">
        <f t="shared" si="1734"/>
        <v>0</v>
      </c>
      <c r="X1036" s="9">
        <f t="shared" si="1734"/>
        <v>0</v>
      </c>
      <c r="Y1036" s="9">
        <f t="shared" si="1734"/>
        <v>605</v>
      </c>
      <c r="Z1036" s="9">
        <f t="shared" si="1734"/>
        <v>564</v>
      </c>
    </row>
    <row r="1037" spans="1:26" ht="33" hidden="1" x14ac:dyDescent="0.25">
      <c r="A1037" s="50" t="s">
        <v>12</v>
      </c>
      <c r="B1037" s="31" t="s">
        <v>256</v>
      </c>
      <c r="C1037" s="31" t="s">
        <v>22</v>
      </c>
      <c r="D1037" s="31" t="s">
        <v>60</v>
      </c>
      <c r="E1037" s="31" t="s">
        <v>665</v>
      </c>
      <c r="F1037" s="27" t="s">
        <v>13</v>
      </c>
      <c r="G1037" s="9"/>
      <c r="H1037" s="9"/>
      <c r="I1037" s="9"/>
      <c r="J1037" s="9"/>
      <c r="K1037" s="9"/>
      <c r="L1037" s="9"/>
      <c r="M1037" s="9"/>
      <c r="N1037" s="9"/>
      <c r="O1037" s="9">
        <f>O1038</f>
        <v>0</v>
      </c>
      <c r="P1037" s="9">
        <f t="shared" si="1734"/>
        <v>41</v>
      </c>
      <c r="Q1037" s="9">
        <f t="shared" si="1734"/>
        <v>0</v>
      </c>
      <c r="R1037" s="9">
        <f t="shared" si="1734"/>
        <v>564</v>
      </c>
      <c r="S1037" s="9">
        <f t="shared" si="1734"/>
        <v>605</v>
      </c>
      <c r="T1037" s="9">
        <f t="shared" si="1734"/>
        <v>564</v>
      </c>
      <c r="U1037" s="9">
        <f>U1038</f>
        <v>0</v>
      </c>
      <c r="V1037" s="9">
        <f t="shared" si="1734"/>
        <v>0</v>
      </c>
      <c r="W1037" s="9">
        <f t="shared" si="1734"/>
        <v>0</v>
      </c>
      <c r="X1037" s="9">
        <f t="shared" si="1734"/>
        <v>0</v>
      </c>
      <c r="Y1037" s="9">
        <f t="shared" si="1734"/>
        <v>605</v>
      </c>
      <c r="Z1037" s="9">
        <f t="shared" si="1734"/>
        <v>564</v>
      </c>
    </row>
    <row r="1038" spans="1:26" hidden="1" x14ac:dyDescent="0.25">
      <c r="A1038" s="50" t="s">
        <v>24</v>
      </c>
      <c r="B1038" s="31" t="s">
        <v>256</v>
      </c>
      <c r="C1038" s="31" t="s">
        <v>22</v>
      </c>
      <c r="D1038" s="31" t="s">
        <v>60</v>
      </c>
      <c r="E1038" s="31" t="s">
        <v>665</v>
      </c>
      <c r="F1038" s="27" t="s">
        <v>36</v>
      </c>
      <c r="G1038" s="9"/>
      <c r="H1038" s="9"/>
      <c r="I1038" s="9"/>
      <c r="J1038" s="9"/>
      <c r="K1038" s="9"/>
      <c r="L1038" s="9"/>
      <c r="M1038" s="9"/>
      <c r="N1038" s="9"/>
      <c r="O1038" s="9"/>
      <c r="P1038" s="9">
        <v>41</v>
      </c>
      <c r="Q1038" s="9"/>
      <c r="R1038" s="9">
        <v>564</v>
      </c>
      <c r="S1038" s="9">
        <f t="shared" ref="S1038" si="1735">M1038+O1038+P1038+Q1038+R1038</f>
        <v>605</v>
      </c>
      <c r="T1038" s="9">
        <f t="shared" ref="T1038" si="1736">N1038+R1038</f>
        <v>564</v>
      </c>
      <c r="U1038" s="9"/>
      <c r="V1038" s="9"/>
      <c r="W1038" s="9"/>
      <c r="X1038" s="9"/>
      <c r="Y1038" s="9">
        <f t="shared" ref="Y1038" si="1737">S1038+U1038+V1038+W1038+X1038</f>
        <v>605</v>
      </c>
      <c r="Z1038" s="9">
        <f t="shared" ref="Z1038" si="1738">T1038+X1038</f>
        <v>564</v>
      </c>
    </row>
    <row r="1039" spans="1:26" hidden="1" x14ac:dyDescent="0.25">
      <c r="A1039" s="50"/>
      <c r="B1039" s="31"/>
      <c r="C1039" s="31"/>
      <c r="D1039" s="31"/>
      <c r="E1039" s="31"/>
      <c r="F1039" s="27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8.75" hidden="1" x14ac:dyDescent="0.3">
      <c r="A1040" s="69" t="s">
        <v>262</v>
      </c>
      <c r="B1040" s="36" t="s">
        <v>256</v>
      </c>
      <c r="C1040" s="36" t="s">
        <v>29</v>
      </c>
      <c r="D1040" s="36" t="s">
        <v>33</v>
      </c>
      <c r="E1040" s="36"/>
      <c r="F1040" s="36"/>
      <c r="G1040" s="13">
        <f t="shared" ref="G1040:V1044" si="1739">G1041</f>
        <v>3075</v>
      </c>
      <c r="H1040" s="13">
        <f t="shared" si="1739"/>
        <v>0</v>
      </c>
      <c r="I1040" s="13">
        <f t="shared" si="1739"/>
        <v>0</v>
      </c>
      <c r="J1040" s="13">
        <f t="shared" si="1739"/>
        <v>116</v>
      </c>
      <c r="K1040" s="13">
        <f t="shared" si="1739"/>
        <v>0</v>
      </c>
      <c r="L1040" s="13">
        <f t="shared" si="1739"/>
        <v>0</v>
      </c>
      <c r="M1040" s="13">
        <f t="shared" si="1739"/>
        <v>3191</v>
      </c>
      <c r="N1040" s="13">
        <f t="shared" si="1739"/>
        <v>0</v>
      </c>
      <c r="O1040" s="13">
        <f t="shared" si="1739"/>
        <v>0</v>
      </c>
      <c r="P1040" s="13">
        <f t="shared" si="1739"/>
        <v>0</v>
      </c>
      <c r="Q1040" s="13">
        <f t="shared" si="1739"/>
        <v>0</v>
      </c>
      <c r="R1040" s="13">
        <f t="shared" si="1739"/>
        <v>0</v>
      </c>
      <c r="S1040" s="13">
        <f t="shared" si="1739"/>
        <v>3191</v>
      </c>
      <c r="T1040" s="13">
        <f t="shared" si="1739"/>
        <v>0</v>
      </c>
      <c r="U1040" s="13">
        <f t="shared" si="1739"/>
        <v>0</v>
      </c>
      <c r="V1040" s="13">
        <f t="shared" si="1739"/>
        <v>5</v>
      </c>
      <c r="W1040" s="13">
        <f t="shared" ref="U1040:Z1044" si="1740">W1041</f>
        <v>0</v>
      </c>
      <c r="X1040" s="13">
        <f t="shared" si="1740"/>
        <v>0</v>
      </c>
      <c r="Y1040" s="13">
        <f t="shared" si="1740"/>
        <v>3196</v>
      </c>
      <c r="Z1040" s="13">
        <f t="shared" si="1740"/>
        <v>0</v>
      </c>
    </row>
    <row r="1041" spans="1:26" ht="49.5" hidden="1" x14ac:dyDescent="0.25">
      <c r="A1041" s="29" t="s">
        <v>596</v>
      </c>
      <c r="B1041" s="31" t="s">
        <v>256</v>
      </c>
      <c r="C1041" s="31" t="s">
        <v>29</v>
      </c>
      <c r="D1041" s="31" t="s">
        <v>33</v>
      </c>
      <c r="E1041" s="31" t="s">
        <v>70</v>
      </c>
      <c r="F1041" s="31"/>
      <c r="G1041" s="11">
        <f t="shared" si="1739"/>
        <v>3075</v>
      </c>
      <c r="H1041" s="11">
        <f t="shared" si="1739"/>
        <v>0</v>
      </c>
      <c r="I1041" s="11">
        <f t="shared" si="1739"/>
        <v>0</v>
      </c>
      <c r="J1041" s="11">
        <f t="shared" si="1739"/>
        <v>116</v>
      </c>
      <c r="K1041" s="11">
        <f t="shared" si="1739"/>
        <v>0</v>
      </c>
      <c r="L1041" s="11">
        <f t="shared" si="1739"/>
        <v>0</v>
      </c>
      <c r="M1041" s="11">
        <f t="shared" si="1739"/>
        <v>3191</v>
      </c>
      <c r="N1041" s="11">
        <f t="shared" si="1739"/>
        <v>0</v>
      </c>
      <c r="O1041" s="11">
        <f t="shared" si="1739"/>
        <v>0</v>
      </c>
      <c r="P1041" s="11">
        <f t="shared" si="1739"/>
        <v>0</v>
      </c>
      <c r="Q1041" s="11">
        <f t="shared" si="1739"/>
        <v>0</v>
      </c>
      <c r="R1041" s="11">
        <f t="shared" si="1739"/>
        <v>0</v>
      </c>
      <c r="S1041" s="11">
        <f t="shared" si="1739"/>
        <v>3191</v>
      </c>
      <c r="T1041" s="11">
        <f t="shared" si="1739"/>
        <v>0</v>
      </c>
      <c r="U1041" s="11">
        <f t="shared" si="1740"/>
        <v>0</v>
      </c>
      <c r="V1041" s="11">
        <f t="shared" si="1740"/>
        <v>5</v>
      </c>
      <c r="W1041" s="11">
        <f t="shared" si="1740"/>
        <v>0</v>
      </c>
      <c r="X1041" s="11">
        <f t="shared" si="1740"/>
        <v>0</v>
      </c>
      <c r="Y1041" s="11">
        <f t="shared" si="1740"/>
        <v>3196</v>
      </c>
      <c r="Z1041" s="11">
        <f t="shared" si="1740"/>
        <v>0</v>
      </c>
    </row>
    <row r="1042" spans="1:26" ht="33" hidden="1" x14ac:dyDescent="0.25">
      <c r="A1042" s="29" t="s">
        <v>77</v>
      </c>
      <c r="B1042" s="31" t="s">
        <v>256</v>
      </c>
      <c r="C1042" s="31" t="s">
        <v>29</v>
      </c>
      <c r="D1042" s="31" t="s">
        <v>33</v>
      </c>
      <c r="E1042" s="31" t="s">
        <v>257</v>
      </c>
      <c r="F1042" s="31"/>
      <c r="G1042" s="11">
        <f t="shared" si="1739"/>
        <v>3075</v>
      </c>
      <c r="H1042" s="11">
        <f t="shared" si="1739"/>
        <v>0</v>
      </c>
      <c r="I1042" s="11">
        <f t="shared" si="1739"/>
        <v>0</v>
      </c>
      <c r="J1042" s="11">
        <f t="shared" si="1739"/>
        <v>116</v>
      </c>
      <c r="K1042" s="11">
        <f t="shared" si="1739"/>
        <v>0</v>
      </c>
      <c r="L1042" s="11">
        <f t="shared" si="1739"/>
        <v>0</v>
      </c>
      <c r="M1042" s="11">
        <f t="shared" si="1739"/>
        <v>3191</v>
      </c>
      <c r="N1042" s="11">
        <f t="shared" si="1739"/>
        <v>0</v>
      </c>
      <c r="O1042" s="11">
        <f t="shared" si="1739"/>
        <v>0</v>
      </c>
      <c r="P1042" s="11">
        <f t="shared" si="1739"/>
        <v>0</v>
      </c>
      <c r="Q1042" s="11">
        <f t="shared" si="1739"/>
        <v>0</v>
      </c>
      <c r="R1042" s="11">
        <f t="shared" si="1739"/>
        <v>0</v>
      </c>
      <c r="S1042" s="11">
        <f t="shared" si="1739"/>
        <v>3191</v>
      </c>
      <c r="T1042" s="11">
        <f t="shared" si="1739"/>
        <v>0</v>
      </c>
      <c r="U1042" s="11">
        <f t="shared" si="1740"/>
        <v>0</v>
      </c>
      <c r="V1042" s="11">
        <f t="shared" si="1740"/>
        <v>5</v>
      </c>
      <c r="W1042" s="11">
        <f t="shared" si="1740"/>
        <v>0</v>
      </c>
      <c r="X1042" s="11">
        <f t="shared" si="1740"/>
        <v>0</v>
      </c>
      <c r="Y1042" s="11">
        <f t="shared" si="1740"/>
        <v>3196</v>
      </c>
      <c r="Z1042" s="11">
        <f t="shared" si="1740"/>
        <v>0</v>
      </c>
    </row>
    <row r="1043" spans="1:26" ht="33" hidden="1" x14ac:dyDescent="0.25">
      <c r="A1043" s="50" t="s">
        <v>263</v>
      </c>
      <c r="B1043" s="31" t="s">
        <v>256</v>
      </c>
      <c r="C1043" s="31" t="s">
        <v>29</v>
      </c>
      <c r="D1043" s="31" t="s">
        <v>33</v>
      </c>
      <c r="E1043" s="31" t="s">
        <v>264</v>
      </c>
      <c r="F1043" s="31"/>
      <c r="G1043" s="11">
        <f t="shared" si="1739"/>
        <v>3075</v>
      </c>
      <c r="H1043" s="11">
        <f t="shared" si="1739"/>
        <v>0</v>
      </c>
      <c r="I1043" s="11">
        <f t="shared" si="1739"/>
        <v>0</v>
      </c>
      <c r="J1043" s="11">
        <f t="shared" si="1739"/>
        <v>116</v>
      </c>
      <c r="K1043" s="11">
        <f t="shared" si="1739"/>
        <v>0</v>
      </c>
      <c r="L1043" s="11">
        <f t="shared" si="1739"/>
        <v>0</v>
      </c>
      <c r="M1043" s="11">
        <f t="shared" si="1739"/>
        <v>3191</v>
      </c>
      <c r="N1043" s="11">
        <f t="shared" si="1739"/>
        <v>0</v>
      </c>
      <c r="O1043" s="11">
        <f t="shared" si="1739"/>
        <v>0</v>
      </c>
      <c r="P1043" s="11">
        <f t="shared" si="1739"/>
        <v>0</v>
      </c>
      <c r="Q1043" s="11">
        <f t="shared" si="1739"/>
        <v>0</v>
      </c>
      <c r="R1043" s="11">
        <f t="shared" si="1739"/>
        <v>0</v>
      </c>
      <c r="S1043" s="11">
        <f t="shared" si="1739"/>
        <v>3191</v>
      </c>
      <c r="T1043" s="11">
        <f t="shared" si="1739"/>
        <v>0</v>
      </c>
      <c r="U1043" s="11">
        <f t="shared" si="1740"/>
        <v>0</v>
      </c>
      <c r="V1043" s="11">
        <f t="shared" si="1740"/>
        <v>5</v>
      </c>
      <c r="W1043" s="11">
        <f t="shared" si="1740"/>
        <v>0</v>
      </c>
      <c r="X1043" s="11">
        <f t="shared" si="1740"/>
        <v>0</v>
      </c>
      <c r="Y1043" s="11">
        <f t="shared" si="1740"/>
        <v>3196</v>
      </c>
      <c r="Z1043" s="11">
        <f t="shared" si="1740"/>
        <v>0</v>
      </c>
    </row>
    <row r="1044" spans="1:26" ht="33" hidden="1" x14ac:dyDescent="0.25">
      <c r="A1044" s="50" t="s">
        <v>12</v>
      </c>
      <c r="B1044" s="31" t="s">
        <v>256</v>
      </c>
      <c r="C1044" s="31" t="s">
        <v>29</v>
      </c>
      <c r="D1044" s="31" t="s">
        <v>33</v>
      </c>
      <c r="E1044" s="31" t="s">
        <v>264</v>
      </c>
      <c r="F1044" s="31" t="s">
        <v>13</v>
      </c>
      <c r="G1044" s="11">
        <f t="shared" si="1739"/>
        <v>3075</v>
      </c>
      <c r="H1044" s="11">
        <f t="shared" si="1739"/>
        <v>0</v>
      </c>
      <c r="I1044" s="11">
        <f t="shared" si="1739"/>
        <v>0</v>
      </c>
      <c r="J1044" s="11">
        <f t="shared" si="1739"/>
        <v>116</v>
      </c>
      <c r="K1044" s="11">
        <f t="shared" si="1739"/>
        <v>0</v>
      </c>
      <c r="L1044" s="11">
        <f t="shared" si="1739"/>
        <v>0</v>
      </c>
      <c r="M1044" s="11">
        <f t="shared" si="1739"/>
        <v>3191</v>
      </c>
      <c r="N1044" s="11">
        <f t="shared" si="1739"/>
        <v>0</v>
      </c>
      <c r="O1044" s="11">
        <f t="shared" si="1739"/>
        <v>0</v>
      </c>
      <c r="P1044" s="11">
        <f t="shared" si="1739"/>
        <v>0</v>
      </c>
      <c r="Q1044" s="11">
        <f t="shared" si="1739"/>
        <v>0</v>
      </c>
      <c r="R1044" s="11">
        <f t="shared" si="1739"/>
        <v>0</v>
      </c>
      <c r="S1044" s="11">
        <f t="shared" si="1739"/>
        <v>3191</v>
      </c>
      <c r="T1044" s="11">
        <f t="shared" si="1739"/>
        <v>0</v>
      </c>
      <c r="U1044" s="11">
        <f t="shared" si="1740"/>
        <v>0</v>
      </c>
      <c r="V1044" s="11">
        <f t="shared" si="1740"/>
        <v>5</v>
      </c>
      <c r="W1044" s="11">
        <f t="shared" si="1740"/>
        <v>0</v>
      </c>
      <c r="X1044" s="11">
        <f t="shared" si="1740"/>
        <v>0</v>
      </c>
      <c r="Y1044" s="11">
        <f t="shared" si="1740"/>
        <v>3196</v>
      </c>
      <c r="Z1044" s="11">
        <f t="shared" si="1740"/>
        <v>0</v>
      </c>
    </row>
    <row r="1045" spans="1:26" hidden="1" x14ac:dyDescent="0.25">
      <c r="A1045" s="50" t="s">
        <v>14</v>
      </c>
      <c r="B1045" s="31" t="s">
        <v>256</v>
      </c>
      <c r="C1045" s="31" t="s">
        <v>29</v>
      </c>
      <c r="D1045" s="31" t="s">
        <v>33</v>
      </c>
      <c r="E1045" s="31" t="s">
        <v>264</v>
      </c>
      <c r="F1045" s="27" t="s">
        <v>35</v>
      </c>
      <c r="G1045" s="9">
        <v>3075</v>
      </c>
      <c r="H1045" s="9"/>
      <c r="I1045" s="9"/>
      <c r="J1045" s="9">
        <v>116</v>
      </c>
      <c r="K1045" s="9"/>
      <c r="L1045" s="9"/>
      <c r="M1045" s="9">
        <f t="shared" ref="M1045" si="1741">G1045+I1045+J1045+K1045+L1045</f>
        <v>3191</v>
      </c>
      <c r="N1045" s="9">
        <f t="shared" ref="N1045" si="1742">H1045+L1045</f>
        <v>0</v>
      </c>
      <c r="O1045" s="9"/>
      <c r="P1045" s="9"/>
      <c r="Q1045" s="9"/>
      <c r="R1045" s="9"/>
      <c r="S1045" s="9">
        <f t="shared" ref="S1045" si="1743">M1045+O1045+P1045+Q1045+R1045</f>
        <v>3191</v>
      </c>
      <c r="T1045" s="9">
        <f t="shared" ref="T1045" si="1744">N1045+R1045</f>
        <v>0</v>
      </c>
      <c r="U1045" s="9"/>
      <c r="V1045" s="9">
        <v>5</v>
      </c>
      <c r="W1045" s="9"/>
      <c r="X1045" s="9"/>
      <c r="Y1045" s="9">
        <f t="shared" ref="Y1045" si="1745">S1045+U1045+V1045+W1045+X1045</f>
        <v>3196</v>
      </c>
      <c r="Z1045" s="9">
        <f t="shared" ref="Z1045" si="1746">T1045+X1045</f>
        <v>0</v>
      </c>
    </row>
    <row r="1046" spans="1:26" hidden="1" x14ac:dyDescent="0.25">
      <c r="A1046" s="50"/>
      <c r="B1046" s="31"/>
      <c r="C1046" s="31"/>
      <c r="D1046" s="31"/>
      <c r="E1046" s="31"/>
      <c r="F1046" s="27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8.75" hidden="1" x14ac:dyDescent="0.3">
      <c r="A1047" s="69" t="s">
        <v>265</v>
      </c>
      <c r="B1047" s="36" t="s">
        <v>256</v>
      </c>
      <c r="C1047" s="36" t="s">
        <v>33</v>
      </c>
      <c r="D1047" s="36" t="s">
        <v>22</v>
      </c>
      <c r="E1047" s="36"/>
      <c r="F1047" s="36"/>
      <c r="G1047" s="13">
        <f t="shared" ref="G1047:V1053" si="1747">G1048</f>
        <v>41423</v>
      </c>
      <c r="H1047" s="13">
        <f t="shared" si="1747"/>
        <v>0</v>
      </c>
      <c r="I1047" s="13">
        <f t="shared" si="1747"/>
        <v>0</v>
      </c>
      <c r="J1047" s="13">
        <f t="shared" si="1747"/>
        <v>0</v>
      </c>
      <c r="K1047" s="13">
        <f t="shared" si="1747"/>
        <v>0</v>
      </c>
      <c r="L1047" s="13">
        <f t="shared" si="1747"/>
        <v>0</v>
      </c>
      <c r="M1047" s="13">
        <f t="shared" si="1747"/>
        <v>41423</v>
      </c>
      <c r="N1047" s="13">
        <f t="shared" si="1747"/>
        <v>0</v>
      </c>
      <c r="O1047" s="13">
        <f t="shared" si="1747"/>
        <v>0</v>
      </c>
      <c r="P1047" s="13">
        <f t="shared" si="1747"/>
        <v>0</v>
      </c>
      <c r="Q1047" s="13">
        <f t="shared" si="1747"/>
        <v>0</v>
      </c>
      <c r="R1047" s="13">
        <f t="shared" si="1747"/>
        <v>0</v>
      </c>
      <c r="S1047" s="13">
        <f t="shared" si="1747"/>
        <v>41423</v>
      </c>
      <c r="T1047" s="13">
        <f t="shared" si="1747"/>
        <v>0</v>
      </c>
      <c r="U1047" s="13">
        <f t="shared" si="1747"/>
        <v>0</v>
      </c>
      <c r="V1047" s="13">
        <f t="shared" si="1747"/>
        <v>0</v>
      </c>
      <c r="W1047" s="13">
        <f t="shared" ref="U1047:Z1053" si="1748">W1048</f>
        <v>0</v>
      </c>
      <c r="X1047" s="13">
        <f t="shared" si="1748"/>
        <v>0</v>
      </c>
      <c r="Y1047" s="13">
        <f t="shared" si="1748"/>
        <v>41423</v>
      </c>
      <c r="Z1047" s="13">
        <f t="shared" si="1748"/>
        <v>0</v>
      </c>
    </row>
    <row r="1048" spans="1:26" ht="49.5" hidden="1" x14ac:dyDescent="0.25">
      <c r="A1048" s="29" t="s">
        <v>436</v>
      </c>
      <c r="B1048" s="70" t="s">
        <v>256</v>
      </c>
      <c r="C1048" s="70" t="s">
        <v>33</v>
      </c>
      <c r="D1048" s="70" t="s">
        <v>22</v>
      </c>
      <c r="E1048" s="70" t="s">
        <v>74</v>
      </c>
      <c r="F1048" s="70"/>
      <c r="G1048" s="20">
        <f>G1049</f>
        <v>41423</v>
      </c>
      <c r="H1048" s="20">
        <f>H1049</f>
        <v>0</v>
      </c>
      <c r="I1048" s="20">
        <f t="shared" si="1747"/>
        <v>0</v>
      </c>
      <c r="J1048" s="20">
        <f t="shared" si="1747"/>
        <v>0</v>
      </c>
      <c r="K1048" s="20">
        <f t="shared" si="1747"/>
        <v>0</v>
      </c>
      <c r="L1048" s="20">
        <f t="shared" si="1747"/>
        <v>0</v>
      </c>
      <c r="M1048" s="20">
        <f t="shared" si="1747"/>
        <v>41423</v>
      </c>
      <c r="N1048" s="20">
        <f t="shared" si="1747"/>
        <v>0</v>
      </c>
      <c r="O1048" s="20">
        <f t="shared" si="1747"/>
        <v>0</v>
      </c>
      <c r="P1048" s="20">
        <f t="shared" si="1747"/>
        <v>0</v>
      </c>
      <c r="Q1048" s="20">
        <f t="shared" si="1747"/>
        <v>0</v>
      </c>
      <c r="R1048" s="20">
        <f t="shared" si="1747"/>
        <v>0</v>
      </c>
      <c r="S1048" s="20">
        <f t="shared" si="1747"/>
        <v>41423</v>
      </c>
      <c r="T1048" s="20">
        <f t="shared" si="1747"/>
        <v>0</v>
      </c>
      <c r="U1048" s="20">
        <f t="shared" si="1748"/>
        <v>0</v>
      </c>
      <c r="V1048" s="20">
        <f t="shared" si="1748"/>
        <v>0</v>
      </c>
      <c r="W1048" s="20">
        <f t="shared" si="1748"/>
        <v>0</v>
      </c>
      <c r="X1048" s="20">
        <f t="shared" si="1748"/>
        <v>0</v>
      </c>
      <c r="Y1048" s="20">
        <f t="shared" si="1748"/>
        <v>41423</v>
      </c>
      <c r="Z1048" s="20">
        <f t="shared" si="1748"/>
        <v>0</v>
      </c>
    </row>
    <row r="1049" spans="1:26" ht="18" hidden="1" customHeight="1" x14ac:dyDescent="0.25">
      <c r="A1049" s="71" t="s">
        <v>266</v>
      </c>
      <c r="B1049" s="70" t="s">
        <v>256</v>
      </c>
      <c r="C1049" s="70" t="s">
        <v>33</v>
      </c>
      <c r="D1049" s="70" t="s">
        <v>22</v>
      </c>
      <c r="E1049" s="70" t="s">
        <v>568</v>
      </c>
      <c r="F1049" s="70"/>
      <c r="G1049" s="20">
        <f t="shared" si="1747"/>
        <v>41423</v>
      </c>
      <c r="H1049" s="20">
        <f t="shared" si="1747"/>
        <v>0</v>
      </c>
      <c r="I1049" s="20">
        <f t="shared" si="1747"/>
        <v>0</v>
      </c>
      <c r="J1049" s="20">
        <f t="shared" si="1747"/>
        <v>0</v>
      </c>
      <c r="K1049" s="20">
        <f t="shared" si="1747"/>
        <v>0</v>
      </c>
      <c r="L1049" s="20">
        <f t="shared" si="1747"/>
        <v>0</v>
      </c>
      <c r="M1049" s="20">
        <f t="shared" si="1747"/>
        <v>41423</v>
      </c>
      <c r="N1049" s="20">
        <f t="shared" si="1747"/>
        <v>0</v>
      </c>
      <c r="O1049" s="20">
        <f t="shared" si="1747"/>
        <v>0</v>
      </c>
      <c r="P1049" s="20">
        <f t="shared" si="1747"/>
        <v>0</v>
      </c>
      <c r="Q1049" s="20">
        <f t="shared" si="1747"/>
        <v>0</v>
      </c>
      <c r="R1049" s="20">
        <f t="shared" si="1747"/>
        <v>0</v>
      </c>
      <c r="S1049" s="20">
        <f t="shared" si="1747"/>
        <v>41423</v>
      </c>
      <c r="T1049" s="20">
        <f t="shared" si="1747"/>
        <v>0</v>
      </c>
      <c r="U1049" s="20">
        <f t="shared" si="1748"/>
        <v>0</v>
      </c>
      <c r="V1049" s="20">
        <f t="shared" si="1748"/>
        <v>0</v>
      </c>
      <c r="W1049" s="20">
        <f t="shared" si="1748"/>
        <v>0</v>
      </c>
      <c r="X1049" s="20">
        <f t="shared" si="1748"/>
        <v>0</v>
      </c>
      <c r="Y1049" s="20">
        <f t="shared" si="1748"/>
        <v>41423</v>
      </c>
      <c r="Z1049" s="20">
        <f t="shared" si="1748"/>
        <v>0</v>
      </c>
    </row>
    <row r="1050" spans="1:26" ht="120.75" hidden="1" customHeight="1" x14ac:dyDescent="0.25">
      <c r="A1050" s="71" t="s">
        <v>678</v>
      </c>
      <c r="B1050" s="70" t="s">
        <v>256</v>
      </c>
      <c r="C1050" s="70" t="s">
        <v>33</v>
      </c>
      <c r="D1050" s="70" t="s">
        <v>22</v>
      </c>
      <c r="E1050" s="70" t="s">
        <v>569</v>
      </c>
      <c r="F1050" s="70"/>
      <c r="G1050" s="20">
        <f t="shared" ref="G1050:N1050" si="1749">G1053</f>
        <v>41423</v>
      </c>
      <c r="H1050" s="20">
        <f t="shared" si="1749"/>
        <v>0</v>
      </c>
      <c r="I1050" s="20">
        <f t="shared" si="1749"/>
        <v>0</v>
      </c>
      <c r="J1050" s="20">
        <f t="shared" si="1749"/>
        <v>0</v>
      </c>
      <c r="K1050" s="20">
        <f t="shared" si="1749"/>
        <v>0</v>
      </c>
      <c r="L1050" s="20">
        <f t="shared" si="1749"/>
        <v>0</v>
      </c>
      <c r="M1050" s="20">
        <f t="shared" si="1749"/>
        <v>41423</v>
      </c>
      <c r="N1050" s="20">
        <f t="shared" si="1749"/>
        <v>0</v>
      </c>
      <c r="O1050" s="20">
        <f>O1051+O1053</f>
        <v>0</v>
      </c>
      <c r="P1050" s="20">
        <f t="shared" ref="P1050:T1050" si="1750">P1051+P1053</f>
        <v>0</v>
      </c>
      <c r="Q1050" s="20">
        <f t="shared" si="1750"/>
        <v>0</v>
      </c>
      <c r="R1050" s="20">
        <f t="shared" si="1750"/>
        <v>0</v>
      </c>
      <c r="S1050" s="20">
        <f t="shared" si="1750"/>
        <v>41423</v>
      </c>
      <c r="T1050" s="20">
        <f t="shared" si="1750"/>
        <v>0</v>
      </c>
      <c r="U1050" s="20">
        <f>U1051+U1053</f>
        <v>0</v>
      </c>
      <c r="V1050" s="20">
        <f t="shared" ref="V1050:Z1050" si="1751">V1051+V1053</f>
        <v>0</v>
      </c>
      <c r="W1050" s="20">
        <f t="shared" si="1751"/>
        <v>0</v>
      </c>
      <c r="X1050" s="20">
        <f t="shared" si="1751"/>
        <v>0</v>
      </c>
      <c r="Y1050" s="20">
        <f t="shared" si="1751"/>
        <v>41423</v>
      </c>
      <c r="Z1050" s="20">
        <f t="shared" si="1751"/>
        <v>0</v>
      </c>
    </row>
    <row r="1051" spans="1:26" ht="42.75" hidden="1" customHeight="1" x14ac:dyDescent="0.25">
      <c r="A1051" s="26" t="s">
        <v>244</v>
      </c>
      <c r="B1051" s="70" t="s">
        <v>256</v>
      </c>
      <c r="C1051" s="70" t="s">
        <v>33</v>
      </c>
      <c r="D1051" s="70" t="s">
        <v>22</v>
      </c>
      <c r="E1051" s="70" t="s">
        <v>569</v>
      </c>
      <c r="F1051" s="70" t="s">
        <v>31</v>
      </c>
      <c r="G1051" s="20"/>
      <c r="H1051" s="20"/>
      <c r="I1051" s="20"/>
      <c r="J1051" s="20"/>
      <c r="K1051" s="20"/>
      <c r="L1051" s="20"/>
      <c r="M1051" s="20"/>
      <c r="N1051" s="20"/>
      <c r="O1051" s="20">
        <f>O1052</f>
        <v>166</v>
      </c>
      <c r="P1051" s="20">
        <f t="shared" ref="P1051:Z1051" si="1752">P1052</f>
        <v>0</v>
      </c>
      <c r="Q1051" s="20">
        <f t="shared" si="1752"/>
        <v>0</v>
      </c>
      <c r="R1051" s="20">
        <f t="shared" si="1752"/>
        <v>0</v>
      </c>
      <c r="S1051" s="20">
        <f t="shared" si="1752"/>
        <v>166</v>
      </c>
      <c r="T1051" s="20">
        <f t="shared" si="1752"/>
        <v>0</v>
      </c>
      <c r="U1051" s="20">
        <f>U1052</f>
        <v>0</v>
      </c>
      <c r="V1051" s="20">
        <f t="shared" si="1752"/>
        <v>0</v>
      </c>
      <c r="W1051" s="20">
        <f t="shared" si="1752"/>
        <v>0</v>
      </c>
      <c r="X1051" s="20">
        <f t="shared" si="1752"/>
        <v>0</v>
      </c>
      <c r="Y1051" s="20">
        <f t="shared" si="1752"/>
        <v>166</v>
      </c>
      <c r="Z1051" s="20">
        <f t="shared" si="1752"/>
        <v>0</v>
      </c>
    </row>
    <row r="1052" spans="1:26" ht="33.75" hidden="1" customHeight="1" x14ac:dyDescent="0.25">
      <c r="A1052" s="46" t="s">
        <v>37</v>
      </c>
      <c r="B1052" s="70" t="s">
        <v>256</v>
      </c>
      <c r="C1052" s="70" t="s">
        <v>33</v>
      </c>
      <c r="D1052" s="70" t="s">
        <v>22</v>
      </c>
      <c r="E1052" s="70" t="s">
        <v>569</v>
      </c>
      <c r="F1052" s="70" t="s">
        <v>38</v>
      </c>
      <c r="G1052" s="20"/>
      <c r="H1052" s="20"/>
      <c r="I1052" s="20"/>
      <c r="J1052" s="20"/>
      <c r="K1052" s="20"/>
      <c r="L1052" s="20"/>
      <c r="M1052" s="20"/>
      <c r="N1052" s="20"/>
      <c r="O1052" s="20">
        <v>166</v>
      </c>
      <c r="P1052" s="20"/>
      <c r="Q1052" s="20"/>
      <c r="R1052" s="20"/>
      <c r="S1052" s="9">
        <f t="shared" ref="S1052" si="1753">M1052+O1052+P1052+Q1052+R1052</f>
        <v>166</v>
      </c>
      <c r="T1052" s="9">
        <f t="shared" ref="T1052" si="1754">N1052+R1052</f>
        <v>0</v>
      </c>
      <c r="U1052" s="20"/>
      <c r="V1052" s="20"/>
      <c r="W1052" s="20"/>
      <c r="X1052" s="20"/>
      <c r="Y1052" s="9">
        <f t="shared" ref="Y1052" si="1755">S1052+U1052+V1052+W1052+X1052</f>
        <v>166</v>
      </c>
      <c r="Z1052" s="9">
        <f t="shared" ref="Z1052" si="1756">T1052+X1052</f>
        <v>0</v>
      </c>
    </row>
    <row r="1053" spans="1:26" hidden="1" x14ac:dyDescent="0.25">
      <c r="A1053" s="29" t="s">
        <v>101</v>
      </c>
      <c r="B1053" s="70" t="s">
        <v>256</v>
      </c>
      <c r="C1053" s="70" t="s">
        <v>33</v>
      </c>
      <c r="D1053" s="70" t="s">
        <v>22</v>
      </c>
      <c r="E1053" s="70" t="s">
        <v>569</v>
      </c>
      <c r="F1053" s="70" t="s">
        <v>102</v>
      </c>
      <c r="G1053" s="20">
        <f t="shared" si="1747"/>
        <v>41423</v>
      </c>
      <c r="H1053" s="20">
        <f t="shared" si="1747"/>
        <v>0</v>
      </c>
      <c r="I1053" s="20">
        <f t="shared" si="1747"/>
        <v>0</v>
      </c>
      <c r="J1053" s="20">
        <f t="shared" si="1747"/>
        <v>0</v>
      </c>
      <c r="K1053" s="20">
        <f t="shared" si="1747"/>
        <v>0</v>
      </c>
      <c r="L1053" s="20">
        <f t="shared" si="1747"/>
        <v>0</v>
      </c>
      <c r="M1053" s="20">
        <f t="shared" si="1747"/>
        <v>41423</v>
      </c>
      <c r="N1053" s="20">
        <f t="shared" si="1747"/>
        <v>0</v>
      </c>
      <c r="O1053" s="20">
        <f t="shared" si="1747"/>
        <v>-166</v>
      </c>
      <c r="P1053" s="20">
        <f t="shared" si="1747"/>
        <v>0</v>
      </c>
      <c r="Q1053" s="20">
        <f t="shared" si="1747"/>
        <v>0</v>
      </c>
      <c r="R1053" s="20">
        <f t="shared" si="1747"/>
        <v>0</v>
      </c>
      <c r="S1053" s="20">
        <f t="shared" si="1747"/>
        <v>41257</v>
      </c>
      <c r="T1053" s="20">
        <f t="shared" si="1747"/>
        <v>0</v>
      </c>
      <c r="U1053" s="20">
        <f t="shared" si="1748"/>
        <v>0</v>
      </c>
      <c r="V1053" s="20">
        <f t="shared" si="1748"/>
        <v>0</v>
      </c>
      <c r="W1053" s="20">
        <f t="shared" si="1748"/>
        <v>0</v>
      </c>
      <c r="X1053" s="20">
        <f t="shared" si="1748"/>
        <v>0</v>
      </c>
      <c r="Y1053" s="20">
        <f t="shared" si="1748"/>
        <v>41257</v>
      </c>
      <c r="Z1053" s="20">
        <f t="shared" si="1748"/>
        <v>0</v>
      </c>
    </row>
    <row r="1054" spans="1:26" ht="33" hidden="1" x14ac:dyDescent="0.25">
      <c r="A1054" s="29" t="s">
        <v>171</v>
      </c>
      <c r="B1054" s="70" t="s">
        <v>256</v>
      </c>
      <c r="C1054" s="70" t="s">
        <v>33</v>
      </c>
      <c r="D1054" s="70" t="s">
        <v>22</v>
      </c>
      <c r="E1054" s="70" t="s">
        <v>569</v>
      </c>
      <c r="F1054" s="72">
        <v>320</v>
      </c>
      <c r="G1054" s="9">
        <v>41423</v>
      </c>
      <c r="H1054" s="9"/>
      <c r="I1054" s="9"/>
      <c r="J1054" s="9"/>
      <c r="K1054" s="9"/>
      <c r="L1054" s="9"/>
      <c r="M1054" s="9">
        <f t="shared" ref="M1054" si="1757">G1054+I1054+J1054+K1054+L1054</f>
        <v>41423</v>
      </c>
      <c r="N1054" s="9">
        <f t="shared" ref="N1054" si="1758">H1054+L1054</f>
        <v>0</v>
      </c>
      <c r="O1054" s="9">
        <v>-166</v>
      </c>
      <c r="P1054" s="9"/>
      <c r="Q1054" s="9"/>
      <c r="R1054" s="9"/>
      <c r="S1054" s="9">
        <f t="shared" ref="S1054" si="1759">M1054+O1054+P1054+Q1054+R1054</f>
        <v>41257</v>
      </c>
      <c r="T1054" s="9">
        <f t="shared" ref="T1054" si="1760">N1054+R1054</f>
        <v>0</v>
      </c>
      <c r="U1054" s="9"/>
      <c r="V1054" s="9"/>
      <c r="W1054" s="9"/>
      <c r="X1054" s="9"/>
      <c r="Y1054" s="9">
        <f t="shared" ref="Y1054" si="1761">S1054+U1054+V1054+W1054+X1054</f>
        <v>41257</v>
      </c>
      <c r="Z1054" s="9">
        <f t="shared" ref="Z1054" si="1762">T1054+X1054</f>
        <v>0</v>
      </c>
    </row>
    <row r="1055" spans="1:26" hidden="1" x14ac:dyDescent="0.25">
      <c r="A1055" s="29"/>
      <c r="B1055" s="70"/>
      <c r="C1055" s="70"/>
      <c r="D1055" s="70"/>
      <c r="E1055" s="70"/>
      <c r="F1055" s="72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8.75" hidden="1" x14ac:dyDescent="0.3">
      <c r="A1056" s="69" t="s">
        <v>170</v>
      </c>
      <c r="B1056" s="36" t="s">
        <v>256</v>
      </c>
      <c r="C1056" s="36" t="s">
        <v>33</v>
      </c>
      <c r="D1056" s="36" t="s">
        <v>80</v>
      </c>
      <c r="E1056" s="36"/>
      <c r="F1056" s="36"/>
      <c r="G1056" s="15">
        <f t="shared" ref="G1056:V1057" si="1763">G1057</f>
        <v>49453</v>
      </c>
      <c r="H1056" s="15">
        <f t="shared" si="1763"/>
        <v>0</v>
      </c>
      <c r="I1056" s="15">
        <f t="shared" si="1763"/>
        <v>0</v>
      </c>
      <c r="J1056" s="15">
        <f t="shared" si="1763"/>
        <v>0</v>
      </c>
      <c r="K1056" s="15">
        <f t="shared" si="1763"/>
        <v>0</v>
      </c>
      <c r="L1056" s="15">
        <f t="shared" si="1763"/>
        <v>0</v>
      </c>
      <c r="M1056" s="15">
        <f t="shared" si="1763"/>
        <v>49453</v>
      </c>
      <c r="N1056" s="15">
        <f t="shared" si="1763"/>
        <v>0</v>
      </c>
      <c r="O1056" s="15">
        <f t="shared" si="1763"/>
        <v>0</v>
      </c>
      <c r="P1056" s="15">
        <f t="shared" si="1763"/>
        <v>2955</v>
      </c>
      <c r="Q1056" s="15">
        <f t="shared" si="1763"/>
        <v>0</v>
      </c>
      <c r="R1056" s="15">
        <f t="shared" si="1763"/>
        <v>0</v>
      </c>
      <c r="S1056" s="15">
        <f t="shared" si="1763"/>
        <v>52408</v>
      </c>
      <c r="T1056" s="15">
        <f t="shared" si="1763"/>
        <v>0</v>
      </c>
      <c r="U1056" s="15">
        <f t="shared" si="1763"/>
        <v>0</v>
      </c>
      <c r="V1056" s="15">
        <f t="shared" si="1763"/>
        <v>0</v>
      </c>
      <c r="W1056" s="15">
        <f t="shared" ref="U1056:Z1057" si="1764">W1057</f>
        <v>0</v>
      </c>
      <c r="X1056" s="15">
        <f t="shared" si="1764"/>
        <v>0</v>
      </c>
      <c r="Y1056" s="15">
        <f t="shared" si="1764"/>
        <v>52408</v>
      </c>
      <c r="Z1056" s="15">
        <f t="shared" si="1764"/>
        <v>0</v>
      </c>
    </row>
    <row r="1057" spans="1:26" ht="54" hidden="1" customHeight="1" x14ac:dyDescent="0.25">
      <c r="A1057" s="26" t="s">
        <v>434</v>
      </c>
      <c r="B1057" s="31" t="s">
        <v>256</v>
      </c>
      <c r="C1057" s="31" t="s">
        <v>33</v>
      </c>
      <c r="D1057" s="31" t="s">
        <v>80</v>
      </c>
      <c r="E1057" s="31" t="s">
        <v>223</v>
      </c>
      <c r="F1057" s="31"/>
      <c r="G1057" s="9">
        <f>G1058</f>
        <v>49453</v>
      </c>
      <c r="H1057" s="9">
        <f>H1058</f>
        <v>0</v>
      </c>
      <c r="I1057" s="9">
        <f t="shared" si="1763"/>
        <v>0</v>
      </c>
      <c r="J1057" s="9">
        <f t="shared" si="1763"/>
        <v>0</v>
      </c>
      <c r="K1057" s="9">
        <f t="shared" si="1763"/>
        <v>0</v>
      </c>
      <c r="L1057" s="9">
        <f t="shared" si="1763"/>
        <v>0</v>
      </c>
      <c r="M1057" s="9">
        <f t="shared" si="1763"/>
        <v>49453</v>
      </c>
      <c r="N1057" s="9">
        <f t="shared" si="1763"/>
        <v>0</v>
      </c>
      <c r="O1057" s="9">
        <f t="shared" si="1763"/>
        <v>0</v>
      </c>
      <c r="P1057" s="9">
        <f t="shared" si="1763"/>
        <v>2955</v>
      </c>
      <c r="Q1057" s="9">
        <f t="shared" si="1763"/>
        <v>0</v>
      </c>
      <c r="R1057" s="9">
        <f t="shared" si="1763"/>
        <v>0</v>
      </c>
      <c r="S1057" s="9">
        <f t="shared" si="1763"/>
        <v>52408</v>
      </c>
      <c r="T1057" s="9">
        <f t="shared" si="1763"/>
        <v>0</v>
      </c>
      <c r="U1057" s="9">
        <f t="shared" si="1764"/>
        <v>0</v>
      </c>
      <c r="V1057" s="9">
        <f t="shared" si="1764"/>
        <v>0</v>
      </c>
      <c r="W1057" s="9">
        <f t="shared" si="1764"/>
        <v>0</v>
      </c>
      <c r="X1057" s="9">
        <f t="shared" si="1764"/>
        <v>0</v>
      </c>
      <c r="Y1057" s="9">
        <f t="shared" si="1764"/>
        <v>52408</v>
      </c>
      <c r="Z1057" s="9">
        <f t="shared" si="1764"/>
        <v>0</v>
      </c>
    </row>
    <row r="1058" spans="1:26" hidden="1" x14ac:dyDescent="0.25">
      <c r="A1058" s="50" t="s">
        <v>267</v>
      </c>
      <c r="B1058" s="31" t="s">
        <v>256</v>
      </c>
      <c r="C1058" s="31" t="s">
        <v>33</v>
      </c>
      <c r="D1058" s="31" t="s">
        <v>80</v>
      </c>
      <c r="E1058" s="31" t="s">
        <v>268</v>
      </c>
      <c r="F1058" s="31"/>
      <c r="G1058" s="9">
        <f t="shared" ref="G1058:H1058" si="1765">G1059+G1062+G1065+G1068+G1071+G1074+G1077+G1080+G1083+G1086+G1089+G1092+G1095+G1098+G1104+G1107+G1110+G1113+G1116+G1119+G1125+G1128+G1131+G1101+G1122</f>
        <v>49453</v>
      </c>
      <c r="H1058" s="9">
        <f t="shared" si="1765"/>
        <v>0</v>
      </c>
      <c r="I1058" s="9">
        <f t="shared" ref="I1058:N1058" si="1766">I1059+I1062+I1065+I1068+I1071+I1074+I1077+I1080+I1083+I1086+I1089+I1092+I1095+I1098+I1104+I1107+I1110+I1113+I1116+I1119+I1125+I1128+I1131+I1101+I1122</f>
        <v>0</v>
      </c>
      <c r="J1058" s="9">
        <f t="shared" si="1766"/>
        <v>0</v>
      </c>
      <c r="K1058" s="9">
        <f t="shared" si="1766"/>
        <v>0</v>
      </c>
      <c r="L1058" s="9">
        <f t="shared" si="1766"/>
        <v>0</v>
      </c>
      <c r="M1058" s="9">
        <f t="shared" si="1766"/>
        <v>49453</v>
      </c>
      <c r="N1058" s="9">
        <f t="shared" si="1766"/>
        <v>0</v>
      </c>
      <c r="O1058" s="9">
        <f>O1059+O1062+O1065+O1068+O1071+O1074+O1077+O1080+O1083+O1086+O1089+O1092+O1095+O1098+O1104+O1107+O1110+O1113+O1116+O1119+O1125+O1128+O1131+O1101+O1122+O1134</f>
        <v>0</v>
      </c>
      <c r="P1058" s="9">
        <f t="shared" ref="P1058:T1058" si="1767">P1059+P1062+P1065+P1068+P1071+P1074+P1077+P1080+P1083+P1086+P1089+P1092+P1095+P1098+P1104+P1107+P1110+P1113+P1116+P1119+P1125+P1128+P1131+P1101+P1122+P1134</f>
        <v>2955</v>
      </c>
      <c r="Q1058" s="9">
        <f t="shared" si="1767"/>
        <v>0</v>
      </c>
      <c r="R1058" s="9">
        <f t="shared" si="1767"/>
        <v>0</v>
      </c>
      <c r="S1058" s="9">
        <f t="shared" si="1767"/>
        <v>52408</v>
      </c>
      <c r="T1058" s="9">
        <f t="shared" si="1767"/>
        <v>0</v>
      </c>
      <c r="U1058" s="9">
        <f>U1059+U1062+U1065+U1068+U1071+U1074+U1077+U1080+U1083+U1086+U1089+U1092+U1095+U1098+U1104+U1107+U1110+U1113+U1116+U1119+U1125+U1128+U1131+U1101+U1122+U1134</f>
        <v>0</v>
      </c>
      <c r="V1058" s="9">
        <f t="shared" ref="V1058:Z1058" si="1768">V1059+V1062+V1065+V1068+V1071+V1074+V1077+V1080+V1083+V1086+V1089+V1092+V1095+V1098+V1104+V1107+V1110+V1113+V1116+V1119+V1125+V1128+V1131+V1101+V1122+V1134</f>
        <v>0</v>
      </c>
      <c r="W1058" s="9">
        <f t="shared" si="1768"/>
        <v>0</v>
      </c>
      <c r="X1058" s="9">
        <f t="shared" si="1768"/>
        <v>0</v>
      </c>
      <c r="Y1058" s="9">
        <f t="shared" si="1768"/>
        <v>52408</v>
      </c>
      <c r="Z1058" s="9">
        <f t="shared" si="1768"/>
        <v>0</v>
      </c>
    </row>
    <row r="1059" spans="1:26" ht="21.75" hidden="1" customHeight="1" x14ac:dyDescent="0.25">
      <c r="A1059" s="29" t="s">
        <v>269</v>
      </c>
      <c r="B1059" s="31" t="s">
        <v>256</v>
      </c>
      <c r="C1059" s="31" t="s">
        <v>33</v>
      </c>
      <c r="D1059" s="31" t="s">
        <v>80</v>
      </c>
      <c r="E1059" s="31" t="s">
        <v>270</v>
      </c>
      <c r="F1059" s="31"/>
      <c r="G1059" s="9">
        <f>G1060</f>
        <v>900</v>
      </c>
      <c r="H1059" s="9">
        <f>H1060</f>
        <v>0</v>
      </c>
      <c r="I1059" s="9">
        <f t="shared" ref="I1059:X1060" si="1769">I1060</f>
        <v>0</v>
      </c>
      <c r="J1059" s="9">
        <f t="shared" si="1769"/>
        <v>0</v>
      </c>
      <c r="K1059" s="9">
        <f t="shared" si="1769"/>
        <v>0</v>
      </c>
      <c r="L1059" s="9">
        <f t="shared" si="1769"/>
        <v>0</v>
      </c>
      <c r="M1059" s="9">
        <f t="shared" si="1769"/>
        <v>900</v>
      </c>
      <c r="N1059" s="9">
        <f t="shared" si="1769"/>
        <v>0</v>
      </c>
      <c r="O1059" s="9">
        <f t="shared" si="1769"/>
        <v>0</v>
      </c>
      <c r="P1059" s="9">
        <f t="shared" si="1769"/>
        <v>0</v>
      </c>
      <c r="Q1059" s="9">
        <f t="shared" si="1769"/>
        <v>0</v>
      </c>
      <c r="R1059" s="9">
        <f t="shared" si="1769"/>
        <v>0</v>
      </c>
      <c r="S1059" s="9">
        <f t="shared" si="1769"/>
        <v>900</v>
      </c>
      <c r="T1059" s="9">
        <f t="shared" si="1769"/>
        <v>0</v>
      </c>
      <c r="U1059" s="9">
        <f t="shared" si="1769"/>
        <v>0</v>
      </c>
      <c r="V1059" s="9">
        <f t="shared" si="1769"/>
        <v>0</v>
      </c>
      <c r="W1059" s="9">
        <f t="shared" si="1769"/>
        <v>0</v>
      </c>
      <c r="X1059" s="9">
        <f t="shared" si="1769"/>
        <v>0</v>
      </c>
      <c r="Y1059" s="9">
        <f t="shared" ref="U1059:Z1060" si="1770">Y1060</f>
        <v>900</v>
      </c>
      <c r="Z1059" s="9">
        <f t="shared" si="1770"/>
        <v>0</v>
      </c>
    </row>
    <row r="1060" spans="1:26" hidden="1" x14ac:dyDescent="0.25">
      <c r="A1060" s="50" t="s">
        <v>101</v>
      </c>
      <c r="B1060" s="31" t="s">
        <v>256</v>
      </c>
      <c r="C1060" s="31" t="s">
        <v>33</v>
      </c>
      <c r="D1060" s="31" t="s">
        <v>80</v>
      </c>
      <c r="E1060" s="31" t="s">
        <v>270</v>
      </c>
      <c r="F1060" s="31" t="s">
        <v>102</v>
      </c>
      <c r="G1060" s="11">
        <f>G1061</f>
        <v>900</v>
      </c>
      <c r="H1060" s="11">
        <f>H1061</f>
        <v>0</v>
      </c>
      <c r="I1060" s="11">
        <f t="shared" si="1769"/>
        <v>0</v>
      </c>
      <c r="J1060" s="11">
        <f t="shared" si="1769"/>
        <v>0</v>
      </c>
      <c r="K1060" s="11">
        <f t="shared" si="1769"/>
        <v>0</v>
      </c>
      <c r="L1060" s="11">
        <f t="shared" si="1769"/>
        <v>0</v>
      </c>
      <c r="M1060" s="11">
        <f t="shared" si="1769"/>
        <v>900</v>
      </c>
      <c r="N1060" s="11">
        <f t="shared" si="1769"/>
        <v>0</v>
      </c>
      <c r="O1060" s="11">
        <f t="shared" si="1769"/>
        <v>0</v>
      </c>
      <c r="P1060" s="11">
        <f t="shared" si="1769"/>
        <v>0</v>
      </c>
      <c r="Q1060" s="11">
        <f t="shared" si="1769"/>
        <v>0</v>
      </c>
      <c r="R1060" s="11">
        <f t="shared" si="1769"/>
        <v>0</v>
      </c>
      <c r="S1060" s="11">
        <f t="shared" si="1769"/>
        <v>900</v>
      </c>
      <c r="T1060" s="11">
        <f t="shared" si="1769"/>
        <v>0</v>
      </c>
      <c r="U1060" s="11">
        <f t="shared" si="1770"/>
        <v>0</v>
      </c>
      <c r="V1060" s="11">
        <f t="shared" si="1770"/>
        <v>0</v>
      </c>
      <c r="W1060" s="11">
        <f t="shared" si="1770"/>
        <v>0</v>
      </c>
      <c r="X1060" s="11">
        <f t="shared" si="1770"/>
        <v>0</v>
      </c>
      <c r="Y1060" s="11">
        <f t="shared" si="1770"/>
        <v>900</v>
      </c>
      <c r="Z1060" s="11">
        <f t="shared" si="1770"/>
        <v>0</v>
      </c>
    </row>
    <row r="1061" spans="1:26" hidden="1" x14ac:dyDescent="0.25">
      <c r="A1061" s="50" t="s">
        <v>271</v>
      </c>
      <c r="B1061" s="31" t="s">
        <v>256</v>
      </c>
      <c r="C1061" s="31" t="s">
        <v>33</v>
      </c>
      <c r="D1061" s="31" t="s">
        <v>80</v>
      </c>
      <c r="E1061" s="31" t="s">
        <v>270</v>
      </c>
      <c r="F1061" s="63" t="s">
        <v>272</v>
      </c>
      <c r="G1061" s="9">
        <v>900</v>
      </c>
      <c r="H1061" s="9"/>
      <c r="I1061" s="9"/>
      <c r="J1061" s="9"/>
      <c r="K1061" s="9"/>
      <c r="L1061" s="9"/>
      <c r="M1061" s="9">
        <f t="shared" ref="M1061" si="1771">G1061+I1061+J1061+K1061+L1061</f>
        <v>900</v>
      </c>
      <c r="N1061" s="9">
        <f t="shared" ref="N1061" si="1772">H1061+L1061</f>
        <v>0</v>
      </c>
      <c r="O1061" s="9"/>
      <c r="P1061" s="9"/>
      <c r="Q1061" s="9"/>
      <c r="R1061" s="9"/>
      <c r="S1061" s="9">
        <f t="shared" ref="S1061" si="1773">M1061+O1061+P1061+Q1061+R1061</f>
        <v>900</v>
      </c>
      <c r="T1061" s="9">
        <f t="shared" ref="T1061" si="1774">N1061+R1061</f>
        <v>0</v>
      </c>
      <c r="U1061" s="9"/>
      <c r="V1061" s="9"/>
      <c r="W1061" s="9"/>
      <c r="X1061" s="9"/>
      <c r="Y1061" s="9">
        <f t="shared" ref="Y1061" si="1775">S1061+U1061+V1061+W1061+X1061</f>
        <v>900</v>
      </c>
      <c r="Z1061" s="9">
        <f t="shared" ref="Z1061" si="1776">T1061+X1061</f>
        <v>0</v>
      </c>
    </row>
    <row r="1062" spans="1:26" ht="66" hidden="1" x14ac:dyDescent="0.25">
      <c r="A1062" s="50" t="s">
        <v>273</v>
      </c>
      <c r="B1062" s="31" t="s">
        <v>256</v>
      </c>
      <c r="C1062" s="31" t="s">
        <v>33</v>
      </c>
      <c r="D1062" s="31" t="s">
        <v>80</v>
      </c>
      <c r="E1062" s="31" t="s">
        <v>274</v>
      </c>
      <c r="F1062" s="63"/>
      <c r="G1062" s="9">
        <f>G1063</f>
        <v>1068</v>
      </c>
      <c r="H1062" s="9">
        <f>H1063</f>
        <v>0</v>
      </c>
      <c r="I1062" s="9">
        <f t="shared" ref="I1062:X1063" si="1777">I1063</f>
        <v>0</v>
      </c>
      <c r="J1062" s="9">
        <f t="shared" si="1777"/>
        <v>0</v>
      </c>
      <c r="K1062" s="9">
        <f t="shared" si="1777"/>
        <v>0</v>
      </c>
      <c r="L1062" s="9">
        <f t="shared" si="1777"/>
        <v>0</v>
      </c>
      <c r="M1062" s="9">
        <f t="shared" si="1777"/>
        <v>1068</v>
      </c>
      <c r="N1062" s="9">
        <f t="shared" si="1777"/>
        <v>0</v>
      </c>
      <c r="O1062" s="9">
        <f t="shared" si="1777"/>
        <v>0</v>
      </c>
      <c r="P1062" s="9">
        <f t="shared" si="1777"/>
        <v>0</v>
      </c>
      <c r="Q1062" s="9">
        <f t="shared" si="1777"/>
        <v>0</v>
      </c>
      <c r="R1062" s="9">
        <f t="shared" si="1777"/>
        <v>0</v>
      </c>
      <c r="S1062" s="9">
        <f t="shared" si="1777"/>
        <v>1068</v>
      </c>
      <c r="T1062" s="9">
        <f t="shared" si="1777"/>
        <v>0</v>
      </c>
      <c r="U1062" s="9">
        <f t="shared" si="1777"/>
        <v>0</v>
      </c>
      <c r="V1062" s="9">
        <f t="shared" si="1777"/>
        <v>0</v>
      </c>
      <c r="W1062" s="9">
        <f t="shared" si="1777"/>
        <v>0</v>
      </c>
      <c r="X1062" s="9">
        <f t="shared" si="1777"/>
        <v>0</v>
      </c>
      <c r="Y1062" s="9">
        <f t="shared" ref="U1062:Z1063" si="1778">Y1063</f>
        <v>1068</v>
      </c>
      <c r="Z1062" s="9">
        <f t="shared" si="1778"/>
        <v>0</v>
      </c>
    </row>
    <row r="1063" spans="1:26" hidden="1" x14ac:dyDescent="0.25">
      <c r="A1063" s="50" t="s">
        <v>101</v>
      </c>
      <c r="B1063" s="31" t="s">
        <v>256</v>
      </c>
      <c r="C1063" s="31" t="s">
        <v>33</v>
      </c>
      <c r="D1063" s="31" t="s">
        <v>80</v>
      </c>
      <c r="E1063" s="31" t="s">
        <v>274</v>
      </c>
      <c r="F1063" s="63" t="s">
        <v>102</v>
      </c>
      <c r="G1063" s="9">
        <f>G1064</f>
        <v>1068</v>
      </c>
      <c r="H1063" s="9">
        <f>H1064</f>
        <v>0</v>
      </c>
      <c r="I1063" s="9">
        <f t="shared" si="1777"/>
        <v>0</v>
      </c>
      <c r="J1063" s="9">
        <f t="shared" si="1777"/>
        <v>0</v>
      </c>
      <c r="K1063" s="9">
        <f t="shared" si="1777"/>
        <v>0</v>
      </c>
      <c r="L1063" s="9">
        <f t="shared" si="1777"/>
        <v>0</v>
      </c>
      <c r="M1063" s="9">
        <f t="shared" si="1777"/>
        <v>1068</v>
      </c>
      <c r="N1063" s="9">
        <f t="shared" si="1777"/>
        <v>0</v>
      </c>
      <c r="O1063" s="9">
        <f t="shared" si="1777"/>
        <v>0</v>
      </c>
      <c r="P1063" s="9">
        <f t="shared" si="1777"/>
        <v>0</v>
      </c>
      <c r="Q1063" s="9">
        <f t="shared" si="1777"/>
        <v>0</v>
      </c>
      <c r="R1063" s="9">
        <f t="shared" si="1777"/>
        <v>0</v>
      </c>
      <c r="S1063" s="9">
        <f t="shared" si="1777"/>
        <v>1068</v>
      </c>
      <c r="T1063" s="9">
        <f t="shared" si="1777"/>
        <v>0</v>
      </c>
      <c r="U1063" s="9">
        <f t="shared" si="1778"/>
        <v>0</v>
      </c>
      <c r="V1063" s="9">
        <f t="shared" si="1778"/>
        <v>0</v>
      </c>
      <c r="W1063" s="9">
        <f t="shared" si="1778"/>
        <v>0</v>
      </c>
      <c r="X1063" s="9">
        <f t="shared" si="1778"/>
        <v>0</v>
      </c>
      <c r="Y1063" s="9">
        <f t="shared" si="1778"/>
        <v>1068</v>
      </c>
      <c r="Z1063" s="9">
        <f t="shared" si="1778"/>
        <v>0</v>
      </c>
    </row>
    <row r="1064" spans="1:26" hidden="1" x14ac:dyDescent="0.25">
      <c r="A1064" s="50" t="s">
        <v>271</v>
      </c>
      <c r="B1064" s="31" t="s">
        <v>256</v>
      </c>
      <c r="C1064" s="31" t="s">
        <v>33</v>
      </c>
      <c r="D1064" s="31" t="s">
        <v>80</v>
      </c>
      <c r="E1064" s="31" t="s">
        <v>274</v>
      </c>
      <c r="F1064" s="63" t="s">
        <v>272</v>
      </c>
      <c r="G1064" s="9">
        <v>1068</v>
      </c>
      <c r="H1064" s="9"/>
      <c r="I1064" s="9"/>
      <c r="J1064" s="9"/>
      <c r="K1064" s="9"/>
      <c r="L1064" s="9"/>
      <c r="M1064" s="9">
        <f t="shared" ref="M1064" si="1779">G1064+I1064+J1064+K1064+L1064</f>
        <v>1068</v>
      </c>
      <c r="N1064" s="9">
        <f t="shared" ref="N1064" si="1780">H1064+L1064</f>
        <v>0</v>
      </c>
      <c r="O1064" s="9"/>
      <c r="P1064" s="9"/>
      <c r="Q1064" s="9"/>
      <c r="R1064" s="9"/>
      <c r="S1064" s="9">
        <f t="shared" ref="S1064" si="1781">M1064+O1064+P1064+Q1064+R1064</f>
        <v>1068</v>
      </c>
      <c r="T1064" s="9">
        <f t="shared" ref="T1064" si="1782">N1064+R1064</f>
        <v>0</v>
      </c>
      <c r="U1064" s="9"/>
      <c r="V1064" s="9"/>
      <c r="W1064" s="9"/>
      <c r="X1064" s="9"/>
      <c r="Y1064" s="9">
        <f t="shared" ref="Y1064" si="1783">S1064+U1064+V1064+W1064+X1064</f>
        <v>1068</v>
      </c>
      <c r="Z1064" s="9">
        <f t="shared" ref="Z1064" si="1784">T1064+X1064</f>
        <v>0</v>
      </c>
    </row>
    <row r="1065" spans="1:26" ht="52.5" hidden="1" customHeight="1" x14ac:dyDescent="0.25">
      <c r="A1065" s="50" t="s">
        <v>275</v>
      </c>
      <c r="B1065" s="31" t="s">
        <v>256</v>
      </c>
      <c r="C1065" s="31" t="s">
        <v>33</v>
      </c>
      <c r="D1065" s="31" t="s">
        <v>80</v>
      </c>
      <c r="E1065" s="31" t="s">
        <v>276</v>
      </c>
      <c r="F1065" s="63"/>
      <c r="G1065" s="9">
        <f>G1066</f>
        <v>8189</v>
      </c>
      <c r="H1065" s="9">
        <f>H1066</f>
        <v>0</v>
      </c>
      <c r="I1065" s="9">
        <f t="shared" ref="I1065:X1066" si="1785">I1066</f>
        <v>0</v>
      </c>
      <c r="J1065" s="9">
        <f t="shared" si="1785"/>
        <v>0</v>
      </c>
      <c r="K1065" s="9">
        <f t="shared" si="1785"/>
        <v>0</v>
      </c>
      <c r="L1065" s="9">
        <f t="shared" si="1785"/>
        <v>0</v>
      </c>
      <c r="M1065" s="9">
        <f t="shared" si="1785"/>
        <v>8189</v>
      </c>
      <c r="N1065" s="9">
        <f t="shared" si="1785"/>
        <v>0</v>
      </c>
      <c r="O1065" s="9">
        <f t="shared" si="1785"/>
        <v>0</v>
      </c>
      <c r="P1065" s="9">
        <f t="shared" si="1785"/>
        <v>0</v>
      </c>
      <c r="Q1065" s="9">
        <f t="shared" si="1785"/>
        <v>0</v>
      </c>
      <c r="R1065" s="9">
        <f t="shared" si="1785"/>
        <v>0</v>
      </c>
      <c r="S1065" s="9">
        <f t="shared" si="1785"/>
        <v>8189</v>
      </c>
      <c r="T1065" s="9">
        <f t="shared" si="1785"/>
        <v>0</v>
      </c>
      <c r="U1065" s="9">
        <f t="shared" si="1785"/>
        <v>0</v>
      </c>
      <c r="V1065" s="9">
        <f t="shared" si="1785"/>
        <v>0</v>
      </c>
      <c r="W1065" s="9">
        <f t="shared" si="1785"/>
        <v>0</v>
      </c>
      <c r="X1065" s="9">
        <f t="shared" si="1785"/>
        <v>0</v>
      </c>
      <c r="Y1065" s="9">
        <f t="shared" ref="U1065:Z1066" si="1786">Y1066</f>
        <v>8189</v>
      </c>
      <c r="Z1065" s="9">
        <f t="shared" si="1786"/>
        <v>0</v>
      </c>
    </row>
    <row r="1066" spans="1:26" hidden="1" x14ac:dyDescent="0.25">
      <c r="A1066" s="50" t="s">
        <v>101</v>
      </c>
      <c r="B1066" s="31" t="s">
        <v>256</v>
      </c>
      <c r="C1066" s="31" t="s">
        <v>33</v>
      </c>
      <c r="D1066" s="31" t="s">
        <v>80</v>
      </c>
      <c r="E1066" s="31" t="s">
        <v>276</v>
      </c>
      <c r="F1066" s="63" t="s">
        <v>102</v>
      </c>
      <c r="G1066" s="9">
        <f>G1067</f>
        <v>8189</v>
      </c>
      <c r="H1066" s="9">
        <f>H1067</f>
        <v>0</v>
      </c>
      <c r="I1066" s="9">
        <f t="shared" si="1785"/>
        <v>0</v>
      </c>
      <c r="J1066" s="9">
        <f t="shared" si="1785"/>
        <v>0</v>
      </c>
      <c r="K1066" s="9">
        <f t="shared" si="1785"/>
        <v>0</v>
      </c>
      <c r="L1066" s="9">
        <f t="shared" si="1785"/>
        <v>0</v>
      </c>
      <c r="M1066" s="9">
        <f t="shared" si="1785"/>
        <v>8189</v>
      </c>
      <c r="N1066" s="9">
        <f t="shared" si="1785"/>
        <v>0</v>
      </c>
      <c r="O1066" s="9">
        <f t="shared" si="1785"/>
        <v>0</v>
      </c>
      <c r="P1066" s="9">
        <f t="shared" si="1785"/>
        <v>0</v>
      </c>
      <c r="Q1066" s="9">
        <f t="shared" si="1785"/>
        <v>0</v>
      </c>
      <c r="R1066" s="9">
        <f t="shared" si="1785"/>
        <v>0</v>
      </c>
      <c r="S1066" s="9">
        <f t="shared" si="1785"/>
        <v>8189</v>
      </c>
      <c r="T1066" s="9">
        <f t="shared" si="1785"/>
        <v>0</v>
      </c>
      <c r="U1066" s="9">
        <f t="shared" si="1786"/>
        <v>0</v>
      </c>
      <c r="V1066" s="9">
        <f t="shared" si="1786"/>
        <v>0</v>
      </c>
      <c r="W1066" s="9">
        <f t="shared" si="1786"/>
        <v>0</v>
      </c>
      <c r="X1066" s="9">
        <f t="shared" si="1786"/>
        <v>0</v>
      </c>
      <c r="Y1066" s="9">
        <f t="shared" si="1786"/>
        <v>8189</v>
      </c>
      <c r="Z1066" s="9">
        <f t="shared" si="1786"/>
        <v>0</v>
      </c>
    </row>
    <row r="1067" spans="1:26" hidden="1" x14ac:dyDescent="0.25">
      <c r="A1067" s="50" t="s">
        <v>271</v>
      </c>
      <c r="B1067" s="31" t="s">
        <v>256</v>
      </c>
      <c r="C1067" s="31" t="s">
        <v>33</v>
      </c>
      <c r="D1067" s="31" t="s">
        <v>80</v>
      </c>
      <c r="E1067" s="31" t="s">
        <v>276</v>
      </c>
      <c r="F1067" s="63" t="s">
        <v>272</v>
      </c>
      <c r="G1067" s="9">
        <v>8189</v>
      </c>
      <c r="H1067" s="9"/>
      <c r="I1067" s="9"/>
      <c r="J1067" s="9"/>
      <c r="K1067" s="9"/>
      <c r="L1067" s="9"/>
      <c r="M1067" s="9">
        <f t="shared" ref="M1067" si="1787">G1067+I1067+J1067+K1067+L1067</f>
        <v>8189</v>
      </c>
      <c r="N1067" s="9">
        <f t="shared" ref="N1067" si="1788">H1067+L1067</f>
        <v>0</v>
      </c>
      <c r="O1067" s="9"/>
      <c r="P1067" s="9"/>
      <c r="Q1067" s="9"/>
      <c r="R1067" s="9"/>
      <c r="S1067" s="9">
        <f t="shared" ref="S1067" si="1789">M1067+O1067+P1067+Q1067+R1067</f>
        <v>8189</v>
      </c>
      <c r="T1067" s="9">
        <f t="shared" ref="T1067" si="1790">N1067+R1067</f>
        <v>0</v>
      </c>
      <c r="U1067" s="9"/>
      <c r="V1067" s="9"/>
      <c r="W1067" s="9"/>
      <c r="X1067" s="9"/>
      <c r="Y1067" s="9">
        <f t="shared" ref="Y1067" si="1791">S1067+U1067+V1067+W1067+X1067</f>
        <v>8189</v>
      </c>
      <c r="Z1067" s="9">
        <f t="shared" ref="Z1067" si="1792">T1067+X1067</f>
        <v>0</v>
      </c>
    </row>
    <row r="1068" spans="1:26" ht="53.25" hidden="1" customHeight="1" x14ac:dyDescent="0.25">
      <c r="A1068" s="29" t="s">
        <v>411</v>
      </c>
      <c r="B1068" s="31" t="s">
        <v>256</v>
      </c>
      <c r="C1068" s="31" t="s">
        <v>33</v>
      </c>
      <c r="D1068" s="31" t="s">
        <v>80</v>
      </c>
      <c r="E1068" s="31" t="s">
        <v>277</v>
      </c>
      <c r="F1068" s="31"/>
      <c r="G1068" s="11">
        <f>G1069</f>
        <v>117</v>
      </c>
      <c r="H1068" s="11">
        <f>H1069</f>
        <v>0</v>
      </c>
      <c r="I1068" s="11">
        <f t="shared" ref="I1068:X1069" si="1793">I1069</f>
        <v>0</v>
      </c>
      <c r="J1068" s="11">
        <f t="shared" si="1793"/>
        <v>0</v>
      </c>
      <c r="K1068" s="11">
        <f t="shared" si="1793"/>
        <v>0</v>
      </c>
      <c r="L1068" s="11">
        <f t="shared" si="1793"/>
        <v>0</v>
      </c>
      <c r="M1068" s="11">
        <f t="shared" si="1793"/>
        <v>117</v>
      </c>
      <c r="N1068" s="11">
        <f t="shared" si="1793"/>
        <v>0</v>
      </c>
      <c r="O1068" s="11">
        <f t="shared" si="1793"/>
        <v>0</v>
      </c>
      <c r="P1068" s="11">
        <f t="shared" si="1793"/>
        <v>0</v>
      </c>
      <c r="Q1068" s="11">
        <f t="shared" si="1793"/>
        <v>0</v>
      </c>
      <c r="R1068" s="11">
        <f t="shared" si="1793"/>
        <v>0</v>
      </c>
      <c r="S1068" s="11">
        <f t="shared" si="1793"/>
        <v>117</v>
      </c>
      <c r="T1068" s="11">
        <f t="shared" si="1793"/>
        <v>0</v>
      </c>
      <c r="U1068" s="11">
        <f t="shared" si="1793"/>
        <v>0</v>
      </c>
      <c r="V1068" s="11">
        <f t="shared" si="1793"/>
        <v>0</v>
      </c>
      <c r="W1068" s="11">
        <f t="shared" si="1793"/>
        <v>0</v>
      </c>
      <c r="X1068" s="11">
        <f t="shared" si="1793"/>
        <v>0</v>
      </c>
      <c r="Y1068" s="11">
        <f t="shared" ref="U1068:Z1069" si="1794">Y1069</f>
        <v>117</v>
      </c>
      <c r="Z1068" s="11">
        <f t="shared" si="1794"/>
        <v>0</v>
      </c>
    </row>
    <row r="1069" spans="1:26" hidden="1" x14ac:dyDescent="0.25">
      <c r="A1069" s="50" t="s">
        <v>101</v>
      </c>
      <c r="B1069" s="31" t="s">
        <v>256</v>
      </c>
      <c r="C1069" s="31" t="s">
        <v>33</v>
      </c>
      <c r="D1069" s="31" t="s">
        <v>80</v>
      </c>
      <c r="E1069" s="31" t="s">
        <v>277</v>
      </c>
      <c r="F1069" s="31" t="s">
        <v>102</v>
      </c>
      <c r="G1069" s="11">
        <f>G1070</f>
        <v>117</v>
      </c>
      <c r="H1069" s="11">
        <f>H1070</f>
        <v>0</v>
      </c>
      <c r="I1069" s="11">
        <f t="shared" si="1793"/>
        <v>0</v>
      </c>
      <c r="J1069" s="11">
        <f t="shared" si="1793"/>
        <v>0</v>
      </c>
      <c r="K1069" s="11">
        <f t="shared" si="1793"/>
        <v>0</v>
      </c>
      <c r="L1069" s="11">
        <f t="shared" si="1793"/>
        <v>0</v>
      </c>
      <c r="M1069" s="11">
        <f t="shared" si="1793"/>
        <v>117</v>
      </c>
      <c r="N1069" s="11">
        <f t="shared" si="1793"/>
        <v>0</v>
      </c>
      <c r="O1069" s="11">
        <f t="shared" si="1793"/>
        <v>0</v>
      </c>
      <c r="P1069" s="11">
        <f t="shared" si="1793"/>
        <v>0</v>
      </c>
      <c r="Q1069" s="11">
        <f t="shared" si="1793"/>
        <v>0</v>
      </c>
      <c r="R1069" s="11">
        <f t="shared" si="1793"/>
        <v>0</v>
      </c>
      <c r="S1069" s="11">
        <f t="shared" si="1793"/>
        <v>117</v>
      </c>
      <c r="T1069" s="11">
        <f t="shared" si="1793"/>
        <v>0</v>
      </c>
      <c r="U1069" s="11">
        <f t="shared" si="1794"/>
        <v>0</v>
      </c>
      <c r="V1069" s="11">
        <f t="shared" si="1794"/>
        <v>0</v>
      </c>
      <c r="W1069" s="11">
        <f t="shared" si="1794"/>
        <v>0</v>
      </c>
      <c r="X1069" s="11">
        <f t="shared" si="1794"/>
        <v>0</v>
      </c>
      <c r="Y1069" s="11">
        <f t="shared" si="1794"/>
        <v>117</v>
      </c>
      <c r="Z1069" s="11">
        <f t="shared" si="1794"/>
        <v>0</v>
      </c>
    </row>
    <row r="1070" spans="1:26" hidden="1" x14ac:dyDescent="0.25">
      <c r="A1070" s="50" t="s">
        <v>271</v>
      </c>
      <c r="B1070" s="31" t="s">
        <v>256</v>
      </c>
      <c r="C1070" s="31" t="s">
        <v>33</v>
      </c>
      <c r="D1070" s="31" t="s">
        <v>80</v>
      </c>
      <c r="E1070" s="31" t="s">
        <v>277</v>
      </c>
      <c r="F1070" s="63" t="s">
        <v>272</v>
      </c>
      <c r="G1070" s="9">
        <v>117</v>
      </c>
      <c r="H1070" s="9"/>
      <c r="I1070" s="9"/>
      <c r="J1070" s="9"/>
      <c r="K1070" s="9"/>
      <c r="L1070" s="9"/>
      <c r="M1070" s="9">
        <f t="shared" ref="M1070" si="1795">G1070+I1070+J1070+K1070+L1070</f>
        <v>117</v>
      </c>
      <c r="N1070" s="9">
        <f t="shared" ref="N1070" si="1796">H1070+L1070</f>
        <v>0</v>
      </c>
      <c r="O1070" s="9"/>
      <c r="P1070" s="9"/>
      <c r="Q1070" s="9"/>
      <c r="R1070" s="9"/>
      <c r="S1070" s="9">
        <f t="shared" ref="S1070" si="1797">M1070+O1070+P1070+Q1070+R1070</f>
        <v>117</v>
      </c>
      <c r="T1070" s="9">
        <f t="shared" ref="T1070" si="1798">N1070+R1070</f>
        <v>0</v>
      </c>
      <c r="U1070" s="9"/>
      <c r="V1070" s="9"/>
      <c r="W1070" s="9"/>
      <c r="X1070" s="9"/>
      <c r="Y1070" s="9">
        <f t="shared" ref="Y1070" si="1799">S1070+U1070+V1070+W1070+X1070</f>
        <v>117</v>
      </c>
      <c r="Z1070" s="9">
        <f t="shared" ref="Z1070" si="1800">T1070+X1070</f>
        <v>0</v>
      </c>
    </row>
    <row r="1071" spans="1:26" ht="49.5" hidden="1" x14ac:dyDescent="0.25">
      <c r="A1071" s="29" t="s">
        <v>278</v>
      </c>
      <c r="B1071" s="31" t="s">
        <v>256</v>
      </c>
      <c r="C1071" s="31" t="s">
        <v>33</v>
      </c>
      <c r="D1071" s="31" t="s">
        <v>80</v>
      </c>
      <c r="E1071" s="31" t="s">
        <v>279</v>
      </c>
      <c r="F1071" s="31"/>
      <c r="G1071" s="11">
        <f>G1072</f>
        <v>2593</v>
      </c>
      <c r="H1071" s="11">
        <f>H1072</f>
        <v>0</v>
      </c>
      <c r="I1071" s="11">
        <f t="shared" ref="I1071:X1072" si="1801">I1072</f>
        <v>0</v>
      </c>
      <c r="J1071" s="11">
        <f t="shared" si="1801"/>
        <v>0</v>
      </c>
      <c r="K1071" s="11">
        <f t="shared" si="1801"/>
        <v>0</v>
      </c>
      <c r="L1071" s="11">
        <f t="shared" si="1801"/>
        <v>0</v>
      </c>
      <c r="M1071" s="11">
        <f t="shared" si="1801"/>
        <v>2593</v>
      </c>
      <c r="N1071" s="11">
        <f t="shared" si="1801"/>
        <v>0</v>
      </c>
      <c r="O1071" s="11">
        <f t="shared" si="1801"/>
        <v>0</v>
      </c>
      <c r="P1071" s="11">
        <f t="shared" si="1801"/>
        <v>0</v>
      </c>
      <c r="Q1071" s="11">
        <f t="shared" si="1801"/>
        <v>0</v>
      </c>
      <c r="R1071" s="11">
        <f t="shared" si="1801"/>
        <v>0</v>
      </c>
      <c r="S1071" s="11">
        <f t="shared" si="1801"/>
        <v>2593</v>
      </c>
      <c r="T1071" s="11">
        <f t="shared" si="1801"/>
        <v>0</v>
      </c>
      <c r="U1071" s="11">
        <f t="shared" si="1801"/>
        <v>0</v>
      </c>
      <c r="V1071" s="11">
        <f t="shared" si="1801"/>
        <v>0</v>
      </c>
      <c r="W1071" s="11">
        <f t="shared" si="1801"/>
        <v>0</v>
      </c>
      <c r="X1071" s="11">
        <f t="shared" si="1801"/>
        <v>0</v>
      </c>
      <c r="Y1071" s="11">
        <f t="shared" ref="U1071:Z1072" si="1802">Y1072</f>
        <v>2593</v>
      </c>
      <c r="Z1071" s="11">
        <f t="shared" si="1802"/>
        <v>0</v>
      </c>
    </row>
    <row r="1072" spans="1:26" hidden="1" x14ac:dyDescent="0.25">
      <c r="A1072" s="50" t="s">
        <v>101</v>
      </c>
      <c r="B1072" s="31" t="s">
        <v>256</v>
      </c>
      <c r="C1072" s="31" t="s">
        <v>33</v>
      </c>
      <c r="D1072" s="31" t="s">
        <v>80</v>
      </c>
      <c r="E1072" s="31" t="s">
        <v>279</v>
      </c>
      <c r="F1072" s="31" t="s">
        <v>102</v>
      </c>
      <c r="G1072" s="11">
        <f>G1073</f>
        <v>2593</v>
      </c>
      <c r="H1072" s="11">
        <f>H1073</f>
        <v>0</v>
      </c>
      <c r="I1072" s="11">
        <f t="shared" si="1801"/>
        <v>0</v>
      </c>
      <c r="J1072" s="11">
        <f t="shared" si="1801"/>
        <v>0</v>
      </c>
      <c r="K1072" s="11">
        <f t="shared" si="1801"/>
        <v>0</v>
      </c>
      <c r="L1072" s="11">
        <f t="shared" si="1801"/>
        <v>0</v>
      </c>
      <c r="M1072" s="11">
        <f t="shared" si="1801"/>
        <v>2593</v>
      </c>
      <c r="N1072" s="11">
        <f t="shared" si="1801"/>
        <v>0</v>
      </c>
      <c r="O1072" s="11">
        <f t="shared" si="1801"/>
        <v>0</v>
      </c>
      <c r="P1072" s="11">
        <f t="shared" si="1801"/>
        <v>0</v>
      </c>
      <c r="Q1072" s="11">
        <f t="shared" si="1801"/>
        <v>0</v>
      </c>
      <c r="R1072" s="11">
        <f t="shared" si="1801"/>
        <v>0</v>
      </c>
      <c r="S1072" s="11">
        <f t="shared" si="1801"/>
        <v>2593</v>
      </c>
      <c r="T1072" s="11">
        <f t="shared" si="1801"/>
        <v>0</v>
      </c>
      <c r="U1072" s="11">
        <f t="shared" si="1802"/>
        <v>0</v>
      </c>
      <c r="V1072" s="11">
        <f t="shared" si="1802"/>
        <v>0</v>
      </c>
      <c r="W1072" s="11">
        <f t="shared" si="1802"/>
        <v>0</v>
      </c>
      <c r="X1072" s="11">
        <f t="shared" si="1802"/>
        <v>0</v>
      </c>
      <c r="Y1072" s="11">
        <f t="shared" si="1802"/>
        <v>2593</v>
      </c>
      <c r="Z1072" s="11">
        <f t="shared" si="1802"/>
        <v>0</v>
      </c>
    </row>
    <row r="1073" spans="1:26" hidden="1" x14ac:dyDescent="0.25">
      <c r="A1073" s="50" t="s">
        <v>271</v>
      </c>
      <c r="B1073" s="31" t="s">
        <v>256</v>
      </c>
      <c r="C1073" s="31" t="s">
        <v>33</v>
      </c>
      <c r="D1073" s="31" t="s">
        <v>80</v>
      </c>
      <c r="E1073" s="31" t="s">
        <v>279</v>
      </c>
      <c r="F1073" s="63" t="s">
        <v>272</v>
      </c>
      <c r="G1073" s="9">
        <v>2593</v>
      </c>
      <c r="H1073" s="9"/>
      <c r="I1073" s="9"/>
      <c r="J1073" s="9"/>
      <c r="K1073" s="9"/>
      <c r="L1073" s="9"/>
      <c r="M1073" s="9">
        <f t="shared" ref="M1073" si="1803">G1073+I1073+J1073+K1073+L1073</f>
        <v>2593</v>
      </c>
      <c r="N1073" s="9">
        <f t="shared" ref="N1073" si="1804">H1073+L1073</f>
        <v>0</v>
      </c>
      <c r="O1073" s="9"/>
      <c r="P1073" s="9"/>
      <c r="Q1073" s="9"/>
      <c r="R1073" s="9"/>
      <c r="S1073" s="9">
        <f t="shared" ref="S1073" si="1805">M1073+O1073+P1073+Q1073+R1073</f>
        <v>2593</v>
      </c>
      <c r="T1073" s="9">
        <f t="shared" ref="T1073" si="1806">N1073+R1073</f>
        <v>0</v>
      </c>
      <c r="U1073" s="9"/>
      <c r="V1073" s="9"/>
      <c r="W1073" s="9"/>
      <c r="X1073" s="9"/>
      <c r="Y1073" s="9">
        <f t="shared" ref="Y1073" si="1807">S1073+U1073+V1073+W1073+X1073</f>
        <v>2593</v>
      </c>
      <c r="Z1073" s="9">
        <f t="shared" ref="Z1073" si="1808">T1073+X1073</f>
        <v>0</v>
      </c>
    </row>
    <row r="1074" spans="1:26" ht="33" hidden="1" x14ac:dyDescent="0.25">
      <c r="A1074" s="29" t="s">
        <v>280</v>
      </c>
      <c r="B1074" s="31" t="s">
        <v>256</v>
      </c>
      <c r="C1074" s="31" t="s">
        <v>33</v>
      </c>
      <c r="D1074" s="31" t="s">
        <v>80</v>
      </c>
      <c r="E1074" s="31" t="s">
        <v>281</v>
      </c>
      <c r="F1074" s="31"/>
      <c r="G1074" s="11">
        <f>G1075</f>
        <v>1217</v>
      </c>
      <c r="H1074" s="11">
        <f>H1075</f>
        <v>0</v>
      </c>
      <c r="I1074" s="11">
        <f t="shared" ref="I1074:X1075" si="1809">I1075</f>
        <v>0</v>
      </c>
      <c r="J1074" s="11">
        <f t="shared" si="1809"/>
        <v>0</v>
      </c>
      <c r="K1074" s="11">
        <f t="shared" si="1809"/>
        <v>0</v>
      </c>
      <c r="L1074" s="11">
        <f t="shared" si="1809"/>
        <v>0</v>
      </c>
      <c r="M1074" s="11">
        <f t="shared" si="1809"/>
        <v>1217</v>
      </c>
      <c r="N1074" s="11">
        <f t="shared" si="1809"/>
        <v>0</v>
      </c>
      <c r="O1074" s="11">
        <f t="shared" si="1809"/>
        <v>0</v>
      </c>
      <c r="P1074" s="11">
        <f t="shared" si="1809"/>
        <v>0</v>
      </c>
      <c r="Q1074" s="11">
        <f t="shared" si="1809"/>
        <v>0</v>
      </c>
      <c r="R1074" s="11">
        <f t="shared" si="1809"/>
        <v>0</v>
      </c>
      <c r="S1074" s="11">
        <f t="shared" si="1809"/>
        <v>1217</v>
      </c>
      <c r="T1074" s="11">
        <f t="shared" si="1809"/>
        <v>0</v>
      </c>
      <c r="U1074" s="11">
        <f t="shared" si="1809"/>
        <v>0</v>
      </c>
      <c r="V1074" s="11">
        <f t="shared" si="1809"/>
        <v>0</v>
      </c>
      <c r="W1074" s="11">
        <f t="shared" si="1809"/>
        <v>0</v>
      </c>
      <c r="X1074" s="11">
        <f t="shared" si="1809"/>
        <v>0</v>
      </c>
      <c r="Y1074" s="11">
        <f t="shared" ref="U1074:Z1075" si="1810">Y1075</f>
        <v>1217</v>
      </c>
      <c r="Z1074" s="11">
        <f t="shared" si="1810"/>
        <v>0</v>
      </c>
    </row>
    <row r="1075" spans="1:26" hidden="1" x14ac:dyDescent="0.25">
      <c r="A1075" s="50" t="s">
        <v>101</v>
      </c>
      <c r="B1075" s="31" t="s">
        <v>256</v>
      </c>
      <c r="C1075" s="31" t="s">
        <v>33</v>
      </c>
      <c r="D1075" s="31" t="s">
        <v>80</v>
      </c>
      <c r="E1075" s="31" t="s">
        <v>281</v>
      </c>
      <c r="F1075" s="31" t="s">
        <v>102</v>
      </c>
      <c r="G1075" s="11">
        <f>G1076</f>
        <v>1217</v>
      </c>
      <c r="H1075" s="11">
        <f>H1076</f>
        <v>0</v>
      </c>
      <c r="I1075" s="11">
        <f t="shared" si="1809"/>
        <v>0</v>
      </c>
      <c r="J1075" s="11">
        <f t="shared" si="1809"/>
        <v>0</v>
      </c>
      <c r="K1075" s="11">
        <f t="shared" si="1809"/>
        <v>0</v>
      </c>
      <c r="L1075" s="11">
        <f t="shared" si="1809"/>
        <v>0</v>
      </c>
      <c r="M1075" s="11">
        <f t="shared" si="1809"/>
        <v>1217</v>
      </c>
      <c r="N1075" s="11">
        <f t="shared" si="1809"/>
        <v>0</v>
      </c>
      <c r="O1075" s="11">
        <f t="shared" si="1809"/>
        <v>0</v>
      </c>
      <c r="P1075" s="11">
        <f t="shared" si="1809"/>
        <v>0</v>
      </c>
      <c r="Q1075" s="11">
        <f t="shared" si="1809"/>
        <v>0</v>
      </c>
      <c r="R1075" s="11">
        <f t="shared" si="1809"/>
        <v>0</v>
      </c>
      <c r="S1075" s="11">
        <f t="shared" si="1809"/>
        <v>1217</v>
      </c>
      <c r="T1075" s="11">
        <f t="shared" si="1809"/>
        <v>0</v>
      </c>
      <c r="U1075" s="11">
        <f t="shared" si="1810"/>
        <v>0</v>
      </c>
      <c r="V1075" s="11">
        <f t="shared" si="1810"/>
        <v>0</v>
      </c>
      <c r="W1075" s="11">
        <f t="shared" si="1810"/>
        <v>0</v>
      </c>
      <c r="X1075" s="11">
        <f t="shared" si="1810"/>
        <v>0</v>
      </c>
      <c r="Y1075" s="11">
        <f t="shared" si="1810"/>
        <v>1217</v>
      </c>
      <c r="Z1075" s="11">
        <f t="shared" si="1810"/>
        <v>0</v>
      </c>
    </row>
    <row r="1076" spans="1:26" hidden="1" x14ac:dyDescent="0.25">
      <c r="A1076" s="50" t="s">
        <v>271</v>
      </c>
      <c r="B1076" s="31" t="s">
        <v>256</v>
      </c>
      <c r="C1076" s="31" t="s">
        <v>33</v>
      </c>
      <c r="D1076" s="31" t="s">
        <v>80</v>
      </c>
      <c r="E1076" s="31" t="s">
        <v>281</v>
      </c>
      <c r="F1076" s="63" t="s">
        <v>272</v>
      </c>
      <c r="G1076" s="9">
        <v>1217</v>
      </c>
      <c r="H1076" s="9"/>
      <c r="I1076" s="9"/>
      <c r="J1076" s="9"/>
      <c r="K1076" s="9"/>
      <c r="L1076" s="9"/>
      <c r="M1076" s="9">
        <f t="shared" ref="M1076" si="1811">G1076+I1076+J1076+K1076+L1076</f>
        <v>1217</v>
      </c>
      <c r="N1076" s="9">
        <f t="shared" ref="N1076" si="1812">H1076+L1076</f>
        <v>0</v>
      </c>
      <c r="O1076" s="9"/>
      <c r="P1076" s="9"/>
      <c r="Q1076" s="9"/>
      <c r="R1076" s="9"/>
      <c r="S1076" s="9">
        <f t="shared" ref="S1076" si="1813">M1076+O1076+P1076+Q1076+R1076</f>
        <v>1217</v>
      </c>
      <c r="T1076" s="9">
        <f t="shared" ref="T1076" si="1814">N1076+R1076</f>
        <v>0</v>
      </c>
      <c r="U1076" s="9"/>
      <c r="V1076" s="9"/>
      <c r="W1076" s="9"/>
      <c r="X1076" s="9"/>
      <c r="Y1076" s="9">
        <f t="shared" ref="Y1076" si="1815">S1076+U1076+V1076+W1076+X1076</f>
        <v>1217</v>
      </c>
      <c r="Z1076" s="9">
        <f t="shared" ref="Z1076" si="1816">T1076+X1076</f>
        <v>0</v>
      </c>
    </row>
    <row r="1077" spans="1:26" ht="33" hidden="1" x14ac:dyDescent="0.25">
      <c r="A1077" s="29" t="s">
        <v>282</v>
      </c>
      <c r="B1077" s="31" t="s">
        <v>256</v>
      </c>
      <c r="C1077" s="31" t="s">
        <v>33</v>
      </c>
      <c r="D1077" s="31" t="s">
        <v>80</v>
      </c>
      <c r="E1077" s="31" t="s">
        <v>283</v>
      </c>
      <c r="F1077" s="31"/>
      <c r="G1077" s="11">
        <f>G1078</f>
        <v>99</v>
      </c>
      <c r="H1077" s="11">
        <f>H1078</f>
        <v>0</v>
      </c>
      <c r="I1077" s="11">
        <f t="shared" ref="I1077:X1078" si="1817">I1078</f>
        <v>0</v>
      </c>
      <c r="J1077" s="11">
        <f t="shared" si="1817"/>
        <v>0</v>
      </c>
      <c r="K1077" s="11">
        <f t="shared" si="1817"/>
        <v>0</v>
      </c>
      <c r="L1077" s="11">
        <f t="shared" si="1817"/>
        <v>0</v>
      </c>
      <c r="M1077" s="11">
        <f t="shared" si="1817"/>
        <v>99</v>
      </c>
      <c r="N1077" s="11">
        <f t="shared" si="1817"/>
        <v>0</v>
      </c>
      <c r="O1077" s="11">
        <f t="shared" si="1817"/>
        <v>0</v>
      </c>
      <c r="P1077" s="11">
        <f t="shared" si="1817"/>
        <v>0</v>
      </c>
      <c r="Q1077" s="11">
        <f t="shared" si="1817"/>
        <v>0</v>
      </c>
      <c r="R1077" s="11">
        <f t="shared" si="1817"/>
        <v>0</v>
      </c>
      <c r="S1077" s="11">
        <f t="shared" si="1817"/>
        <v>99</v>
      </c>
      <c r="T1077" s="11">
        <f t="shared" si="1817"/>
        <v>0</v>
      </c>
      <c r="U1077" s="11">
        <f t="shared" si="1817"/>
        <v>0</v>
      </c>
      <c r="V1077" s="11">
        <f t="shared" si="1817"/>
        <v>0</v>
      </c>
      <c r="W1077" s="11">
        <f t="shared" si="1817"/>
        <v>0</v>
      </c>
      <c r="X1077" s="11">
        <f t="shared" si="1817"/>
        <v>0</v>
      </c>
      <c r="Y1077" s="11">
        <f t="shared" ref="U1077:Z1078" si="1818">Y1078</f>
        <v>99</v>
      </c>
      <c r="Z1077" s="11">
        <f t="shared" si="1818"/>
        <v>0</v>
      </c>
    </row>
    <row r="1078" spans="1:26" hidden="1" x14ac:dyDescent="0.25">
      <c r="A1078" s="50" t="s">
        <v>101</v>
      </c>
      <c r="B1078" s="31" t="s">
        <v>256</v>
      </c>
      <c r="C1078" s="31" t="s">
        <v>33</v>
      </c>
      <c r="D1078" s="31" t="s">
        <v>80</v>
      </c>
      <c r="E1078" s="31" t="s">
        <v>283</v>
      </c>
      <c r="F1078" s="31" t="s">
        <v>102</v>
      </c>
      <c r="G1078" s="11">
        <f>G1079</f>
        <v>99</v>
      </c>
      <c r="H1078" s="11">
        <f>H1079</f>
        <v>0</v>
      </c>
      <c r="I1078" s="11">
        <f t="shared" si="1817"/>
        <v>0</v>
      </c>
      <c r="J1078" s="11">
        <f t="shared" si="1817"/>
        <v>0</v>
      </c>
      <c r="K1078" s="11">
        <f t="shared" si="1817"/>
        <v>0</v>
      </c>
      <c r="L1078" s="11">
        <f t="shared" si="1817"/>
        <v>0</v>
      </c>
      <c r="M1078" s="11">
        <f t="shared" si="1817"/>
        <v>99</v>
      </c>
      <c r="N1078" s="11">
        <f t="shared" si="1817"/>
        <v>0</v>
      </c>
      <c r="O1078" s="11">
        <f t="shared" si="1817"/>
        <v>0</v>
      </c>
      <c r="P1078" s="11">
        <f t="shared" si="1817"/>
        <v>0</v>
      </c>
      <c r="Q1078" s="11">
        <f t="shared" si="1817"/>
        <v>0</v>
      </c>
      <c r="R1078" s="11">
        <f t="shared" si="1817"/>
        <v>0</v>
      </c>
      <c r="S1078" s="11">
        <f t="shared" si="1817"/>
        <v>99</v>
      </c>
      <c r="T1078" s="11">
        <f t="shared" si="1817"/>
        <v>0</v>
      </c>
      <c r="U1078" s="11">
        <f t="shared" si="1818"/>
        <v>0</v>
      </c>
      <c r="V1078" s="11">
        <f t="shared" si="1818"/>
        <v>0</v>
      </c>
      <c r="W1078" s="11">
        <f t="shared" si="1818"/>
        <v>0</v>
      </c>
      <c r="X1078" s="11">
        <f t="shared" si="1818"/>
        <v>0</v>
      </c>
      <c r="Y1078" s="11">
        <f t="shared" si="1818"/>
        <v>99</v>
      </c>
      <c r="Z1078" s="11">
        <f t="shared" si="1818"/>
        <v>0</v>
      </c>
    </row>
    <row r="1079" spans="1:26" hidden="1" x14ac:dyDescent="0.25">
      <c r="A1079" s="50" t="s">
        <v>271</v>
      </c>
      <c r="B1079" s="31" t="s">
        <v>256</v>
      </c>
      <c r="C1079" s="31" t="s">
        <v>33</v>
      </c>
      <c r="D1079" s="31" t="s">
        <v>80</v>
      </c>
      <c r="E1079" s="31" t="s">
        <v>283</v>
      </c>
      <c r="F1079" s="63" t="s">
        <v>272</v>
      </c>
      <c r="G1079" s="9">
        <v>99</v>
      </c>
      <c r="H1079" s="9"/>
      <c r="I1079" s="9"/>
      <c r="J1079" s="9"/>
      <c r="K1079" s="9"/>
      <c r="L1079" s="9"/>
      <c r="M1079" s="9">
        <f t="shared" ref="M1079" si="1819">G1079+I1079+J1079+K1079+L1079</f>
        <v>99</v>
      </c>
      <c r="N1079" s="9">
        <f t="shared" ref="N1079" si="1820">H1079+L1079</f>
        <v>0</v>
      </c>
      <c r="O1079" s="9"/>
      <c r="P1079" s="9"/>
      <c r="Q1079" s="9"/>
      <c r="R1079" s="9"/>
      <c r="S1079" s="9">
        <f t="shared" ref="S1079" si="1821">M1079+O1079+P1079+Q1079+R1079</f>
        <v>99</v>
      </c>
      <c r="T1079" s="9">
        <f t="shared" ref="T1079" si="1822">N1079+R1079</f>
        <v>0</v>
      </c>
      <c r="U1079" s="9"/>
      <c r="V1079" s="9"/>
      <c r="W1079" s="9"/>
      <c r="X1079" s="9"/>
      <c r="Y1079" s="9">
        <f t="shared" ref="Y1079" si="1823">S1079+U1079+V1079+W1079+X1079</f>
        <v>99</v>
      </c>
      <c r="Z1079" s="9">
        <f t="shared" ref="Z1079" si="1824">T1079+X1079</f>
        <v>0</v>
      </c>
    </row>
    <row r="1080" spans="1:26" ht="49.5" hidden="1" x14ac:dyDescent="0.25">
      <c r="A1080" s="29" t="s">
        <v>284</v>
      </c>
      <c r="B1080" s="31" t="s">
        <v>256</v>
      </c>
      <c r="C1080" s="31" t="s">
        <v>33</v>
      </c>
      <c r="D1080" s="31" t="s">
        <v>80</v>
      </c>
      <c r="E1080" s="31" t="s">
        <v>285</v>
      </c>
      <c r="F1080" s="31"/>
      <c r="G1080" s="11">
        <f>G1081</f>
        <v>500</v>
      </c>
      <c r="H1080" s="11">
        <f>H1081</f>
        <v>0</v>
      </c>
      <c r="I1080" s="11">
        <f t="shared" ref="I1080:X1081" si="1825">I1081</f>
        <v>0</v>
      </c>
      <c r="J1080" s="11">
        <f t="shared" si="1825"/>
        <v>0</v>
      </c>
      <c r="K1080" s="11">
        <f t="shared" si="1825"/>
        <v>0</v>
      </c>
      <c r="L1080" s="11">
        <f t="shared" si="1825"/>
        <v>0</v>
      </c>
      <c r="M1080" s="11">
        <f t="shared" si="1825"/>
        <v>500</v>
      </c>
      <c r="N1080" s="11">
        <f t="shared" si="1825"/>
        <v>0</v>
      </c>
      <c r="O1080" s="11">
        <f t="shared" si="1825"/>
        <v>0</v>
      </c>
      <c r="P1080" s="11">
        <f t="shared" si="1825"/>
        <v>0</v>
      </c>
      <c r="Q1080" s="11">
        <f t="shared" si="1825"/>
        <v>0</v>
      </c>
      <c r="R1080" s="11">
        <f t="shared" si="1825"/>
        <v>0</v>
      </c>
      <c r="S1080" s="11">
        <f t="shared" si="1825"/>
        <v>500</v>
      </c>
      <c r="T1080" s="11">
        <f t="shared" si="1825"/>
        <v>0</v>
      </c>
      <c r="U1080" s="11">
        <f t="shared" si="1825"/>
        <v>0</v>
      </c>
      <c r="V1080" s="11">
        <f t="shared" si="1825"/>
        <v>0</v>
      </c>
      <c r="W1080" s="11">
        <f t="shared" si="1825"/>
        <v>0</v>
      </c>
      <c r="X1080" s="11">
        <f t="shared" si="1825"/>
        <v>0</v>
      </c>
      <c r="Y1080" s="11">
        <f t="shared" ref="U1080:Z1081" si="1826">Y1081</f>
        <v>500</v>
      </c>
      <c r="Z1080" s="11">
        <f t="shared" si="1826"/>
        <v>0</v>
      </c>
    </row>
    <row r="1081" spans="1:26" hidden="1" x14ac:dyDescent="0.25">
      <c r="A1081" s="50" t="s">
        <v>101</v>
      </c>
      <c r="B1081" s="31" t="s">
        <v>256</v>
      </c>
      <c r="C1081" s="31" t="s">
        <v>33</v>
      </c>
      <c r="D1081" s="31" t="s">
        <v>80</v>
      </c>
      <c r="E1081" s="31" t="s">
        <v>285</v>
      </c>
      <c r="F1081" s="31" t="s">
        <v>102</v>
      </c>
      <c r="G1081" s="11">
        <f>G1082</f>
        <v>500</v>
      </c>
      <c r="H1081" s="11">
        <f>H1082</f>
        <v>0</v>
      </c>
      <c r="I1081" s="11">
        <f t="shared" si="1825"/>
        <v>0</v>
      </c>
      <c r="J1081" s="11">
        <f t="shared" si="1825"/>
        <v>0</v>
      </c>
      <c r="K1081" s="11">
        <f t="shared" si="1825"/>
        <v>0</v>
      </c>
      <c r="L1081" s="11">
        <f t="shared" si="1825"/>
        <v>0</v>
      </c>
      <c r="M1081" s="11">
        <f t="shared" si="1825"/>
        <v>500</v>
      </c>
      <c r="N1081" s="11">
        <f t="shared" si="1825"/>
        <v>0</v>
      </c>
      <c r="O1081" s="11">
        <f t="shared" si="1825"/>
        <v>0</v>
      </c>
      <c r="P1081" s="11">
        <f t="shared" si="1825"/>
        <v>0</v>
      </c>
      <c r="Q1081" s="11">
        <f t="shared" si="1825"/>
        <v>0</v>
      </c>
      <c r="R1081" s="11">
        <f t="shared" si="1825"/>
        <v>0</v>
      </c>
      <c r="S1081" s="11">
        <f t="shared" si="1825"/>
        <v>500</v>
      </c>
      <c r="T1081" s="11">
        <f t="shared" si="1825"/>
        <v>0</v>
      </c>
      <c r="U1081" s="11">
        <f t="shared" si="1826"/>
        <v>0</v>
      </c>
      <c r="V1081" s="11">
        <f t="shared" si="1826"/>
        <v>0</v>
      </c>
      <c r="W1081" s="11">
        <f t="shared" si="1826"/>
        <v>0</v>
      </c>
      <c r="X1081" s="11">
        <f t="shared" si="1826"/>
        <v>0</v>
      </c>
      <c r="Y1081" s="11">
        <f t="shared" si="1826"/>
        <v>500</v>
      </c>
      <c r="Z1081" s="11">
        <f t="shared" si="1826"/>
        <v>0</v>
      </c>
    </row>
    <row r="1082" spans="1:26" hidden="1" x14ac:dyDescent="0.25">
      <c r="A1082" s="50" t="s">
        <v>271</v>
      </c>
      <c r="B1082" s="31" t="s">
        <v>256</v>
      </c>
      <c r="C1082" s="31" t="s">
        <v>33</v>
      </c>
      <c r="D1082" s="31" t="s">
        <v>80</v>
      </c>
      <c r="E1082" s="31" t="s">
        <v>285</v>
      </c>
      <c r="F1082" s="63" t="s">
        <v>272</v>
      </c>
      <c r="G1082" s="9">
        <v>500</v>
      </c>
      <c r="H1082" s="9"/>
      <c r="I1082" s="9"/>
      <c r="J1082" s="9"/>
      <c r="K1082" s="9"/>
      <c r="L1082" s="9"/>
      <c r="M1082" s="9">
        <f t="shared" ref="M1082" si="1827">G1082+I1082+J1082+K1082+L1082</f>
        <v>500</v>
      </c>
      <c r="N1082" s="9">
        <f t="shared" ref="N1082" si="1828">H1082+L1082</f>
        <v>0</v>
      </c>
      <c r="O1082" s="9"/>
      <c r="P1082" s="9"/>
      <c r="Q1082" s="9"/>
      <c r="R1082" s="9"/>
      <c r="S1082" s="9">
        <f t="shared" ref="S1082" si="1829">M1082+O1082+P1082+Q1082+R1082</f>
        <v>500</v>
      </c>
      <c r="T1082" s="9">
        <f t="shared" ref="T1082" si="1830">N1082+R1082</f>
        <v>0</v>
      </c>
      <c r="U1082" s="9"/>
      <c r="V1082" s="9"/>
      <c r="W1082" s="9"/>
      <c r="X1082" s="9"/>
      <c r="Y1082" s="9">
        <f t="shared" ref="Y1082" si="1831">S1082+U1082+V1082+W1082+X1082</f>
        <v>500</v>
      </c>
      <c r="Z1082" s="9">
        <f t="shared" ref="Z1082" si="1832">T1082+X1082</f>
        <v>0</v>
      </c>
    </row>
    <row r="1083" spans="1:26" ht="33" hidden="1" x14ac:dyDescent="0.25">
      <c r="A1083" s="29" t="s">
        <v>286</v>
      </c>
      <c r="B1083" s="31" t="s">
        <v>256</v>
      </c>
      <c r="C1083" s="31" t="s">
        <v>33</v>
      </c>
      <c r="D1083" s="31" t="s">
        <v>80</v>
      </c>
      <c r="E1083" s="31" t="s">
        <v>287</v>
      </c>
      <c r="F1083" s="31"/>
      <c r="G1083" s="11">
        <f>G1084</f>
        <v>3304</v>
      </c>
      <c r="H1083" s="11">
        <f>H1084</f>
        <v>0</v>
      </c>
      <c r="I1083" s="11">
        <f t="shared" ref="I1083:X1084" si="1833">I1084</f>
        <v>0</v>
      </c>
      <c r="J1083" s="11">
        <f t="shared" si="1833"/>
        <v>0</v>
      </c>
      <c r="K1083" s="11">
        <f t="shared" si="1833"/>
        <v>0</v>
      </c>
      <c r="L1083" s="11">
        <f t="shared" si="1833"/>
        <v>0</v>
      </c>
      <c r="M1083" s="11">
        <f t="shared" si="1833"/>
        <v>3304</v>
      </c>
      <c r="N1083" s="11">
        <f t="shared" si="1833"/>
        <v>0</v>
      </c>
      <c r="O1083" s="11">
        <f t="shared" si="1833"/>
        <v>0</v>
      </c>
      <c r="P1083" s="11">
        <f t="shared" si="1833"/>
        <v>0</v>
      </c>
      <c r="Q1083" s="11">
        <f t="shared" si="1833"/>
        <v>0</v>
      </c>
      <c r="R1083" s="11">
        <f t="shared" si="1833"/>
        <v>0</v>
      </c>
      <c r="S1083" s="11">
        <f t="shared" si="1833"/>
        <v>3304</v>
      </c>
      <c r="T1083" s="11">
        <f t="shared" si="1833"/>
        <v>0</v>
      </c>
      <c r="U1083" s="11">
        <f t="shared" si="1833"/>
        <v>0</v>
      </c>
      <c r="V1083" s="11">
        <f t="shared" si="1833"/>
        <v>0</v>
      </c>
      <c r="W1083" s="11">
        <f t="shared" si="1833"/>
        <v>0</v>
      </c>
      <c r="X1083" s="11">
        <f t="shared" si="1833"/>
        <v>0</v>
      </c>
      <c r="Y1083" s="11">
        <f t="shared" ref="U1083:Z1084" si="1834">Y1084</f>
        <v>3304</v>
      </c>
      <c r="Z1083" s="11">
        <f t="shared" si="1834"/>
        <v>0</v>
      </c>
    </row>
    <row r="1084" spans="1:26" hidden="1" x14ac:dyDescent="0.25">
      <c r="A1084" s="50" t="s">
        <v>101</v>
      </c>
      <c r="B1084" s="31" t="s">
        <v>256</v>
      </c>
      <c r="C1084" s="31" t="s">
        <v>33</v>
      </c>
      <c r="D1084" s="31" t="s">
        <v>80</v>
      </c>
      <c r="E1084" s="31" t="s">
        <v>287</v>
      </c>
      <c r="F1084" s="31" t="s">
        <v>102</v>
      </c>
      <c r="G1084" s="11">
        <f>G1085</f>
        <v>3304</v>
      </c>
      <c r="H1084" s="11">
        <f>H1085</f>
        <v>0</v>
      </c>
      <c r="I1084" s="11">
        <f t="shared" si="1833"/>
        <v>0</v>
      </c>
      <c r="J1084" s="11">
        <f t="shared" si="1833"/>
        <v>0</v>
      </c>
      <c r="K1084" s="11">
        <f t="shared" si="1833"/>
        <v>0</v>
      </c>
      <c r="L1084" s="11">
        <f t="shared" si="1833"/>
        <v>0</v>
      </c>
      <c r="M1084" s="11">
        <f t="shared" si="1833"/>
        <v>3304</v>
      </c>
      <c r="N1084" s="11">
        <f t="shared" si="1833"/>
        <v>0</v>
      </c>
      <c r="O1084" s="11">
        <f t="shared" si="1833"/>
        <v>0</v>
      </c>
      <c r="P1084" s="11">
        <f t="shared" si="1833"/>
        <v>0</v>
      </c>
      <c r="Q1084" s="11">
        <f t="shared" si="1833"/>
        <v>0</v>
      </c>
      <c r="R1084" s="11">
        <f t="shared" si="1833"/>
        <v>0</v>
      </c>
      <c r="S1084" s="11">
        <f t="shared" si="1833"/>
        <v>3304</v>
      </c>
      <c r="T1084" s="11">
        <f t="shared" si="1833"/>
        <v>0</v>
      </c>
      <c r="U1084" s="11">
        <f t="shared" si="1834"/>
        <v>0</v>
      </c>
      <c r="V1084" s="11">
        <f t="shared" si="1834"/>
        <v>0</v>
      </c>
      <c r="W1084" s="11">
        <f t="shared" si="1834"/>
        <v>0</v>
      </c>
      <c r="X1084" s="11">
        <f t="shared" si="1834"/>
        <v>0</v>
      </c>
      <c r="Y1084" s="11">
        <f t="shared" si="1834"/>
        <v>3304</v>
      </c>
      <c r="Z1084" s="11">
        <f t="shared" si="1834"/>
        <v>0</v>
      </c>
    </row>
    <row r="1085" spans="1:26" hidden="1" x14ac:dyDescent="0.25">
      <c r="A1085" s="50" t="s">
        <v>271</v>
      </c>
      <c r="B1085" s="31" t="s">
        <v>256</v>
      </c>
      <c r="C1085" s="31" t="s">
        <v>33</v>
      </c>
      <c r="D1085" s="31" t="s">
        <v>80</v>
      </c>
      <c r="E1085" s="31" t="s">
        <v>287</v>
      </c>
      <c r="F1085" s="63" t="s">
        <v>272</v>
      </c>
      <c r="G1085" s="9">
        <v>3304</v>
      </c>
      <c r="H1085" s="9"/>
      <c r="I1085" s="9"/>
      <c r="J1085" s="9"/>
      <c r="K1085" s="9"/>
      <c r="L1085" s="9"/>
      <c r="M1085" s="9">
        <f t="shared" ref="M1085" si="1835">G1085+I1085+J1085+K1085+L1085</f>
        <v>3304</v>
      </c>
      <c r="N1085" s="9">
        <f t="shared" ref="N1085" si="1836">H1085+L1085</f>
        <v>0</v>
      </c>
      <c r="O1085" s="9"/>
      <c r="P1085" s="9"/>
      <c r="Q1085" s="9"/>
      <c r="R1085" s="9"/>
      <c r="S1085" s="9">
        <f t="shared" ref="S1085" si="1837">M1085+O1085+P1085+Q1085+R1085</f>
        <v>3304</v>
      </c>
      <c r="T1085" s="9">
        <f t="shared" ref="T1085" si="1838">N1085+R1085</f>
        <v>0</v>
      </c>
      <c r="U1085" s="9"/>
      <c r="V1085" s="9"/>
      <c r="W1085" s="9"/>
      <c r="X1085" s="9"/>
      <c r="Y1085" s="9">
        <f t="shared" ref="Y1085" si="1839">S1085+U1085+V1085+W1085+X1085</f>
        <v>3304</v>
      </c>
      <c r="Z1085" s="9">
        <f t="shared" ref="Z1085" si="1840">T1085+X1085</f>
        <v>0</v>
      </c>
    </row>
    <row r="1086" spans="1:26" ht="69.75" hidden="1" customHeight="1" x14ac:dyDescent="0.25">
      <c r="A1086" s="29" t="s">
        <v>288</v>
      </c>
      <c r="B1086" s="31" t="s">
        <v>256</v>
      </c>
      <c r="C1086" s="31" t="s">
        <v>33</v>
      </c>
      <c r="D1086" s="31" t="s">
        <v>80</v>
      </c>
      <c r="E1086" s="31" t="s">
        <v>289</v>
      </c>
      <c r="F1086" s="31"/>
      <c r="G1086" s="11">
        <f>G1087</f>
        <v>378</v>
      </c>
      <c r="H1086" s="11">
        <f>H1087</f>
        <v>0</v>
      </c>
      <c r="I1086" s="11">
        <f t="shared" ref="I1086:X1087" si="1841">I1087</f>
        <v>0</v>
      </c>
      <c r="J1086" s="11">
        <f t="shared" si="1841"/>
        <v>0</v>
      </c>
      <c r="K1086" s="11">
        <f t="shared" si="1841"/>
        <v>0</v>
      </c>
      <c r="L1086" s="11">
        <f t="shared" si="1841"/>
        <v>0</v>
      </c>
      <c r="M1086" s="11">
        <f t="shared" si="1841"/>
        <v>378</v>
      </c>
      <c r="N1086" s="11">
        <f t="shared" si="1841"/>
        <v>0</v>
      </c>
      <c r="O1086" s="11">
        <f t="shared" si="1841"/>
        <v>0</v>
      </c>
      <c r="P1086" s="11">
        <f t="shared" si="1841"/>
        <v>0</v>
      </c>
      <c r="Q1086" s="11">
        <f t="shared" si="1841"/>
        <v>0</v>
      </c>
      <c r="R1086" s="11">
        <f t="shared" si="1841"/>
        <v>0</v>
      </c>
      <c r="S1086" s="11">
        <f t="shared" si="1841"/>
        <v>378</v>
      </c>
      <c r="T1086" s="11">
        <f t="shared" si="1841"/>
        <v>0</v>
      </c>
      <c r="U1086" s="11">
        <f t="shared" si="1841"/>
        <v>0</v>
      </c>
      <c r="V1086" s="11">
        <f t="shared" si="1841"/>
        <v>0</v>
      </c>
      <c r="W1086" s="11">
        <f t="shared" si="1841"/>
        <v>0</v>
      </c>
      <c r="X1086" s="11">
        <f t="shared" si="1841"/>
        <v>0</v>
      </c>
      <c r="Y1086" s="11">
        <f t="shared" ref="U1086:Z1087" si="1842">Y1087</f>
        <v>378</v>
      </c>
      <c r="Z1086" s="11">
        <f t="shared" si="1842"/>
        <v>0</v>
      </c>
    </row>
    <row r="1087" spans="1:26" hidden="1" x14ac:dyDescent="0.25">
      <c r="A1087" s="50" t="s">
        <v>101</v>
      </c>
      <c r="B1087" s="31" t="s">
        <v>256</v>
      </c>
      <c r="C1087" s="31" t="s">
        <v>33</v>
      </c>
      <c r="D1087" s="31" t="s">
        <v>80</v>
      </c>
      <c r="E1087" s="31" t="s">
        <v>289</v>
      </c>
      <c r="F1087" s="31" t="s">
        <v>102</v>
      </c>
      <c r="G1087" s="11">
        <f>G1088</f>
        <v>378</v>
      </c>
      <c r="H1087" s="11">
        <f>H1088</f>
        <v>0</v>
      </c>
      <c r="I1087" s="11">
        <f t="shared" si="1841"/>
        <v>0</v>
      </c>
      <c r="J1087" s="11">
        <f t="shared" si="1841"/>
        <v>0</v>
      </c>
      <c r="K1087" s="11">
        <f t="shared" si="1841"/>
        <v>0</v>
      </c>
      <c r="L1087" s="11">
        <f t="shared" si="1841"/>
        <v>0</v>
      </c>
      <c r="M1087" s="11">
        <f t="shared" si="1841"/>
        <v>378</v>
      </c>
      <c r="N1087" s="11">
        <f t="shared" si="1841"/>
        <v>0</v>
      </c>
      <c r="O1087" s="11">
        <f t="shared" si="1841"/>
        <v>0</v>
      </c>
      <c r="P1087" s="11">
        <f t="shared" si="1841"/>
        <v>0</v>
      </c>
      <c r="Q1087" s="11">
        <f t="shared" si="1841"/>
        <v>0</v>
      </c>
      <c r="R1087" s="11">
        <f t="shared" si="1841"/>
        <v>0</v>
      </c>
      <c r="S1087" s="11">
        <f t="shared" si="1841"/>
        <v>378</v>
      </c>
      <c r="T1087" s="11">
        <f t="shared" si="1841"/>
        <v>0</v>
      </c>
      <c r="U1087" s="11">
        <f t="shared" si="1842"/>
        <v>0</v>
      </c>
      <c r="V1087" s="11">
        <f t="shared" si="1842"/>
        <v>0</v>
      </c>
      <c r="W1087" s="11">
        <f t="shared" si="1842"/>
        <v>0</v>
      </c>
      <c r="X1087" s="11">
        <f t="shared" si="1842"/>
        <v>0</v>
      </c>
      <c r="Y1087" s="11">
        <f t="shared" si="1842"/>
        <v>378</v>
      </c>
      <c r="Z1087" s="11">
        <f t="shared" si="1842"/>
        <v>0</v>
      </c>
    </row>
    <row r="1088" spans="1:26" hidden="1" x14ac:dyDescent="0.25">
      <c r="A1088" s="50" t="s">
        <v>271</v>
      </c>
      <c r="B1088" s="31" t="s">
        <v>256</v>
      </c>
      <c r="C1088" s="31" t="s">
        <v>33</v>
      </c>
      <c r="D1088" s="31" t="s">
        <v>80</v>
      </c>
      <c r="E1088" s="31" t="s">
        <v>289</v>
      </c>
      <c r="F1088" s="63" t="s">
        <v>272</v>
      </c>
      <c r="G1088" s="9">
        <v>378</v>
      </c>
      <c r="H1088" s="9"/>
      <c r="I1088" s="9"/>
      <c r="J1088" s="9"/>
      <c r="K1088" s="9"/>
      <c r="L1088" s="9"/>
      <c r="M1088" s="9">
        <f t="shared" ref="M1088" si="1843">G1088+I1088+J1088+K1088+L1088</f>
        <v>378</v>
      </c>
      <c r="N1088" s="9">
        <f t="shared" ref="N1088" si="1844">H1088+L1088</f>
        <v>0</v>
      </c>
      <c r="O1088" s="9"/>
      <c r="P1088" s="9"/>
      <c r="Q1088" s="9"/>
      <c r="R1088" s="9"/>
      <c r="S1088" s="9">
        <f t="shared" ref="S1088" si="1845">M1088+O1088+P1088+Q1088+R1088</f>
        <v>378</v>
      </c>
      <c r="T1088" s="9">
        <f t="shared" ref="T1088" si="1846">N1088+R1088</f>
        <v>0</v>
      </c>
      <c r="U1088" s="9"/>
      <c r="V1088" s="9"/>
      <c r="W1088" s="9"/>
      <c r="X1088" s="9"/>
      <c r="Y1088" s="9">
        <f t="shared" ref="Y1088" si="1847">S1088+U1088+V1088+W1088+X1088</f>
        <v>378</v>
      </c>
      <c r="Z1088" s="9">
        <f t="shared" ref="Z1088" si="1848">T1088+X1088</f>
        <v>0</v>
      </c>
    </row>
    <row r="1089" spans="1:26" ht="49.5" hidden="1" x14ac:dyDescent="0.25">
      <c r="A1089" s="29" t="s">
        <v>290</v>
      </c>
      <c r="B1089" s="31" t="s">
        <v>256</v>
      </c>
      <c r="C1089" s="31" t="s">
        <v>33</v>
      </c>
      <c r="D1089" s="31" t="s">
        <v>80</v>
      </c>
      <c r="E1089" s="31" t="s">
        <v>291</v>
      </c>
      <c r="F1089" s="31"/>
      <c r="G1089" s="11">
        <f>G1090</f>
        <v>100</v>
      </c>
      <c r="H1089" s="11">
        <f>H1090</f>
        <v>0</v>
      </c>
      <c r="I1089" s="11">
        <f t="shared" ref="I1089:X1090" si="1849">I1090</f>
        <v>0</v>
      </c>
      <c r="J1089" s="11">
        <f t="shared" si="1849"/>
        <v>0</v>
      </c>
      <c r="K1089" s="11">
        <f t="shared" si="1849"/>
        <v>0</v>
      </c>
      <c r="L1089" s="11">
        <f t="shared" si="1849"/>
        <v>0</v>
      </c>
      <c r="M1089" s="11">
        <f t="shared" si="1849"/>
        <v>100</v>
      </c>
      <c r="N1089" s="11">
        <f t="shared" si="1849"/>
        <v>0</v>
      </c>
      <c r="O1089" s="11">
        <f t="shared" si="1849"/>
        <v>0</v>
      </c>
      <c r="P1089" s="11">
        <f t="shared" si="1849"/>
        <v>0</v>
      </c>
      <c r="Q1089" s="11">
        <f t="shared" si="1849"/>
        <v>0</v>
      </c>
      <c r="R1089" s="11">
        <f t="shared" si="1849"/>
        <v>0</v>
      </c>
      <c r="S1089" s="11">
        <f t="shared" si="1849"/>
        <v>100</v>
      </c>
      <c r="T1089" s="11">
        <f t="shared" si="1849"/>
        <v>0</v>
      </c>
      <c r="U1089" s="11">
        <f t="shared" si="1849"/>
        <v>0</v>
      </c>
      <c r="V1089" s="11">
        <f t="shared" si="1849"/>
        <v>0</v>
      </c>
      <c r="W1089" s="11">
        <f t="shared" si="1849"/>
        <v>0</v>
      </c>
      <c r="X1089" s="11">
        <f t="shared" si="1849"/>
        <v>0</v>
      </c>
      <c r="Y1089" s="11">
        <f t="shared" ref="U1089:Z1090" si="1850">Y1090</f>
        <v>100</v>
      </c>
      <c r="Z1089" s="11">
        <f t="shared" si="1850"/>
        <v>0</v>
      </c>
    </row>
    <row r="1090" spans="1:26" hidden="1" x14ac:dyDescent="0.25">
      <c r="A1090" s="50" t="s">
        <v>101</v>
      </c>
      <c r="B1090" s="31" t="s">
        <v>256</v>
      </c>
      <c r="C1090" s="31" t="s">
        <v>33</v>
      </c>
      <c r="D1090" s="31" t="s">
        <v>80</v>
      </c>
      <c r="E1090" s="31" t="s">
        <v>291</v>
      </c>
      <c r="F1090" s="31" t="s">
        <v>102</v>
      </c>
      <c r="G1090" s="11">
        <f>G1091</f>
        <v>100</v>
      </c>
      <c r="H1090" s="11">
        <f>H1091</f>
        <v>0</v>
      </c>
      <c r="I1090" s="11">
        <f t="shared" si="1849"/>
        <v>0</v>
      </c>
      <c r="J1090" s="11">
        <f t="shared" si="1849"/>
        <v>0</v>
      </c>
      <c r="K1090" s="11">
        <f t="shared" si="1849"/>
        <v>0</v>
      </c>
      <c r="L1090" s="11">
        <f t="shared" si="1849"/>
        <v>0</v>
      </c>
      <c r="M1090" s="11">
        <f t="shared" si="1849"/>
        <v>100</v>
      </c>
      <c r="N1090" s="11">
        <f t="shared" si="1849"/>
        <v>0</v>
      </c>
      <c r="O1090" s="11">
        <f t="shared" si="1849"/>
        <v>0</v>
      </c>
      <c r="P1090" s="11">
        <f t="shared" si="1849"/>
        <v>0</v>
      </c>
      <c r="Q1090" s="11">
        <f t="shared" si="1849"/>
        <v>0</v>
      </c>
      <c r="R1090" s="11">
        <f t="shared" si="1849"/>
        <v>0</v>
      </c>
      <c r="S1090" s="11">
        <f t="shared" si="1849"/>
        <v>100</v>
      </c>
      <c r="T1090" s="11">
        <f t="shared" si="1849"/>
        <v>0</v>
      </c>
      <c r="U1090" s="11">
        <f t="shared" si="1850"/>
        <v>0</v>
      </c>
      <c r="V1090" s="11">
        <f t="shared" si="1850"/>
        <v>0</v>
      </c>
      <c r="W1090" s="11">
        <f t="shared" si="1850"/>
        <v>0</v>
      </c>
      <c r="X1090" s="11">
        <f t="shared" si="1850"/>
        <v>0</v>
      </c>
      <c r="Y1090" s="11">
        <f t="shared" si="1850"/>
        <v>100</v>
      </c>
      <c r="Z1090" s="11">
        <f t="shared" si="1850"/>
        <v>0</v>
      </c>
    </row>
    <row r="1091" spans="1:26" hidden="1" x14ac:dyDescent="0.25">
      <c r="A1091" s="50" t="s">
        <v>271</v>
      </c>
      <c r="B1091" s="31" t="s">
        <v>256</v>
      </c>
      <c r="C1091" s="31" t="s">
        <v>33</v>
      </c>
      <c r="D1091" s="31" t="s">
        <v>80</v>
      </c>
      <c r="E1091" s="31" t="s">
        <v>291</v>
      </c>
      <c r="F1091" s="63" t="s">
        <v>272</v>
      </c>
      <c r="G1091" s="9">
        <v>100</v>
      </c>
      <c r="H1091" s="9"/>
      <c r="I1091" s="9"/>
      <c r="J1091" s="9"/>
      <c r="K1091" s="9"/>
      <c r="L1091" s="9"/>
      <c r="M1091" s="9">
        <f t="shared" ref="M1091" si="1851">G1091+I1091+J1091+K1091+L1091</f>
        <v>100</v>
      </c>
      <c r="N1091" s="9">
        <f t="shared" ref="N1091" si="1852">H1091+L1091</f>
        <v>0</v>
      </c>
      <c r="O1091" s="9"/>
      <c r="P1091" s="9"/>
      <c r="Q1091" s="9"/>
      <c r="R1091" s="9"/>
      <c r="S1091" s="9">
        <f t="shared" ref="S1091" si="1853">M1091+O1091+P1091+Q1091+R1091</f>
        <v>100</v>
      </c>
      <c r="T1091" s="9">
        <f t="shared" ref="T1091" si="1854">N1091+R1091</f>
        <v>0</v>
      </c>
      <c r="U1091" s="9"/>
      <c r="V1091" s="9"/>
      <c r="W1091" s="9"/>
      <c r="X1091" s="9"/>
      <c r="Y1091" s="9">
        <f t="shared" ref="Y1091" si="1855">S1091+U1091+V1091+W1091+X1091</f>
        <v>100</v>
      </c>
      <c r="Z1091" s="9">
        <f t="shared" ref="Z1091" si="1856">T1091+X1091</f>
        <v>0</v>
      </c>
    </row>
    <row r="1092" spans="1:26" ht="134.25" hidden="1" customHeight="1" x14ac:dyDescent="0.25">
      <c r="A1092" s="29" t="s">
        <v>292</v>
      </c>
      <c r="B1092" s="31" t="s">
        <v>256</v>
      </c>
      <c r="C1092" s="31" t="s">
        <v>33</v>
      </c>
      <c r="D1092" s="31" t="s">
        <v>80</v>
      </c>
      <c r="E1092" s="31" t="s">
        <v>293</v>
      </c>
      <c r="F1092" s="31"/>
      <c r="G1092" s="11">
        <f>G1093</f>
        <v>100</v>
      </c>
      <c r="H1092" s="11">
        <f>H1093</f>
        <v>0</v>
      </c>
      <c r="I1092" s="11">
        <f t="shared" ref="I1092:X1093" si="1857">I1093</f>
        <v>0</v>
      </c>
      <c r="J1092" s="11">
        <f t="shared" si="1857"/>
        <v>0</v>
      </c>
      <c r="K1092" s="11">
        <f t="shared" si="1857"/>
        <v>0</v>
      </c>
      <c r="L1092" s="11">
        <f t="shared" si="1857"/>
        <v>0</v>
      </c>
      <c r="M1092" s="11">
        <f t="shared" si="1857"/>
        <v>100</v>
      </c>
      <c r="N1092" s="11">
        <f t="shared" si="1857"/>
        <v>0</v>
      </c>
      <c r="O1092" s="11">
        <f t="shared" si="1857"/>
        <v>0</v>
      </c>
      <c r="P1092" s="11">
        <f t="shared" si="1857"/>
        <v>0</v>
      </c>
      <c r="Q1092" s="11">
        <f t="shared" si="1857"/>
        <v>0</v>
      </c>
      <c r="R1092" s="11">
        <f t="shared" si="1857"/>
        <v>0</v>
      </c>
      <c r="S1092" s="11">
        <f t="shared" si="1857"/>
        <v>100</v>
      </c>
      <c r="T1092" s="11">
        <f t="shared" si="1857"/>
        <v>0</v>
      </c>
      <c r="U1092" s="11">
        <f t="shared" si="1857"/>
        <v>0</v>
      </c>
      <c r="V1092" s="11">
        <f t="shared" si="1857"/>
        <v>0</v>
      </c>
      <c r="W1092" s="11">
        <f t="shared" si="1857"/>
        <v>0</v>
      </c>
      <c r="X1092" s="11">
        <f t="shared" si="1857"/>
        <v>0</v>
      </c>
      <c r="Y1092" s="11">
        <f t="shared" ref="U1092:Z1093" si="1858">Y1093</f>
        <v>100</v>
      </c>
      <c r="Z1092" s="11">
        <f t="shared" si="1858"/>
        <v>0</v>
      </c>
    </row>
    <row r="1093" spans="1:26" hidden="1" x14ac:dyDescent="0.25">
      <c r="A1093" s="50" t="s">
        <v>101</v>
      </c>
      <c r="B1093" s="31" t="s">
        <v>256</v>
      </c>
      <c r="C1093" s="31" t="s">
        <v>33</v>
      </c>
      <c r="D1093" s="31" t="s">
        <v>80</v>
      </c>
      <c r="E1093" s="31" t="s">
        <v>293</v>
      </c>
      <c r="F1093" s="31" t="s">
        <v>102</v>
      </c>
      <c r="G1093" s="11">
        <f>G1094</f>
        <v>100</v>
      </c>
      <c r="H1093" s="11">
        <f>H1094</f>
        <v>0</v>
      </c>
      <c r="I1093" s="11">
        <f t="shared" si="1857"/>
        <v>0</v>
      </c>
      <c r="J1093" s="11">
        <f t="shared" si="1857"/>
        <v>0</v>
      </c>
      <c r="K1093" s="11">
        <f t="shared" si="1857"/>
        <v>0</v>
      </c>
      <c r="L1093" s="11">
        <f t="shared" si="1857"/>
        <v>0</v>
      </c>
      <c r="M1093" s="11">
        <f t="shared" si="1857"/>
        <v>100</v>
      </c>
      <c r="N1093" s="11">
        <f t="shared" si="1857"/>
        <v>0</v>
      </c>
      <c r="O1093" s="11">
        <f t="shared" si="1857"/>
        <v>0</v>
      </c>
      <c r="P1093" s="11">
        <f t="shared" si="1857"/>
        <v>0</v>
      </c>
      <c r="Q1093" s="11">
        <f t="shared" si="1857"/>
        <v>0</v>
      </c>
      <c r="R1093" s="11">
        <f t="shared" si="1857"/>
        <v>0</v>
      </c>
      <c r="S1093" s="11">
        <f t="shared" si="1857"/>
        <v>100</v>
      </c>
      <c r="T1093" s="11">
        <f t="shared" si="1857"/>
        <v>0</v>
      </c>
      <c r="U1093" s="11">
        <f t="shared" si="1858"/>
        <v>0</v>
      </c>
      <c r="V1093" s="11">
        <f t="shared" si="1858"/>
        <v>0</v>
      </c>
      <c r="W1093" s="11">
        <f t="shared" si="1858"/>
        <v>0</v>
      </c>
      <c r="X1093" s="11">
        <f t="shared" si="1858"/>
        <v>0</v>
      </c>
      <c r="Y1093" s="11">
        <f t="shared" si="1858"/>
        <v>100</v>
      </c>
      <c r="Z1093" s="11">
        <f t="shared" si="1858"/>
        <v>0</v>
      </c>
    </row>
    <row r="1094" spans="1:26" hidden="1" x14ac:dyDescent="0.25">
      <c r="A1094" s="50" t="s">
        <v>271</v>
      </c>
      <c r="B1094" s="31" t="s">
        <v>256</v>
      </c>
      <c r="C1094" s="31" t="s">
        <v>33</v>
      </c>
      <c r="D1094" s="31" t="s">
        <v>80</v>
      </c>
      <c r="E1094" s="31" t="s">
        <v>293</v>
      </c>
      <c r="F1094" s="63" t="s">
        <v>272</v>
      </c>
      <c r="G1094" s="9">
        <v>100</v>
      </c>
      <c r="H1094" s="9"/>
      <c r="I1094" s="9"/>
      <c r="J1094" s="9"/>
      <c r="K1094" s="9"/>
      <c r="L1094" s="9"/>
      <c r="M1094" s="9">
        <f t="shared" ref="M1094" si="1859">G1094+I1094+J1094+K1094+L1094</f>
        <v>100</v>
      </c>
      <c r="N1094" s="9">
        <f t="shared" ref="N1094" si="1860">H1094+L1094</f>
        <v>0</v>
      </c>
      <c r="O1094" s="9"/>
      <c r="P1094" s="9"/>
      <c r="Q1094" s="9"/>
      <c r="R1094" s="9"/>
      <c r="S1094" s="9">
        <f t="shared" ref="S1094" si="1861">M1094+O1094+P1094+Q1094+R1094</f>
        <v>100</v>
      </c>
      <c r="T1094" s="9">
        <f t="shared" ref="T1094" si="1862">N1094+R1094</f>
        <v>0</v>
      </c>
      <c r="U1094" s="9"/>
      <c r="V1094" s="9"/>
      <c r="W1094" s="9"/>
      <c r="X1094" s="9"/>
      <c r="Y1094" s="9">
        <f t="shared" ref="Y1094" si="1863">S1094+U1094+V1094+W1094+X1094</f>
        <v>100</v>
      </c>
      <c r="Z1094" s="9">
        <f t="shared" ref="Z1094" si="1864">T1094+X1094</f>
        <v>0</v>
      </c>
    </row>
    <row r="1095" spans="1:26" ht="99" hidden="1" x14ac:dyDescent="0.25">
      <c r="A1095" s="29" t="s">
        <v>294</v>
      </c>
      <c r="B1095" s="31" t="s">
        <v>256</v>
      </c>
      <c r="C1095" s="31" t="s">
        <v>33</v>
      </c>
      <c r="D1095" s="31" t="s">
        <v>80</v>
      </c>
      <c r="E1095" s="31" t="s">
        <v>295</v>
      </c>
      <c r="F1095" s="31"/>
      <c r="G1095" s="11">
        <f>G1096</f>
        <v>50</v>
      </c>
      <c r="H1095" s="11">
        <f>H1096</f>
        <v>0</v>
      </c>
      <c r="I1095" s="11">
        <f t="shared" ref="I1095:X1096" si="1865">I1096</f>
        <v>0</v>
      </c>
      <c r="J1095" s="11">
        <f t="shared" si="1865"/>
        <v>0</v>
      </c>
      <c r="K1095" s="11">
        <f t="shared" si="1865"/>
        <v>0</v>
      </c>
      <c r="L1095" s="11">
        <f t="shared" si="1865"/>
        <v>0</v>
      </c>
      <c r="M1095" s="11">
        <f t="shared" si="1865"/>
        <v>50</v>
      </c>
      <c r="N1095" s="11">
        <f t="shared" si="1865"/>
        <v>0</v>
      </c>
      <c r="O1095" s="11">
        <f t="shared" si="1865"/>
        <v>0</v>
      </c>
      <c r="P1095" s="11">
        <f t="shared" si="1865"/>
        <v>0</v>
      </c>
      <c r="Q1095" s="11">
        <f t="shared" si="1865"/>
        <v>0</v>
      </c>
      <c r="R1095" s="11">
        <f t="shared" si="1865"/>
        <v>0</v>
      </c>
      <c r="S1095" s="11">
        <f t="shared" si="1865"/>
        <v>50</v>
      </c>
      <c r="T1095" s="11">
        <f t="shared" si="1865"/>
        <v>0</v>
      </c>
      <c r="U1095" s="11">
        <f t="shared" si="1865"/>
        <v>0</v>
      </c>
      <c r="V1095" s="11">
        <f t="shared" si="1865"/>
        <v>0</v>
      </c>
      <c r="W1095" s="11">
        <f t="shared" si="1865"/>
        <v>0</v>
      </c>
      <c r="X1095" s="11">
        <f t="shared" si="1865"/>
        <v>0</v>
      </c>
      <c r="Y1095" s="11">
        <f t="shared" ref="U1095:Z1096" si="1866">Y1096</f>
        <v>50</v>
      </c>
      <c r="Z1095" s="11">
        <f t="shared" si="1866"/>
        <v>0</v>
      </c>
    </row>
    <row r="1096" spans="1:26" hidden="1" x14ac:dyDescent="0.25">
      <c r="A1096" s="50" t="s">
        <v>101</v>
      </c>
      <c r="B1096" s="31" t="s">
        <v>256</v>
      </c>
      <c r="C1096" s="31" t="s">
        <v>33</v>
      </c>
      <c r="D1096" s="31" t="s">
        <v>80</v>
      </c>
      <c r="E1096" s="31" t="s">
        <v>295</v>
      </c>
      <c r="F1096" s="31" t="s">
        <v>102</v>
      </c>
      <c r="G1096" s="11">
        <f>G1097</f>
        <v>50</v>
      </c>
      <c r="H1096" s="11">
        <f>H1097</f>
        <v>0</v>
      </c>
      <c r="I1096" s="11">
        <f t="shared" si="1865"/>
        <v>0</v>
      </c>
      <c r="J1096" s="11">
        <f t="shared" si="1865"/>
        <v>0</v>
      </c>
      <c r="K1096" s="11">
        <f t="shared" si="1865"/>
        <v>0</v>
      </c>
      <c r="L1096" s="11">
        <f t="shared" si="1865"/>
        <v>0</v>
      </c>
      <c r="M1096" s="11">
        <f t="shared" si="1865"/>
        <v>50</v>
      </c>
      <c r="N1096" s="11">
        <f t="shared" si="1865"/>
        <v>0</v>
      </c>
      <c r="O1096" s="11">
        <f t="shared" si="1865"/>
        <v>0</v>
      </c>
      <c r="P1096" s="11">
        <f t="shared" si="1865"/>
        <v>0</v>
      </c>
      <c r="Q1096" s="11">
        <f t="shared" si="1865"/>
        <v>0</v>
      </c>
      <c r="R1096" s="11">
        <f t="shared" si="1865"/>
        <v>0</v>
      </c>
      <c r="S1096" s="11">
        <f t="shared" si="1865"/>
        <v>50</v>
      </c>
      <c r="T1096" s="11">
        <f t="shared" si="1865"/>
        <v>0</v>
      </c>
      <c r="U1096" s="11">
        <f t="shared" si="1866"/>
        <v>0</v>
      </c>
      <c r="V1096" s="11">
        <f t="shared" si="1866"/>
        <v>0</v>
      </c>
      <c r="W1096" s="11">
        <f t="shared" si="1866"/>
        <v>0</v>
      </c>
      <c r="X1096" s="11">
        <f t="shared" si="1866"/>
        <v>0</v>
      </c>
      <c r="Y1096" s="11">
        <f t="shared" si="1866"/>
        <v>50</v>
      </c>
      <c r="Z1096" s="11">
        <f t="shared" si="1866"/>
        <v>0</v>
      </c>
    </row>
    <row r="1097" spans="1:26" hidden="1" x14ac:dyDescent="0.25">
      <c r="A1097" s="50" t="s">
        <v>271</v>
      </c>
      <c r="B1097" s="31" t="s">
        <v>256</v>
      </c>
      <c r="C1097" s="31" t="s">
        <v>33</v>
      </c>
      <c r="D1097" s="31" t="s">
        <v>80</v>
      </c>
      <c r="E1097" s="31" t="s">
        <v>295</v>
      </c>
      <c r="F1097" s="63" t="s">
        <v>272</v>
      </c>
      <c r="G1097" s="9">
        <v>50</v>
      </c>
      <c r="H1097" s="9"/>
      <c r="I1097" s="9"/>
      <c r="J1097" s="9"/>
      <c r="K1097" s="9"/>
      <c r="L1097" s="9"/>
      <c r="M1097" s="9">
        <f t="shared" ref="M1097" si="1867">G1097+I1097+J1097+K1097+L1097</f>
        <v>50</v>
      </c>
      <c r="N1097" s="9">
        <f t="shared" ref="N1097" si="1868">H1097+L1097</f>
        <v>0</v>
      </c>
      <c r="O1097" s="9"/>
      <c r="P1097" s="9"/>
      <c r="Q1097" s="9"/>
      <c r="R1097" s="9"/>
      <c r="S1097" s="9">
        <f t="shared" ref="S1097" si="1869">M1097+O1097+P1097+Q1097+R1097</f>
        <v>50</v>
      </c>
      <c r="T1097" s="9">
        <f t="shared" ref="T1097" si="1870">N1097+R1097</f>
        <v>0</v>
      </c>
      <c r="U1097" s="9"/>
      <c r="V1097" s="9"/>
      <c r="W1097" s="9"/>
      <c r="X1097" s="9"/>
      <c r="Y1097" s="9">
        <f t="shared" ref="Y1097" si="1871">S1097+U1097+V1097+W1097+X1097</f>
        <v>50</v>
      </c>
      <c r="Z1097" s="9">
        <f t="shared" ref="Z1097" si="1872">T1097+X1097</f>
        <v>0</v>
      </c>
    </row>
    <row r="1098" spans="1:26" ht="82.5" hidden="1" x14ac:dyDescent="0.25">
      <c r="A1098" s="52" t="s">
        <v>296</v>
      </c>
      <c r="B1098" s="31" t="s">
        <v>256</v>
      </c>
      <c r="C1098" s="31" t="s">
        <v>33</v>
      </c>
      <c r="D1098" s="31" t="s">
        <v>80</v>
      </c>
      <c r="E1098" s="31" t="s">
        <v>297</v>
      </c>
      <c r="F1098" s="31"/>
      <c r="G1098" s="11">
        <f>G1099</f>
        <v>360</v>
      </c>
      <c r="H1098" s="11">
        <f>H1099</f>
        <v>0</v>
      </c>
      <c r="I1098" s="11">
        <f t="shared" ref="I1098:X1099" si="1873">I1099</f>
        <v>0</v>
      </c>
      <c r="J1098" s="11">
        <f t="shared" si="1873"/>
        <v>0</v>
      </c>
      <c r="K1098" s="11">
        <f t="shared" si="1873"/>
        <v>0</v>
      </c>
      <c r="L1098" s="11">
        <f t="shared" si="1873"/>
        <v>0</v>
      </c>
      <c r="M1098" s="11">
        <f t="shared" si="1873"/>
        <v>360</v>
      </c>
      <c r="N1098" s="11">
        <f t="shared" si="1873"/>
        <v>0</v>
      </c>
      <c r="O1098" s="11">
        <f t="shared" si="1873"/>
        <v>0</v>
      </c>
      <c r="P1098" s="11">
        <f t="shared" si="1873"/>
        <v>0</v>
      </c>
      <c r="Q1098" s="11">
        <f t="shared" si="1873"/>
        <v>0</v>
      </c>
      <c r="R1098" s="11">
        <f t="shared" si="1873"/>
        <v>0</v>
      </c>
      <c r="S1098" s="11">
        <f t="shared" si="1873"/>
        <v>360</v>
      </c>
      <c r="T1098" s="11">
        <f t="shared" si="1873"/>
        <v>0</v>
      </c>
      <c r="U1098" s="11">
        <f t="shared" si="1873"/>
        <v>0</v>
      </c>
      <c r="V1098" s="11">
        <f t="shared" si="1873"/>
        <v>0</v>
      </c>
      <c r="W1098" s="11">
        <f t="shared" si="1873"/>
        <v>0</v>
      </c>
      <c r="X1098" s="11">
        <f t="shared" si="1873"/>
        <v>0</v>
      </c>
      <c r="Y1098" s="11">
        <f t="shared" ref="U1098:Z1099" si="1874">Y1099</f>
        <v>360</v>
      </c>
      <c r="Z1098" s="11">
        <f t="shared" si="1874"/>
        <v>0</v>
      </c>
    </row>
    <row r="1099" spans="1:26" hidden="1" x14ac:dyDescent="0.25">
      <c r="A1099" s="50" t="s">
        <v>101</v>
      </c>
      <c r="B1099" s="31" t="s">
        <v>256</v>
      </c>
      <c r="C1099" s="31" t="s">
        <v>33</v>
      </c>
      <c r="D1099" s="31" t="s">
        <v>80</v>
      </c>
      <c r="E1099" s="31" t="s">
        <v>297</v>
      </c>
      <c r="F1099" s="31" t="s">
        <v>102</v>
      </c>
      <c r="G1099" s="11">
        <f>G1100</f>
        <v>360</v>
      </c>
      <c r="H1099" s="11">
        <f>H1100</f>
        <v>0</v>
      </c>
      <c r="I1099" s="11">
        <f t="shared" si="1873"/>
        <v>0</v>
      </c>
      <c r="J1099" s="11">
        <f t="shared" si="1873"/>
        <v>0</v>
      </c>
      <c r="K1099" s="11">
        <f t="shared" si="1873"/>
        <v>0</v>
      </c>
      <c r="L1099" s="11">
        <f t="shared" si="1873"/>
        <v>0</v>
      </c>
      <c r="M1099" s="11">
        <f t="shared" si="1873"/>
        <v>360</v>
      </c>
      <c r="N1099" s="11">
        <f t="shared" si="1873"/>
        <v>0</v>
      </c>
      <c r="O1099" s="11">
        <f t="shared" si="1873"/>
        <v>0</v>
      </c>
      <c r="P1099" s="11">
        <f t="shared" si="1873"/>
        <v>0</v>
      </c>
      <c r="Q1099" s="11">
        <f t="shared" si="1873"/>
        <v>0</v>
      </c>
      <c r="R1099" s="11">
        <f t="shared" si="1873"/>
        <v>0</v>
      </c>
      <c r="S1099" s="11">
        <f t="shared" si="1873"/>
        <v>360</v>
      </c>
      <c r="T1099" s="11">
        <f t="shared" si="1873"/>
        <v>0</v>
      </c>
      <c r="U1099" s="11">
        <f t="shared" si="1874"/>
        <v>0</v>
      </c>
      <c r="V1099" s="11">
        <f t="shared" si="1874"/>
        <v>0</v>
      </c>
      <c r="W1099" s="11">
        <f t="shared" si="1874"/>
        <v>0</v>
      </c>
      <c r="X1099" s="11">
        <f t="shared" si="1874"/>
        <v>0</v>
      </c>
      <c r="Y1099" s="11">
        <f t="shared" si="1874"/>
        <v>360</v>
      </c>
      <c r="Z1099" s="11">
        <f t="shared" si="1874"/>
        <v>0</v>
      </c>
    </row>
    <row r="1100" spans="1:26" hidden="1" x14ac:dyDescent="0.25">
      <c r="A1100" s="50" t="s">
        <v>271</v>
      </c>
      <c r="B1100" s="31" t="s">
        <v>256</v>
      </c>
      <c r="C1100" s="31" t="s">
        <v>33</v>
      </c>
      <c r="D1100" s="31" t="s">
        <v>80</v>
      </c>
      <c r="E1100" s="31" t="s">
        <v>297</v>
      </c>
      <c r="F1100" s="63" t="s">
        <v>272</v>
      </c>
      <c r="G1100" s="9">
        <v>360</v>
      </c>
      <c r="H1100" s="9"/>
      <c r="I1100" s="9"/>
      <c r="J1100" s="9"/>
      <c r="K1100" s="9"/>
      <c r="L1100" s="9"/>
      <c r="M1100" s="9">
        <f t="shared" ref="M1100" si="1875">G1100+I1100+J1100+K1100+L1100</f>
        <v>360</v>
      </c>
      <c r="N1100" s="9">
        <f t="shared" ref="N1100" si="1876">H1100+L1100</f>
        <v>0</v>
      </c>
      <c r="O1100" s="9"/>
      <c r="P1100" s="9"/>
      <c r="Q1100" s="9"/>
      <c r="R1100" s="9"/>
      <c r="S1100" s="9">
        <f t="shared" ref="S1100" si="1877">M1100+O1100+P1100+Q1100+R1100</f>
        <v>360</v>
      </c>
      <c r="T1100" s="9">
        <f t="shared" ref="T1100" si="1878">N1100+R1100</f>
        <v>0</v>
      </c>
      <c r="U1100" s="9"/>
      <c r="V1100" s="9"/>
      <c r="W1100" s="9"/>
      <c r="X1100" s="9"/>
      <c r="Y1100" s="9">
        <f t="shared" ref="Y1100" si="1879">S1100+U1100+V1100+W1100+X1100</f>
        <v>360</v>
      </c>
      <c r="Z1100" s="9">
        <f t="shared" ref="Z1100" si="1880">T1100+X1100</f>
        <v>0</v>
      </c>
    </row>
    <row r="1101" spans="1:26" ht="69" hidden="1" customHeight="1" x14ac:dyDescent="0.25">
      <c r="A1101" s="50" t="s">
        <v>317</v>
      </c>
      <c r="B1101" s="31" t="s">
        <v>256</v>
      </c>
      <c r="C1101" s="31" t="s">
        <v>33</v>
      </c>
      <c r="D1101" s="31" t="s">
        <v>80</v>
      </c>
      <c r="E1101" s="31" t="s">
        <v>393</v>
      </c>
      <c r="F1101" s="63"/>
      <c r="G1101" s="9">
        <f>G1102</f>
        <v>90</v>
      </c>
      <c r="H1101" s="9">
        <f>H1102</f>
        <v>0</v>
      </c>
      <c r="I1101" s="9">
        <f t="shared" ref="I1101:X1102" si="1881">I1102</f>
        <v>0</v>
      </c>
      <c r="J1101" s="9">
        <f t="shared" si="1881"/>
        <v>0</v>
      </c>
      <c r="K1101" s="9">
        <f t="shared" si="1881"/>
        <v>0</v>
      </c>
      <c r="L1101" s="9">
        <f t="shared" si="1881"/>
        <v>0</v>
      </c>
      <c r="M1101" s="9">
        <f t="shared" si="1881"/>
        <v>90</v>
      </c>
      <c r="N1101" s="9">
        <f t="shared" si="1881"/>
        <v>0</v>
      </c>
      <c r="O1101" s="9">
        <f t="shared" si="1881"/>
        <v>0</v>
      </c>
      <c r="P1101" s="9">
        <f t="shared" si="1881"/>
        <v>0</v>
      </c>
      <c r="Q1101" s="9">
        <f t="shared" si="1881"/>
        <v>0</v>
      </c>
      <c r="R1101" s="9">
        <f t="shared" si="1881"/>
        <v>0</v>
      </c>
      <c r="S1101" s="9">
        <f t="shared" si="1881"/>
        <v>90</v>
      </c>
      <c r="T1101" s="9">
        <f t="shared" si="1881"/>
        <v>0</v>
      </c>
      <c r="U1101" s="9">
        <f t="shared" si="1881"/>
        <v>0</v>
      </c>
      <c r="V1101" s="9">
        <f t="shared" si="1881"/>
        <v>0</v>
      </c>
      <c r="W1101" s="9">
        <f t="shared" si="1881"/>
        <v>0</v>
      </c>
      <c r="X1101" s="9">
        <f t="shared" si="1881"/>
        <v>0</v>
      </c>
      <c r="Y1101" s="9">
        <f t="shared" ref="U1101:Z1102" si="1882">Y1102</f>
        <v>90</v>
      </c>
      <c r="Z1101" s="9">
        <f t="shared" si="1882"/>
        <v>0</v>
      </c>
    </row>
    <row r="1102" spans="1:26" hidden="1" x14ac:dyDescent="0.25">
      <c r="A1102" s="50" t="s">
        <v>101</v>
      </c>
      <c r="B1102" s="31" t="s">
        <v>256</v>
      </c>
      <c r="C1102" s="31" t="s">
        <v>33</v>
      </c>
      <c r="D1102" s="31" t="s">
        <v>80</v>
      </c>
      <c r="E1102" s="31" t="s">
        <v>393</v>
      </c>
      <c r="F1102" s="63" t="s">
        <v>318</v>
      </c>
      <c r="G1102" s="9">
        <f>G1103</f>
        <v>90</v>
      </c>
      <c r="H1102" s="9">
        <f>H1103</f>
        <v>0</v>
      </c>
      <c r="I1102" s="9">
        <f t="shared" si="1881"/>
        <v>0</v>
      </c>
      <c r="J1102" s="9">
        <f t="shared" si="1881"/>
        <v>0</v>
      </c>
      <c r="K1102" s="9">
        <f t="shared" si="1881"/>
        <v>0</v>
      </c>
      <c r="L1102" s="9">
        <f t="shared" si="1881"/>
        <v>0</v>
      </c>
      <c r="M1102" s="9">
        <f t="shared" si="1881"/>
        <v>90</v>
      </c>
      <c r="N1102" s="9">
        <f t="shared" si="1881"/>
        <v>0</v>
      </c>
      <c r="O1102" s="9">
        <f t="shared" si="1881"/>
        <v>0</v>
      </c>
      <c r="P1102" s="9">
        <f t="shared" si="1881"/>
        <v>0</v>
      </c>
      <c r="Q1102" s="9">
        <f t="shared" si="1881"/>
        <v>0</v>
      </c>
      <c r="R1102" s="9">
        <f t="shared" si="1881"/>
        <v>0</v>
      </c>
      <c r="S1102" s="9">
        <f t="shared" si="1881"/>
        <v>90</v>
      </c>
      <c r="T1102" s="9">
        <f t="shared" si="1881"/>
        <v>0</v>
      </c>
      <c r="U1102" s="9">
        <f t="shared" si="1882"/>
        <v>0</v>
      </c>
      <c r="V1102" s="9">
        <f t="shared" si="1882"/>
        <v>0</v>
      </c>
      <c r="W1102" s="9">
        <f t="shared" si="1882"/>
        <v>0</v>
      </c>
      <c r="X1102" s="9">
        <f t="shared" si="1882"/>
        <v>0</v>
      </c>
      <c r="Y1102" s="9">
        <f t="shared" si="1882"/>
        <v>90</v>
      </c>
      <c r="Z1102" s="9">
        <f t="shared" si="1882"/>
        <v>0</v>
      </c>
    </row>
    <row r="1103" spans="1:26" hidden="1" x14ac:dyDescent="0.25">
      <c r="A1103" s="50" t="s">
        <v>271</v>
      </c>
      <c r="B1103" s="31" t="s">
        <v>256</v>
      </c>
      <c r="C1103" s="31" t="s">
        <v>33</v>
      </c>
      <c r="D1103" s="31" t="s">
        <v>80</v>
      </c>
      <c r="E1103" s="31" t="s">
        <v>393</v>
      </c>
      <c r="F1103" s="63" t="s">
        <v>272</v>
      </c>
      <c r="G1103" s="9">
        <v>90</v>
      </c>
      <c r="H1103" s="9"/>
      <c r="I1103" s="9"/>
      <c r="J1103" s="9"/>
      <c r="K1103" s="9"/>
      <c r="L1103" s="9"/>
      <c r="M1103" s="9">
        <f t="shared" ref="M1103" si="1883">G1103+I1103+J1103+K1103+L1103</f>
        <v>90</v>
      </c>
      <c r="N1103" s="9">
        <f t="shared" ref="N1103" si="1884">H1103+L1103</f>
        <v>0</v>
      </c>
      <c r="O1103" s="9"/>
      <c r="P1103" s="9"/>
      <c r="Q1103" s="9"/>
      <c r="R1103" s="9"/>
      <c r="S1103" s="9">
        <f t="shared" ref="S1103" si="1885">M1103+O1103+P1103+Q1103+R1103</f>
        <v>90</v>
      </c>
      <c r="T1103" s="9">
        <f t="shared" ref="T1103" si="1886">N1103+R1103</f>
        <v>0</v>
      </c>
      <c r="U1103" s="9"/>
      <c r="V1103" s="9"/>
      <c r="W1103" s="9"/>
      <c r="X1103" s="9"/>
      <c r="Y1103" s="9">
        <f t="shared" ref="Y1103" si="1887">S1103+U1103+V1103+W1103+X1103</f>
        <v>90</v>
      </c>
      <c r="Z1103" s="9">
        <f t="shared" ref="Z1103" si="1888">T1103+X1103</f>
        <v>0</v>
      </c>
    </row>
    <row r="1104" spans="1:26" ht="19.5" hidden="1" customHeight="1" x14ac:dyDescent="0.25">
      <c r="A1104" s="29" t="s">
        <v>298</v>
      </c>
      <c r="B1104" s="31" t="s">
        <v>256</v>
      </c>
      <c r="C1104" s="31" t="s">
        <v>33</v>
      </c>
      <c r="D1104" s="31" t="s">
        <v>80</v>
      </c>
      <c r="E1104" s="31" t="s">
        <v>299</v>
      </c>
      <c r="F1104" s="31"/>
      <c r="G1104" s="11">
        <f>G1105</f>
        <v>1834</v>
      </c>
      <c r="H1104" s="11">
        <f>H1105</f>
        <v>0</v>
      </c>
      <c r="I1104" s="11">
        <f t="shared" ref="I1104:X1105" si="1889">I1105</f>
        <v>0</v>
      </c>
      <c r="J1104" s="11">
        <f t="shared" si="1889"/>
        <v>0</v>
      </c>
      <c r="K1104" s="11">
        <f t="shared" si="1889"/>
        <v>0</v>
      </c>
      <c r="L1104" s="11">
        <f t="shared" si="1889"/>
        <v>0</v>
      </c>
      <c r="M1104" s="11">
        <f t="shared" si="1889"/>
        <v>1834</v>
      </c>
      <c r="N1104" s="11">
        <f t="shared" si="1889"/>
        <v>0</v>
      </c>
      <c r="O1104" s="11">
        <f t="shared" si="1889"/>
        <v>0</v>
      </c>
      <c r="P1104" s="11">
        <f t="shared" si="1889"/>
        <v>0</v>
      </c>
      <c r="Q1104" s="11">
        <f t="shared" si="1889"/>
        <v>0</v>
      </c>
      <c r="R1104" s="11">
        <f t="shared" si="1889"/>
        <v>0</v>
      </c>
      <c r="S1104" s="11">
        <f t="shared" si="1889"/>
        <v>1834</v>
      </c>
      <c r="T1104" s="11">
        <f t="shared" si="1889"/>
        <v>0</v>
      </c>
      <c r="U1104" s="11">
        <f t="shared" si="1889"/>
        <v>0</v>
      </c>
      <c r="V1104" s="11">
        <f t="shared" si="1889"/>
        <v>0</v>
      </c>
      <c r="W1104" s="11">
        <f t="shared" si="1889"/>
        <v>0</v>
      </c>
      <c r="X1104" s="11">
        <f t="shared" si="1889"/>
        <v>0</v>
      </c>
      <c r="Y1104" s="11">
        <f t="shared" ref="U1104:Z1105" si="1890">Y1105</f>
        <v>1834</v>
      </c>
      <c r="Z1104" s="11">
        <f t="shared" si="1890"/>
        <v>0</v>
      </c>
    </row>
    <row r="1105" spans="1:26" hidden="1" x14ac:dyDescent="0.25">
      <c r="A1105" s="50" t="s">
        <v>101</v>
      </c>
      <c r="B1105" s="31" t="s">
        <v>256</v>
      </c>
      <c r="C1105" s="31" t="s">
        <v>33</v>
      </c>
      <c r="D1105" s="31" t="s">
        <v>80</v>
      </c>
      <c r="E1105" s="31" t="s">
        <v>299</v>
      </c>
      <c r="F1105" s="31" t="s">
        <v>102</v>
      </c>
      <c r="G1105" s="11">
        <f>G1106</f>
        <v>1834</v>
      </c>
      <c r="H1105" s="11">
        <f>H1106</f>
        <v>0</v>
      </c>
      <c r="I1105" s="11">
        <f t="shared" si="1889"/>
        <v>0</v>
      </c>
      <c r="J1105" s="11">
        <f t="shared" si="1889"/>
        <v>0</v>
      </c>
      <c r="K1105" s="11">
        <f t="shared" si="1889"/>
        <v>0</v>
      </c>
      <c r="L1105" s="11">
        <f t="shared" si="1889"/>
        <v>0</v>
      </c>
      <c r="M1105" s="11">
        <f t="shared" si="1889"/>
        <v>1834</v>
      </c>
      <c r="N1105" s="11">
        <f t="shared" si="1889"/>
        <v>0</v>
      </c>
      <c r="O1105" s="11">
        <f t="shared" si="1889"/>
        <v>0</v>
      </c>
      <c r="P1105" s="11">
        <f t="shared" si="1889"/>
        <v>0</v>
      </c>
      <c r="Q1105" s="11">
        <f t="shared" si="1889"/>
        <v>0</v>
      </c>
      <c r="R1105" s="11">
        <f t="shared" si="1889"/>
        <v>0</v>
      </c>
      <c r="S1105" s="11">
        <f t="shared" si="1889"/>
        <v>1834</v>
      </c>
      <c r="T1105" s="11">
        <f t="shared" si="1889"/>
        <v>0</v>
      </c>
      <c r="U1105" s="11">
        <f t="shared" si="1890"/>
        <v>0</v>
      </c>
      <c r="V1105" s="11">
        <f t="shared" si="1890"/>
        <v>0</v>
      </c>
      <c r="W1105" s="11">
        <f t="shared" si="1890"/>
        <v>0</v>
      </c>
      <c r="X1105" s="11">
        <f t="shared" si="1890"/>
        <v>0</v>
      </c>
      <c r="Y1105" s="11">
        <f t="shared" si="1890"/>
        <v>1834</v>
      </c>
      <c r="Z1105" s="11">
        <f t="shared" si="1890"/>
        <v>0</v>
      </c>
    </row>
    <row r="1106" spans="1:26" hidden="1" x14ac:dyDescent="0.25">
      <c r="A1106" s="50" t="s">
        <v>271</v>
      </c>
      <c r="B1106" s="31" t="s">
        <v>256</v>
      </c>
      <c r="C1106" s="31" t="s">
        <v>33</v>
      </c>
      <c r="D1106" s="31" t="s">
        <v>80</v>
      </c>
      <c r="E1106" s="31" t="s">
        <v>299</v>
      </c>
      <c r="F1106" s="63" t="s">
        <v>272</v>
      </c>
      <c r="G1106" s="9">
        <v>1834</v>
      </c>
      <c r="H1106" s="9"/>
      <c r="I1106" s="9"/>
      <c r="J1106" s="9"/>
      <c r="K1106" s="9"/>
      <c r="L1106" s="9"/>
      <c r="M1106" s="9">
        <f t="shared" ref="M1106" si="1891">G1106+I1106+J1106+K1106+L1106</f>
        <v>1834</v>
      </c>
      <c r="N1106" s="9">
        <f t="shared" ref="N1106" si="1892">H1106+L1106</f>
        <v>0</v>
      </c>
      <c r="O1106" s="9"/>
      <c r="P1106" s="9"/>
      <c r="Q1106" s="9"/>
      <c r="R1106" s="9"/>
      <c r="S1106" s="9">
        <f t="shared" ref="S1106" si="1893">M1106+O1106+P1106+Q1106+R1106</f>
        <v>1834</v>
      </c>
      <c r="T1106" s="9">
        <f t="shared" ref="T1106" si="1894">N1106+R1106</f>
        <v>0</v>
      </c>
      <c r="U1106" s="9"/>
      <c r="V1106" s="9"/>
      <c r="W1106" s="9"/>
      <c r="X1106" s="9"/>
      <c r="Y1106" s="9">
        <f t="shared" ref="Y1106" si="1895">S1106+U1106+V1106+W1106+X1106</f>
        <v>1834</v>
      </c>
      <c r="Z1106" s="9">
        <f t="shared" ref="Z1106" si="1896">T1106+X1106</f>
        <v>0</v>
      </c>
    </row>
    <row r="1107" spans="1:26" ht="49.5" hidden="1" x14ac:dyDescent="0.25">
      <c r="A1107" s="52" t="s">
        <v>555</v>
      </c>
      <c r="B1107" s="31" t="s">
        <v>256</v>
      </c>
      <c r="C1107" s="31" t="s">
        <v>33</v>
      </c>
      <c r="D1107" s="31" t="s">
        <v>80</v>
      </c>
      <c r="E1107" s="31" t="s">
        <v>300</v>
      </c>
      <c r="F1107" s="31"/>
      <c r="G1107" s="11">
        <f>G1108</f>
        <v>90</v>
      </c>
      <c r="H1107" s="11">
        <f>H1108</f>
        <v>0</v>
      </c>
      <c r="I1107" s="11">
        <f t="shared" ref="I1107:X1108" si="1897">I1108</f>
        <v>0</v>
      </c>
      <c r="J1107" s="11">
        <f t="shared" si="1897"/>
        <v>0</v>
      </c>
      <c r="K1107" s="11">
        <f t="shared" si="1897"/>
        <v>0</v>
      </c>
      <c r="L1107" s="11">
        <f t="shared" si="1897"/>
        <v>0</v>
      </c>
      <c r="M1107" s="11">
        <f t="shared" si="1897"/>
        <v>90</v>
      </c>
      <c r="N1107" s="11">
        <f t="shared" si="1897"/>
        <v>0</v>
      </c>
      <c r="O1107" s="11">
        <f t="shared" si="1897"/>
        <v>0</v>
      </c>
      <c r="P1107" s="11">
        <f t="shared" si="1897"/>
        <v>0</v>
      </c>
      <c r="Q1107" s="11">
        <f t="shared" si="1897"/>
        <v>0</v>
      </c>
      <c r="R1107" s="11">
        <f t="shared" si="1897"/>
        <v>0</v>
      </c>
      <c r="S1107" s="11">
        <f t="shared" si="1897"/>
        <v>90</v>
      </c>
      <c r="T1107" s="11">
        <f t="shared" si="1897"/>
        <v>0</v>
      </c>
      <c r="U1107" s="11">
        <f t="shared" si="1897"/>
        <v>0</v>
      </c>
      <c r="V1107" s="11">
        <f t="shared" si="1897"/>
        <v>0</v>
      </c>
      <c r="W1107" s="11">
        <f t="shared" si="1897"/>
        <v>0</v>
      </c>
      <c r="X1107" s="11">
        <f t="shared" si="1897"/>
        <v>0</v>
      </c>
      <c r="Y1107" s="11">
        <f t="shared" ref="U1107:Z1108" si="1898">Y1108</f>
        <v>90</v>
      </c>
      <c r="Z1107" s="11">
        <f t="shared" si="1898"/>
        <v>0</v>
      </c>
    </row>
    <row r="1108" spans="1:26" hidden="1" x14ac:dyDescent="0.25">
      <c r="A1108" s="50" t="s">
        <v>101</v>
      </c>
      <c r="B1108" s="31" t="s">
        <v>256</v>
      </c>
      <c r="C1108" s="31" t="s">
        <v>33</v>
      </c>
      <c r="D1108" s="31" t="s">
        <v>80</v>
      </c>
      <c r="E1108" s="31" t="s">
        <v>300</v>
      </c>
      <c r="F1108" s="31" t="s">
        <v>102</v>
      </c>
      <c r="G1108" s="11">
        <f>G1109</f>
        <v>90</v>
      </c>
      <c r="H1108" s="11">
        <f>H1109</f>
        <v>0</v>
      </c>
      <c r="I1108" s="11">
        <f t="shared" si="1897"/>
        <v>0</v>
      </c>
      <c r="J1108" s="11">
        <f t="shared" si="1897"/>
        <v>0</v>
      </c>
      <c r="K1108" s="11">
        <f t="shared" si="1897"/>
        <v>0</v>
      </c>
      <c r="L1108" s="11">
        <f t="shared" si="1897"/>
        <v>0</v>
      </c>
      <c r="M1108" s="11">
        <f t="shared" si="1897"/>
        <v>90</v>
      </c>
      <c r="N1108" s="11">
        <f t="shared" si="1897"/>
        <v>0</v>
      </c>
      <c r="O1108" s="11">
        <f t="shared" si="1897"/>
        <v>0</v>
      </c>
      <c r="P1108" s="11">
        <f t="shared" si="1897"/>
        <v>0</v>
      </c>
      <c r="Q1108" s="11">
        <f t="shared" si="1897"/>
        <v>0</v>
      </c>
      <c r="R1108" s="11">
        <f t="shared" si="1897"/>
        <v>0</v>
      </c>
      <c r="S1108" s="11">
        <f t="shared" si="1897"/>
        <v>90</v>
      </c>
      <c r="T1108" s="11">
        <f t="shared" si="1897"/>
        <v>0</v>
      </c>
      <c r="U1108" s="11">
        <f t="shared" si="1898"/>
        <v>0</v>
      </c>
      <c r="V1108" s="11">
        <f t="shared" si="1898"/>
        <v>0</v>
      </c>
      <c r="W1108" s="11">
        <f t="shared" si="1898"/>
        <v>0</v>
      </c>
      <c r="X1108" s="11">
        <f t="shared" si="1898"/>
        <v>0</v>
      </c>
      <c r="Y1108" s="11">
        <f t="shared" si="1898"/>
        <v>90</v>
      </c>
      <c r="Z1108" s="11">
        <f t="shared" si="1898"/>
        <v>0</v>
      </c>
    </row>
    <row r="1109" spans="1:26" hidden="1" x14ac:dyDescent="0.25">
      <c r="A1109" s="50" t="s">
        <v>271</v>
      </c>
      <c r="B1109" s="31" t="s">
        <v>256</v>
      </c>
      <c r="C1109" s="31" t="s">
        <v>33</v>
      </c>
      <c r="D1109" s="31" t="s">
        <v>80</v>
      </c>
      <c r="E1109" s="31" t="s">
        <v>300</v>
      </c>
      <c r="F1109" s="63" t="s">
        <v>272</v>
      </c>
      <c r="G1109" s="9">
        <v>90</v>
      </c>
      <c r="H1109" s="9"/>
      <c r="I1109" s="9"/>
      <c r="J1109" s="9"/>
      <c r="K1109" s="9"/>
      <c r="L1109" s="9"/>
      <c r="M1109" s="9">
        <f t="shared" ref="M1109" si="1899">G1109+I1109+J1109+K1109+L1109</f>
        <v>90</v>
      </c>
      <c r="N1109" s="9">
        <f t="shared" ref="N1109" si="1900">H1109+L1109</f>
        <v>0</v>
      </c>
      <c r="O1109" s="9"/>
      <c r="P1109" s="9"/>
      <c r="Q1109" s="9"/>
      <c r="R1109" s="9"/>
      <c r="S1109" s="9">
        <f t="shared" ref="S1109" si="1901">M1109+O1109+P1109+Q1109+R1109</f>
        <v>90</v>
      </c>
      <c r="T1109" s="9">
        <f t="shared" ref="T1109" si="1902">N1109+R1109</f>
        <v>0</v>
      </c>
      <c r="U1109" s="9"/>
      <c r="V1109" s="9"/>
      <c r="W1109" s="9"/>
      <c r="X1109" s="9"/>
      <c r="Y1109" s="9">
        <f t="shared" ref="Y1109" si="1903">S1109+U1109+V1109+W1109+X1109</f>
        <v>90</v>
      </c>
      <c r="Z1109" s="9">
        <f t="shared" ref="Z1109" si="1904">T1109+X1109</f>
        <v>0</v>
      </c>
    </row>
    <row r="1110" spans="1:26" ht="33.75" hidden="1" customHeight="1" x14ac:dyDescent="0.25">
      <c r="A1110" s="50" t="s">
        <v>301</v>
      </c>
      <c r="B1110" s="31" t="s">
        <v>256</v>
      </c>
      <c r="C1110" s="31" t="s">
        <v>33</v>
      </c>
      <c r="D1110" s="31" t="s">
        <v>80</v>
      </c>
      <c r="E1110" s="31" t="s">
        <v>302</v>
      </c>
      <c r="F1110" s="63"/>
      <c r="G1110" s="9">
        <f>G1111</f>
        <v>1000</v>
      </c>
      <c r="H1110" s="9">
        <f>H1111</f>
        <v>0</v>
      </c>
      <c r="I1110" s="9">
        <f t="shared" ref="I1110:X1111" si="1905">I1111</f>
        <v>0</v>
      </c>
      <c r="J1110" s="9">
        <f t="shared" si="1905"/>
        <v>0</v>
      </c>
      <c r="K1110" s="9">
        <f t="shared" si="1905"/>
        <v>0</v>
      </c>
      <c r="L1110" s="9">
        <f t="shared" si="1905"/>
        <v>0</v>
      </c>
      <c r="M1110" s="9">
        <f t="shared" si="1905"/>
        <v>1000</v>
      </c>
      <c r="N1110" s="9">
        <f t="shared" si="1905"/>
        <v>0</v>
      </c>
      <c r="O1110" s="9">
        <f t="shared" si="1905"/>
        <v>0</v>
      </c>
      <c r="P1110" s="9">
        <f t="shared" si="1905"/>
        <v>0</v>
      </c>
      <c r="Q1110" s="9">
        <f t="shared" si="1905"/>
        <v>0</v>
      </c>
      <c r="R1110" s="9">
        <f t="shared" si="1905"/>
        <v>0</v>
      </c>
      <c r="S1110" s="9">
        <f t="shared" si="1905"/>
        <v>1000</v>
      </c>
      <c r="T1110" s="9">
        <f t="shared" si="1905"/>
        <v>0</v>
      </c>
      <c r="U1110" s="9">
        <f t="shared" si="1905"/>
        <v>0</v>
      </c>
      <c r="V1110" s="9">
        <f t="shared" si="1905"/>
        <v>0</v>
      </c>
      <c r="W1110" s="9">
        <f t="shared" si="1905"/>
        <v>0</v>
      </c>
      <c r="X1110" s="9">
        <f t="shared" si="1905"/>
        <v>0</v>
      </c>
      <c r="Y1110" s="9">
        <f t="shared" ref="U1110:Z1111" si="1906">Y1111</f>
        <v>1000</v>
      </c>
      <c r="Z1110" s="9">
        <f t="shared" si="1906"/>
        <v>0</v>
      </c>
    </row>
    <row r="1111" spans="1:26" hidden="1" x14ac:dyDescent="0.25">
      <c r="A1111" s="50" t="s">
        <v>101</v>
      </c>
      <c r="B1111" s="31" t="s">
        <v>256</v>
      </c>
      <c r="C1111" s="31" t="s">
        <v>33</v>
      </c>
      <c r="D1111" s="31" t="s">
        <v>80</v>
      </c>
      <c r="E1111" s="31" t="s">
        <v>302</v>
      </c>
      <c r="F1111" s="63" t="s">
        <v>102</v>
      </c>
      <c r="G1111" s="9">
        <f>G1112</f>
        <v>1000</v>
      </c>
      <c r="H1111" s="9">
        <f>H1112</f>
        <v>0</v>
      </c>
      <c r="I1111" s="9">
        <f t="shared" si="1905"/>
        <v>0</v>
      </c>
      <c r="J1111" s="9">
        <f t="shared" si="1905"/>
        <v>0</v>
      </c>
      <c r="K1111" s="9">
        <f t="shared" si="1905"/>
        <v>0</v>
      </c>
      <c r="L1111" s="9">
        <f t="shared" si="1905"/>
        <v>0</v>
      </c>
      <c r="M1111" s="9">
        <f t="shared" si="1905"/>
        <v>1000</v>
      </c>
      <c r="N1111" s="9">
        <f t="shared" si="1905"/>
        <v>0</v>
      </c>
      <c r="O1111" s="9">
        <f t="shared" si="1905"/>
        <v>0</v>
      </c>
      <c r="P1111" s="9">
        <f t="shared" si="1905"/>
        <v>0</v>
      </c>
      <c r="Q1111" s="9">
        <f t="shared" si="1905"/>
        <v>0</v>
      </c>
      <c r="R1111" s="9">
        <f t="shared" si="1905"/>
        <v>0</v>
      </c>
      <c r="S1111" s="9">
        <f t="shared" si="1905"/>
        <v>1000</v>
      </c>
      <c r="T1111" s="9">
        <f t="shared" si="1905"/>
        <v>0</v>
      </c>
      <c r="U1111" s="9">
        <f t="shared" si="1906"/>
        <v>0</v>
      </c>
      <c r="V1111" s="9">
        <f t="shared" si="1906"/>
        <v>0</v>
      </c>
      <c r="W1111" s="9">
        <f t="shared" si="1906"/>
        <v>0</v>
      </c>
      <c r="X1111" s="9">
        <f t="shared" si="1906"/>
        <v>0</v>
      </c>
      <c r="Y1111" s="9">
        <f t="shared" si="1906"/>
        <v>1000</v>
      </c>
      <c r="Z1111" s="9">
        <f t="shared" si="1906"/>
        <v>0</v>
      </c>
    </row>
    <row r="1112" spans="1:26" hidden="1" x14ac:dyDescent="0.25">
      <c r="A1112" s="50" t="s">
        <v>271</v>
      </c>
      <c r="B1112" s="31" t="s">
        <v>256</v>
      </c>
      <c r="C1112" s="31" t="s">
        <v>33</v>
      </c>
      <c r="D1112" s="31" t="s">
        <v>80</v>
      </c>
      <c r="E1112" s="31" t="s">
        <v>302</v>
      </c>
      <c r="F1112" s="63" t="s">
        <v>272</v>
      </c>
      <c r="G1112" s="9">
        <v>1000</v>
      </c>
      <c r="H1112" s="9"/>
      <c r="I1112" s="9"/>
      <c r="J1112" s="9"/>
      <c r="K1112" s="9"/>
      <c r="L1112" s="9"/>
      <c r="M1112" s="9">
        <f t="shared" ref="M1112" si="1907">G1112+I1112+J1112+K1112+L1112</f>
        <v>1000</v>
      </c>
      <c r="N1112" s="9">
        <f t="shared" ref="N1112" si="1908">H1112+L1112</f>
        <v>0</v>
      </c>
      <c r="O1112" s="9"/>
      <c r="P1112" s="9"/>
      <c r="Q1112" s="9"/>
      <c r="R1112" s="9"/>
      <c r="S1112" s="9">
        <f t="shared" ref="S1112" si="1909">M1112+O1112+P1112+Q1112+R1112</f>
        <v>1000</v>
      </c>
      <c r="T1112" s="9">
        <f t="shared" ref="T1112" si="1910">N1112+R1112</f>
        <v>0</v>
      </c>
      <c r="U1112" s="9"/>
      <c r="V1112" s="9"/>
      <c r="W1112" s="9"/>
      <c r="X1112" s="9"/>
      <c r="Y1112" s="9">
        <f t="shared" ref="Y1112" si="1911">S1112+U1112+V1112+W1112+X1112</f>
        <v>1000</v>
      </c>
      <c r="Z1112" s="9">
        <f t="shared" ref="Z1112" si="1912">T1112+X1112</f>
        <v>0</v>
      </c>
    </row>
    <row r="1113" spans="1:26" ht="87" hidden="1" customHeight="1" x14ac:dyDescent="0.25">
      <c r="A1113" s="29" t="s">
        <v>303</v>
      </c>
      <c r="B1113" s="31" t="s">
        <v>256</v>
      </c>
      <c r="C1113" s="31" t="s">
        <v>33</v>
      </c>
      <c r="D1113" s="31" t="s">
        <v>80</v>
      </c>
      <c r="E1113" s="31" t="s">
        <v>304</v>
      </c>
      <c r="F1113" s="31"/>
      <c r="G1113" s="11">
        <f>G1114</f>
        <v>50</v>
      </c>
      <c r="H1113" s="11">
        <f>H1114</f>
        <v>0</v>
      </c>
      <c r="I1113" s="11">
        <f t="shared" ref="I1113:X1114" si="1913">I1114</f>
        <v>0</v>
      </c>
      <c r="J1113" s="11">
        <f t="shared" si="1913"/>
        <v>0</v>
      </c>
      <c r="K1113" s="11">
        <f t="shared" si="1913"/>
        <v>0</v>
      </c>
      <c r="L1113" s="11">
        <f t="shared" si="1913"/>
        <v>0</v>
      </c>
      <c r="M1113" s="11">
        <f t="shared" si="1913"/>
        <v>50</v>
      </c>
      <c r="N1113" s="11">
        <f t="shared" si="1913"/>
        <v>0</v>
      </c>
      <c r="O1113" s="11">
        <f t="shared" si="1913"/>
        <v>0</v>
      </c>
      <c r="P1113" s="11">
        <f t="shared" si="1913"/>
        <v>0</v>
      </c>
      <c r="Q1113" s="11">
        <f t="shared" si="1913"/>
        <v>0</v>
      </c>
      <c r="R1113" s="11">
        <f t="shared" si="1913"/>
        <v>0</v>
      </c>
      <c r="S1113" s="11">
        <f t="shared" si="1913"/>
        <v>50</v>
      </c>
      <c r="T1113" s="11">
        <f t="shared" si="1913"/>
        <v>0</v>
      </c>
      <c r="U1113" s="11">
        <f t="shared" si="1913"/>
        <v>0</v>
      </c>
      <c r="V1113" s="11">
        <f t="shared" si="1913"/>
        <v>0</v>
      </c>
      <c r="W1113" s="11">
        <f t="shared" si="1913"/>
        <v>0</v>
      </c>
      <c r="X1113" s="11">
        <f t="shared" si="1913"/>
        <v>0</v>
      </c>
      <c r="Y1113" s="11">
        <f t="shared" ref="U1113:Z1114" si="1914">Y1114</f>
        <v>50</v>
      </c>
      <c r="Z1113" s="11">
        <f t="shared" si="1914"/>
        <v>0</v>
      </c>
    </row>
    <row r="1114" spans="1:26" hidden="1" x14ac:dyDescent="0.25">
      <c r="A1114" s="50" t="s">
        <v>101</v>
      </c>
      <c r="B1114" s="31" t="s">
        <v>256</v>
      </c>
      <c r="C1114" s="31" t="s">
        <v>33</v>
      </c>
      <c r="D1114" s="31" t="s">
        <v>80</v>
      </c>
      <c r="E1114" s="31" t="s">
        <v>304</v>
      </c>
      <c r="F1114" s="31" t="s">
        <v>102</v>
      </c>
      <c r="G1114" s="11">
        <f>G1115</f>
        <v>50</v>
      </c>
      <c r="H1114" s="11">
        <f>H1115</f>
        <v>0</v>
      </c>
      <c r="I1114" s="11">
        <f t="shared" si="1913"/>
        <v>0</v>
      </c>
      <c r="J1114" s="11">
        <f t="shared" si="1913"/>
        <v>0</v>
      </c>
      <c r="K1114" s="11">
        <f t="shared" si="1913"/>
        <v>0</v>
      </c>
      <c r="L1114" s="11">
        <f t="shared" si="1913"/>
        <v>0</v>
      </c>
      <c r="M1114" s="11">
        <f t="shared" si="1913"/>
        <v>50</v>
      </c>
      <c r="N1114" s="11">
        <f t="shared" si="1913"/>
        <v>0</v>
      </c>
      <c r="O1114" s="11">
        <f t="shared" si="1913"/>
        <v>0</v>
      </c>
      <c r="P1114" s="11">
        <f t="shared" si="1913"/>
        <v>0</v>
      </c>
      <c r="Q1114" s="11">
        <f t="shared" si="1913"/>
        <v>0</v>
      </c>
      <c r="R1114" s="11">
        <f t="shared" si="1913"/>
        <v>0</v>
      </c>
      <c r="S1114" s="11">
        <f t="shared" si="1913"/>
        <v>50</v>
      </c>
      <c r="T1114" s="11">
        <f t="shared" si="1913"/>
        <v>0</v>
      </c>
      <c r="U1114" s="11">
        <f t="shared" si="1914"/>
        <v>0</v>
      </c>
      <c r="V1114" s="11">
        <f t="shared" si="1914"/>
        <v>0</v>
      </c>
      <c r="W1114" s="11">
        <f t="shared" si="1914"/>
        <v>0</v>
      </c>
      <c r="X1114" s="11">
        <f t="shared" si="1914"/>
        <v>0</v>
      </c>
      <c r="Y1114" s="11">
        <f t="shared" si="1914"/>
        <v>50</v>
      </c>
      <c r="Z1114" s="11">
        <f t="shared" si="1914"/>
        <v>0</v>
      </c>
    </row>
    <row r="1115" spans="1:26" hidden="1" x14ac:dyDescent="0.25">
      <c r="A1115" s="50" t="s">
        <v>271</v>
      </c>
      <c r="B1115" s="31" t="s">
        <v>256</v>
      </c>
      <c r="C1115" s="31" t="s">
        <v>33</v>
      </c>
      <c r="D1115" s="31" t="s">
        <v>80</v>
      </c>
      <c r="E1115" s="31" t="s">
        <v>304</v>
      </c>
      <c r="F1115" s="63" t="s">
        <v>272</v>
      </c>
      <c r="G1115" s="9">
        <v>50</v>
      </c>
      <c r="H1115" s="9"/>
      <c r="I1115" s="9"/>
      <c r="J1115" s="9"/>
      <c r="K1115" s="9"/>
      <c r="L1115" s="9"/>
      <c r="M1115" s="9">
        <f t="shared" ref="M1115" si="1915">G1115+I1115+J1115+K1115+L1115</f>
        <v>50</v>
      </c>
      <c r="N1115" s="9">
        <f t="shared" ref="N1115" si="1916">H1115+L1115</f>
        <v>0</v>
      </c>
      <c r="O1115" s="9"/>
      <c r="P1115" s="9"/>
      <c r="Q1115" s="9"/>
      <c r="R1115" s="9"/>
      <c r="S1115" s="9">
        <f t="shared" ref="S1115" si="1917">M1115+O1115+P1115+Q1115+R1115</f>
        <v>50</v>
      </c>
      <c r="T1115" s="9">
        <f t="shared" ref="T1115" si="1918">N1115+R1115</f>
        <v>0</v>
      </c>
      <c r="U1115" s="9"/>
      <c r="V1115" s="9"/>
      <c r="W1115" s="9"/>
      <c r="X1115" s="9"/>
      <c r="Y1115" s="9">
        <f t="shared" ref="Y1115" si="1919">S1115+U1115+V1115+W1115+X1115</f>
        <v>50</v>
      </c>
      <c r="Z1115" s="9">
        <f t="shared" ref="Z1115" si="1920">T1115+X1115</f>
        <v>0</v>
      </c>
    </row>
    <row r="1116" spans="1:26" ht="66" hidden="1" x14ac:dyDescent="0.25">
      <c r="A1116" s="52" t="s">
        <v>305</v>
      </c>
      <c r="B1116" s="31" t="s">
        <v>256</v>
      </c>
      <c r="C1116" s="31" t="s">
        <v>33</v>
      </c>
      <c r="D1116" s="31" t="s">
        <v>80</v>
      </c>
      <c r="E1116" s="31" t="s">
        <v>306</v>
      </c>
      <c r="F1116" s="31"/>
      <c r="G1116" s="11">
        <f>G1117</f>
        <v>636</v>
      </c>
      <c r="H1116" s="11">
        <f>H1117</f>
        <v>0</v>
      </c>
      <c r="I1116" s="11">
        <f t="shared" ref="I1116:X1117" si="1921">I1117</f>
        <v>0</v>
      </c>
      <c r="J1116" s="11">
        <f t="shared" si="1921"/>
        <v>0</v>
      </c>
      <c r="K1116" s="11">
        <f t="shared" si="1921"/>
        <v>0</v>
      </c>
      <c r="L1116" s="11">
        <f t="shared" si="1921"/>
        <v>0</v>
      </c>
      <c r="M1116" s="11">
        <f t="shared" si="1921"/>
        <v>636</v>
      </c>
      <c r="N1116" s="11">
        <f t="shared" si="1921"/>
        <v>0</v>
      </c>
      <c r="O1116" s="11">
        <f t="shared" si="1921"/>
        <v>0</v>
      </c>
      <c r="P1116" s="11">
        <f t="shared" si="1921"/>
        <v>0</v>
      </c>
      <c r="Q1116" s="11">
        <f t="shared" si="1921"/>
        <v>0</v>
      </c>
      <c r="R1116" s="11">
        <f t="shared" si="1921"/>
        <v>0</v>
      </c>
      <c r="S1116" s="11">
        <f t="shared" si="1921"/>
        <v>636</v>
      </c>
      <c r="T1116" s="11">
        <f t="shared" si="1921"/>
        <v>0</v>
      </c>
      <c r="U1116" s="11">
        <f t="shared" si="1921"/>
        <v>0</v>
      </c>
      <c r="V1116" s="11">
        <f t="shared" si="1921"/>
        <v>0</v>
      </c>
      <c r="W1116" s="11">
        <f t="shared" si="1921"/>
        <v>0</v>
      </c>
      <c r="X1116" s="11">
        <f t="shared" si="1921"/>
        <v>0</v>
      </c>
      <c r="Y1116" s="11">
        <f t="shared" ref="U1116:Z1117" si="1922">Y1117</f>
        <v>636</v>
      </c>
      <c r="Z1116" s="11">
        <f t="shared" si="1922"/>
        <v>0</v>
      </c>
    </row>
    <row r="1117" spans="1:26" hidden="1" x14ac:dyDescent="0.25">
      <c r="A1117" s="50" t="s">
        <v>101</v>
      </c>
      <c r="B1117" s="31" t="s">
        <v>256</v>
      </c>
      <c r="C1117" s="31" t="s">
        <v>33</v>
      </c>
      <c r="D1117" s="31" t="s">
        <v>80</v>
      </c>
      <c r="E1117" s="31" t="s">
        <v>306</v>
      </c>
      <c r="F1117" s="31" t="s">
        <v>102</v>
      </c>
      <c r="G1117" s="11">
        <f>G1118</f>
        <v>636</v>
      </c>
      <c r="H1117" s="11">
        <f>H1118</f>
        <v>0</v>
      </c>
      <c r="I1117" s="11">
        <f t="shared" si="1921"/>
        <v>0</v>
      </c>
      <c r="J1117" s="11">
        <f t="shared" si="1921"/>
        <v>0</v>
      </c>
      <c r="K1117" s="11">
        <f t="shared" si="1921"/>
        <v>0</v>
      </c>
      <c r="L1117" s="11">
        <f t="shared" si="1921"/>
        <v>0</v>
      </c>
      <c r="M1117" s="11">
        <f t="shared" si="1921"/>
        <v>636</v>
      </c>
      <c r="N1117" s="11">
        <f t="shared" si="1921"/>
        <v>0</v>
      </c>
      <c r="O1117" s="11">
        <f t="shared" si="1921"/>
        <v>0</v>
      </c>
      <c r="P1117" s="11">
        <f t="shared" si="1921"/>
        <v>0</v>
      </c>
      <c r="Q1117" s="11">
        <f t="shared" si="1921"/>
        <v>0</v>
      </c>
      <c r="R1117" s="11">
        <f t="shared" si="1921"/>
        <v>0</v>
      </c>
      <c r="S1117" s="11">
        <f t="shared" si="1921"/>
        <v>636</v>
      </c>
      <c r="T1117" s="11">
        <f t="shared" si="1921"/>
        <v>0</v>
      </c>
      <c r="U1117" s="11">
        <f t="shared" si="1922"/>
        <v>0</v>
      </c>
      <c r="V1117" s="11">
        <f t="shared" si="1922"/>
        <v>0</v>
      </c>
      <c r="W1117" s="11">
        <f t="shared" si="1922"/>
        <v>0</v>
      </c>
      <c r="X1117" s="11">
        <f t="shared" si="1922"/>
        <v>0</v>
      </c>
      <c r="Y1117" s="11">
        <f t="shared" si="1922"/>
        <v>636</v>
      </c>
      <c r="Z1117" s="11">
        <f t="shared" si="1922"/>
        <v>0</v>
      </c>
    </row>
    <row r="1118" spans="1:26" hidden="1" x14ac:dyDescent="0.25">
      <c r="A1118" s="50" t="s">
        <v>271</v>
      </c>
      <c r="B1118" s="31" t="s">
        <v>256</v>
      </c>
      <c r="C1118" s="31" t="s">
        <v>33</v>
      </c>
      <c r="D1118" s="31" t="s">
        <v>80</v>
      </c>
      <c r="E1118" s="31" t="s">
        <v>306</v>
      </c>
      <c r="F1118" s="63" t="s">
        <v>272</v>
      </c>
      <c r="G1118" s="9">
        <v>636</v>
      </c>
      <c r="H1118" s="9"/>
      <c r="I1118" s="9"/>
      <c r="J1118" s="9"/>
      <c r="K1118" s="9"/>
      <c r="L1118" s="9"/>
      <c r="M1118" s="9">
        <f t="shared" ref="M1118" si="1923">G1118+I1118+J1118+K1118+L1118</f>
        <v>636</v>
      </c>
      <c r="N1118" s="9">
        <f t="shared" ref="N1118" si="1924">H1118+L1118</f>
        <v>0</v>
      </c>
      <c r="O1118" s="9"/>
      <c r="P1118" s="9"/>
      <c r="Q1118" s="9"/>
      <c r="R1118" s="9"/>
      <c r="S1118" s="9">
        <f t="shared" ref="S1118" si="1925">M1118+O1118+P1118+Q1118+R1118</f>
        <v>636</v>
      </c>
      <c r="T1118" s="9">
        <f t="shared" ref="T1118" si="1926">N1118+R1118</f>
        <v>0</v>
      </c>
      <c r="U1118" s="9"/>
      <c r="V1118" s="9"/>
      <c r="W1118" s="9"/>
      <c r="X1118" s="9"/>
      <c r="Y1118" s="9">
        <f t="shared" ref="Y1118" si="1927">S1118+U1118+V1118+W1118+X1118</f>
        <v>636</v>
      </c>
      <c r="Z1118" s="9">
        <f t="shared" ref="Z1118" si="1928">T1118+X1118</f>
        <v>0</v>
      </c>
    </row>
    <row r="1119" spans="1:26" ht="119.25" hidden="1" customHeight="1" x14ac:dyDescent="0.25">
      <c r="A1119" s="52" t="s">
        <v>307</v>
      </c>
      <c r="B1119" s="31" t="s">
        <v>256</v>
      </c>
      <c r="C1119" s="31" t="s">
        <v>33</v>
      </c>
      <c r="D1119" s="31" t="s">
        <v>80</v>
      </c>
      <c r="E1119" s="31" t="s">
        <v>308</v>
      </c>
      <c r="F1119" s="31"/>
      <c r="G1119" s="11">
        <f>G1120</f>
        <v>12</v>
      </c>
      <c r="H1119" s="11">
        <f>H1120</f>
        <v>0</v>
      </c>
      <c r="I1119" s="11">
        <f t="shared" ref="I1119:X1120" si="1929">I1120</f>
        <v>0</v>
      </c>
      <c r="J1119" s="11">
        <f t="shared" si="1929"/>
        <v>0</v>
      </c>
      <c r="K1119" s="11">
        <f t="shared" si="1929"/>
        <v>0</v>
      </c>
      <c r="L1119" s="11">
        <f t="shared" si="1929"/>
        <v>0</v>
      </c>
      <c r="M1119" s="11">
        <f t="shared" si="1929"/>
        <v>12</v>
      </c>
      <c r="N1119" s="11">
        <f t="shared" si="1929"/>
        <v>0</v>
      </c>
      <c r="O1119" s="11">
        <f t="shared" si="1929"/>
        <v>0</v>
      </c>
      <c r="P1119" s="11">
        <f t="shared" si="1929"/>
        <v>0</v>
      </c>
      <c r="Q1119" s="11">
        <f t="shared" si="1929"/>
        <v>0</v>
      </c>
      <c r="R1119" s="11">
        <f t="shared" si="1929"/>
        <v>0</v>
      </c>
      <c r="S1119" s="11">
        <f t="shared" si="1929"/>
        <v>12</v>
      </c>
      <c r="T1119" s="11">
        <f t="shared" si="1929"/>
        <v>0</v>
      </c>
      <c r="U1119" s="11">
        <f t="shared" si="1929"/>
        <v>0</v>
      </c>
      <c r="V1119" s="11">
        <f t="shared" si="1929"/>
        <v>0</v>
      </c>
      <c r="W1119" s="11">
        <f t="shared" si="1929"/>
        <v>0</v>
      </c>
      <c r="X1119" s="11">
        <f t="shared" si="1929"/>
        <v>0</v>
      </c>
      <c r="Y1119" s="11">
        <f t="shared" ref="U1119:Z1120" si="1930">Y1120</f>
        <v>12</v>
      </c>
      <c r="Z1119" s="11">
        <f t="shared" si="1930"/>
        <v>0</v>
      </c>
    </row>
    <row r="1120" spans="1:26" hidden="1" x14ac:dyDescent="0.25">
      <c r="A1120" s="50" t="s">
        <v>101</v>
      </c>
      <c r="B1120" s="31" t="s">
        <v>256</v>
      </c>
      <c r="C1120" s="31" t="s">
        <v>33</v>
      </c>
      <c r="D1120" s="31" t="s">
        <v>80</v>
      </c>
      <c r="E1120" s="31" t="s">
        <v>308</v>
      </c>
      <c r="F1120" s="31" t="s">
        <v>102</v>
      </c>
      <c r="G1120" s="11">
        <f>G1121</f>
        <v>12</v>
      </c>
      <c r="H1120" s="11">
        <f>H1121</f>
        <v>0</v>
      </c>
      <c r="I1120" s="11">
        <f t="shared" si="1929"/>
        <v>0</v>
      </c>
      <c r="J1120" s="11">
        <f t="shared" si="1929"/>
        <v>0</v>
      </c>
      <c r="K1120" s="11">
        <f t="shared" si="1929"/>
        <v>0</v>
      </c>
      <c r="L1120" s="11">
        <f t="shared" si="1929"/>
        <v>0</v>
      </c>
      <c r="M1120" s="11">
        <f t="shared" si="1929"/>
        <v>12</v>
      </c>
      <c r="N1120" s="11">
        <f t="shared" si="1929"/>
        <v>0</v>
      </c>
      <c r="O1120" s="11">
        <f t="shared" si="1929"/>
        <v>0</v>
      </c>
      <c r="P1120" s="11">
        <f t="shared" si="1929"/>
        <v>0</v>
      </c>
      <c r="Q1120" s="11">
        <f t="shared" si="1929"/>
        <v>0</v>
      </c>
      <c r="R1120" s="11">
        <f t="shared" si="1929"/>
        <v>0</v>
      </c>
      <c r="S1120" s="11">
        <f t="shared" si="1929"/>
        <v>12</v>
      </c>
      <c r="T1120" s="11">
        <f t="shared" si="1929"/>
        <v>0</v>
      </c>
      <c r="U1120" s="11">
        <f t="shared" si="1930"/>
        <v>0</v>
      </c>
      <c r="V1120" s="11">
        <f t="shared" si="1930"/>
        <v>0</v>
      </c>
      <c r="W1120" s="11">
        <f t="shared" si="1930"/>
        <v>0</v>
      </c>
      <c r="X1120" s="11">
        <f t="shared" si="1930"/>
        <v>0</v>
      </c>
      <c r="Y1120" s="11">
        <f t="shared" si="1930"/>
        <v>12</v>
      </c>
      <c r="Z1120" s="11">
        <f t="shared" si="1930"/>
        <v>0</v>
      </c>
    </row>
    <row r="1121" spans="1:26" hidden="1" x14ac:dyDescent="0.25">
      <c r="A1121" s="50" t="s">
        <v>271</v>
      </c>
      <c r="B1121" s="31" t="s">
        <v>256</v>
      </c>
      <c r="C1121" s="31" t="s">
        <v>33</v>
      </c>
      <c r="D1121" s="31" t="s">
        <v>80</v>
      </c>
      <c r="E1121" s="31" t="s">
        <v>308</v>
      </c>
      <c r="F1121" s="63" t="s">
        <v>272</v>
      </c>
      <c r="G1121" s="9">
        <v>12</v>
      </c>
      <c r="H1121" s="9"/>
      <c r="I1121" s="9"/>
      <c r="J1121" s="9"/>
      <c r="K1121" s="9"/>
      <c r="L1121" s="9"/>
      <c r="M1121" s="9">
        <f t="shared" ref="M1121" si="1931">G1121+I1121+J1121+K1121+L1121</f>
        <v>12</v>
      </c>
      <c r="N1121" s="9">
        <f t="shared" ref="N1121" si="1932">H1121+L1121</f>
        <v>0</v>
      </c>
      <c r="O1121" s="9"/>
      <c r="P1121" s="9"/>
      <c r="Q1121" s="9"/>
      <c r="R1121" s="9"/>
      <c r="S1121" s="9">
        <f t="shared" ref="S1121" si="1933">M1121+O1121+P1121+Q1121+R1121</f>
        <v>12</v>
      </c>
      <c r="T1121" s="9">
        <f t="shared" ref="T1121" si="1934">N1121+R1121</f>
        <v>0</v>
      </c>
      <c r="U1121" s="9"/>
      <c r="V1121" s="9"/>
      <c r="W1121" s="9"/>
      <c r="X1121" s="9"/>
      <c r="Y1121" s="9">
        <f t="shared" ref="Y1121" si="1935">S1121+U1121+V1121+W1121+X1121</f>
        <v>12</v>
      </c>
      <c r="Z1121" s="9">
        <f t="shared" ref="Z1121" si="1936">T1121+X1121</f>
        <v>0</v>
      </c>
    </row>
    <row r="1122" spans="1:26" ht="198.75" hidden="1" customHeight="1" x14ac:dyDescent="0.25">
      <c r="A1122" s="46" t="s">
        <v>309</v>
      </c>
      <c r="B1122" s="31" t="s">
        <v>256</v>
      </c>
      <c r="C1122" s="31" t="s">
        <v>33</v>
      </c>
      <c r="D1122" s="31" t="s">
        <v>80</v>
      </c>
      <c r="E1122" s="31" t="s">
        <v>310</v>
      </c>
      <c r="F1122" s="31"/>
      <c r="G1122" s="20">
        <f>G1123</f>
        <v>9</v>
      </c>
      <c r="H1122" s="20">
        <f>H1123</f>
        <v>0</v>
      </c>
      <c r="I1122" s="20">
        <f t="shared" ref="I1122:X1123" si="1937">I1123</f>
        <v>0</v>
      </c>
      <c r="J1122" s="20">
        <f t="shared" si="1937"/>
        <v>0</v>
      </c>
      <c r="K1122" s="20">
        <f t="shared" si="1937"/>
        <v>0</v>
      </c>
      <c r="L1122" s="20">
        <f t="shared" si="1937"/>
        <v>0</v>
      </c>
      <c r="M1122" s="20">
        <f t="shared" si="1937"/>
        <v>9</v>
      </c>
      <c r="N1122" s="20">
        <f t="shared" si="1937"/>
        <v>0</v>
      </c>
      <c r="O1122" s="20">
        <f t="shared" si="1937"/>
        <v>0</v>
      </c>
      <c r="P1122" s="20">
        <f t="shared" si="1937"/>
        <v>0</v>
      </c>
      <c r="Q1122" s="20">
        <f t="shared" si="1937"/>
        <v>0</v>
      </c>
      <c r="R1122" s="20">
        <f t="shared" si="1937"/>
        <v>0</v>
      </c>
      <c r="S1122" s="20">
        <f t="shared" si="1937"/>
        <v>9</v>
      </c>
      <c r="T1122" s="20">
        <f t="shared" si="1937"/>
        <v>0</v>
      </c>
      <c r="U1122" s="20">
        <f t="shared" si="1937"/>
        <v>0</v>
      </c>
      <c r="V1122" s="20">
        <f t="shared" si="1937"/>
        <v>0</v>
      </c>
      <c r="W1122" s="20">
        <f t="shared" si="1937"/>
        <v>0</v>
      </c>
      <c r="X1122" s="20">
        <f t="shared" si="1937"/>
        <v>0</v>
      </c>
      <c r="Y1122" s="20">
        <f t="shared" ref="U1122:Z1123" si="1938">Y1123</f>
        <v>9</v>
      </c>
      <c r="Z1122" s="20">
        <f t="shared" si="1938"/>
        <v>0</v>
      </c>
    </row>
    <row r="1123" spans="1:26" hidden="1" x14ac:dyDescent="0.25">
      <c r="A1123" s="45" t="s">
        <v>101</v>
      </c>
      <c r="B1123" s="31" t="s">
        <v>256</v>
      </c>
      <c r="C1123" s="31" t="s">
        <v>33</v>
      </c>
      <c r="D1123" s="31" t="s">
        <v>80</v>
      </c>
      <c r="E1123" s="31" t="s">
        <v>310</v>
      </c>
      <c r="F1123" s="31" t="s">
        <v>102</v>
      </c>
      <c r="G1123" s="20">
        <f>G1124</f>
        <v>9</v>
      </c>
      <c r="H1123" s="20">
        <f>H1124</f>
        <v>0</v>
      </c>
      <c r="I1123" s="20">
        <f t="shared" si="1937"/>
        <v>0</v>
      </c>
      <c r="J1123" s="20">
        <f t="shared" si="1937"/>
        <v>0</v>
      </c>
      <c r="K1123" s="20">
        <f t="shared" si="1937"/>
        <v>0</v>
      </c>
      <c r="L1123" s="20">
        <f t="shared" si="1937"/>
        <v>0</v>
      </c>
      <c r="M1123" s="20">
        <f t="shared" si="1937"/>
        <v>9</v>
      </c>
      <c r="N1123" s="20">
        <f t="shared" si="1937"/>
        <v>0</v>
      </c>
      <c r="O1123" s="20">
        <f t="shared" si="1937"/>
        <v>0</v>
      </c>
      <c r="P1123" s="20">
        <f t="shared" si="1937"/>
        <v>0</v>
      </c>
      <c r="Q1123" s="20">
        <f t="shared" si="1937"/>
        <v>0</v>
      </c>
      <c r="R1123" s="20">
        <f t="shared" si="1937"/>
        <v>0</v>
      </c>
      <c r="S1123" s="20">
        <f t="shared" si="1937"/>
        <v>9</v>
      </c>
      <c r="T1123" s="20">
        <f t="shared" si="1937"/>
        <v>0</v>
      </c>
      <c r="U1123" s="20">
        <f t="shared" si="1938"/>
        <v>0</v>
      </c>
      <c r="V1123" s="20">
        <f t="shared" si="1938"/>
        <v>0</v>
      </c>
      <c r="W1123" s="20">
        <f t="shared" si="1938"/>
        <v>0</v>
      </c>
      <c r="X1123" s="20">
        <f t="shared" si="1938"/>
        <v>0</v>
      </c>
      <c r="Y1123" s="20">
        <f t="shared" si="1938"/>
        <v>9</v>
      </c>
      <c r="Z1123" s="20">
        <f t="shared" si="1938"/>
        <v>0</v>
      </c>
    </row>
    <row r="1124" spans="1:26" hidden="1" x14ac:dyDescent="0.25">
      <c r="A1124" s="45" t="s">
        <v>271</v>
      </c>
      <c r="B1124" s="31" t="s">
        <v>256</v>
      </c>
      <c r="C1124" s="31" t="s">
        <v>33</v>
      </c>
      <c r="D1124" s="31" t="s">
        <v>80</v>
      </c>
      <c r="E1124" s="31" t="s">
        <v>310</v>
      </c>
      <c r="F1124" s="63" t="s">
        <v>272</v>
      </c>
      <c r="G1124" s="9">
        <v>9</v>
      </c>
      <c r="H1124" s="9"/>
      <c r="I1124" s="9"/>
      <c r="J1124" s="9"/>
      <c r="K1124" s="9"/>
      <c r="L1124" s="9"/>
      <c r="M1124" s="9">
        <f t="shared" ref="M1124" si="1939">G1124+I1124+J1124+K1124+L1124</f>
        <v>9</v>
      </c>
      <c r="N1124" s="9">
        <f t="shared" ref="N1124" si="1940">H1124+L1124</f>
        <v>0</v>
      </c>
      <c r="O1124" s="9"/>
      <c r="P1124" s="9"/>
      <c r="Q1124" s="9"/>
      <c r="R1124" s="9"/>
      <c r="S1124" s="9">
        <f t="shared" ref="S1124" si="1941">M1124+O1124+P1124+Q1124+R1124</f>
        <v>9</v>
      </c>
      <c r="T1124" s="9">
        <f t="shared" ref="T1124" si="1942">N1124+R1124</f>
        <v>0</v>
      </c>
      <c r="U1124" s="9"/>
      <c r="V1124" s="9"/>
      <c r="W1124" s="9"/>
      <c r="X1124" s="9"/>
      <c r="Y1124" s="9">
        <f t="shared" ref="Y1124" si="1943">S1124+U1124+V1124+W1124+X1124</f>
        <v>9</v>
      </c>
      <c r="Z1124" s="9">
        <f t="shared" ref="Z1124" si="1944">T1124+X1124</f>
        <v>0</v>
      </c>
    </row>
    <row r="1125" spans="1:26" ht="33" hidden="1" x14ac:dyDescent="0.25">
      <c r="A1125" s="52" t="s">
        <v>311</v>
      </c>
      <c r="B1125" s="31" t="s">
        <v>256</v>
      </c>
      <c r="C1125" s="31" t="s">
        <v>33</v>
      </c>
      <c r="D1125" s="31" t="s">
        <v>80</v>
      </c>
      <c r="E1125" s="31" t="s">
        <v>312</v>
      </c>
      <c r="F1125" s="31"/>
      <c r="G1125" s="11">
        <f>G1126</f>
        <v>108</v>
      </c>
      <c r="H1125" s="11">
        <f>H1126</f>
        <v>0</v>
      </c>
      <c r="I1125" s="11">
        <f t="shared" ref="I1125:X1126" si="1945">I1126</f>
        <v>0</v>
      </c>
      <c r="J1125" s="11">
        <f t="shared" si="1945"/>
        <v>0</v>
      </c>
      <c r="K1125" s="11">
        <f t="shared" si="1945"/>
        <v>0</v>
      </c>
      <c r="L1125" s="11">
        <f t="shared" si="1945"/>
        <v>0</v>
      </c>
      <c r="M1125" s="11">
        <f t="shared" si="1945"/>
        <v>108</v>
      </c>
      <c r="N1125" s="11">
        <f t="shared" si="1945"/>
        <v>0</v>
      </c>
      <c r="O1125" s="11">
        <f t="shared" si="1945"/>
        <v>0</v>
      </c>
      <c r="P1125" s="11">
        <f t="shared" si="1945"/>
        <v>0</v>
      </c>
      <c r="Q1125" s="11">
        <f t="shared" si="1945"/>
        <v>0</v>
      </c>
      <c r="R1125" s="11">
        <f t="shared" si="1945"/>
        <v>0</v>
      </c>
      <c r="S1125" s="11">
        <f t="shared" si="1945"/>
        <v>108</v>
      </c>
      <c r="T1125" s="11">
        <f t="shared" si="1945"/>
        <v>0</v>
      </c>
      <c r="U1125" s="11">
        <f t="shared" si="1945"/>
        <v>0</v>
      </c>
      <c r="V1125" s="11">
        <f t="shared" si="1945"/>
        <v>0</v>
      </c>
      <c r="W1125" s="11">
        <f t="shared" si="1945"/>
        <v>0</v>
      </c>
      <c r="X1125" s="11">
        <f t="shared" si="1945"/>
        <v>0</v>
      </c>
      <c r="Y1125" s="11">
        <f t="shared" ref="U1125:Z1126" si="1946">Y1126</f>
        <v>108</v>
      </c>
      <c r="Z1125" s="11">
        <f t="shared" si="1946"/>
        <v>0</v>
      </c>
    </row>
    <row r="1126" spans="1:26" hidden="1" x14ac:dyDescent="0.25">
      <c r="A1126" s="50" t="s">
        <v>101</v>
      </c>
      <c r="B1126" s="31" t="s">
        <v>256</v>
      </c>
      <c r="C1126" s="31" t="s">
        <v>33</v>
      </c>
      <c r="D1126" s="31" t="s">
        <v>80</v>
      </c>
      <c r="E1126" s="31" t="s">
        <v>312</v>
      </c>
      <c r="F1126" s="31" t="s">
        <v>102</v>
      </c>
      <c r="G1126" s="11">
        <f>G1127</f>
        <v>108</v>
      </c>
      <c r="H1126" s="11">
        <f>H1127</f>
        <v>0</v>
      </c>
      <c r="I1126" s="11">
        <f t="shared" si="1945"/>
        <v>0</v>
      </c>
      <c r="J1126" s="11">
        <f t="shared" si="1945"/>
        <v>0</v>
      </c>
      <c r="K1126" s="11">
        <f t="shared" si="1945"/>
        <v>0</v>
      </c>
      <c r="L1126" s="11">
        <f t="shared" si="1945"/>
        <v>0</v>
      </c>
      <c r="M1126" s="11">
        <f t="shared" si="1945"/>
        <v>108</v>
      </c>
      <c r="N1126" s="11">
        <f t="shared" si="1945"/>
        <v>0</v>
      </c>
      <c r="O1126" s="11">
        <f t="shared" si="1945"/>
        <v>0</v>
      </c>
      <c r="P1126" s="11">
        <f t="shared" si="1945"/>
        <v>0</v>
      </c>
      <c r="Q1126" s="11">
        <f t="shared" si="1945"/>
        <v>0</v>
      </c>
      <c r="R1126" s="11">
        <f t="shared" si="1945"/>
        <v>0</v>
      </c>
      <c r="S1126" s="11">
        <f t="shared" si="1945"/>
        <v>108</v>
      </c>
      <c r="T1126" s="11">
        <f t="shared" si="1945"/>
        <v>0</v>
      </c>
      <c r="U1126" s="11">
        <f t="shared" si="1946"/>
        <v>0</v>
      </c>
      <c r="V1126" s="11">
        <f t="shared" si="1946"/>
        <v>0</v>
      </c>
      <c r="W1126" s="11">
        <f t="shared" si="1946"/>
        <v>0</v>
      </c>
      <c r="X1126" s="11">
        <f t="shared" si="1946"/>
        <v>0</v>
      </c>
      <c r="Y1126" s="11">
        <f t="shared" si="1946"/>
        <v>108</v>
      </c>
      <c r="Z1126" s="11">
        <f t="shared" si="1946"/>
        <v>0</v>
      </c>
    </row>
    <row r="1127" spans="1:26" hidden="1" x14ac:dyDescent="0.25">
      <c r="A1127" s="50" t="s">
        <v>271</v>
      </c>
      <c r="B1127" s="31" t="s">
        <v>256</v>
      </c>
      <c r="C1127" s="31" t="s">
        <v>33</v>
      </c>
      <c r="D1127" s="31" t="s">
        <v>80</v>
      </c>
      <c r="E1127" s="31" t="s">
        <v>312</v>
      </c>
      <c r="F1127" s="63" t="s">
        <v>272</v>
      </c>
      <c r="G1127" s="9">
        <v>108</v>
      </c>
      <c r="H1127" s="9"/>
      <c r="I1127" s="9"/>
      <c r="J1127" s="9"/>
      <c r="K1127" s="9"/>
      <c r="L1127" s="9"/>
      <c r="M1127" s="9">
        <f t="shared" ref="M1127" si="1947">G1127+I1127+J1127+K1127+L1127</f>
        <v>108</v>
      </c>
      <c r="N1127" s="9">
        <f t="shared" ref="N1127" si="1948">H1127+L1127</f>
        <v>0</v>
      </c>
      <c r="O1127" s="9"/>
      <c r="P1127" s="9"/>
      <c r="Q1127" s="9"/>
      <c r="R1127" s="9"/>
      <c r="S1127" s="9">
        <f t="shared" ref="S1127" si="1949">M1127+O1127+P1127+Q1127+R1127</f>
        <v>108</v>
      </c>
      <c r="T1127" s="9">
        <f t="shared" ref="T1127" si="1950">N1127+R1127</f>
        <v>0</v>
      </c>
      <c r="U1127" s="9"/>
      <c r="V1127" s="9"/>
      <c r="W1127" s="9"/>
      <c r="X1127" s="9"/>
      <c r="Y1127" s="9">
        <f t="shared" ref="Y1127" si="1951">S1127+U1127+V1127+W1127+X1127</f>
        <v>108</v>
      </c>
      <c r="Z1127" s="9">
        <f t="shared" ref="Z1127" si="1952">T1127+X1127</f>
        <v>0</v>
      </c>
    </row>
    <row r="1128" spans="1:26" ht="33" hidden="1" x14ac:dyDescent="0.25">
      <c r="A1128" s="52" t="s">
        <v>313</v>
      </c>
      <c r="B1128" s="31" t="s">
        <v>256</v>
      </c>
      <c r="C1128" s="31" t="s">
        <v>33</v>
      </c>
      <c r="D1128" s="31" t="s">
        <v>80</v>
      </c>
      <c r="E1128" s="31" t="s">
        <v>314</v>
      </c>
      <c r="F1128" s="31"/>
      <c r="G1128" s="11">
        <f>G1129</f>
        <v>5333</v>
      </c>
      <c r="H1128" s="11">
        <f>H1129</f>
        <v>0</v>
      </c>
      <c r="I1128" s="11">
        <f t="shared" ref="I1128:X1129" si="1953">I1129</f>
        <v>0</v>
      </c>
      <c r="J1128" s="11">
        <f t="shared" si="1953"/>
        <v>0</v>
      </c>
      <c r="K1128" s="11">
        <f t="shared" si="1953"/>
        <v>0</v>
      </c>
      <c r="L1128" s="11">
        <f t="shared" si="1953"/>
        <v>0</v>
      </c>
      <c r="M1128" s="11">
        <f t="shared" si="1953"/>
        <v>5333</v>
      </c>
      <c r="N1128" s="11">
        <f t="shared" si="1953"/>
        <v>0</v>
      </c>
      <c r="O1128" s="11">
        <f t="shared" si="1953"/>
        <v>0</v>
      </c>
      <c r="P1128" s="11">
        <f t="shared" si="1953"/>
        <v>0</v>
      </c>
      <c r="Q1128" s="11">
        <f t="shared" si="1953"/>
        <v>0</v>
      </c>
      <c r="R1128" s="11">
        <f t="shared" si="1953"/>
        <v>0</v>
      </c>
      <c r="S1128" s="11">
        <f t="shared" si="1953"/>
        <v>5333</v>
      </c>
      <c r="T1128" s="11">
        <f t="shared" si="1953"/>
        <v>0</v>
      </c>
      <c r="U1128" s="11">
        <f t="shared" si="1953"/>
        <v>0</v>
      </c>
      <c r="V1128" s="11">
        <f t="shared" si="1953"/>
        <v>0</v>
      </c>
      <c r="W1128" s="11">
        <f t="shared" si="1953"/>
        <v>0</v>
      </c>
      <c r="X1128" s="11">
        <f t="shared" si="1953"/>
        <v>0</v>
      </c>
      <c r="Y1128" s="11">
        <f t="shared" ref="U1128:Z1129" si="1954">Y1129</f>
        <v>5333</v>
      </c>
      <c r="Z1128" s="11">
        <f t="shared" si="1954"/>
        <v>0</v>
      </c>
    </row>
    <row r="1129" spans="1:26" hidden="1" x14ac:dyDescent="0.25">
      <c r="A1129" s="50" t="s">
        <v>101</v>
      </c>
      <c r="B1129" s="31" t="s">
        <v>256</v>
      </c>
      <c r="C1129" s="31" t="s">
        <v>33</v>
      </c>
      <c r="D1129" s="31" t="s">
        <v>80</v>
      </c>
      <c r="E1129" s="31" t="s">
        <v>314</v>
      </c>
      <c r="F1129" s="31" t="s">
        <v>102</v>
      </c>
      <c r="G1129" s="11">
        <f>G1130</f>
        <v>5333</v>
      </c>
      <c r="H1129" s="11">
        <f>H1130</f>
        <v>0</v>
      </c>
      <c r="I1129" s="11">
        <f t="shared" si="1953"/>
        <v>0</v>
      </c>
      <c r="J1129" s="11">
        <f t="shared" si="1953"/>
        <v>0</v>
      </c>
      <c r="K1129" s="11">
        <f t="shared" si="1953"/>
        <v>0</v>
      </c>
      <c r="L1129" s="11">
        <f t="shared" si="1953"/>
        <v>0</v>
      </c>
      <c r="M1129" s="11">
        <f t="shared" si="1953"/>
        <v>5333</v>
      </c>
      <c r="N1129" s="11">
        <f t="shared" si="1953"/>
        <v>0</v>
      </c>
      <c r="O1129" s="11">
        <f t="shared" si="1953"/>
        <v>0</v>
      </c>
      <c r="P1129" s="11">
        <f t="shared" si="1953"/>
        <v>0</v>
      </c>
      <c r="Q1129" s="11">
        <f t="shared" si="1953"/>
        <v>0</v>
      </c>
      <c r="R1129" s="11">
        <f t="shared" si="1953"/>
        <v>0</v>
      </c>
      <c r="S1129" s="11">
        <f t="shared" si="1953"/>
        <v>5333</v>
      </c>
      <c r="T1129" s="11">
        <f t="shared" si="1953"/>
        <v>0</v>
      </c>
      <c r="U1129" s="11">
        <f t="shared" si="1954"/>
        <v>0</v>
      </c>
      <c r="V1129" s="11">
        <f t="shared" si="1954"/>
        <v>0</v>
      </c>
      <c r="W1129" s="11">
        <f t="shared" si="1954"/>
        <v>0</v>
      </c>
      <c r="X1129" s="11">
        <f t="shared" si="1954"/>
        <v>0</v>
      </c>
      <c r="Y1129" s="11">
        <f t="shared" si="1954"/>
        <v>5333</v>
      </c>
      <c r="Z1129" s="11">
        <f t="shared" si="1954"/>
        <v>0</v>
      </c>
    </row>
    <row r="1130" spans="1:26" hidden="1" x14ac:dyDescent="0.25">
      <c r="A1130" s="50" t="s">
        <v>271</v>
      </c>
      <c r="B1130" s="31" t="s">
        <v>256</v>
      </c>
      <c r="C1130" s="31" t="s">
        <v>33</v>
      </c>
      <c r="D1130" s="31" t="s">
        <v>80</v>
      </c>
      <c r="E1130" s="31" t="s">
        <v>314</v>
      </c>
      <c r="F1130" s="63" t="s">
        <v>272</v>
      </c>
      <c r="G1130" s="9">
        <v>5333</v>
      </c>
      <c r="H1130" s="9"/>
      <c r="I1130" s="9"/>
      <c r="J1130" s="9"/>
      <c r="K1130" s="9"/>
      <c r="L1130" s="9"/>
      <c r="M1130" s="9">
        <f t="shared" ref="M1130" si="1955">G1130+I1130+J1130+K1130+L1130</f>
        <v>5333</v>
      </c>
      <c r="N1130" s="9">
        <f t="shared" ref="N1130" si="1956">H1130+L1130</f>
        <v>0</v>
      </c>
      <c r="O1130" s="9"/>
      <c r="P1130" s="9"/>
      <c r="Q1130" s="9"/>
      <c r="R1130" s="9"/>
      <c r="S1130" s="9">
        <f t="shared" ref="S1130" si="1957">M1130+O1130+P1130+Q1130+R1130</f>
        <v>5333</v>
      </c>
      <c r="T1130" s="9">
        <f t="shared" ref="T1130" si="1958">N1130+R1130</f>
        <v>0</v>
      </c>
      <c r="U1130" s="9"/>
      <c r="V1130" s="9"/>
      <c r="W1130" s="9"/>
      <c r="X1130" s="9"/>
      <c r="Y1130" s="9">
        <f t="shared" ref="Y1130" si="1959">S1130+U1130+V1130+W1130+X1130</f>
        <v>5333</v>
      </c>
      <c r="Z1130" s="9">
        <f t="shared" ref="Z1130" si="1960">T1130+X1130</f>
        <v>0</v>
      </c>
    </row>
    <row r="1131" spans="1:26" ht="33" hidden="1" x14ac:dyDescent="0.25">
      <c r="A1131" s="52" t="s">
        <v>315</v>
      </c>
      <c r="B1131" s="31" t="s">
        <v>256</v>
      </c>
      <c r="C1131" s="31" t="s">
        <v>33</v>
      </c>
      <c r="D1131" s="31" t="s">
        <v>80</v>
      </c>
      <c r="E1131" s="31" t="s">
        <v>316</v>
      </c>
      <c r="F1131" s="31"/>
      <c r="G1131" s="11">
        <f>G1132</f>
        <v>21316</v>
      </c>
      <c r="H1131" s="11">
        <f>H1132</f>
        <v>0</v>
      </c>
      <c r="I1131" s="11">
        <f t="shared" ref="I1131:X1132" si="1961">I1132</f>
        <v>0</v>
      </c>
      <c r="J1131" s="11">
        <f t="shared" si="1961"/>
        <v>0</v>
      </c>
      <c r="K1131" s="11">
        <f t="shared" si="1961"/>
        <v>0</v>
      </c>
      <c r="L1131" s="11">
        <f t="shared" si="1961"/>
        <v>0</v>
      </c>
      <c r="M1131" s="11">
        <f t="shared" si="1961"/>
        <v>21316</v>
      </c>
      <c r="N1131" s="11">
        <f t="shared" si="1961"/>
        <v>0</v>
      </c>
      <c r="O1131" s="11">
        <f t="shared" si="1961"/>
        <v>0</v>
      </c>
      <c r="P1131" s="11">
        <f t="shared" si="1961"/>
        <v>0</v>
      </c>
      <c r="Q1131" s="11">
        <f t="shared" si="1961"/>
        <v>0</v>
      </c>
      <c r="R1131" s="11">
        <f t="shared" si="1961"/>
        <v>0</v>
      </c>
      <c r="S1131" s="11">
        <f t="shared" si="1961"/>
        <v>21316</v>
      </c>
      <c r="T1131" s="11">
        <f t="shared" si="1961"/>
        <v>0</v>
      </c>
      <c r="U1131" s="11">
        <f t="shared" si="1961"/>
        <v>0</v>
      </c>
      <c r="V1131" s="11">
        <f t="shared" si="1961"/>
        <v>0</v>
      </c>
      <c r="W1131" s="11">
        <f t="shared" si="1961"/>
        <v>0</v>
      </c>
      <c r="X1131" s="11">
        <f t="shared" si="1961"/>
        <v>0</v>
      </c>
      <c r="Y1131" s="11">
        <f t="shared" ref="U1131:Z1132" si="1962">Y1132</f>
        <v>21316</v>
      </c>
      <c r="Z1131" s="11">
        <f t="shared" si="1962"/>
        <v>0</v>
      </c>
    </row>
    <row r="1132" spans="1:26" hidden="1" x14ac:dyDescent="0.25">
      <c r="A1132" s="50" t="s">
        <v>101</v>
      </c>
      <c r="B1132" s="31" t="s">
        <v>256</v>
      </c>
      <c r="C1132" s="31" t="s">
        <v>33</v>
      </c>
      <c r="D1132" s="31" t="s">
        <v>80</v>
      </c>
      <c r="E1132" s="31" t="s">
        <v>316</v>
      </c>
      <c r="F1132" s="31" t="s">
        <v>102</v>
      </c>
      <c r="G1132" s="11">
        <f>G1133</f>
        <v>21316</v>
      </c>
      <c r="H1132" s="11">
        <f>H1133</f>
        <v>0</v>
      </c>
      <c r="I1132" s="11">
        <f t="shared" si="1961"/>
        <v>0</v>
      </c>
      <c r="J1132" s="11">
        <f t="shared" si="1961"/>
        <v>0</v>
      </c>
      <c r="K1132" s="11">
        <f t="shared" si="1961"/>
        <v>0</v>
      </c>
      <c r="L1132" s="11">
        <f t="shared" si="1961"/>
        <v>0</v>
      </c>
      <c r="M1132" s="11">
        <f t="shared" si="1961"/>
        <v>21316</v>
      </c>
      <c r="N1132" s="11">
        <f t="shared" si="1961"/>
        <v>0</v>
      </c>
      <c r="O1132" s="11">
        <f t="shared" si="1961"/>
        <v>0</v>
      </c>
      <c r="P1132" s="11">
        <f t="shared" si="1961"/>
        <v>0</v>
      </c>
      <c r="Q1132" s="11">
        <f t="shared" si="1961"/>
        <v>0</v>
      </c>
      <c r="R1132" s="11">
        <f t="shared" si="1961"/>
        <v>0</v>
      </c>
      <c r="S1132" s="11">
        <f t="shared" si="1961"/>
        <v>21316</v>
      </c>
      <c r="T1132" s="11">
        <f t="shared" si="1961"/>
        <v>0</v>
      </c>
      <c r="U1132" s="11">
        <f t="shared" si="1962"/>
        <v>0</v>
      </c>
      <c r="V1132" s="11">
        <f t="shared" si="1962"/>
        <v>0</v>
      </c>
      <c r="W1132" s="11">
        <f t="shared" si="1962"/>
        <v>0</v>
      </c>
      <c r="X1132" s="11">
        <f t="shared" si="1962"/>
        <v>0</v>
      </c>
      <c r="Y1132" s="11">
        <f t="shared" si="1962"/>
        <v>21316</v>
      </c>
      <c r="Z1132" s="11">
        <f t="shared" si="1962"/>
        <v>0</v>
      </c>
    </row>
    <row r="1133" spans="1:26" hidden="1" x14ac:dyDescent="0.25">
      <c r="A1133" s="50" t="s">
        <v>271</v>
      </c>
      <c r="B1133" s="31" t="s">
        <v>256</v>
      </c>
      <c r="C1133" s="31" t="s">
        <v>33</v>
      </c>
      <c r="D1133" s="31" t="s">
        <v>80</v>
      </c>
      <c r="E1133" s="31" t="s">
        <v>316</v>
      </c>
      <c r="F1133" s="63" t="s">
        <v>272</v>
      </c>
      <c r="G1133" s="9">
        <v>21316</v>
      </c>
      <c r="H1133" s="9"/>
      <c r="I1133" s="9"/>
      <c r="J1133" s="9"/>
      <c r="K1133" s="9"/>
      <c r="L1133" s="9"/>
      <c r="M1133" s="9">
        <f t="shared" ref="M1133" si="1963">G1133+I1133+J1133+K1133+L1133</f>
        <v>21316</v>
      </c>
      <c r="N1133" s="9">
        <f t="shared" ref="N1133" si="1964">H1133+L1133</f>
        <v>0</v>
      </c>
      <c r="O1133" s="9"/>
      <c r="P1133" s="9"/>
      <c r="Q1133" s="9"/>
      <c r="R1133" s="9"/>
      <c r="S1133" s="9">
        <f t="shared" ref="S1133" si="1965">M1133+O1133+P1133+Q1133+R1133</f>
        <v>21316</v>
      </c>
      <c r="T1133" s="9">
        <f t="shared" ref="T1133" si="1966">N1133+R1133</f>
        <v>0</v>
      </c>
      <c r="U1133" s="9"/>
      <c r="V1133" s="9"/>
      <c r="W1133" s="9"/>
      <c r="X1133" s="9"/>
      <c r="Y1133" s="9">
        <f t="shared" ref="Y1133" si="1967">S1133+U1133+V1133+W1133+X1133</f>
        <v>21316</v>
      </c>
      <c r="Z1133" s="9">
        <f t="shared" ref="Z1133" si="1968">T1133+X1133</f>
        <v>0</v>
      </c>
    </row>
    <row r="1134" spans="1:26" ht="33" hidden="1" x14ac:dyDescent="0.25">
      <c r="A1134" s="52" t="s">
        <v>662</v>
      </c>
      <c r="B1134" s="31" t="s">
        <v>256</v>
      </c>
      <c r="C1134" s="31" t="s">
        <v>33</v>
      </c>
      <c r="D1134" s="31" t="s">
        <v>80</v>
      </c>
      <c r="E1134" s="31" t="s">
        <v>661</v>
      </c>
      <c r="F1134" s="31"/>
      <c r="G1134" s="9"/>
      <c r="H1134" s="9"/>
      <c r="I1134" s="9"/>
      <c r="J1134" s="9"/>
      <c r="K1134" s="9"/>
      <c r="L1134" s="9"/>
      <c r="M1134" s="9"/>
      <c r="N1134" s="9"/>
      <c r="O1134" s="9">
        <f>O1135</f>
        <v>0</v>
      </c>
      <c r="P1134" s="9">
        <f t="shared" ref="P1134:Z1135" si="1969">P1135</f>
        <v>2955</v>
      </c>
      <c r="Q1134" s="9">
        <f t="shared" si="1969"/>
        <v>0</v>
      </c>
      <c r="R1134" s="9">
        <f t="shared" si="1969"/>
        <v>0</v>
      </c>
      <c r="S1134" s="9">
        <f t="shared" si="1969"/>
        <v>2955</v>
      </c>
      <c r="T1134" s="9">
        <f t="shared" si="1969"/>
        <v>0</v>
      </c>
      <c r="U1134" s="9">
        <f>U1135</f>
        <v>0</v>
      </c>
      <c r="V1134" s="9">
        <f t="shared" si="1969"/>
        <v>0</v>
      </c>
      <c r="W1134" s="9">
        <f t="shared" si="1969"/>
        <v>0</v>
      </c>
      <c r="X1134" s="9">
        <f t="shared" si="1969"/>
        <v>0</v>
      </c>
      <c r="Y1134" s="9">
        <f t="shared" si="1969"/>
        <v>2955</v>
      </c>
      <c r="Z1134" s="9">
        <f t="shared" si="1969"/>
        <v>0</v>
      </c>
    </row>
    <row r="1135" spans="1:26" hidden="1" x14ac:dyDescent="0.25">
      <c r="A1135" s="50" t="s">
        <v>101</v>
      </c>
      <c r="B1135" s="31" t="s">
        <v>256</v>
      </c>
      <c r="C1135" s="31" t="s">
        <v>33</v>
      </c>
      <c r="D1135" s="31" t="s">
        <v>80</v>
      </c>
      <c r="E1135" s="31" t="s">
        <v>661</v>
      </c>
      <c r="F1135" s="31" t="s">
        <v>102</v>
      </c>
      <c r="G1135" s="9"/>
      <c r="H1135" s="9"/>
      <c r="I1135" s="9"/>
      <c r="J1135" s="9"/>
      <c r="K1135" s="9"/>
      <c r="L1135" s="9"/>
      <c r="M1135" s="9"/>
      <c r="N1135" s="9"/>
      <c r="O1135" s="9">
        <f>O1136</f>
        <v>0</v>
      </c>
      <c r="P1135" s="9">
        <f t="shared" si="1969"/>
        <v>2955</v>
      </c>
      <c r="Q1135" s="9">
        <f t="shared" si="1969"/>
        <v>0</v>
      </c>
      <c r="R1135" s="9">
        <f t="shared" si="1969"/>
        <v>0</v>
      </c>
      <c r="S1135" s="9">
        <f t="shared" si="1969"/>
        <v>2955</v>
      </c>
      <c r="T1135" s="9">
        <f t="shared" si="1969"/>
        <v>0</v>
      </c>
      <c r="U1135" s="9">
        <f>U1136</f>
        <v>0</v>
      </c>
      <c r="V1135" s="9">
        <f t="shared" si="1969"/>
        <v>0</v>
      </c>
      <c r="W1135" s="9">
        <f t="shared" si="1969"/>
        <v>0</v>
      </c>
      <c r="X1135" s="9">
        <f t="shared" si="1969"/>
        <v>0</v>
      </c>
      <c r="Y1135" s="9">
        <f t="shared" si="1969"/>
        <v>2955</v>
      </c>
      <c r="Z1135" s="9">
        <f t="shared" si="1969"/>
        <v>0</v>
      </c>
    </row>
    <row r="1136" spans="1:26" hidden="1" x14ac:dyDescent="0.25">
      <c r="A1136" s="50" t="s">
        <v>271</v>
      </c>
      <c r="B1136" s="31" t="s">
        <v>256</v>
      </c>
      <c r="C1136" s="31" t="s">
        <v>33</v>
      </c>
      <c r="D1136" s="31" t="s">
        <v>80</v>
      </c>
      <c r="E1136" s="31" t="s">
        <v>661</v>
      </c>
      <c r="F1136" s="63" t="s">
        <v>272</v>
      </c>
      <c r="G1136" s="9"/>
      <c r="H1136" s="9"/>
      <c r="I1136" s="9"/>
      <c r="J1136" s="9"/>
      <c r="K1136" s="9"/>
      <c r="L1136" s="9"/>
      <c r="M1136" s="9"/>
      <c r="N1136" s="9"/>
      <c r="O1136" s="9"/>
      <c r="P1136" s="9">
        <v>2955</v>
      </c>
      <c r="Q1136" s="9"/>
      <c r="R1136" s="9"/>
      <c r="S1136" s="9">
        <f t="shared" ref="S1136" si="1970">M1136+O1136+P1136+Q1136+R1136</f>
        <v>2955</v>
      </c>
      <c r="T1136" s="9">
        <f t="shared" ref="T1136" si="1971">N1136+R1136</f>
        <v>0</v>
      </c>
      <c r="U1136" s="9"/>
      <c r="V1136" s="9"/>
      <c r="W1136" s="9"/>
      <c r="X1136" s="9"/>
      <c r="Y1136" s="9">
        <f t="shared" ref="Y1136" si="1972">S1136+U1136+V1136+W1136+X1136</f>
        <v>2955</v>
      </c>
      <c r="Z1136" s="9">
        <f t="shared" ref="Z1136" si="1973">T1136+X1136</f>
        <v>0</v>
      </c>
    </row>
    <row r="1137" spans="1:26" ht="17.25" hidden="1" customHeight="1" x14ac:dyDescent="0.25">
      <c r="A1137" s="50"/>
      <c r="B1137" s="31"/>
      <c r="C1137" s="31"/>
      <c r="D1137" s="31"/>
      <c r="E1137" s="31"/>
      <c r="F1137" s="63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17.25" hidden="1" customHeight="1" x14ac:dyDescent="0.3">
      <c r="A1138" s="69" t="s">
        <v>32</v>
      </c>
      <c r="B1138" s="36" t="s">
        <v>256</v>
      </c>
      <c r="C1138" s="36" t="s">
        <v>33</v>
      </c>
      <c r="D1138" s="36" t="s">
        <v>17</v>
      </c>
      <c r="E1138" s="36"/>
      <c r="F1138" s="36"/>
      <c r="G1138" s="13">
        <f t="shared" ref="G1138:V1142" si="1974">G1139</f>
        <v>467</v>
      </c>
      <c r="H1138" s="13">
        <f t="shared" si="1974"/>
        <v>0</v>
      </c>
      <c r="I1138" s="13">
        <f t="shared" si="1974"/>
        <v>0</v>
      </c>
      <c r="J1138" s="13">
        <f t="shared" si="1974"/>
        <v>0</v>
      </c>
      <c r="K1138" s="13">
        <f t="shared" si="1974"/>
        <v>0</v>
      </c>
      <c r="L1138" s="13">
        <f t="shared" si="1974"/>
        <v>0</v>
      </c>
      <c r="M1138" s="13">
        <f t="shared" si="1974"/>
        <v>467</v>
      </c>
      <c r="N1138" s="13">
        <f t="shared" si="1974"/>
        <v>0</v>
      </c>
      <c r="O1138" s="13">
        <f t="shared" si="1974"/>
        <v>0</v>
      </c>
      <c r="P1138" s="13">
        <f t="shared" si="1974"/>
        <v>0</v>
      </c>
      <c r="Q1138" s="13">
        <f t="shared" si="1974"/>
        <v>0</v>
      </c>
      <c r="R1138" s="13">
        <f t="shared" si="1974"/>
        <v>0</v>
      </c>
      <c r="S1138" s="13">
        <f t="shared" si="1974"/>
        <v>467</v>
      </c>
      <c r="T1138" s="13">
        <f t="shared" si="1974"/>
        <v>0</v>
      </c>
      <c r="U1138" s="13">
        <f t="shared" si="1974"/>
        <v>0</v>
      </c>
      <c r="V1138" s="13">
        <f t="shared" si="1974"/>
        <v>0</v>
      </c>
      <c r="W1138" s="13">
        <f t="shared" ref="U1138:Z1142" si="1975">W1139</f>
        <v>0</v>
      </c>
      <c r="X1138" s="13">
        <f t="shared" si="1975"/>
        <v>0</v>
      </c>
      <c r="Y1138" s="13">
        <f t="shared" si="1975"/>
        <v>467</v>
      </c>
      <c r="Z1138" s="13">
        <f t="shared" si="1975"/>
        <v>0</v>
      </c>
    </row>
    <row r="1139" spans="1:26" ht="48.75" hidden="1" customHeight="1" x14ac:dyDescent="0.25">
      <c r="A1139" s="26" t="s">
        <v>434</v>
      </c>
      <c r="B1139" s="31" t="s">
        <v>256</v>
      </c>
      <c r="C1139" s="31" t="s">
        <v>33</v>
      </c>
      <c r="D1139" s="31" t="s">
        <v>17</v>
      </c>
      <c r="E1139" s="31" t="s">
        <v>223</v>
      </c>
      <c r="F1139" s="31"/>
      <c r="G1139" s="11">
        <f t="shared" si="1974"/>
        <v>467</v>
      </c>
      <c r="H1139" s="11">
        <f t="shared" si="1974"/>
        <v>0</v>
      </c>
      <c r="I1139" s="11">
        <f t="shared" si="1974"/>
        <v>0</v>
      </c>
      <c r="J1139" s="11">
        <f t="shared" si="1974"/>
        <v>0</v>
      </c>
      <c r="K1139" s="11">
        <f t="shared" si="1974"/>
        <v>0</v>
      </c>
      <c r="L1139" s="11">
        <f t="shared" si="1974"/>
        <v>0</v>
      </c>
      <c r="M1139" s="11">
        <f t="shared" si="1974"/>
        <v>467</v>
      </c>
      <c r="N1139" s="11">
        <f t="shared" si="1974"/>
        <v>0</v>
      </c>
      <c r="O1139" s="11">
        <f t="shared" si="1974"/>
        <v>0</v>
      </c>
      <c r="P1139" s="11">
        <f t="shared" si="1974"/>
        <v>0</v>
      </c>
      <c r="Q1139" s="11">
        <f t="shared" si="1974"/>
        <v>0</v>
      </c>
      <c r="R1139" s="11">
        <f t="shared" si="1974"/>
        <v>0</v>
      </c>
      <c r="S1139" s="11">
        <f t="shared" si="1974"/>
        <v>467</v>
      </c>
      <c r="T1139" s="11">
        <f t="shared" si="1974"/>
        <v>0</v>
      </c>
      <c r="U1139" s="11">
        <f t="shared" si="1975"/>
        <v>0</v>
      </c>
      <c r="V1139" s="11">
        <f t="shared" si="1975"/>
        <v>0</v>
      </c>
      <c r="W1139" s="11">
        <f t="shared" si="1975"/>
        <v>0</v>
      </c>
      <c r="X1139" s="11">
        <f t="shared" si="1975"/>
        <v>0</v>
      </c>
      <c r="Y1139" s="11">
        <f t="shared" si="1975"/>
        <v>467</v>
      </c>
      <c r="Z1139" s="11">
        <f t="shared" si="1975"/>
        <v>0</v>
      </c>
    </row>
    <row r="1140" spans="1:26" hidden="1" x14ac:dyDescent="0.25">
      <c r="A1140" s="50" t="s">
        <v>15</v>
      </c>
      <c r="B1140" s="31" t="s">
        <v>256</v>
      </c>
      <c r="C1140" s="31" t="s">
        <v>33</v>
      </c>
      <c r="D1140" s="31" t="s">
        <v>17</v>
      </c>
      <c r="E1140" s="31" t="s">
        <v>224</v>
      </c>
      <c r="F1140" s="31"/>
      <c r="G1140" s="11">
        <f t="shared" si="1974"/>
        <v>467</v>
      </c>
      <c r="H1140" s="11">
        <f t="shared" si="1974"/>
        <v>0</v>
      </c>
      <c r="I1140" s="11">
        <f t="shared" si="1974"/>
        <v>0</v>
      </c>
      <c r="J1140" s="11">
        <f t="shared" si="1974"/>
        <v>0</v>
      </c>
      <c r="K1140" s="11">
        <f t="shared" si="1974"/>
        <v>0</v>
      </c>
      <c r="L1140" s="11">
        <f t="shared" si="1974"/>
        <v>0</v>
      </c>
      <c r="M1140" s="11">
        <f t="shared" si="1974"/>
        <v>467</v>
      </c>
      <c r="N1140" s="11">
        <f t="shared" si="1974"/>
        <v>0</v>
      </c>
      <c r="O1140" s="11">
        <f t="shared" si="1974"/>
        <v>0</v>
      </c>
      <c r="P1140" s="11">
        <f t="shared" si="1974"/>
        <v>0</v>
      </c>
      <c r="Q1140" s="11">
        <f t="shared" si="1974"/>
        <v>0</v>
      </c>
      <c r="R1140" s="11">
        <f t="shared" si="1974"/>
        <v>0</v>
      </c>
      <c r="S1140" s="11">
        <f t="shared" si="1974"/>
        <v>467</v>
      </c>
      <c r="T1140" s="11">
        <f t="shared" si="1974"/>
        <v>0</v>
      </c>
      <c r="U1140" s="11">
        <f t="shared" si="1975"/>
        <v>0</v>
      </c>
      <c r="V1140" s="11">
        <f t="shared" si="1975"/>
        <v>0</v>
      </c>
      <c r="W1140" s="11">
        <f t="shared" si="1975"/>
        <v>0</v>
      </c>
      <c r="X1140" s="11">
        <f t="shared" si="1975"/>
        <v>0</v>
      </c>
      <c r="Y1140" s="11">
        <f t="shared" si="1975"/>
        <v>467</v>
      </c>
      <c r="Z1140" s="11">
        <f t="shared" si="1975"/>
        <v>0</v>
      </c>
    </row>
    <row r="1141" spans="1:26" hidden="1" x14ac:dyDescent="0.25">
      <c r="A1141" s="50" t="s">
        <v>252</v>
      </c>
      <c r="B1141" s="31" t="s">
        <v>256</v>
      </c>
      <c r="C1141" s="31" t="s">
        <v>33</v>
      </c>
      <c r="D1141" s="31" t="s">
        <v>17</v>
      </c>
      <c r="E1141" s="31" t="s">
        <v>253</v>
      </c>
      <c r="F1141" s="31"/>
      <c r="G1141" s="11">
        <f t="shared" si="1974"/>
        <v>467</v>
      </c>
      <c r="H1141" s="11">
        <f t="shared" si="1974"/>
        <v>0</v>
      </c>
      <c r="I1141" s="11">
        <f t="shared" si="1974"/>
        <v>0</v>
      </c>
      <c r="J1141" s="11">
        <f t="shared" si="1974"/>
        <v>0</v>
      </c>
      <c r="K1141" s="11">
        <f t="shared" si="1974"/>
        <v>0</v>
      </c>
      <c r="L1141" s="11">
        <f t="shared" si="1974"/>
        <v>0</v>
      </c>
      <c r="M1141" s="11">
        <f t="shared" si="1974"/>
        <v>467</v>
      </c>
      <c r="N1141" s="11">
        <f t="shared" si="1974"/>
        <v>0</v>
      </c>
      <c r="O1141" s="11">
        <f t="shared" si="1974"/>
        <v>0</v>
      </c>
      <c r="P1141" s="11">
        <f t="shared" si="1974"/>
        <v>0</v>
      </c>
      <c r="Q1141" s="11">
        <f t="shared" si="1974"/>
        <v>0</v>
      </c>
      <c r="R1141" s="11">
        <f t="shared" si="1974"/>
        <v>0</v>
      </c>
      <c r="S1141" s="11">
        <f t="shared" si="1974"/>
        <v>467</v>
      </c>
      <c r="T1141" s="11">
        <f t="shared" si="1974"/>
        <v>0</v>
      </c>
      <c r="U1141" s="11">
        <f t="shared" si="1975"/>
        <v>0</v>
      </c>
      <c r="V1141" s="11">
        <f t="shared" si="1975"/>
        <v>0</v>
      </c>
      <c r="W1141" s="11">
        <f t="shared" si="1975"/>
        <v>0</v>
      </c>
      <c r="X1141" s="11">
        <f t="shared" si="1975"/>
        <v>0</v>
      </c>
      <c r="Y1141" s="11">
        <f t="shared" si="1975"/>
        <v>467</v>
      </c>
      <c r="Z1141" s="11">
        <f t="shared" si="1975"/>
        <v>0</v>
      </c>
    </row>
    <row r="1142" spans="1:26" ht="33" hidden="1" x14ac:dyDescent="0.25">
      <c r="A1142" s="50" t="s">
        <v>12</v>
      </c>
      <c r="B1142" s="31" t="s">
        <v>256</v>
      </c>
      <c r="C1142" s="31" t="s">
        <v>33</v>
      </c>
      <c r="D1142" s="31" t="s">
        <v>17</v>
      </c>
      <c r="E1142" s="31" t="s">
        <v>253</v>
      </c>
      <c r="F1142" s="31" t="s">
        <v>13</v>
      </c>
      <c r="G1142" s="11">
        <f t="shared" si="1974"/>
        <v>467</v>
      </c>
      <c r="H1142" s="11">
        <f t="shared" si="1974"/>
        <v>0</v>
      </c>
      <c r="I1142" s="11">
        <f t="shared" si="1974"/>
        <v>0</v>
      </c>
      <c r="J1142" s="11">
        <f t="shared" si="1974"/>
        <v>0</v>
      </c>
      <c r="K1142" s="11">
        <f t="shared" si="1974"/>
        <v>0</v>
      </c>
      <c r="L1142" s="11">
        <f t="shared" si="1974"/>
        <v>0</v>
      </c>
      <c r="M1142" s="11">
        <f t="shared" si="1974"/>
        <v>467</v>
      </c>
      <c r="N1142" s="11">
        <f t="shared" si="1974"/>
        <v>0</v>
      </c>
      <c r="O1142" s="11">
        <f t="shared" si="1974"/>
        <v>0</v>
      </c>
      <c r="P1142" s="11">
        <f t="shared" si="1974"/>
        <v>0</v>
      </c>
      <c r="Q1142" s="11">
        <f t="shared" si="1974"/>
        <v>0</v>
      </c>
      <c r="R1142" s="11">
        <f t="shared" si="1974"/>
        <v>0</v>
      </c>
      <c r="S1142" s="11">
        <f t="shared" si="1974"/>
        <v>467</v>
      </c>
      <c r="T1142" s="11">
        <f t="shared" si="1974"/>
        <v>0</v>
      </c>
      <c r="U1142" s="11">
        <f t="shared" si="1975"/>
        <v>0</v>
      </c>
      <c r="V1142" s="11">
        <f t="shared" si="1975"/>
        <v>0</v>
      </c>
      <c r="W1142" s="11">
        <f t="shared" si="1975"/>
        <v>0</v>
      </c>
      <c r="X1142" s="11">
        <f t="shared" si="1975"/>
        <v>0</v>
      </c>
      <c r="Y1142" s="11">
        <f t="shared" si="1975"/>
        <v>467</v>
      </c>
      <c r="Z1142" s="11">
        <f t="shared" si="1975"/>
        <v>0</v>
      </c>
    </row>
    <row r="1143" spans="1:26" hidden="1" x14ac:dyDescent="0.25">
      <c r="A1143" s="50" t="s">
        <v>24</v>
      </c>
      <c r="B1143" s="31" t="s">
        <v>256</v>
      </c>
      <c r="C1143" s="31" t="s">
        <v>33</v>
      </c>
      <c r="D1143" s="31" t="s">
        <v>17</v>
      </c>
      <c r="E1143" s="31" t="s">
        <v>253</v>
      </c>
      <c r="F1143" s="27" t="s">
        <v>36</v>
      </c>
      <c r="G1143" s="9">
        <v>467</v>
      </c>
      <c r="H1143" s="9"/>
      <c r="I1143" s="9"/>
      <c r="J1143" s="9"/>
      <c r="K1143" s="9"/>
      <c r="L1143" s="9"/>
      <c r="M1143" s="9">
        <f t="shared" ref="M1143" si="1976">G1143+I1143+J1143+K1143+L1143</f>
        <v>467</v>
      </c>
      <c r="N1143" s="9">
        <f t="shared" ref="N1143" si="1977">H1143+L1143</f>
        <v>0</v>
      </c>
      <c r="O1143" s="9"/>
      <c r="P1143" s="9"/>
      <c r="Q1143" s="9"/>
      <c r="R1143" s="9"/>
      <c r="S1143" s="9">
        <f t="shared" ref="S1143" si="1978">M1143+O1143+P1143+Q1143+R1143</f>
        <v>467</v>
      </c>
      <c r="T1143" s="9">
        <f t="shared" ref="T1143" si="1979">N1143+R1143</f>
        <v>0</v>
      </c>
      <c r="U1143" s="9"/>
      <c r="V1143" s="9"/>
      <c r="W1143" s="9"/>
      <c r="X1143" s="9"/>
      <c r="Y1143" s="9">
        <f t="shared" ref="Y1143" si="1980">S1143+U1143+V1143+W1143+X1143</f>
        <v>467</v>
      </c>
      <c r="Z1143" s="9">
        <f t="shared" ref="Z1143" si="1981">T1143+X1143</f>
        <v>0</v>
      </c>
    </row>
    <row r="1144" spans="1:26" hidden="1" x14ac:dyDescent="0.25">
      <c r="A1144" s="50"/>
      <c r="B1144" s="31"/>
      <c r="C1144" s="31"/>
      <c r="D1144" s="31"/>
      <c r="E1144" s="31"/>
      <c r="F1144" s="27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39.75" hidden="1" customHeight="1" x14ac:dyDescent="0.3">
      <c r="A1145" s="40" t="s">
        <v>506</v>
      </c>
      <c r="B1145" s="22">
        <v>923</v>
      </c>
      <c r="C1145" s="22"/>
      <c r="D1145" s="22"/>
      <c r="E1145" s="22"/>
      <c r="F1145" s="22"/>
      <c r="G1145" s="6">
        <f t="shared" ref="G1145:N1145" si="1982">G1147+G1167+G1174+G1246+G1253</f>
        <v>179877</v>
      </c>
      <c r="H1145" s="6">
        <f t="shared" si="1982"/>
        <v>0</v>
      </c>
      <c r="I1145" s="6">
        <f t="shared" si="1982"/>
        <v>0</v>
      </c>
      <c r="J1145" s="6">
        <f t="shared" si="1982"/>
        <v>4245</v>
      </c>
      <c r="K1145" s="6">
        <f t="shared" si="1982"/>
        <v>0</v>
      </c>
      <c r="L1145" s="6">
        <f t="shared" si="1982"/>
        <v>5629</v>
      </c>
      <c r="M1145" s="6">
        <f t="shared" si="1982"/>
        <v>189751</v>
      </c>
      <c r="N1145" s="6">
        <f t="shared" si="1982"/>
        <v>5629</v>
      </c>
      <c r="O1145" s="6">
        <f t="shared" ref="O1145:T1145" si="1983">O1147+O1167+O1174+O1246+O1253</f>
        <v>0</v>
      </c>
      <c r="P1145" s="6">
        <f t="shared" si="1983"/>
        <v>0</v>
      </c>
      <c r="Q1145" s="6">
        <f t="shared" si="1983"/>
        <v>0</v>
      </c>
      <c r="R1145" s="6">
        <f t="shared" si="1983"/>
        <v>0</v>
      </c>
      <c r="S1145" s="6">
        <f t="shared" si="1983"/>
        <v>189751</v>
      </c>
      <c r="T1145" s="6">
        <f t="shared" si="1983"/>
        <v>5629</v>
      </c>
      <c r="U1145" s="6">
        <f t="shared" ref="U1145:Z1145" si="1984">U1147+U1167+U1174+U1246+U1253</f>
        <v>0</v>
      </c>
      <c r="V1145" s="6">
        <f t="shared" si="1984"/>
        <v>0</v>
      </c>
      <c r="W1145" s="6">
        <f t="shared" si="1984"/>
        <v>0</v>
      </c>
      <c r="X1145" s="6">
        <f t="shared" si="1984"/>
        <v>0</v>
      </c>
      <c r="Y1145" s="6">
        <f t="shared" si="1984"/>
        <v>189751</v>
      </c>
      <c r="Z1145" s="6">
        <f t="shared" si="1984"/>
        <v>5629</v>
      </c>
    </row>
    <row r="1146" spans="1:26" ht="17.25" hidden="1" customHeight="1" x14ac:dyDescent="0.3">
      <c r="A1146" s="40"/>
      <c r="B1146" s="22"/>
      <c r="C1146" s="22"/>
      <c r="D1146" s="22"/>
      <c r="E1146" s="22"/>
      <c r="F1146" s="22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</row>
    <row r="1147" spans="1:26" ht="75" hidden="1" x14ac:dyDescent="0.3">
      <c r="A1147" s="34" t="s">
        <v>97</v>
      </c>
      <c r="B1147" s="25">
        <v>923</v>
      </c>
      <c r="C1147" s="25" t="s">
        <v>22</v>
      </c>
      <c r="D1147" s="25" t="s">
        <v>29</v>
      </c>
      <c r="E1147" s="25"/>
      <c r="F1147" s="25"/>
      <c r="G1147" s="15">
        <f t="shared" ref="G1147:V1151" si="1985">G1148</f>
        <v>3165</v>
      </c>
      <c r="H1147" s="15">
        <f t="shared" si="1985"/>
        <v>0</v>
      </c>
      <c r="I1147" s="15">
        <f t="shared" si="1985"/>
        <v>0</v>
      </c>
      <c r="J1147" s="15">
        <f t="shared" si="1985"/>
        <v>0</v>
      </c>
      <c r="K1147" s="15">
        <f t="shared" si="1985"/>
        <v>0</v>
      </c>
      <c r="L1147" s="15">
        <f t="shared" si="1985"/>
        <v>223</v>
      </c>
      <c r="M1147" s="15">
        <f t="shared" si="1985"/>
        <v>3388</v>
      </c>
      <c r="N1147" s="15">
        <f t="shared" si="1985"/>
        <v>223</v>
      </c>
      <c r="O1147" s="15">
        <f t="shared" si="1985"/>
        <v>0</v>
      </c>
      <c r="P1147" s="15">
        <f t="shared" si="1985"/>
        <v>0</v>
      </c>
      <c r="Q1147" s="15">
        <f t="shared" si="1985"/>
        <v>0</v>
      </c>
      <c r="R1147" s="15">
        <f t="shared" si="1985"/>
        <v>0</v>
      </c>
      <c r="S1147" s="15">
        <f t="shared" si="1985"/>
        <v>3388</v>
      </c>
      <c r="T1147" s="15">
        <f t="shared" si="1985"/>
        <v>223</v>
      </c>
      <c r="U1147" s="15">
        <f t="shared" si="1985"/>
        <v>0</v>
      </c>
      <c r="V1147" s="15">
        <f t="shared" si="1985"/>
        <v>0</v>
      </c>
      <c r="W1147" s="15">
        <f t="shared" ref="U1147:Z1151" si="1986">W1148</f>
        <v>0</v>
      </c>
      <c r="X1147" s="15">
        <f t="shared" si="1986"/>
        <v>0</v>
      </c>
      <c r="Y1147" s="15">
        <f t="shared" si="1986"/>
        <v>3388</v>
      </c>
      <c r="Z1147" s="15">
        <f t="shared" si="1986"/>
        <v>223</v>
      </c>
    </row>
    <row r="1148" spans="1:26" ht="49.5" hidden="1" x14ac:dyDescent="0.25">
      <c r="A1148" s="29" t="s">
        <v>436</v>
      </c>
      <c r="B1148" s="27">
        <v>923</v>
      </c>
      <c r="C1148" s="27" t="s">
        <v>22</v>
      </c>
      <c r="D1148" s="27" t="s">
        <v>29</v>
      </c>
      <c r="E1148" s="27" t="s">
        <v>74</v>
      </c>
      <c r="F1148" s="27"/>
      <c r="G1148" s="11">
        <f>G1149</f>
        <v>3165</v>
      </c>
      <c r="H1148" s="11">
        <f>H1149</f>
        <v>0</v>
      </c>
      <c r="I1148" s="11">
        <f>I1149+I1153</f>
        <v>0</v>
      </c>
      <c r="J1148" s="11">
        <f t="shared" ref="J1148:N1148" si="1987">J1149+J1153</f>
        <v>0</v>
      </c>
      <c r="K1148" s="11">
        <f t="shared" si="1987"/>
        <v>0</v>
      </c>
      <c r="L1148" s="11">
        <f t="shared" si="1987"/>
        <v>223</v>
      </c>
      <c r="M1148" s="11">
        <f t="shared" si="1987"/>
        <v>3388</v>
      </c>
      <c r="N1148" s="11">
        <f t="shared" si="1987"/>
        <v>223</v>
      </c>
      <c r="O1148" s="11">
        <f>O1149+O1153</f>
        <v>0</v>
      </c>
      <c r="P1148" s="11">
        <f t="shared" ref="P1148:T1148" si="1988">P1149+P1153</f>
        <v>0</v>
      </c>
      <c r="Q1148" s="11">
        <f t="shared" si="1988"/>
        <v>0</v>
      </c>
      <c r="R1148" s="11">
        <f t="shared" si="1988"/>
        <v>0</v>
      </c>
      <c r="S1148" s="11">
        <f t="shared" si="1988"/>
        <v>3388</v>
      </c>
      <c r="T1148" s="11">
        <f t="shared" si="1988"/>
        <v>223</v>
      </c>
      <c r="U1148" s="11">
        <f>U1149+U1153</f>
        <v>0</v>
      </c>
      <c r="V1148" s="11">
        <f t="shared" ref="V1148:Z1148" si="1989">V1149+V1153</f>
        <v>0</v>
      </c>
      <c r="W1148" s="11">
        <f t="shared" si="1989"/>
        <v>0</v>
      </c>
      <c r="X1148" s="11">
        <f t="shared" si="1989"/>
        <v>0</v>
      </c>
      <c r="Y1148" s="11">
        <f t="shared" si="1989"/>
        <v>3388</v>
      </c>
      <c r="Z1148" s="11">
        <f t="shared" si="1989"/>
        <v>223</v>
      </c>
    </row>
    <row r="1149" spans="1:26" ht="33" hidden="1" x14ac:dyDescent="0.25">
      <c r="A1149" s="26" t="s">
        <v>81</v>
      </c>
      <c r="B1149" s="27">
        <v>923</v>
      </c>
      <c r="C1149" s="27" t="s">
        <v>22</v>
      </c>
      <c r="D1149" s="27" t="s">
        <v>29</v>
      </c>
      <c r="E1149" s="27" t="s">
        <v>561</v>
      </c>
      <c r="F1149" s="27"/>
      <c r="G1149" s="11">
        <f t="shared" si="1985"/>
        <v>3165</v>
      </c>
      <c r="H1149" s="11">
        <f t="shared" si="1985"/>
        <v>0</v>
      </c>
      <c r="I1149" s="11">
        <f t="shared" si="1985"/>
        <v>0</v>
      </c>
      <c r="J1149" s="11">
        <f t="shared" si="1985"/>
        <v>0</v>
      </c>
      <c r="K1149" s="11">
        <f t="shared" si="1985"/>
        <v>0</v>
      </c>
      <c r="L1149" s="11">
        <f t="shared" si="1985"/>
        <v>0</v>
      </c>
      <c r="M1149" s="11">
        <f t="shared" si="1985"/>
        <v>3165</v>
      </c>
      <c r="N1149" s="11">
        <f t="shared" si="1985"/>
        <v>0</v>
      </c>
      <c r="O1149" s="11">
        <f t="shared" si="1985"/>
        <v>0</v>
      </c>
      <c r="P1149" s="11">
        <f t="shared" si="1985"/>
        <v>0</v>
      </c>
      <c r="Q1149" s="11">
        <f t="shared" si="1985"/>
        <v>0</v>
      </c>
      <c r="R1149" s="11">
        <f t="shared" si="1985"/>
        <v>0</v>
      </c>
      <c r="S1149" s="11">
        <f t="shared" si="1985"/>
        <v>3165</v>
      </c>
      <c r="T1149" s="11">
        <f t="shared" si="1985"/>
        <v>0</v>
      </c>
      <c r="U1149" s="11">
        <f t="shared" si="1986"/>
        <v>0</v>
      </c>
      <c r="V1149" s="11">
        <f t="shared" si="1986"/>
        <v>0</v>
      </c>
      <c r="W1149" s="11">
        <f t="shared" si="1986"/>
        <v>0</v>
      </c>
      <c r="X1149" s="11">
        <f t="shared" si="1986"/>
        <v>0</v>
      </c>
      <c r="Y1149" s="11">
        <f t="shared" si="1986"/>
        <v>3165</v>
      </c>
      <c r="Z1149" s="11">
        <f t="shared" si="1986"/>
        <v>0</v>
      </c>
    </row>
    <row r="1150" spans="1:26" ht="20.25" hidden="1" customHeight="1" x14ac:dyDescent="0.25">
      <c r="A1150" s="26" t="s">
        <v>90</v>
      </c>
      <c r="B1150" s="27">
        <v>923</v>
      </c>
      <c r="C1150" s="27" t="s">
        <v>22</v>
      </c>
      <c r="D1150" s="27" t="s">
        <v>29</v>
      </c>
      <c r="E1150" s="27" t="s">
        <v>563</v>
      </c>
      <c r="F1150" s="27"/>
      <c r="G1150" s="11">
        <f t="shared" si="1985"/>
        <v>3165</v>
      </c>
      <c r="H1150" s="11">
        <f t="shared" si="1985"/>
        <v>0</v>
      </c>
      <c r="I1150" s="11">
        <f t="shared" si="1985"/>
        <v>0</v>
      </c>
      <c r="J1150" s="11">
        <f t="shared" si="1985"/>
        <v>0</v>
      </c>
      <c r="K1150" s="11">
        <f t="shared" si="1985"/>
        <v>0</v>
      </c>
      <c r="L1150" s="11">
        <f t="shared" si="1985"/>
        <v>0</v>
      </c>
      <c r="M1150" s="11">
        <f t="shared" si="1985"/>
        <v>3165</v>
      </c>
      <c r="N1150" s="11">
        <f t="shared" si="1985"/>
        <v>0</v>
      </c>
      <c r="O1150" s="11">
        <f t="shared" si="1985"/>
        <v>0</v>
      </c>
      <c r="P1150" s="11">
        <f t="shared" si="1985"/>
        <v>0</v>
      </c>
      <c r="Q1150" s="11">
        <f t="shared" si="1985"/>
        <v>0</v>
      </c>
      <c r="R1150" s="11">
        <f t="shared" si="1985"/>
        <v>0</v>
      </c>
      <c r="S1150" s="11">
        <f t="shared" si="1985"/>
        <v>3165</v>
      </c>
      <c r="T1150" s="11">
        <f t="shared" si="1985"/>
        <v>0</v>
      </c>
      <c r="U1150" s="11">
        <f t="shared" si="1986"/>
        <v>0</v>
      </c>
      <c r="V1150" s="11">
        <f t="shared" si="1986"/>
        <v>0</v>
      </c>
      <c r="W1150" s="11">
        <f t="shared" si="1986"/>
        <v>0</v>
      </c>
      <c r="X1150" s="11">
        <f t="shared" si="1986"/>
        <v>0</v>
      </c>
      <c r="Y1150" s="11">
        <f t="shared" si="1986"/>
        <v>3165</v>
      </c>
      <c r="Z1150" s="11">
        <f t="shared" si="1986"/>
        <v>0</v>
      </c>
    </row>
    <row r="1151" spans="1:26" ht="33" hidden="1" x14ac:dyDescent="0.25">
      <c r="A1151" s="26" t="s">
        <v>244</v>
      </c>
      <c r="B1151" s="27">
        <v>923</v>
      </c>
      <c r="C1151" s="27" t="s">
        <v>22</v>
      </c>
      <c r="D1151" s="27" t="s">
        <v>29</v>
      </c>
      <c r="E1151" s="27" t="s">
        <v>563</v>
      </c>
      <c r="F1151" s="27" t="s">
        <v>31</v>
      </c>
      <c r="G1151" s="9">
        <f t="shared" si="1985"/>
        <v>3165</v>
      </c>
      <c r="H1151" s="9">
        <f t="shared" si="1985"/>
        <v>0</v>
      </c>
      <c r="I1151" s="9">
        <f t="shared" si="1985"/>
        <v>0</v>
      </c>
      <c r="J1151" s="9">
        <f t="shared" si="1985"/>
        <v>0</v>
      </c>
      <c r="K1151" s="9">
        <f t="shared" si="1985"/>
        <v>0</v>
      </c>
      <c r="L1151" s="9">
        <f t="shared" si="1985"/>
        <v>0</v>
      </c>
      <c r="M1151" s="9">
        <f t="shared" si="1985"/>
        <v>3165</v>
      </c>
      <c r="N1151" s="9">
        <f t="shared" si="1985"/>
        <v>0</v>
      </c>
      <c r="O1151" s="9">
        <f t="shared" si="1985"/>
        <v>0</v>
      </c>
      <c r="P1151" s="9">
        <f t="shared" si="1985"/>
        <v>0</v>
      </c>
      <c r="Q1151" s="9">
        <f t="shared" si="1985"/>
        <v>0</v>
      </c>
      <c r="R1151" s="9">
        <f t="shared" si="1985"/>
        <v>0</v>
      </c>
      <c r="S1151" s="9">
        <f t="shared" si="1985"/>
        <v>3165</v>
      </c>
      <c r="T1151" s="9">
        <f t="shared" si="1985"/>
        <v>0</v>
      </c>
      <c r="U1151" s="9">
        <f t="shared" si="1986"/>
        <v>0</v>
      </c>
      <c r="V1151" s="9">
        <f t="shared" si="1986"/>
        <v>0</v>
      </c>
      <c r="W1151" s="9">
        <f t="shared" si="1986"/>
        <v>0</v>
      </c>
      <c r="X1151" s="9">
        <f t="shared" si="1986"/>
        <v>0</v>
      </c>
      <c r="Y1151" s="9">
        <f t="shared" si="1986"/>
        <v>3165</v>
      </c>
      <c r="Z1151" s="9">
        <f t="shared" si="1986"/>
        <v>0</v>
      </c>
    </row>
    <row r="1152" spans="1:26" ht="33" hidden="1" x14ac:dyDescent="0.25">
      <c r="A1152" s="26" t="s">
        <v>37</v>
      </c>
      <c r="B1152" s="27">
        <v>923</v>
      </c>
      <c r="C1152" s="27" t="s">
        <v>22</v>
      </c>
      <c r="D1152" s="27" t="s">
        <v>29</v>
      </c>
      <c r="E1152" s="27" t="s">
        <v>563</v>
      </c>
      <c r="F1152" s="27" t="s">
        <v>38</v>
      </c>
      <c r="G1152" s="9">
        <v>3165</v>
      </c>
      <c r="H1152" s="9"/>
      <c r="I1152" s="9"/>
      <c r="J1152" s="9"/>
      <c r="K1152" s="9"/>
      <c r="L1152" s="9"/>
      <c r="M1152" s="9">
        <f t="shared" ref="M1152" si="1990">G1152+I1152+J1152+K1152+L1152</f>
        <v>3165</v>
      </c>
      <c r="N1152" s="9">
        <f t="shared" ref="N1152" si="1991">H1152+L1152</f>
        <v>0</v>
      </c>
      <c r="O1152" s="9"/>
      <c r="P1152" s="9"/>
      <c r="Q1152" s="9"/>
      <c r="R1152" s="9"/>
      <c r="S1152" s="9">
        <f t="shared" ref="S1152" si="1992">M1152+O1152+P1152+Q1152+R1152</f>
        <v>3165</v>
      </c>
      <c r="T1152" s="9">
        <f t="shared" ref="T1152" si="1993">N1152+R1152</f>
        <v>0</v>
      </c>
      <c r="U1152" s="9"/>
      <c r="V1152" s="9"/>
      <c r="W1152" s="9"/>
      <c r="X1152" s="9"/>
      <c r="Y1152" s="9">
        <f t="shared" ref="Y1152" si="1994">S1152+U1152+V1152+W1152+X1152</f>
        <v>3165</v>
      </c>
      <c r="Z1152" s="9">
        <f t="shared" ref="Z1152" si="1995">T1152+X1152</f>
        <v>0</v>
      </c>
    </row>
    <row r="1153" spans="1:26" ht="20.25" hidden="1" customHeight="1" x14ac:dyDescent="0.25">
      <c r="A1153" s="26" t="s">
        <v>603</v>
      </c>
      <c r="B1153" s="27">
        <v>923</v>
      </c>
      <c r="C1153" s="27" t="s">
        <v>22</v>
      </c>
      <c r="D1153" s="27" t="s">
        <v>29</v>
      </c>
      <c r="E1153" s="27" t="s">
        <v>605</v>
      </c>
      <c r="F1153" s="27"/>
      <c r="G1153" s="9"/>
      <c r="H1153" s="9"/>
      <c r="I1153" s="9">
        <f>I1154+I1157+I1160+I1163</f>
        <v>0</v>
      </c>
      <c r="J1153" s="9">
        <f t="shared" ref="J1153:N1153" si="1996">J1154+J1157+J1160+J1163</f>
        <v>0</v>
      </c>
      <c r="K1153" s="9">
        <f t="shared" si="1996"/>
        <v>0</v>
      </c>
      <c r="L1153" s="9">
        <f t="shared" si="1996"/>
        <v>223</v>
      </c>
      <c r="M1153" s="9">
        <f t="shared" si="1996"/>
        <v>223</v>
      </c>
      <c r="N1153" s="9">
        <f t="shared" si="1996"/>
        <v>223</v>
      </c>
      <c r="O1153" s="9">
        <f>O1154+O1157+O1160+O1163</f>
        <v>0</v>
      </c>
      <c r="P1153" s="9">
        <f t="shared" ref="P1153:T1153" si="1997">P1154+P1157+P1160+P1163</f>
        <v>0</v>
      </c>
      <c r="Q1153" s="9">
        <f t="shared" si="1997"/>
        <v>0</v>
      </c>
      <c r="R1153" s="9">
        <f t="shared" si="1997"/>
        <v>0</v>
      </c>
      <c r="S1153" s="9">
        <f t="shared" si="1997"/>
        <v>223</v>
      </c>
      <c r="T1153" s="9">
        <f t="shared" si="1997"/>
        <v>223</v>
      </c>
      <c r="U1153" s="9">
        <f>U1154+U1157+U1160+U1163</f>
        <v>0</v>
      </c>
      <c r="V1153" s="9">
        <f t="shared" ref="V1153:Z1153" si="1998">V1154+V1157+V1160+V1163</f>
        <v>0</v>
      </c>
      <c r="W1153" s="9">
        <f t="shared" si="1998"/>
        <v>0</v>
      </c>
      <c r="X1153" s="9">
        <f t="shared" si="1998"/>
        <v>0</v>
      </c>
      <c r="Y1153" s="9">
        <f t="shared" si="1998"/>
        <v>223</v>
      </c>
      <c r="Z1153" s="9">
        <f t="shared" si="1998"/>
        <v>223</v>
      </c>
    </row>
    <row r="1154" spans="1:26" ht="33" hidden="1" x14ac:dyDescent="0.25">
      <c r="A1154" s="26" t="s">
        <v>604</v>
      </c>
      <c r="B1154" s="27">
        <v>923</v>
      </c>
      <c r="C1154" s="27" t="s">
        <v>22</v>
      </c>
      <c r="D1154" s="27" t="s">
        <v>29</v>
      </c>
      <c r="E1154" s="27" t="s">
        <v>606</v>
      </c>
      <c r="F1154" s="27"/>
      <c r="G1154" s="9"/>
      <c r="H1154" s="9"/>
      <c r="I1154" s="9">
        <f>I1155</f>
        <v>0</v>
      </c>
      <c r="J1154" s="9">
        <f t="shared" ref="J1154:Y1155" si="1999">J1155</f>
        <v>0</v>
      </c>
      <c r="K1154" s="9">
        <f t="shared" si="1999"/>
        <v>0</v>
      </c>
      <c r="L1154" s="9">
        <f t="shared" si="1999"/>
        <v>4</v>
      </c>
      <c r="M1154" s="9">
        <f t="shared" si="1999"/>
        <v>4</v>
      </c>
      <c r="N1154" s="9">
        <f t="shared" si="1999"/>
        <v>4</v>
      </c>
      <c r="O1154" s="9">
        <f>O1155</f>
        <v>0</v>
      </c>
      <c r="P1154" s="9">
        <f t="shared" si="1999"/>
        <v>0</v>
      </c>
      <c r="Q1154" s="9">
        <f t="shared" si="1999"/>
        <v>0</v>
      </c>
      <c r="R1154" s="9">
        <f t="shared" si="1999"/>
        <v>0</v>
      </c>
      <c r="S1154" s="9">
        <f t="shared" si="1999"/>
        <v>4</v>
      </c>
      <c r="T1154" s="9">
        <f t="shared" si="1999"/>
        <v>4</v>
      </c>
      <c r="U1154" s="9">
        <f>U1155</f>
        <v>0</v>
      </c>
      <c r="V1154" s="9">
        <f t="shared" si="1999"/>
        <v>0</v>
      </c>
      <c r="W1154" s="9">
        <f t="shared" si="1999"/>
        <v>0</v>
      </c>
      <c r="X1154" s="9">
        <f t="shared" si="1999"/>
        <v>0</v>
      </c>
      <c r="Y1154" s="9">
        <f t="shared" si="1999"/>
        <v>4</v>
      </c>
      <c r="Z1154" s="9">
        <f t="shared" ref="V1154:Z1155" si="2000">Z1155</f>
        <v>4</v>
      </c>
    </row>
    <row r="1155" spans="1:26" ht="33" hidden="1" x14ac:dyDescent="0.25">
      <c r="A1155" s="26" t="s">
        <v>244</v>
      </c>
      <c r="B1155" s="27">
        <v>923</v>
      </c>
      <c r="C1155" s="27" t="s">
        <v>22</v>
      </c>
      <c r="D1155" s="27" t="s">
        <v>29</v>
      </c>
      <c r="E1155" s="27" t="s">
        <v>606</v>
      </c>
      <c r="F1155" s="27" t="s">
        <v>31</v>
      </c>
      <c r="G1155" s="9"/>
      <c r="H1155" s="9"/>
      <c r="I1155" s="9">
        <f>I1156</f>
        <v>0</v>
      </c>
      <c r="J1155" s="9">
        <f t="shared" si="1999"/>
        <v>0</v>
      </c>
      <c r="K1155" s="9">
        <f t="shared" si="1999"/>
        <v>0</v>
      </c>
      <c r="L1155" s="9">
        <f t="shared" si="1999"/>
        <v>4</v>
      </c>
      <c r="M1155" s="9">
        <f t="shared" si="1999"/>
        <v>4</v>
      </c>
      <c r="N1155" s="9">
        <f t="shared" si="1999"/>
        <v>4</v>
      </c>
      <c r="O1155" s="9">
        <f>O1156</f>
        <v>0</v>
      </c>
      <c r="P1155" s="9">
        <f t="shared" si="1999"/>
        <v>0</v>
      </c>
      <c r="Q1155" s="9">
        <f t="shared" si="1999"/>
        <v>0</v>
      </c>
      <c r="R1155" s="9">
        <f t="shared" si="1999"/>
        <v>0</v>
      </c>
      <c r="S1155" s="9">
        <f t="shared" si="1999"/>
        <v>4</v>
      </c>
      <c r="T1155" s="9">
        <f t="shared" si="1999"/>
        <v>4</v>
      </c>
      <c r="U1155" s="9">
        <f>U1156</f>
        <v>0</v>
      </c>
      <c r="V1155" s="9">
        <f t="shared" si="2000"/>
        <v>0</v>
      </c>
      <c r="W1155" s="9">
        <f t="shared" si="2000"/>
        <v>0</v>
      </c>
      <c r="X1155" s="9">
        <f t="shared" si="2000"/>
        <v>0</v>
      </c>
      <c r="Y1155" s="9">
        <f t="shared" si="2000"/>
        <v>4</v>
      </c>
      <c r="Z1155" s="9">
        <f t="shared" si="2000"/>
        <v>4</v>
      </c>
    </row>
    <row r="1156" spans="1:26" ht="33" hidden="1" x14ac:dyDescent="0.25">
      <c r="A1156" s="26" t="s">
        <v>37</v>
      </c>
      <c r="B1156" s="27">
        <v>923</v>
      </c>
      <c r="C1156" s="27" t="s">
        <v>22</v>
      </c>
      <c r="D1156" s="27" t="s">
        <v>29</v>
      </c>
      <c r="E1156" s="27" t="s">
        <v>606</v>
      </c>
      <c r="F1156" s="27" t="s">
        <v>38</v>
      </c>
      <c r="G1156" s="9"/>
      <c r="H1156" s="9"/>
      <c r="I1156" s="9"/>
      <c r="J1156" s="9"/>
      <c r="K1156" s="9"/>
      <c r="L1156" s="9">
        <v>4</v>
      </c>
      <c r="M1156" s="9">
        <f t="shared" ref="M1156" si="2001">G1156+I1156+J1156+K1156+L1156</f>
        <v>4</v>
      </c>
      <c r="N1156" s="9">
        <f t="shared" ref="N1156" si="2002">H1156+L1156</f>
        <v>4</v>
      </c>
      <c r="O1156" s="9"/>
      <c r="P1156" s="9"/>
      <c r="Q1156" s="9"/>
      <c r="R1156" s="9"/>
      <c r="S1156" s="9">
        <f t="shared" ref="S1156" si="2003">M1156+O1156+P1156+Q1156+R1156</f>
        <v>4</v>
      </c>
      <c r="T1156" s="9">
        <f t="shared" ref="T1156" si="2004">N1156+R1156</f>
        <v>4</v>
      </c>
      <c r="U1156" s="9"/>
      <c r="V1156" s="9"/>
      <c r="W1156" s="9"/>
      <c r="X1156" s="9"/>
      <c r="Y1156" s="9">
        <f t="shared" ref="Y1156" si="2005">S1156+U1156+V1156+W1156+X1156</f>
        <v>4</v>
      </c>
      <c r="Z1156" s="9">
        <f t="shared" ref="Z1156" si="2006">T1156+X1156</f>
        <v>4</v>
      </c>
    </row>
    <row r="1157" spans="1:26" ht="21.75" hidden="1" customHeight="1" x14ac:dyDescent="0.25">
      <c r="A1157" s="26" t="s">
        <v>607</v>
      </c>
      <c r="B1157" s="27">
        <v>923</v>
      </c>
      <c r="C1157" s="27" t="s">
        <v>22</v>
      </c>
      <c r="D1157" s="27" t="s">
        <v>29</v>
      </c>
      <c r="E1157" s="27" t="s">
        <v>609</v>
      </c>
      <c r="F1157" s="27"/>
      <c r="G1157" s="9"/>
      <c r="H1157" s="9"/>
      <c r="I1157" s="9">
        <f>I1158</f>
        <v>0</v>
      </c>
      <c r="J1157" s="9">
        <f t="shared" ref="J1157:Y1158" si="2007">J1158</f>
        <v>0</v>
      </c>
      <c r="K1157" s="9">
        <f t="shared" si="2007"/>
        <v>0</v>
      </c>
      <c r="L1157" s="9">
        <f t="shared" si="2007"/>
        <v>21</v>
      </c>
      <c r="M1157" s="9">
        <f t="shared" si="2007"/>
        <v>21</v>
      </c>
      <c r="N1157" s="9">
        <f t="shared" si="2007"/>
        <v>21</v>
      </c>
      <c r="O1157" s="9">
        <f>O1158</f>
        <v>0</v>
      </c>
      <c r="P1157" s="9">
        <f t="shared" si="2007"/>
        <v>0</v>
      </c>
      <c r="Q1157" s="9">
        <f t="shared" si="2007"/>
        <v>0</v>
      </c>
      <c r="R1157" s="9">
        <f t="shared" si="2007"/>
        <v>0</v>
      </c>
      <c r="S1157" s="9">
        <f t="shared" si="2007"/>
        <v>21</v>
      </c>
      <c r="T1157" s="9">
        <f t="shared" si="2007"/>
        <v>21</v>
      </c>
      <c r="U1157" s="9">
        <f>U1158</f>
        <v>0</v>
      </c>
      <c r="V1157" s="9">
        <f t="shared" si="2007"/>
        <v>0</v>
      </c>
      <c r="W1157" s="9">
        <f t="shared" si="2007"/>
        <v>0</v>
      </c>
      <c r="X1157" s="9">
        <f t="shared" si="2007"/>
        <v>0</v>
      </c>
      <c r="Y1157" s="9">
        <f t="shared" si="2007"/>
        <v>21</v>
      </c>
      <c r="Z1157" s="9">
        <f t="shared" ref="V1157:Z1158" si="2008">Z1158</f>
        <v>21</v>
      </c>
    </row>
    <row r="1158" spans="1:26" ht="34.5" hidden="1" customHeight="1" x14ac:dyDescent="0.25">
      <c r="A1158" s="26" t="s">
        <v>244</v>
      </c>
      <c r="B1158" s="27">
        <v>923</v>
      </c>
      <c r="C1158" s="27" t="s">
        <v>22</v>
      </c>
      <c r="D1158" s="27" t="s">
        <v>29</v>
      </c>
      <c r="E1158" s="27" t="s">
        <v>609</v>
      </c>
      <c r="F1158" s="27" t="s">
        <v>31</v>
      </c>
      <c r="G1158" s="9"/>
      <c r="H1158" s="9"/>
      <c r="I1158" s="9">
        <f>I1159</f>
        <v>0</v>
      </c>
      <c r="J1158" s="9">
        <f t="shared" si="2007"/>
        <v>0</v>
      </c>
      <c r="K1158" s="9">
        <f t="shared" si="2007"/>
        <v>0</v>
      </c>
      <c r="L1158" s="9">
        <f t="shared" si="2007"/>
        <v>21</v>
      </c>
      <c r="M1158" s="9">
        <f t="shared" si="2007"/>
        <v>21</v>
      </c>
      <c r="N1158" s="9">
        <f t="shared" si="2007"/>
        <v>21</v>
      </c>
      <c r="O1158" s="9">
        <f>O1159</f>
        <v>0</v>
      </c>
      <c r="P1158" s="9">
        <f t="shared" si="2007"/>
        <v>0</v>
      </c>
      <c r="Q1158" s="9">
        <f t="shared" si="2007"/>
        <v>0</v>
      </c>
      <c r="R1158" s="9">
        <f t="shared" si="2007"/>
        <v>0</v>
      </c>
      <c r="S1158" s="9">
        <f t="shared" si="2007"/>
        <v>21</v>
      </c>
      <c r="T1158" s="9">
        <f t="shared" si="2007"/>
        <v>21</v>
      </c>
      <c r="U1158" s="9">
        <f>U1159</f>
        <v>0</v>
      </c>
      <c r="V1158" s="9">
        <f t="shared" si="2008"/>
        <v>0</v>
      </c>
      <c r="W1158" s="9">
        <f t="shared" si="2008"/>
        <v>0</v>
      </c>
      <c r="X1158" s="9">
        <f t="shared" si="2008"/>
        <v>0</v>
      </c>
      <c r="Y1158" s="9">
        <f t="shared" si="2008"/>
        <v>21</v>
      </c>
      <c r="Z1158" s="9">
        <f t="shared" si="2008"/>
        <v>21</v>
      </c>
    </row>
    <row r="1159" spans="1:26" ht="37.5" hidden="1" customHeight="1" x14ac:dyDescent="0.25">
      <c r="A1159" s="26" t="s">
        <v>37</v>
      </c>
      <c r="B1159" s="27">
        <v>923</v>
      </c>
      <c r="C1159" s="27" t="s">
        <v>22</v>
      </c>
      <c r="D1159" s="27" t="s">
        <v>29</v>
      </c>
      <c r="E1159" s="27" t="s">
        <v>609</v>
      </c>
      <c r="F1159" s="27" t="s">
        <v>38</v>
      </c>
      <c r="G1159" s="9"/>
      <c r="H1159" s="9"/>
      <c r="I1159" s="9"/>
      <c r="J1159" s="9"/>
      <c r="K1159" s="9"/>
      <c r="L1159" s="9">
        <v>21</v>
      </c>
      <c r="M1159" s="9">
        <f t="shared" ref="M1159" si="2009">G1159+I1159+J1159+K1159+L1159</f>
        <v>21</v>
      </c>
      <c r="N1159" s="9">
        <f t="shared" ref="N1159" si="2010">H1159+L1159</f>
        <v>21</v>
      </c>
      <c r="O1159" s="9"/>
      <c r="P1159" s="9"/>
      <c r="Q1159" s="9"/>
      <c r="R1159" s="9"/>
      <c r="S1159" s="9">
        <f t="shared" ref="S1159" si="2011">M1159+O1159+P1159+Q1159+R1159</f>
        <v>21</v>
      </c>
      <c r="T1159" s="9">
        <f t="shared" ref="T1159" si="2012">N1159+R1159</f>
        <v>21</v>
      </c>
      <c r="U1159" s="9"/>
      <c r="V1159" s="9"/>
      <c r="W1159" s="9"/>
      <c r="X1159" s="9"/>
      <c r="Y1159" s="9">
        <f t="shared" ref="Y1159" si="2013">S1159+U1159+V1159+W1159+X1159</f>
        <v>21</v>
      </c>
      <c r="Z1159" s="9">
        <f t="shared" ref="Z1159" si="2014">T1159+X1159</f>
        <v>21</v>
      </c>
    </row>
    <row r="1160" spans="1:26" ht="49.5" hidden="1" x14ac:dyDescent="0.25">
      <c r="A1160" s="26" t="s">
        <v>613</v>
      </c>
      <c r="B1160" s="27">
        <v>923</v>
      </c>
      <c r="C1160" s="27" t="s">
        <v>22</v>
      </c>
      <c r="D1160" s="27" t="s">
        <v>29</v>
      </c>
      <c r="E1160" s="27" t="s">
        <v>618</v>
      </c>
      <c r="F1160" s="27"/>
      <c r="G1160" s="9"/>
      <c r="H1160" s="9"/>
      <c r="I1160" s="9">
        <f>I1161</f>
        <v>0</v>
      </c>
      <c r="J1160" s="9">
        <f t="shared" ref="J1160:Y1161" si="2015">J1161</f>
        <v>0</v>
      </c>
      <c r="K1160" s="9">
        <f t="shared" si="2015"/>
        <v>0</v>
      </c>
      <c r="L1160" s="9">
        <f t="shared" si="2015"/>
        <v>173</v>
      </c>
      <c r="M1160" s="9">
        <f t="shared" si="2015"/>
        <v>173</v>
      </c>
      <c r="N1160" s="9">
        <f t="shared" si="2015"/>
        <v>173</v>
      </c>
      <c r="O1160" s="9">
        <f>O1161</f>
        <v>0</v>
      </c>
      <c r="P1160" s="9">
        <f t="shared" si="2015"/>
        <v>0</v>
      </c>
      <c r="Q1160" s="9">
        <f t="shared" si="2015"/>
        <v>0</v>
      </c>
      <c r="R1160" s="9">
        <f t="shared" si="2015"/>
        <v>0</v>
      </c>
      <c r="S1160" s="9">
        <f t="shared" si="2015"/>
        <v>173</v>
      </c>
      <c r="T1160" s="9">
        <f t="shared" si="2015"/>
        <v>173</v>
      </c>
      <c r="U1160" s="9">
        <f>U1161</f>
        <v>0</v>
      </c>
      <c r="V1160" s="9">
        <f t="shared" si="2015"/>
        <v>0</v>
      </c>
      <c r="W1160" s="9">
        <f t="shared" si="2015"/>
        <v>0</v>
      </c>
      <c r="X1160" s="9">
        <f t="shared" si="2015"/>
        <v>0</v>
      </c>
      <c r="Y1160" s="9">
        <f t="shared" si="2015"/>
        <v>173</v>
      </c>
      <c r="Z1160" s="9">
        <f t="shared" ref="V1160:Z1161" si="2016">Z1161</f>
        <v>173</v>
      </c>
    </row>
    <row r="1161" spans="1:26" ht="33" hidden="1" x14ac:dyDescent="0.25">
      <c r="A1161" s="26" t="s">
        <v>244</v>
      </c>
      <c r="B1161" s="27">
        <v>923</v>
      </c>
      <c r="C1161" s="27" t="s">
        <v>22</v>
      </c>
      <c r="D1161" s="27" t="s">
        <v>29</v>
      </c>
      <c r="E1161" s="27" t="s">
        <v>618</v>
      </c>
      <c r="F1161" s="27" t="s">
        <v>31</v>
      </c>
      <c r="G1161" s="9"/>
      <c r="H1161" s="9"/>
      <c r="I1161" s="9">
        <f>I1162</f>
        <v>0</v>
      </c>
      <c r="J1161" s="9">
        <f t="shared" si="2015"/>
        <v>0</v>
      </c>
      <c r="K1161" s="9">
        <f t="shared" si="2015"/>
        <v>0</v>
      </c>
      <c r="L1161" s="9">
        <f t="shared" si="2015"/>
        <v>173</v>
      </c>
      <c r="M1161" s="9">
        <f t="shared" si="2015"/>
        <v>173</v>
      </c>
      <c r="N1161" s="9">
        <f t="shared" si="2015"/>
        <v>173</v>
      </c>
      <c r="O1161" s="9">
        <f>O1162</f>
        <v>0</v>
      </c>
      <c r="P1161" s="9">
        <f t="shared" si="2015"/>
        <v>0</v>
      </c>
      <c r="Q1161" s="9">
        <f t="shared" si="2015"/>
        <v>0</v>
      </c>
      <c r="R1161" s="9">
        <f t="shared" si="2015"/>
        <v>0</v>
      </c>
      <c r="S1161" s="9">
        <f t="shared" si="2015"/>
        <v>173</v>
      </c>
      <c r="T1161" s="9">
        <f t="shared" si="2015"/>
        <v>173</v>
      </c>
      <c r="U1161" s="9">
        <f>U1162</f>
        <v>0</v>
      </c>
      <c r="V1161" s="9">
        <f t="shared" si="2016"/>
        <v>0</v>
      </c>
      <c r="W1161" s="9">
        <f t="shared" si="2016"/>
        <v>0</v>
      </c>
      <c r="X1161" s="9">
        <f t="shared" si="2016"/>
        <v>0</v>
      </c>
      <c r="Y1161" s="9">
        <f t="shared" si="2016"/>
        <v>173</v>
      </c>
      <c r="Z1161" s="9">
        <f t="shared" si="2016"/>
        <v>173</v>
      </c>
    </row>
    <row r="1162" spans="1:26" ht="33" hidden="1" x14ac:dyDescent="0.25">
      <c r="A1162" s="26" t="s">
        <v>37</v>
      </c>
      <c r="B1162" s="27">
        <v>923</v>
      </c>
      <c r="C1162" s="27" t="s">
        <v>22</v>
      </c>
      <c r="D1162" s="27" t="s">
        <v>29</v>
      </c>
      <c r="E1162" s="27" t="s">
        <v>618</v>
      </c>
      <c r="F1162" s="27" t="s">
        <v>38</v>
      </c>
      <c r="G1162" s="9"/>
      <c r="H1162" s="9"/>
      <c r="I1162" s="9"/>
      <c r="J1162" s="9"/>
      <c r="K1162" s="9"/>
      <c r="L1162" s="9">
        <v>173</v>
      </c>
      <c r="M1162" s="9">
        <f t="shared" ref="M1162" si="2017">G1162+I1162+J1162+K1162+L1162</f>
        <v>173</v>
      </c>
      <c r="N1162" s="9">
        <f t="shared" ref="N1162" si="2018">H1162+L1162</f>
        <v>173</v>
      </c>
      <c r="O1162" s="9"/>
      <c r="P1162" s="9"/>
      <c r="Q1162" s="9"/>
      <c r="R1162" s="9"/>
      <c r="S1162" s="9">
        <f t="shared" ref="S1162" si="2019">M1162+O1162+P1162+Q1162+R1162</f>
        <v>173</v>
      </c>
      <c r="T1162" s="9">
        <f t="shared" ref="T1162" si="2020">N1162+R1162</f>
        <v>173</v>
      </c>
      <c r="U1162" s="9"/>
      <c r="V1162" s="9"/>
      <c r="W1162" s="9"/>
      <c r="X1162" s="9"/>
      <c r="Y1162" s="9">
        <f t="shared" ref="Y1162" si="2021">S1162+U1162+V1162+W1162+X1162</f>
        <v>173</v>
      </c>
      <c r="Z1162" s="9">
        <f t="shared" ref="Z1162" si="2022">T1162+X1162</f>
        <v>173</v>
      </c>
    </row>
    <row r="1163" spans="1:26" ht="33" hidden="1" x14ac:dyDescent="0.25">
      <c r="A1163" s="26" t="s">
        <v>614</v>
      </c>
      <c r="B1163" s="27">
        <v>923</v>
      </c>
      <c r="C1163" s="27" t="s">
        <v>22</v>
      </c>
      <c r="D1163" s="27" t="s">
        <v>29</v>
      </c>
      <c r="E1163" s="27" t="s">
        <v>617</v>
      </c>
      <c r="F1163" s="27"/>
      <c r="G1163" s="9"/>
      <c r="H1163" s="9"/>
      <c r="I1163" s="9">
        <f>I1164</f>
        <v>0</v>
      </c>
      <c r="J1163" s="9">
        <f t="shared" ref="J1163:Y1164" si="2023">J1164</f>
        <v>0</v>
      </c>
      <c r="K1163" s="9">
        <f t="shared" si="2023"/>
        <v>0</v>
      </c>
      <c r="L1163" s="9">
        <f t="shared" si="2023"/>
        <v>25</v>
      </c>
      <c r="M1163" s="9">
        <f t="shared" si="2023"/>
        <v>25</v>
      </c>
      <c r="N1163" s="9">
        <f t="shared" si="2023"/>
        <v>25</v>
      </c>
      <c r="O1163" s="9">
        <f>O1164</f>
        <v>0</v>
      </c>
      <c r="P1163" s="9">
        <f t="shared" si="2023"/>
        <v>0</v>
      </c>
      <c r="Q1163" s="9">
        <f t="shared" si="2023"/>
        <v>0</v>
      </c>
      <c r="R1163" s="9">
        <f t="shared" si="2023"/>
        <v>0</v>
      </c>
      <c r="S1163" s="9">
        <f t="shared" si="2023"/>
        <v>25</v>
      </c>
      <c r="T1163" s="9">
        <f t="shared" si="2023"/>
        <v>25</v>
      </c>
      <c r="U1163" s="9">
        <f>U1164</f>
        <v>0</v>
      </c>
      <c r="V1163" s="9">
        <f t="shared" si="2023"/>
        <v>0</v>
      </c>
      <c r="W1163" s="9">
        <f t="shared" si="2023"/>
        <v>0</v>
      </c>
      <c r="X1163" s="9">
        <f t="shared" si="2023"/>
        <v>0</v>
      </c>
      <c r="Y1163" s="9">
        <f t="shared" si="2023"/>
        <v>25</v>
      </c>
      <c r="Z1163" s="9">
        <f t="shared" ref="V1163:Z1164" si="2024">Z1164</f>
        <v>25</v>
      </c>
    </row>
    <row r="1164" spans="1:26" ht="33" hidden="1" x14ac:dyDescent="0.25">
      <c r="A1164" s="26" t="s">
        <v>244</v>
      </c>
      <c r="B1164" s="27">
        <v>923</v>
      </c>
      <c r="C1164" s="27" t="s">
        <v>22</v>
      </c>
      <c r="D1164" s="27" t="s">
        <v>29</v>
      </c>
      <c r="E1164" s="27" t="s">
        <v>617</v>
      </c>
      <c r="F1164" s="27" t="s">
        <v>31</v>
      </c>
      <c r="G1164" s="9"/>
      <c r="H1164" s="9"/>
      <c r="I1164" s="9">
        <f>I1165</f>
        <v>0</v>
      </c>
      <c r="J1164" s="9">
        <f t="shared" si="2023"/>
        <v>0</v>
      </c>
      <c r="K1164" s="9">
        <f t="shared" si="2023"/>
        <v>0</v>
      </c>
      <c r="L1164" s="9">
        <f t="shared" si="2023"/>
        <v>25</v>
      </c>
      <c r="M1164" s="9">
        <f t="shared" si="2023"/>
        <v>25</v>
      </c>
      <c r="N1164" s="9">
        <f t="shared" si="2023"/>
        <v>25</v>
      </c>
      <c r="O1164" s="9">
        <f>O1165</f>
        <v>0</v>
      </c>
      <c r="P1164" s="9">
        <f t="shared" si="2023"/>
        <v>0</v>
      </c>
      <c r="Q1164" s="9">
        <f t="shared" si="2023"/>
        <v>0</v>
      </c>
      <c r="R1164" s="9">
        <f t="shared" si="2023"/>
        <v>0</v>
      </c>
      <c r="S1164" s="9">
        <f t="shared" si="2023"/>
        <v>25</v>
      </c>
      <c r="T1164" s="9">
        <f t="shared" si="2023"/>
        <v>25</v>
      </c>
      <c r="U1164" s="9">
        <f>U1165</f>
        <v>0</v>
      </c>
      <c r="V1164" s="9">
        <f t="shared" si="2024"/>
        <v>0</v>
      </c>
      <c r="W1164" s="9">
        <f t="shared" si="2024"/>
        <v>0</v>
      </c>
      <c r="X1164" s="9">
        <f t="shared" si="2024"/>
        <v>0</v>
      </c>
      <c r="Y1164" s="9">
        <f t="shared" si="2024"/>
        <v>25</v>
      </c>
      <c r="Z1164" s="9">
        <f t="shared" si="2024"/>
        <v>25</v>
      </c>
    </row>
    <row r="1165" spans="1:26" ht="33" hidden="1" x14ac:dyDescent="0.25">
      <c r="A1165" s="26" t="s">
        <v>37</v>
      </c>
      <c r="B1165" s="27">
        <v>923</v>
      </c>
      <c r="C1165" s="27" t="s">
        <v>22</v>
      </c>
      <c r="D1165" s="27" t="s">
        <v>29</v>
      </c>
      <c r="E1165" s="27" t="s">
        <v>617</v>
      </c>
      <c r="F1165" s="27" t="s">
        <v>38</v>
      </c>
      <c r="G1165" s="9"/>
      <c r="H1165" s="9"/>
      <c r="I1165" s="9"/>
      <c r="J1165" s="9"/>
      <c r="K1165" s="9"/>
      <c r="L1165" s="9">
        <v>25</v>
      </c>
      <c r="M1165" s="9">
        <f t="shared" ref="M1165" si="2025">G1165+I1165+J1165+K1165+L1165</f>
        <v>25</v>
      </c>
      <c r="N1165" s="9">
        <f t="shared" ref="N1165" si="2026">H1165+L1165</f>
        <v>25</v>
      </c>
      <c r="O1165" s="9"/>
      <c r="P1165" s="9"/>
      <c r="Q1165" s="9"/>
      <c r="R1165" s="9"/>
      <c r="S1165" s="9">
        <f t="shared" ref="S1165" si="2027">M1165+O1165+P1165+Q1165+R1165</f>
        <v>25</v>
      </c>
      <c r="T1165" s="9">
        <f t="shared" ref="T1165" si="2028">N1165+R1165</f>
        <v>25</v>
      </c>
      <c r="U1165" s="9"/>
      <c r="V1165" s="9"/>
      <c r="W1165" s="9"/>
      <c r="X1165" s="9"/>
      <c r="Y1165" s="9">
        <f t="shared" ref="Y1165" si="2029">S1165+U1165+V1165+W1165+X1165</f>
        <v>25</v>
      </c>
      <c r="Z1165" s="9">
        <f t="shared" ref="Z1165" si="2030">T1165+X1165</f>
        <v>25</v>
      </c>
    </row>
    <row r="1166" spans="1:26" ht="18" hidden="1" customHeight="1" x14ac:dyDescent="0.25">
      <c r="A1166" s="26"/>
      <c r="B1166" s="27"/>
      <c r="C1166" s="27"/>
      <c r="D1166" s="27"/>
      <c r="E1166" s="27"/>
      <c r="F1166" s="27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20.25" hidden="1" customHeight="1" x14ac:dyDescent="0.3">
      <c r="A1167" s="41" t="s">
        <v>556</v>
      </c>
      <c r="B1167" s="25">
        <v>923</v>
      </c>
      <c r="C1167" s="25" t="s">
        <v>22</v>
      </c>
      <c r="D1167" s="25" t="s">
        <v>7</v>
      </c>
      <c r="E1167" s="48"/>
      <c r="F1167" s="27"/>
      <c r="G1167" s="13">
        <f>G1168</f>
        <v>870</v>
      </c>
      <c r="H1167" s="9"/>
      <c r="I1167" s="13">
        <f t="shared" ref="I1167:I1171" si="2031">I1168</f>
        <v>0</v>
      </c>
      <c r="J1167" s="9"/>
      <c r="K1167" s="13">
        <f t="shared" ref="K1167:K1171" si="2032">K1168</f>
        <v>0</v>
      </c>
      <c r="L1167" s="9"/>
      <c r="M1167" s="13">
        <f t="shared" ref="M1167:M1171" si="2033">M1168</f>
        <v>870</v>
      </c>
      <c r="N1167" s="9"/>
      <c r="O1167" s="13">
        <f t="shared" ref="O1167:O1171" si="2034">O1168</f>
        <v>0</v>
      </c>
      <c r="P1167" s="9"/>
      <c r="Q1167" s="13">
        <f t="shared" ref="Q1167:Q1171" si="2035">Q1168</f>
        <v>0</v>
      </c>
      <c r="R1167" s="9"/>
      <c r="S1167" s="13">
        <f t="shared" ref="S1167:S1171" si="2036">S1168</f>
        <v>870</v>
      </c>
      <c r="T1167" s="9"/>
      <c r="U1167" s="13">
        <f t="shared" ref="U1167:U1171" si="2037">U1168</f>
        <v>0</v>
      </c>
      <c r="V1167" s="9"/>
      <c r="W1167" s="13">
        <f t="shared" ref="W1167:W1171" si="2038">W1168</f>
        <v>0</v>
      </c>
      <c r="X1167" s="9"/>
      <c r="Y1167" s="13">
        <f t="shared" ref="Y1167:Y1171" si="2039">Y1168</f>
        <v>870</v>
      </c>
      <c r="Z1167" s="9"/>
    </row>
    <row r="1168" spans="1:26" ht="20.25" hidden="1" customHeight="1" x14ac:dyDescent="0.25">
      <c r="A1168" s="29" t="s">
        <v>62</v>
      </c>
      <c r="B1168" s="27">
        <v>923</v>
      </c>
      <c r="C1168" s="27" t="s">
        <v>22</v>
      </c>
      <c r="D1168" s="27" t="s">
        <v>7</v>
      </c>
      <c r="E1168" s="49" t="s">
        <v>63</v>
      </c>
      <c r="F1168" s="27"/>
      <c r="G1168" s="11">
        <f>G1169</f>
        <v>870</v>
      </c>
      <c r="H1168" s="9"/>
      <c r="I1168" s="11">
        <f t="shared" si="2031"/>
        <v>0</v>
      </c>
      <c r="J1168" s="9"/>
      <c r="K1168" s="11">
        <f t="shared" si="2032"/>
        <v>0</v>
      </c>
      <c r="L1168" s="9"/>
      <c r="M1168" s="11">
        <f t="shared" si="2033"/>
        <v>870</v>
      </c>
      <c r="N1168" s="9"/>
      <c r="O1168" s="11">
        <f t="shared" si="2034"/>
        <v>0</v>
      </c>
      <c r="P1168" s="9"/>
      <c r="Q1168" s="11">
        <f t="shared" si="2035"/>
        <v>0</v>
      </c>
      <c r="R1168" s="9"/>
      <c r="S1168" s="11">
        <f t="shared" si="2036"/>
        <v>870</v>
      </c>
      <c r="T1168" s="9"/>
      <c r="U1168" s="11">
        <f t="shared" si="2037"/>
        <v>0</v>
      </c>
      <c r="V1168" s="9"/>
      <c r="W1168" s="11">
        <f t="shared" si="2038"/>
        <v>0</v>
      </c>
      <c r="X1168" s="9"/>
      <c r="Y1168" s="11">
        <f t="shared" si="2039"/>
        <v>870</v>
      </c>
      <c r="Z1168" s="9"/>
    </row>
    <row r="1169" spans="1:26" ht="19.5" hidden="1" customHeight="1" x14ac:dyDescent="0.25">
      <c r="A1169" s="29" t="s">
        <v>15</v>
      </c>
      <c r="B1169" s="27">
        <v>923</v>
      </c>
      <c r="C1169" s="27" t="s">
        <v>22</v>
      </c>
      <c r="D1169" s="27" t="s">
        <v>7</v>
      </c>
      <c r="E1169" s="49" t="s">
        <v>64</v>
      </c>
      <c r="F1169" s="27"/>
      <c r="G1169" s="11">
        <f>G1170</f>
        <v>870</v>
      </c>
      <c r="H1169" s="9"/>
      <c r="I1169" s="11">
        <f t="shared" si="2031"/>
        <v>0</v>
      </c>
      <c r="J1169" s="9"/>
      <c r="K1169" s="11">
        <f t="shared" si="2032"/>
        <v>0</v>
      </c>
      <c r="L1169" s="9"/>
      <c r="M1169" s="11">
        <f t="shared" si="2033"/>
        <v>870</v>
      </c>
      <c r="N1169" s="9"/>
      <c r="O1169" s="11">
        <f t="shared" si="2034"/>
        <v>0</v>
      </c>
      <c r="P1169" s="9"/>
      <c r="Q1169" s="11">
        <f t="shared" si="2035"/>
        <v>0</v>
      </c>
      <c r="R1169" s="9"/>
      <c r="S1169" s="11">
        <f t="shared" si="2036"/>
        <v>870</v>
      </c>
      <c r="T1169" s="9"/>
      <c r="U1169" s="11">
        <f t="shared" si="2037"/>
        <v>0</v>
      </c>
      <c r="V1169" s="9"/>
      <c r="W1169" s="11">
        <f t="shared" si="2038"/>
        <v>0</v>
      </c>
      <c r="X1169" s="9"/>
      <c r="Y1169" s="11">
        <f t="shared" si="2039"/>
        <v>870</v>
      </c>
      <c r="Z1169" s="9"/>
    </row>
    <row r="1170" spans="1:26" ht="18.75" hidden="1" customHeight="1" x14ac:dyDescent="0.25">
      <c r="A1170" s="29" t="s">
        <v>554</v>
      </c>
      <c r="B1170" s="27">
        <v>923</v>
      </c>
      <c r="C1170" s="27" t="s">
        <v>22</v>
      </c>
      <c r="D1170" s="27" t="s">
        <v>7</v>
      </c>
      <c r="E1170" s="49" t="s">
        <v>523</v>
      </c>
      <c r="F1170" s="27"/>
      <c r="G1170" s="11">
        <f>G1171</f>
        <v>870</v>
      </c>
      <c r="H1170" s="9"/>
      <c r="I1170" s="11">
        <f t="shared" si="2031"/>
        <v>0</v>
      </c>
      <c r="J1170" s="9"/>
      <c r="K1170" s="11">
        <f t="shared" si="2032"/>
        <v>0</v>
      </c>
      <c r="L1170" s="9"/>
      <c r="M1170" s="11">
        <f t="shared" si="2033"/>
        <v>870</v>
      </c>
      <c r="N1170" s="9"/>
      <c r="O1170" s="11">
        <f t="shared" si="2034"/>
        <v>0</v>
      </c>
      <c r="P1170" s="9"/>
      <c r="Q1170" s="11">
        <f t="shared" si="2035"/>
        <v>0</v>
      </c>
      <c r="R1170" s="9"/>
      <c r="S1170" s="11">
        <f t="shared" si="2036"/>
        <v>870</v>
      </c>
      <c r="T1170" s="9"/>
      <c r="U1170" s="11">
        <f t="shared" si="2037"/>
        <v>0</v>
      </c>
      <c r="V1170" s="9"/>
      <c r="W1170" s="11">
        <f t="shared" si="2038"/>
        <v>0</v>
      </c>
      <c r="X1170" s="9"/>
      <c r="Y1170" s="11">
        <f t="shared" si="2039"/>
        <v>870</v>
      </c>
      <c r="Z1170" s="9"/>
    </row>
    <row r="1171" spans="1:26" ht="33" hidden="1" x14ac:dyDescent="0.25">
      <c r="A1171" s="50" t="s">
        <v>244</v>
      </c>
      <c r="B1171" s="27">
        <v>923</v>
      </c>
      <c r="C1171" s="27" t="s">
        <v>22</v>
      </c>
      <c r="D1171" s="27" t="s">
        <v>7</v>
      </c>
      <c r="E1171" s="49" t="s">
        <v>523</v>
      </c>
      <c r="F1171" s="27" t="s">
        <v>31</v>
      </c>
      <c r="G1171" s="11">
        <f>G1172</f>
        <v>870</v>
      </c>
      <c r="H1171" s="9"/>
      <c r="I1171" s="11">
        <f t="shared" si="2031"/>
        <v>0</v>
      </c>
      <c r="J1171" s="9"/>
      <c r="K1171" s="11">
        <f t="shared" si="2032"/>
        <v>0</v>
      </c>
      <c r="L1171" s="9"/>
      <c r="M1171" s="11">
        <f t="shared" si="2033"/>
        <v>870</v>
      </c>
      <c r="N1171" s="9"/>
      <c r="O1171" s="11">
        <f t="shared" si="2034"/>
        <v>0</v>
      </c>
      <c r="P1171" s="9"/>
      <c r="Q1171" s="11">
        <f t="shared" si="2035"/>
        <v>0</v>
      </c>
      <c r="R1171" s="9"/>
      <c r="S1171" s="11">
        <f t="shared" si="2036"/>
        <v>870</v>
      </c>
      <c r="T1171" s="9"/>
      <c r="U1171" s="11">
        <f t="shared" si="2037"/>
        <v>0</v>
      </c>
      <c r="V1171" s="9"/>
      <c r="W1171" s="11">
        <f t="shared" si="2038"/>
        <v>0</v>
      </c>
      <c r="X1171" s="9"/>
      <c r="Y1171" s="11">
        <f t="shared" si="2039"/>
        <v>870</v>
      </c>
      <c r="Z1171" s="9"/>
    </row>
    <row r="1172" spans="1:26" ht="33" hidden="1" x14ac:dyDescent="0.25">
      <c r="A1172" s="50" t="s">
        <v>37</v>
      </c>
      <c r="B1172" s="27">
        <v>923</v>
      </c>
      <c r="C1172" s="27" t="s">
        <v>22</v>
      </c>
      <c r="D1172" s="27" t="s">
        <v>7</v>
      </c>
      <c r="E1172" s="49" t="s">
        <v>523</v>
      </c>
      <c r="F1172" s="27" t="s">
        <v>38</v>
      </c>
      <c r="G1172" s="11">
        <v>870</v>
      </c>
      <c r="H1172" s="9"/>
      <c r="I1172" s="11"/>
      <c r="J1172" s="9"/>
      <c r="K1172" s="11"/>
      <c r="L1172" s="9"/>
      <c r="M1172" s="9">
        <f t="shared" ref="M1172" si="2040">G1172+I1172+J1172+K1172+L1172</f>
        <v>870</v>
      </c>
      <c r="N1172" s="9">
        <f t="shared" ref="N1172" si="2041">H1172+L1172</f>
        <v>0</v>
      </c>
      <c r="O1172" s="11"/>
      <c r="P1172" s="9"/>
      <c r="Q1172" s="11"/>
      <c r="R1172" s="9"/>
      <c r="S1172" s="9">
        <f t="shared" ref="S1172" si="2042">M1172+O1172+P1172+Q1172+R1172</f>
        <v>870</v>
      </c>
      <c r="T1172" s="9">
        <f t="shared" ref="T1172" si="2043">N1172+R1172</f>
        <v>0</v>
      </c>
      <c r="U1172" s="11"/>
      <c r="V1172" s="9"/>
      <c r="W1172" s="11"/>
      <c r="X1172" s="9"/>
      <c r="Y1172" s="9">
        <f t="shared" ref="Y1172" si="2044">S1172+U1172+V1172+W1172+X1172</f>
        <v>870</v>
      </c>
      <c r="Z1172" s="9">
        <f t="shared" ref="Z1172" si="2045">T1172+X1172</f>
        <v>0</v>
      </c>
    </row>
    <row r="1173" spans="1:26" ht="19.5" hidden="1" customHeight="1" x14ac:dyDescent="0.25">
      <c r="A1173" s="50"/>
      <c r="B1173" s="27"/>
      <c r="C1173" s="27"/>
      <c r="D1173" s="27"/>
      <c r="E1173" s="49"/>
      <c r="F1173" s="27"/>
      <c r="G1173" s="11"/>
      <c r="H1173" s="9"/>
      <c r="I1173" s="11"/>
      <c r="J1173" s="9"/>
      <c r="K1173" s="11"/>
      <c r="L1173" s="9"/>
      <c r="M1173" s="9"/>
      <c r="N1173" s="9"/>
      <c r="O1173" s="11"/>
      <c r="P1173" s="9"/>
      <c r="Q1173" s="11"/>
      <c r="R1173" s="9"/>
      <c r="S1173" s="9"/>
      <c r="T1173" s="9"/>
      <c r="U1173" s="11"/>
      <c r="V1173" s="9"/>
      <c r="W1173" s="11"/>
      <c r="X1173" s="9"/>
      <c r="Y1173" s="9"/>
      <c r="Z1173" s="9"/>
    </row>
    <row r="1174" spans="1:26" ht="18.75" hidden="1" x14ac:dyDescent="0.3">
      <c r="A1174" s="24" t="s">
        <v>59</v>
      </c>
      <c r="B1174" s="25">
        <v>923</v>
      </c>
      <c r="C1174" s="25" t="s">
        <v>22</v>
      </c>
      <c r="D1174" s="25" t="s">
        <v>60</v>
      </c>
      <c r="E1174" s="25"/>
      <c r="F1174" s="25"/>
      <c r="G1174" s="13">
        <f>G1185+G1180</f>
        <v>166301</v>
      </c>
      <c r="H1174" s="13">
        <f>H1185+H1180</f>
        <v>0</v>
      </c>
      <c r="I1174" s="13">
        <f t="shared" ref="I1174:N1174" si="2046">I1185+I1180</f>
        <v>0</v>
      </c>
      <c r="J1174" s="13">
        <f t="shared" si="2046"/>
        <v>4008</v>
      </c>
      <c r="K1174" s="13">
        <f t="shared" si="2046"/>
        <v>0</v>
      </c>
      <c r="L1174" s="13">
        <f t="shared" si="2046"/>
        <v>5406</v>
      </c>
      <c r="M1174" s="13">
        <f t="shared" si="2046"/>
        <v>175715</v>
      </c>
      <c r="N1174" s="13">
        <f t="shared" si="2046"/>
        <v>5406</v>
      </c>
      <c r="O1174" s="13">
        <f t="shared" ref="O1174:T1174" si="2047">O1185+O1180</f>
        <v>0</v>
      </c>
      <c r="P1174" s="13">
        <f t="shared" si="2047"/>
        <v>0</v>
      </c>
      <c r="Q1174" s="13">
        <f t="shared" si="2047"/>
        <v>0</v>
      </c>
      <c r="R1174" s="13">
        <f t="shared" si="2047"/>
        <v>0</v>
      </c>
      <c r="S1174" s="13">
        <f t="shared" si="2047"/>
        <v>175715</v>
      </c>
      <c r="T1174" s="13">
        <f t="shared" si="2047"/>
        <v>5406</v>
      </c>
      <c r="U1174" s="13">
        <f>U1175+U1185+U1180</f>
        <v>0</v>
      </c>
      <c r="V1174" s="13">
        <f t="shared" ref="V1174:Z1174" si="2048">V1175+V1185+V1180</f>
        <v>0</v>
      </c>
      <c r="W1174" s="13">
        <f t="shared" si="2048"/>
        <v>0</v>
      </c>
      <c r="X1174" s="13">
        <f t="shared" si="2048"/>
        <v>0</v>
      </c>
      <c r="Y1174" s="13">
        <f t="shared" si="2048"/>
        <v>175715</v>
      </c>
      <c r="Z1174" s="13">
        <f t="shared" si="2048"/>
        <v>5406</v>
      </c>
    </row>
    <row r="1175" spans="1:26" s="88" customFormat="1" ht="83.25" hidden="1" x14ac:dyDescent="0.3">
      <c r="A1175" s="89" t="s">
        <v>119</v>
      </c>
      <c r="B1175" s="86">
        <v>923</v>
      </c>
      <c r="C1175" s="86" t="s">
        <v>22</v>
      </c>
      <c r="D1175" s="86" t="s">
        <v>60</v>
      </c>
      <c r="E1175" s="86" t="s">
        <v>120</v>
      </c>
      <c r="F1175" s="86"/>
      <c r="G1175" s="90"/>
      <c r="H1175" s="90"/>
      <c r="I1175" s="90"/>
      <c r="J1175" s="90"/>
      <c r="K1175" s="90"/>
      <c r="L1175" s="90"/>
      <c r="M1175" s="90"/>
      <c r="N1175" s="90"/>
      <c r="O1175" s="90"/>
      <c r="P1175" s="90"/>
      <c r="Q1175" s="90"/>
      <c r="R1175" s="90"/>
      <c r="S1175" s="90"/>
      <c r="T1175" s="90"/>
      <c r="U1175" s="91">
        <f>U1176</f>
        <v>0</v>
      </c>
      <c r="V1175" s="91">
        <f t="shared" ref="V1175:Z1178" si="2049">V1176</f>
        <v>0</v>
      </c>
      <c r="W1175" s="91">
        <f t="shared" si="2049"/>
        <v>0</v>
      </c>
      <c r="X1175" s="91">
        <f t="shared" si="2049"/>
        <v>0</v>
      </c>
      <c r="Y1175" s="91">
        <f t="shared" si="2049"/>
        <v>0</v>
      </c>
      <c r="Z1175" s="91">
        <f t="shared" si="2049"/>
        <v>0</v>
      </c>
    </row>
    <row r="1176" spans="1:26" s="88" customFormat="1" ht="20.25" hidden="1" customHeight="1" x14ac:dyDescent="0.3">
      <c r="A1176" s="89" t="s">
        <v>15</v>
      </c>
      <c r="B1176" s="86">
        <v>923</v>
      </c>
      <c r="C1176" s="86" t="s">
        <v>22</v>
      </c>
      <c r="D1176" s="86" t="s">
        <v>60</v>
      </c>
      <c r="E1176" s="86" t="s">
        <v>151</v>
      </c>
      <c r="F1176" s="86"/>
      <c r="G1176" s="90"/>
      <c r="H1176" s="90"/>
      <c r="I1176" s="90"/>
      <c r="J1176" s="90"/>
      <c r="K1176" s="90"/>
      <c r="L1176" s="90"/>
      <c r="M1176" s="90"/>
      <c r="N1176" s="90"/>
      <c r="O1176" s="90"/>
      <c r="P1176" s="90"/>
      <c r="Q1176" s="90"/>
      <c r="R1176" s="90"/>
      <c r="S1176" s="90"/>
      <c r="T1176" s="90"/>
      <c r="U1176" s="91">
        <f>U1177</f>
        <v>0</v>
      </c>
      <c r="V1176" s="91">
        <f t="shared" si="2049"/>
        <v>0</v>
      </c>
      <c r="W1176" s="91">
        <f t="shared" si="2049"/>
        <v>0</v>
      </c>
      <c r="X1176" s="91">
        <f t="shared" si="2049"/>
        <v>0</v>
      </c>
      <c r="Y1176" s="91">
        <f t="shared" si="2049"/>
        <v>0</v>
      </c>
      <c r="Z1176" s="91">
        <f t="shared" si="2049"/>
        <v>0</v>
      </c>
    </row>
    <row r="1177" spans="1:26" s="88" customFormat="1" ht="19.5" hidden="1" customHeight="1" x14ac:dyDescent="0.3">
      <c r="A1177" s="89" t="s">
        <v>61</v>
      </c>
      <c r="B1177" s="86">
        <v>923</v>
      </c>
      <c r="C1177" s="86" t="s">
        <v>22</v>
      </c>
      <c r="D1177" s="86" t="s">
        <v>60</v>
      </c>
      <c r="E1177" s="86" t="s">
        <v>675</v>
      </c>
      <c r="F1177" s="86"/>
      <c r="G1177" s="90"/>
      <c r="H1177" s="90"/>
      <c r="I1177" s="90"/>
      <c r="J1177" s="90"/>
      <c r="K1177" s="90"/>
      <c r="L1177" s="90"/>
      <c r="M1177" s="90"/>
      <c r="N1177" s="90"/>
      <c r="O1177" s="90"/>
      <c r="P1177" s="90"/>
      <c r="Q1177" s="90"/>
      <c r="R1177" s="90"/>
      <c r="S1177" s="90"/>
      <c r="T1177" s="90"/>
      <c r="U1177" s="91">
        <f>U1178</f>
        <v>0</v>
      </c>
      <c r="V1177" s="91">
        <f t="shared" si="2049"/>
        <v>0</v>
      </c>
      <c r="W1177" s="91">
        <f t="shared" si="2049"/>
        <v>0</v>
      </c>
      <c r="X1177" s="91">
        <f t="shared" si="2049"/>
        <v>0</v>
      </c>
      <c r="Y1177" s="91">
        <f t="shared" si="2049"/>
        <v>0</v>
      </c>
      <c r="Z1177" s="91">
        <f t="shared" si="2049"/>
        <v>0</v>
      </c>
    </row>
    <row r="1178" spans="1:26" s="88" customFormat="1" ht="33.75" hidden="1" x14ac:dyDescent="0.3">
      <c r="A1178" s="89" t="s">
        <v>244</v>
      </c>
      <c r="B1178" s="86">
        <v>923</v>
      </c>
      <c r="C1178" s="86" t="s">
        <v>22</v>
      </c>
      <c r="D1178" s="86" t="s">
        <v>60</v>
      </c>
      <c r="E1178" s="86" t="s">
        <v>675</v>
      </c>
      <c r="F1178" s="86" t="s">
        <v>31</v>
      </c>
      <c r="G1178" s="90"/>
      <c r="H1178" s="90"/>
      <c r="I1178" s="90"/>
      <c r="J1178" s="90"/>
      <c r="K1178" s="90"/>
      <c r="L1178" s="90"/>
      <c r="M1178" s="90"/>
      <c r="N1178" s="90"/>
      <c r="O1178" s="90"/>
      <c r="P1178" s="90"/>
      <c r="Q1178" s="90"/>
      <c r="R1178" s="90"/>
      <c r="S1178" s="90"/>
      <c r="T1178" s="90"/>
      <c r="U1178" s="91">
        <f>U1179</f>
        <v>0</v>
      </c>
      <c r="V1178" s="91">
        <f t="shared" si="2049"/>
        <v>0</v>
      </c>
      <c r="W1178" s="91">
        <f t="shared" si="2049"/>
        <v>0</v>
      </c>
      <c r="X1178" s="91">
        <f t="shared" si="2049"/>
        <v>0</v>
      </c>
      <c r="Y1178" s="91">
        <f t="shared" si="2049"/>
        <v>0</v>
      </c>
      <c r="Z1178" s="91">
        <f t="shared" si="2049"/>
        <v>0</v>
      </c>
    </row>
    <row r="1179" spans="1:26" s="88" customFormat="1" ht="33.75" hidden="1" x14ac:dyDescent="0.3">
      <c r="A1179" s="89" t="s">
        <v>37</v>
      </c>
      <c r="B1179" s="86">
        <v>923</v>
      </c>
      <c r="C1179" s="86" t="s">
        <v>22</v>
      </c>
      <c r="D1179" s="86" t="s">
        <v>60</v>
      </c>
      <c r="E1179" s="86" t="s">
        <v>675</v>
      </c>
      <c r="F1179" s="86" t="s">
        <v>38</v>
      </c>
      <c r="G1179" s="90"/>
      <c r="H1179" s="90"/>
      <c r="I1179" s="90"/>
      <c r="J1179" s="90"/>
      <c r="K1179" s="90"/>
      <c r="L1179" s="90"/>
      <c r="M1179" s="90"/>
      <c r="N1179" s="90"/>
      <c r="O1179" s="90"/>
      <c r="P1179" s="90"/>
      <c r="Q1179" s="90"/>
      <c r="R1179" s="90"/>
      <c r="S1179" s="90"/>
      <c r="T1179" s="90"/>
      <c r="U1179" s="90"/>
      <c r="V1179" s="91"/>
      <c r="W1179" s="90"/>
      <c r="X1179" s="90"/>
      <c r="Y1179" s="87">
        <f t="shared" ref="Y1179" si="2050">S1179+U1179+V1179+W1179+X1179</f>
        <v>0</v>
      </c>
      <c r="Z1179" s="87">
        <f t="shared" ref="Z1179" si="2051">T1179+X1179</f>
        <v>0</v>
      </c>
    </row>
    <row r="1180" spans="1:26" ht="33" hidden="1" x14ac:dyDescent="0.25">
      <c r="A1180" s="29" t="s">
        <v>435</v>
      </c>
      <c r="B1180" s="27">
        <v>923</v>
      </c>
      <c r="C1180" s="27" t="s">
        <v>22</v>
      </c>
      <c r="D1180" s="27" t="s">
        <v>60</v>
      </c>
      <c r="E1180" s="27" t="s">
        <v>98</v>
      </c>
      <c r="F1180" s="27"/>
      <c r="G1180" s="9">
        <f t="shared" ref="G1180:V1183" si="2052">G1181</f>
        <v>91</v>
      </c>
      <c r="H1180" s="9">
        <f t="shared" si="2052"/>
        <v>0</v>
      </c>
      <c r="I1180" s="9">
        <f t="shared" si="2052"/>
        <v>0</v>
      </c>
      <c r="J1180" s="9">
        <f t="shared" si="2052"/>
        <v>0</v>
      </c>
      <c r="K1180" s="9">
        <f t="shared" si="2052"/>
        <v>0</v>
      </c>
      <c r="L1180" s="9">
        <f t="shared" si="2052"/>
        <v>0</v>
      </c>
      <c r="M1180" s="9">
        <f t="shared" si="2052"/>
        <v>91</v>
      </c>
      <c r="N1180" s="9">
        <f t="shared" si="2052"/>
        <v>0</v>
      </c>
      <c r="O1180" s="9">
        <f t="shared" si="2052"/>
        <v>0</v>
      </c>
      <c r="P1180" s="9">
        <f t="shared" si="2052"/>
        <v>0</v>
      </c>
      <c r="Q1180" s="9">
        <f t="shared" si="2052"/>
        <v>0</v>
      </c>
      <c r="R1180" s="9">
        <f t="shared" si="2052"/>
        <v>0</v>
      </c>
      <c r="S1180" s="9">
        <f t="shared" si="2052"/>
        <v>91</v>
      </c>
      <c r="T1180" s="9">
        <f t="shared" si="2052"/>
        <v>0</v>
      </c>
      <c r="U1180" s="9">
        <f t="shared" si="2052"/>
        <v>0</v>
      </c>
      <c r="V1180" s="9">
        <f t="shared" si="2052"/>
        <v>0</v>
      </c>
      <c r="W1180" s="9">
        <f t="shared" ref="U1180:Z1183" si="2053">W1181</f>
        <v>0</v>
      </c>
      <c r="X1180" s="9">
        <f t="shared" si="2053"/>
        <v>0</v>
      </c>
      <c r="Y1180" s="9">
        <f t="shared" si="2053"/>
        <v>91</v>
      </c>
      <c r="Z1180" s="9">
        <f t="shared" si="2053"/>
        <v>0</v>
      </c>
    </row>
    <row r="1181" spans="1:26" ht="18" hidden="1" customHeight="1" x14ac:dyDescent="0.25">
      <c r="A1181" s="26" t="s">
        <v>15</v>
      </c>
      <c r="B1181" s="27">
        <v>923</v>
      </c>
      <c r="C1181" s="27" t="s">
        <v>22</v>
      </c>
      <c r="D1181" s="27" t="s">
        <v>60</v>
      </c>
      <c r="E1181" s="27" t="s">
        <v>99</v>
      </c>
      <c r="F1181" s="27"/>
      <c r="G1181" s="9">
        <f t="shared" si="2052"/>
        <v>91</v>
      </c>
      <c r="H1181" s="9">
        <f t="shared" si="2052"/>
        <v>0</v>
      </c>
      <c r="I1181" s="9">
        <f t="shared" si="2052"/>
        <v>0</v>
      </c>
      <c r="J1181" s="9">
        <f t="shared" si="2052"/>
        <v>0</v>
      </c>
      <c r="K1181" s="9">
        <f t="shared" si="2052"/>
        <v>0</v>
      </c>
      <c r="L1181" s="9">
        <f t="shared" si="2052"/>
        <v>0</v>
      </c>
      <c r="M1181" s="9">
        <f t="shared" si="2052"/>
        <v>91</v>
      </c>
      <c r="N1181" s="9">
        <f t="shared" si="2052"/>
        <v>0</v>
      </c>
      <c r="O1181" s="9">
        <f t="shared" si="2052"/>
        <v>0</v>
      </c>
      <c r="P1181" s="9">
        <f t="shared" si="2052"/>
        <v>0</v>
      </c>
      <c r="Q1181" s="9">
        <f t="shared" si="2052"/>
        <v>0</v>
      </c>
      <c r="R1181" s="9">
        <f t="shared" si="2052"/>
        <v>0</v>
      </c>
      <c r="S1181" s="9">
        <f t="shared" si="2052"/>
        <v>91</v>
      </c>
      <c r="T1181" s="9">
        <f t="shared" si="2052"/>
        <v>0</v>
      </c>
      <c r="U1181" s="9">
        <f t="shared" si="2053"/>
        <v>0</v>
      </c>
      <c r="V1181" s="9">
        <f t="shared" si="2053"/>
        <v>0</v>
      </c>
      <c r="W1181" s="9">
        <f t="shared" si="2053"/>
        <v>0</v>
      </c>
      <c r="X1181" s="9">
        <f t="shared" si="2053"/>
        <v>0</v>
      </c>
      <c r="Y1181" s="9">
        <f t="shared" si="2053"/>
        <v>91</v>
      </c>
      <c r="Z1181" s="9">
        <f t="shared" si="2053"/>
        <v>0</v>
      </c>
    </row>
    <row r="1182" spans="1:26" ht="19.5" hidden="1" customHeight="1" x14ac:dyDescent="0.25">
      <c r="A1182" s="26" t="s">
        <v>61</v>
      </c>
      <c r="B1182" s="27">
        <v>923</v>
      </c>
      <c r="C1182" s="27" t="s">
        <v>22</v>
      </c>
      <c r="D1182" s="27" t="s">
        <v>60</v>
      </c>
      <c r="E1182" s="27" t="s">
        <v>100</v>
      </c>
      <c r="F1182" s="27"/>
      <c r="G1182" s="9">
        <f t="shared" si="2052"/>
        <v>91</v>
      </c>
      <c r="H1182" s="9">
        <f t="shared" si="2052"/>
        <v>0</v>
      </c>
      <c r="I1182" s="9">
        <f t="shared" si="2052"/>
        <v>0</v>
      </c>
      <c r="J1182" s="9">
        <f t="shared" si="2052"/>
        <v>0</v>
      </c>
      <c r="K1182" s="9">
        <f t="shared" si="2052"/>
        <v>0</v>
      </c>
      <c r="L1182" s="9">
        <f t="shared" si="2052"/>
        <v>0</v>
      </c>
      <c r="M1182" s="9">
        <f t="shared" si="2052"/>
        <v>91</v>
      </c>
      <c r="N1182" s="9">
        <f t="shared" si="2052"/>
        <v>0</v>
      </c>
      <c r="O1182" s="9">
        <f t="shared" si="2052"/>
        <v>0</v>
      </c>
      <c r="P1182" s="9">
        <f t="shared" si="2052"/>
        <v>0</v>
      </c>
      <c r="Q1182" s="9">
        <f t="shared" si="2052"/>
        <v>0</v>
      </c>
      <c r="R1182" s="9">
        <f t="shared" si="2052"/>
        <v>0</v>
      </c>
      <c r="S1182" s="9">
        <f t="shared" si="2052"/>
        <v>91</v>
      </c>
      <c r="T1182" s="9">
        <f t="shared" si="2052"/>
        <v>0</v>
      </c>
      <c r="U1182" s="9">
        <f t="shared" si="2053"/>
        <v>0</v>
      </c>
      <c r="V1182" s="9">
        <f t="shared" si="2053"/>
        <v>0</v>
      </c>
      <c r="W1182" s="9">
        <f t="shared" si="2053"/>
        <v>0</v>
      </c>
      <c r="X1182" s="9">
        <f t="shared" si="2053"/>
        <v>0</v>
      </c>
      <c r="Y1182" s="9">
        <f t="shared" si="2053"/>
        <v>91</v>
      </c>
      <c r="Z1182" s="9">
        <f t="shared" si="2053"/>
        <v>0</v>
      </c>
    </row>
    <row r="1183" spans="1:26" ht="33" hidden="1" x14ac:dyDescent="0.25">
      <c r="A1183" s="26" t="s">
        <v>244</v>
      </c>
      <c r="B1183" s="27">
        <v>923</v>
      </c>
      <c r="C1183" s="27" t="s">
        <v>22</v>
      </c>
      <c r="D1183" s="27" t="s">
        <v>60</v>
      </c>
      <c r="E1183" s="27" t="s">
        <v>100</v>
      </c>
      <c r="F1183" s="27" t="s">
        <v>31</v>
      </c>
      <c r="G1183" s="9">
        <f t="shared" si="2052"/>
        <v>91</v>
      </c>
      <c r="H1183" s="9">
        <f t="shared" si="2052"/>
        <v>0</v>
      </c>
      <c r="I1183" s="9">
        <f t="shared" si="2052"/>
        <v>0</v>
      </c>
      <c r="J1183" s="9">
        <f t="shared" si="2052"/>
        <v>0</v>
      </c>
      <c r="K1183" s="9">
        <f t="shared" si="2052"/>
        <v>0</v>
      </c>
      <c r="L1183" s="9">
        <f t="shared" si="2052"/>
        <v>0</v>
      </c>
      <c r="M1183" s="9">
        <f t="shared" si="2052"/>
        <v>91</v>
      </c>
      <c r="N1183" s="9">
        <f t="shared" si="2052"/>
        <v>0</v>
      </c>
      <c r="O1183" s="9">
        <f t="shared" si="2052"/>
        <v>0</v>
      </c>
      <c r="P1183" s="9">
        <f t="shared" si="2052"/>
        <v>0</v>
      </c>
      <c r="Q1183" s="9">
        <f t="shared" si="2052"/>
        <v>0</v>
      </c>
      <c r="R1183" s="9">
        <f t="shared" si="2052"/>
        <v>0</v>
      </c>
      <c r="S1183" s="9">
        <f t="shared" si="2052"/>
        <v>91</v>
      </c>
      <c r="T1183" s="9">
        <f t="shared" si="2052"/>
        <v>0</v>
      </c>
      <c r="U1183" s="9">
        <f t="shared" si="2053"/>
        <v>0</v>
      </c>
      <c r="V1183" s="9">
        <f t="shared" si="2053"/>
        <v>0</v>
      </c>
      <c r="W1183" s="9">
        <f t="shared" si="2053"/>
        <v>0</v>
      </c>
      <c r="X1183" s="9">
        <f t="shared" si="2053"/>
        <v>0</v>
      </c>
      <c r="Y1183" s="9">
        <f t="shared" si="2053"/>
        <v>91</v>
      </c>
      <c r="Z1183" s="9">
        <f t="shared" si="2053"/>
        <v>0</v>
      </c>
    </row>
    <row r="1184" spans="1:26" ht="33" hidden="1" x14ac:dyDescent="0.25">
      <c r="A1184" s="26" t="s">
        <v>37</v>
      </c>
      <c r="B1184" s="27">
        <v>923</v>
      </c>
      <c r="C1184" s="27" t="s">
        <v>22</v>
      </c>
      <c r="D1184" s="27" t="s">
        <v>60</v>
      </c>
      <c r="E1184" s="27" t="s">
        <v>100</v>
      </c>
      <c r="F1184" s="27" t="s">
        <v>38</v>
      </c>
      <c r="G1184" s="9">
        <v>91</v>
      </c>
      <c r="H1184" s="9"/>
      <c r="I1184" s="9"/>
      <c r="J1184" s="9"/>
      <c r="K1184" s="9"/>
      <c r="L1184" s="9"/>
      <c r="M1184" s="9">
        <f t="shared" ref="M1184" si="2054">G1184+I1184+J1184+K1184+L1184</f>
        <v>91</v>
      </c>
      <c r="N1184" s="9">
        <f t="shared" ref="N1184" si="2055">H1184+L1184</f>
        <v>0</v>
      </c>
      <c r="O1184" s="9"/>
      <c r="P1184" s="9"/>
      <c r="Q1184" s="9"/>
      <c r="R1184" s="9"/>
      <c r="S1184" s="9">
        <f t="shared" ref="S1184" si="2056">M1184+O1184+P1184+Q1184+R1184</f>
        <v>91</v>
      </c>
      <c r="T1184" s="9">
        <f t="shared" ref="T1184" si="2057">N1184+R1184</f>
        <v>0</v>
      </c>
      <c r="U1184" s="9"/>
      <c r="V1184" s="9"/>
      <c r="W1184" s="9"/>
      <c r="X1184" s="9"/>
      <c r="Y1184" s="9">
        <f t="shared" ref="Y1184" si="2058">S1184+U1184+V1184+W1184+X1184</f>
        <v>91</v>
      </c>
      <c r="Z1184" s="9">
        <f t="shared" ref="Z1184" si="2059">T1184+X1184</f>
        <v>0</v>
      </c>
    </row>
    <row r="1185" spans="1:26" ht="49.5" hidden="1" x14ac:dyDescent="0.25">
      <c r="A1185" s="29" t="s">
        <v>436</v>
      </c>
      <c r="B1185" s="27">
        <v>923</v>
      </c>
      <c r="C1185" s="27" t="s">
        <v>22</v>
      </c>
      <c r="D1185" s="27" t="s">
        <v>60</v>
      </c>
      <c r="E1185" s="27" t="s">
        <v>74</v>
      </c>
      <c r="F1185" s="27"/>
      <c r="G1185" s="11">
        <f>G1186+G1194+G1240</f>
        <v>166210</v>
      </c>
      <c r="H1185" s="11">
        <f>H1186+H1194</f>
        <v>0</v>
      </c>
      <c r="I1185" s="11">
        <f>I1186+I1194+I1240+I1209</f>
        <v>0</v>
      </c>
      <c r="J1185" s="11">
        <f t="shared" ref="J1185:N1185" si="2060">J1186+J1194+J1240+J1209</f>
        <v>4008</v>
      </c>
      <c r="K1185" s="11">
        <f t="shared" si="2060"/>
        <v>0</v>
      </c>
      <c r="L1185" s="11">
        <f t="shared" si="2060"/>
        <v>5406</v>
      </c>
      <c r="M1185" s="11">
        <f t="shared" si="2060"/>
        <v>175624</v>
      </c>
      <c r="N1185" s="11">
        <f t="shared" si="2060"/>
        <v>5406</v>
      </c>
      <c r="O1185" s="11">
        <f>O1186+O1194+O1240+O1209</f>
        <v>0</v>
      </c>
      <c r="P1185" s="11">
        <f t="shared" ref="P1185:T1185" si="2061">P1186+P1194+P1240+P1209</f>
        <v>0</v>
      </c>
      <c r="Q1185" s="11">
        <f t="shared" si="2061"/>
        <v>0</v>
      </c>
      <c r="R1185" s="11">
        <f t="shared" si="2061"/>
        <v>0</v>
      </c>
      <c r="S1185" s="11">
        <f t="shared" si="2061"/>
        <v>175624</v>
      </c>
      <c r="T1185" s="11">
        <f t="shared" si="2061"/>
        <v>5406</v>
      </c>
      <c r="U1185" s="11">
        <f>U1186+U1194+U1240+U1209</f>
        <v>0</v>
      </c>
      <c r="V1185" s="11">
        <f t="shared" ref="V1185:Z1185" si="2062">V1186+V1194+V1240+V1209</f>
        <v>0</v>
      </c>
      <c r="W1185" s="11">
        <f t="shared" si="2062"/>
        <v>0</v>
      </c>
      <c r="X1185" s="11">
        <f t="shared" si="2062"/>
        <v>0</v>
      </c>
      <c r="Y1185" s="11">
        <f t="shared" si="2062"/>
        <v>175624</v>
      </c>
      <c r="Z1185" s="11">
        <f t="shared" si="2062"/>
        <v>5406</v>
      </c>
    </row>
    <row r="1186" spans="1:26" ht="19.5" hidden="1" customHeight="1" x14ac:dyDescent="0.25">
      <c r="A1186" s="26" t="s">
        <v>15</v>
      </c>
      <c r="B1186" s="27">
        <v>923</v>
      </c>
      <c r="C1186" s="27" t="s">
        <v>22</v>
      </c>
      <c r="D1186" s="27" t="s">
        <v>60</v>
      </c>
      <c r="E1186" s="27" t="s">
        <v>564</v>
      </c>
      <c r="F1186" s="27"/>
      <c r="G1186" s="11">
        <f t="shared" ref="G1186:Z1186" si="2063">G1187</f>
        <v>2637</v>
      </c>
      <c r="H1186" s="11">
        <f t="shared" si="2063"/>
        <v>0</v>
      </c>
      <c r="I1186" s="11">
        <f t="shared" si="2063"/>
        <v>0</v>
      </c>
      <c r="J1186" s="11">
        <f t="shared" si="2063"/>
        <v>0</v>
      </c>
      <c r="K1186" s="11">
        <f t="shared" si="2063"/>
        <v>0</v>
      </c>
      <c r="L1186" s="11">
        <f t="shared" si="2063"/>
        <v>0</v>
      </c>
      <c r="M1186" s="11">
        <f t="shared" si="2063"/>
        <v>2637</v>
      </c>
      <c r="N1186" s="11">
        <f t="shared" si="2063"/>
        <v>0</v>
      </c>
      <c r="O1186" s="11">
        <f t="shared" si="2063"/>
        <v>0</v>
      </c>
      <c r="P1186" s="11">
        <f t="shared" si="2063"/>
        <v>0</v>
      </c>
      <c r="Q1186" s="11">
        <f t="shared" si="2063"/>
        <v>0</v>
      </c>
      <c r="R1186" s="11">
        <f t="shared" si="2063"/>
        <v>0</v>
      </c>
      <c r="S1186" s="11">
        <f t="shared" si="2063"/>
        <v>2637</v>
      </c>
      <c r="T1186" s="11">
        <f t="shared" si="2063"/>
        <v>0</v>
      </c>
      <c r="U1186" s="11">
        <f t="shared" si="2063"/>
        <v>0</v>
      </c>
      <c r="V1186" s="11">
        <f t="shared" si="2063"/>
        <v>0</v>
      </c>
      <c r="W1186" s="11">
        <f t="shared" si="2063"/>
        <v>0</v>
      </c>
      <c r="X1186" s="11">
        <f t="shared" si="2063"/>
        <v>0</v>
      </c>
      <c r="Y1186" s="11">
        <f t="shared" si="2063"/>
        <v>2637</v>
      </c>
      <c r="Z1186" s="11">
        <f t="shared" si="2063"/>
        <v>0</v>
      </c>
    </row>
    <row r="1187" spans="1:26" ht="20.25" hidden="1" customHeight="1" x14ac:dyDescent="0.25">
      <c r="A1187" s="26" t="s">
        <v>61</v>
      </c>
      <c r="B1187" s="27">
        <v>923</v>
      </c>
      <c r="C1187" s="27" t="s">
        <v>22</v>
      </c>
      <c r="D1187" s="27" t="s">
        <v>60</v>
      </c>
      <c r="E1187" s="27" t="s">
        <v>565</v>
      </c>
      <c r="F1187" s="27"/>
      <c r="G1187" s="11">
        <f t="shared" ref="G1187:H1187" si="2064">G1188+G1190+G1192</f>
        <v>2637</v>
      </c>
      <c r="H1187" s="11">
        <f t="shared" si="2064"/>
        <v>0</v>
      </c>
      <c r="I1187" s="11">
        <f t="shared" ref="I1187:N1187" si="2065">I1188+I1190+I1192</f>
        <v>0</v>
      </c>
      <c r="J1187" s="11">
        <f t="shared" si="2065"/>
        <v>0</v>
      </c>
      <c r="K1187" s="11">
        <f t="shared" si="2065"/>
        <v>0</v>
      </c>
      <c r="L1187" s="11">
        <f t="shared" si="2065"/>
        <v>0</v>
      </c>
      <c r="M1187" s="11">
        <f t="shared" si="2065"/>
        <v>2637</v>
      </c>
      <c r="N1187" s="11">
        <f t="shared" si="2065"/>
        <v>0</v>
      </c>
      <c r="O1187" s="11">
        <f t="shared" ref="O1187:T1187" si="2066">O1188+O1190+O1192</f>
        <v>0</v>
      </c>
      <c r="P1187" s="11">
        <f t="shared" si="2066"/>
        <v>0</v>
      </c>
      <c r="Q1187" s="11">
        <f t="shared" si="2066"/>
        <v>0</v>
      </c>
      <c r="R1187" s="11">
        <f t="shared" si="2066"/>
        <v>0</v>
      </c>
      <c r="S1187" s="11">
        <f t="shared" si="2066"/>
        <v>2637</v>
      </c>
      <c r="T1187" s="11">
        <f t="shared" si="2066"/>
        <v>0</v>
      </c>
      <c r="U1187" s="11">
        <f t="shared" ref="U1187:Z1187" si="2067">U1188+U1190+U1192</f>
        <v>0</v>
      </c>
      <c r="V1187" s="11">
        <f t="shared" si="2067"/>
        <v>0</v>
      </c>
      <c r="W1187" s="11">
        <f t="shared" si="2067"/>
        <v>0</v>
      </c>
      <c r="X1187" s="11">
        <f t="shared" si="2067"/>
        <v>0</v>
      </c>
      <c r="Y1187" s="11">
        <f t="shared" si="2067"/>
        <v>2637</v>
      </c>
      <c r="Z1187" s="11">
        <f t="shared" si="2067"/>
        <v>0</v>
      </c>
    </row>
    <row r="1188" spans="1:26" ht="33" hidden="1" x14ac:dyDescent="0.25">
      <c r="A1188" s="26" t="s">
        <v>244</v>
      </c>
      <c r="B1188" s="27">
        <v>923</v>
      </c>
      <c r="C1188" s="27" t="s">
        <v>22</v>
      </c>
      <c r="D1188" s="27" t="s">
        <v>60</v>
      </c>
      <c r="E1188" s="27" t="s">
        <v>565</v>
      </c>
      <c r="F1188" s="27" t="s">
        <v>31</v>
      </c>
      <c r="G1188" s="9">
        <f t="shared" ref="G1188:Z1188" si="2068">G1189</f>
        <v>1017</v>
      </c>
      <c r="H1188" s="9">
        <f t="shared" si="2068"/>
        <v>0</v>
      </c>
      <c r="I1188" s="9">
        <f t="shared" si="2068"/>
        <v>0</v>
      </c>
      <c r="J1188" s="9">
        <f t="shared" si="2068"/>
        <v>0</v>
      </c>
      <c r="K1188" s="9">
        <f t="shared" si="2068"/>
        <v>0</v>
      </c>
      <c r="L1188" s="9">
        <f t="shared" si="2068"/>
        <v>0</v>
      </c>
      <c r="M1188" s="9">
        <f t="shared" si="2068"/>
        <v>1017</v>
      </c>
      <c r="N1188" s="9">
        <f t="shared" si="2068"/>
        <v>0</v>
      </c>
      <c r="O1188" s="9">
        <f t="shared" si="2068"/>
        <v>0</v>
      </c>
      <c r="P1188" s="9">
        <f t="shared" si="2068"/>
        <v>0</v>
      </c>
      <c r="Q1188" s="9">
        <f t="shared" si="2068"/>
        <v>0</v>
      </c>
      <c r="R1188" s="9">
        <f t="shared" si="2068"/>
        <v>0</v>
      </c>
      <c r="S1188" s="9">
        <f t="shared" si="2068"/>
        <v>1017</v>
      </c>
      <c r="T1188" s="9">
        <f t="shared" si="2068"/>
        <v>0</v>
      </c>
      <c r="U1188" s="9">
        <f t="shared" si="2068"/>
        <v>0</v>
      </c>
      <c r="V1188" s="9">
        <f t="shared" si="2068"/>
        <v>0</v>
      </c>
      <c r="W1188" s="9">
        <f t="shared" si="2068"/>
        <v>0</v>
      </c>
      <c r="X1188" s="9">
        <f t="shared" si="2068"/>
        <v>0</v>
      </c>
      <c r="Y1188" s="9">
        <f t="shared" si="2068"/>
        <v>1017</v>
      </c>
      <c r="Z1188" s="9">
        <f t="shared" si="2068"/>
        <v>0</v>
      </c>
    </row>
    <row r="1189" spans="1:26" ht="33" hidden="1" x14ac:dyDescent="0.25">
      <c r="A1189" s="26" t="s">
        <v>37</v>
      </c>
      <c r="B1189" s="27">
        <v>923</v>
      </c>
      <c r="C1189" s="27" t="s">
        <v>22</v>
      </c>
      <c r="D1189" s="27" t="s">
        <v>60</v>
      </c>
      <c r="E1189" s="27" t="s">
        <v>565</v>
      </c>
      <c r="F1189" s="27" t="s">
        <v>38</v>
      </c>
      <c r="G1189" s="9">
        <v>1017</v>
      </c>
      <c r="H1189" s="9"/>
      <c r="I1189" s="9"/>
      <c r="J1189" s="9"/>
      <c r="K1189" s="9"/>
      <c r="L1189" s="9"/>
      <c r="M1189" s="9">
        <f t="shared" ref="M1189" si="2069">G1189+I1189+J1189+K1189+L1189</f>
        <v>1017</v>
      </c>
      <c r="N1189" s="9">
        <f t="shared" ref="N1189" si="2070">H1189+L1189</f>
        <v>0</v>
      </c>
      <c r="O1189" s="9"/>
      <c r="P1189" s="9"/>
      <c r="Q1189" s="9"/>
      <c r="R1189" s="9"/>
      <c r="S1189" s="9">
        <f t="shared" ref="S1189" si="2071">M1189+O1189+P1189+Q1189+R1189</f>
        <v>1017</v>
      </c>
      <c r="T1189" s="9">
        <f t="shared" ref="T1189" si="2072">N1189+R1189</f>
        <v>0</v>
      </c>
      <c r="U1189" s="9"/>
      <c r="V1189" s="9"/>
      <c r="W1189" s="9"/>
      <c r="X1189" s="9"/>
      <c r="Y1189" s="9">
        <f t="shared" ref="Y1189" si="2073">S1189+U1189+V1189+W1189+X1189</f>
        <v>1017</v>
      </c>
      <c r="Z1189" s="9">
        <f t="shared" ref="Z1189" si="2074">T1189+X1189</f>
        <v>0</v>
      </c>
    </row>
    <row r="1190" spans="1:26" ht="21.75" hidden="1" customHeight="1" x14ac:dyDescent="0.25">
      <c r="A1190" s="26" t="s">
        <v>101</v>
      </c>
      <c r="B1190" s="27">
        <v>923</v>
      </c>
      <c r="C1190" s="27" t="s">
        <v>22</v>
      </c>
      <c r="D1190" s="27" t="s">
        <v>60</v>
      </c>
      <c r="E1190" s="27" t="s">
        <v>565</v>
      </c>
      <c r="F1190" s="27" t="s">
        <v>102</v>
      </c>
      <c r="G1190" s="9">
        <f t="shared" ref="G1190:Z1190" si="2075">G1191</f>
        <v>124</v>
      </c>
      <c r="H1190" s="9">
        <f t="shared" si="2075"/>
        <v>0</v>
      </c>
      <c r="I1190" s="9">
        <f t="shared" si="2075"/>
        <v>0</v>
      </c>
      <c r="J1190" s="9">
        <f t="shared" si="2075"/>
        <v>0</v>
      </c>
      <c r="K1190" s="9">
        <f t="shared" si="2075"/>
        <v>0</v>
      </c>
      <c r="L1190" s="9">
        <f t="shared" si="2075"/>
        <v>0</v>
      </c>
      <c r="M1190" s="9">
        <f t="shared" si="2075"/>
        <v>124</v>
      </c>
      <c r="N1190" s="9">
        <f t="shared" si="2075"/>
        <v>0</v>
      </c>
      <c r="O1190" s="9">
        <f t="shared" si="2075"/>
        <v>0</v>
      </c>
      <c r="P1190" s="9">
        <f t="shared" si="2075"/>
        <v>0</v>
      </c>
      <c r="Q1190" s="9">
        <f t="shared" si="2075"/>
        <v>0</v>
      </c>
      <c r="R1190" s="9">
        <f t="shared" si="2075"/>
        <v>0</v>
      </c>
      <c r="S1190" s="9">
        <f t="shared" si="2075"/>
        <v>124</v>
      </c>
      <c r="T1190" s="9">
        <f t="shared" si="2075"/>
        <v>0</v>
      </c>
      <c r="U1190" s="9">
        <f t="shared" si="2075"/>
        <v>0</v>
      </c>
      <c r="V1190" s="9">
        <f t="shared" si="2075"/>
        <v>0</v>
      </c>
      <c r="W1190" s="9">
        <f t="shared" si="2075"/>
        <v>0</v>
      </c>
      <c r="X1190" s="9">
        <f t="shared" si="2075"/>
        <v>0</v>
      </c>
      <c r="Y1190" s="9">
        <f t="shared" si="2075"/>
        <v>124</v>
      </c>
      <c r="Z1190" s="9">
        <f t="shared" si="2075"/>
        <v>0</v>
      </c>
    </row>
    <row r="1191" spans="1:26" ht="21.75" hidden="1" customHeight="1" x14ac:dyDescent="0.25">
      <c r="A1191" s="26" t="s">
        <v>103</v>
      </c>
      <c r="B1191" s="27">
        <v>923</v>
      </c>
      <c r="C1191" s="27" t="s">
        <v>22</v>
      </c>
      <c r="D1191" s="27" t="s">
        <v>60</v>
      </c>
      <c r="E1191" s="27" t="s">
        <v>565</v>
      </c>
      <c r="F1191" s="27" t="s">
        <v>104</v>
      </c>
      <c r="G1191" s="9">
        <v>124</v>
      </c>
      <c r="H1191" s="9"/>
      <c r="I1191" s="9"/>
      <c r="J1191" s="9"/>
      <c r="K1191" s="9"/>
      <c r="L1191" s="9"/>
      <c r="M1191" s="9">
        <f t="shared" ref="M1191" si="2076">G1191+I1191+J1191+K1191+L1191</f>
        <v>124</v>
      </c>
      <c r="N1191" s="9">
        <f t="shared" ref="N1191" si="2077">H1191+L1191</f>
        <v>0</v>
      </c>
      <c r="O1191" s="9"/>
      <c r="P1191" s="9"/>
      <c r="Q1191" s="9"/>
      <c r="R1191" s="9"/>
      <c r="S1191" s="9">
        <f t="shared" ref="S1191" si="2078">M1191+O1191+P1191+Q1191+R1191</f>
        <v>124</v>
      </c>
      <c r="T1191" s="9">
        <f t="shared" ref="T1191" si="2079">N1191+R1191</f>
        <v>0</v>
      </c>
      <c r="U1191" s="9"/>
      <c r="V1191" s="9"/>
      <c r="W1191" s="9"/>
      <c r="X1191" s="9"/>
      <c r="Y1191" s="9">
        <f t="shared" ref="Y1191" si="2080">S1191+U1191+V1191+W1191+X1191</f>
        <v>124</v>
      </c>
      <c r="Z1191" s="9">
        <f t="shared" ref="Z1191" si="2081">T1191+X1191</f>
        <v>0</v>
      </c>
    </row>
    <row r="1192" spans="1:26" ht="18.75" hidden="1" customHeight="1" x14ac:dyDescent="0.25">
      <c r="A1192" s="26" t="s">
        <v>66</v>
      </c>
      <c r="B1192" s="27">
        <v>923</v>
      </c>
      <c r="C1192" s="27" t="s">
        <v>22</v>
      </c>
      <c r="D1192" s="27" t="s">
        <v>60</v>
      </c>
      <c r="E1192" s="27" t="s">
        <v>565</v>
      </c>
      <c r="F1192" s="27" t="s">
        <v>67</v>
      </c>
      <c r="G1192" s="9">
        <f t="shared" ref="G1192:Z1192" si="2082">G1193</f>
        <v>1496</v>
      </c>
      <c r="H1192" s="9">
        <f t="shared" si="2082"/>
        <v>0</v>
      </c>
      <c r="I1192" s="9">
        <f t="shared" si="2082"/>
        <v>0</v>
      </c>
      <c r="J1192" s="9">
        <f t="shared" si="2082"/>
        <v>0</v>
      </c>
      <c r="K1192" s="9">
        <f t="shared" si="2082"/>
        <v>0</v>
      </c>
      <c r="L1192" s="9">
        <f t="shared" si="2082"/>
        <v>0</v>
      </c>
      <c r="M1192" s="9">
        <f t="shared" si="2082"/>
        <v>1496</v>
      </c>
      <c r="N1192" s="9">
        <f t="shared" si="2082"/>
        <v>0</v>
      </c>
      <c r="O1192" s="9">
        <f t="shared" si="2082"/>
        <v>0</v>
      </c>
      <c r="P1192" s="9">
        <f t="shared" si="2082"/>
        <v>0</v>
      </c>
      <c r="Q1192" s="9">
        <f t="shared" si="2082"/>
        <v>0</v>
      </c>
      <c r="R1192" s="9">
        <f t="shared" si="2082"/>
        <v>0</v>
      </c>
      <c r="S1192" s="9">
        <f t="shared" si="2082"/>
        <v>1496</v>
      </c>
      <c r="T1192" s="9">
        <f t="shared" si="2082"/>
        <v>0</v>
      </c>
      <c r="U1192" s="9">
        <f t="shared" si="2082"/>
        <v>0</v>
      </c>
      <c r="V1192" s="9">
        <f t="shared" si="2082"/>
        <v>0</v>
      </c>
      <c r="W1192" s="9">
        <f t="shared" si="2082"/>
        <v>0</v>
      </c>
      <c r="X1192" s="9">
        <f t="shared" si="2082"/>
        <v>0</v>
      </c>
      <c r="Y1192" s="9">
        <f t="shared" si="2082"/>
        <v>1496</v>
      </c>
      <c r="Z1192" s="9">
        <f t="shared" si="2082"/>
        <v>0</v>
      </c>
    </row>
    <row r="1193" spans="1:26" ht="19.5" hidden="1" customHeight="1" x14ac:dyDescent="0.25">
      <c r="A1193" s="26" t="s">
        <v>68</v>
      </c>
      <c r="B1193" s="27">
        <v>923</v>
      </c>
      <c r="C1193" s="27" t="s">
        <v>22</v>
      </c>
      <c r="D1193" s="27" t="s">
        <v>60</v>
      </c>
      <c r="E1193" s="27" t="s">
        <v>565</v>
      </c>
      <c r="F1193" s="27" t="s">
        <v>69</v>
      </c>
      <c r="G1193" s="9">
        <v>1496</v>
      </c>
      <c r="H1193" s="9"/>
      <c r="I1193" s="9"/>
      <c r="J1193" s="9"/>
      <c r="K1193" s="9"/>
      <c r="L1193" s="9"/>
      <c r="M1193" s="9">
        <f t="shared" ref="M1193" si="2083">G1193+I1193+J1193+K1193+L1193</f>
        <v>1496</v>
      </c>
      <c r="N1193" s="9">
        <f t="shared" ref="N1193" si="2084">H1193+L1193</f>
        <v>0</v>
      </c>
      <c r="O1193" s="9"/>
      <c r="P1193" s="9"/>
      <c r="Q1193" s="9"/>
      <c r="R1193" s="9"/>
      <c r="S1193" s="9">
        <f t="shared" ref="S1193" si="2085">M1193+O1193+P1193+Q1193+R1193</f>
        <v>1496</v>
      </c>
      <c r="T1193" s="9">
        <f t="shared" ref="T1193" si="2086">N1193+R1193</f>
        <v>0</v>
      </c>
      <c r="U1193" s="9"/>
      <c r="V1193" s="9"/>
      <c r="W1193" s="9"/>
      <c r="X1193" s="9"/>
      <c r="Y1193" s="9">
        <f t="shared" ref="Y1193" si="2087">S1193+U1193+V1193+W1193+X1193</f>
        <v>1496</v>
      </c>
      <c r="Z1193" s="9">
        <f t="shared" ref="Z1193" si="2088">T1193+X1193</f>
        <v>0</v>
      </c>
    </row>
    <row r="1194" spans="1:26" ht="19.5" hidden="1" customHeight="1" x14ac:dyDescent="0.25">
      <c r="A1194" s="26" t="s">
        <v>105</v>
      </c>
      <c r="B1194" s="27">
        <v>923</v>
      </c>
      <c r="C1194" s="27" t="s">
        <v>22</v>
      </c>
      <c r="D1194" s="27" t="s">
        <v>60</v>
      </c>
      <c r="E1194" s="27" t="s">
        <v>570</v>
      </c>
      <c r="F1194" s="27"/>
      <c r="G1194" s="9">
        <f t="shared" ref="G1194:H1194" si="2089">G1202+G1195</f>
        <v>163043</v>
      </c>
      <c r="H1194" s="9">
        <f t="shared" si="2089"/>
        <v>0</v>
      </c>
      <c r="I1194" s="9">
        <f t="shared" ref="I1194:N1194" si="2090">I1202+I1195</f>
        <v>0</v>
      </c>
      <c r="J1194" s="9">
        <f t="shared" si="2090"/>
        <v>4008</v>
      </c>
      <c r="K1194" s="9">
        <f t="shared" si="2090"/>
        <v>0</v>
      </c>
      <c r="L1194" s="9">
        <f t="shared" si="2090"/>
        <v>0</v>
      </c>
      <c r="M1194" s="9">
        <f t="shared" si="2090"/>
        <v>167051</v>
      </c>
      <c r="N1194" s="9">
        <f t="shared" si="2090"/>
        <v>0</v>
      </c>
      <c r="O1194" s="9">
        <f t="shared" ref="O1194:T1194" si="2091">O1202+O1195</f>
        <v>0</v>
      </c>
      <c r="P1194" s="9">
        <f t="shared" si="2091"/>
        <v>0</v>
      </c>
      <c r="Q1194" s="9">
        <f t="shared" si="2091"/>
        <v>0</v>
      </c>
      <c r="R1194" s="9">
        <f t="shared" si="2091"/>
        <v>0</v>
      </c>
      <c r="S1194" s="9">
        <f t="shared" si="2091"/>
        <v>167051</v>
      </c>
      <c r="T1194" s="9">
        <f t="shared" si="2091"/>
        <v>0</v>
      </c>
      <c r="U1194" s="9">
        <f t="shared" ref="U1194:Z1194" si="2092">U1202+U1195</f>
        <v>0</v>
      </c>
      <c r="V1194" s="9">
        <f t="shared" si="2092"/>
        <v>0</v>
      </c>
      <c r="W1194" s="9">
        <f t="shared" si="2092"/>
        <v>0</v>
      </c>
      <c r="X1194" s="9">
        <f t="shared" si="2092"/>
        <v>0</v>
      </c>
      <c r="Y1194" s="9">
        <f t="shared" si="2092"/>
        <v>167051</v>
      </c>
      <c r="Z1194" s="9">
        <f t="shared" si="2092"/>
        <v>0</v>
      </c>
    </row>
    <row r="1195" spans="1:26" ht="33" hidden="1" x14ac:dyDescent="0.25">
      <c r="A1195" s="26" t="s">
        <v>106</v>
      </c>
      <c r="B1195" s="27">
        <v>923</v>
      </c>
      <c r="C1195" s="27" t="s">
        <v>22</v>
      </c>
      <c r="D1195" s="27" t="s">
        <v>60</v>
      </c>
      <c r="E1195" s="27" t="s">
        <v>571</v>
      </c>
      <c r="F1195" s="27"/>
      <c r="G1195" s="9">
        <f t="shared" ref="G1195:H1195" si="2093">G1196+G1198+G1200</f>
        <v>18930</v>
      </c>
      <c r="H1195" s="9">
        <f t="shared" si="2093"/>
        <v>0</v>
      </c>
      <c r="I1195" s="9">
        <f t="shared" ref="I1195:N1195" si="2094">I1196+I1198+I1200</f>
        <v>0</v>
      </c>
      <c r="J1195" s="9">
        <f t="shared" si="2094"/>
        <v>0</v>
      </c>
      <c r="K1195" s="9">
        <f t="shared" si="2094"/>
        <v>0</v>
      </c>
      <c r="L1195" s="9">
        <f t="shared" si="2094"/>
        <v>0</v>
      </c>
      <c r="M1195" s="9">
        <f t="shared" si="2094"/>
        <v>18930</v>
      </c>
      <c r="N1195" s="9">
        <f t="shared" si="2094"/>
        <v>0</v>
      </c>
      <c r="O1195" s="9">
        <f t="shared" ref="O1195:T1195" si="2095">O1196+O1198+O1200</f>
        <v>0</v>
      </c>
      <c r="P1195" s="9">
        <f t="shared" si="2095"/>
        <v>0</v>
      </c>
      <c r="Q1195" s="9">
        <f t="shared" si="2095"/>
        <v>0</v>
      </c>
      <c r="R1195" s="9">
        <f t="shared" si="2095"/>
        <v>0</v>
      </c>
      <c r="S1195" s="9">
        <f t="shared" si="2095"/>
        <v>18930</v>
      </c>
      <c r="T1195" s="9">
        <f t="shared" si="2095"/>
        <v>0</v>
      </c>
      <c r="U1195" s="9">
        <f t="shared" ref="U1195:Z1195" si="2096">U1196+U1198+U1200</f>
        <v>0</v>
      </c>
      <c r="V1195" s="9">
        <f t="shared" si="2096"/>
        <v>0</v>
      </c>
      <c r="W1195" s="9">
        <f t="shared" si="2096"/>
        <v>0</v>
      </c>
      <c r="X1195" s="9">
        <f t="shared" si="2096"/>
        <v>0</v>
      </c>
      <c r="Y1195" s="9">
        <f t="shared" si="2096"/>
        <v>18930</v>
      </c>
      <c r="Z1195" s="9">
        <f t="shared" si="2096"/>
        <v>0</v>
      </c>
    </row>
    <row r="1196" spans="1:26" ht="66" hidden="1" x14ac:dyDescent="0.25">
      <c r="A1196" s="26" t="s">
        <v>457</v>
      </c>
      <c r="B1196" s="27">
        <v>923</v>
      </c>
      <c r="C1196" s="27" t="s">
        <v>22</v>
      </c>
      <c r="D1196" s="27" t="s">
        <v>60</v>
      </c>
      <c r="E1196" s="27" t="s">
        <v>571</v>
      </c>
      <c r="F1196" s="27" t="s">
        <v>85</v>
      </c>
      <c r="G1196" s="9">
        <f t="shared" ref="G1196:Z1196" si="2097">G1197</f>
        <v>16545</v>
      </c>
      <c r="H1196" s="9">
        <f t="shared" si="2097"/>
        <v>0</v>
      </c>
      <c r="I1196" s="9">
        <f t="shared" si="2097"/>
        <v>0</v>
      </c>
      <c r="J1196" s="9">
        <f t="shared" si="2097"/>
        <v>0</v>
      </c>
      <c r="K1196" s="9">
        <f t="shared" si="2097"/>
        <v>0</v>
      </c>
      <c r="L1196" s="9">
        <f t="shared" si="2097"/>
        <v>0</v>
      </c>
      <c r="M1196" s="9">
        <f t="shared" si="2097"/>
        <v>16545</v>
      </c>
      <c r="N1196" s="9">
        <f t="shared" si="2097"/>
        <v>0</v>
      </c>
      <c r="O1196" s="9">
        <f t="shared" si="2097"/>
        <v>0</v>
      </c>
      <c r="P1196" s="9">
        <f t="shared" si="2097"/>
        <v>0</v>
      </c>
      <c r="Q1196" s="9">
        <f t="shared" si="2097"/>
        <v>0</v>
      </c>
      <c r="R1196" s="9">
        <f t="shared" si="2097"/>
        <v>0</v>
      </c>
      <c r="S1196" s="9">
        <f t="shared" si="2097"/>
        <v>16545</v>
      </c>
      <c r="T1196" s="9">
        <f t="shared" si="2097"/>
        <v>0</v>
      </c>
      <c r="U1196" s="9">
        <f t="shared" si="2097"/>
        <v>0</v>
      </c>
      <c r="V1196" s="9">
        <f t="shared" si="2097"/>
        <v>0</v>
      </c>
      <c r="W1196" s="9">
        <f t="shared" si="2097"/>
        <v>0</v>
      </c>
      <c r="X1196" s="9">
        <f t="shared" si="2097"/>
        <v>0</v>
      </c>
      <c r="Y1196" s="9">
        <f t="shared" si="2097"/>
        <v>16545</v>
      </c>
      <c r="Z1196" s="9">
        <f t="shared" si="2097"/>
        <v>0</v>
      </c>
    </row>
    <row r="1197" spans="1:26" ht="18.75" hidden="1" customHeight="1" x14ac:dyDescent="0.25">
      <c r="A1197" s="26" t="s">
        <v>460</v>
      </c>
      <c r="B1197" s="27">
        <v>923</v>
      </c>
      <c r="C1197" s="27" t="s">
        <v>22</v>
      </c>
      <c r="D1197" s="27" t="s">
        <v>60</v>
      </c>
      <c r="E1197" s="27" t="s">
        <v>571</v>
      </c>
      <c r="F1197" s="27" t="s">
        <v>108</v>
      </c>
      <c r="G1197" s="9">
        <f>14298+2247</f>
        <v>16545</v>
      </c>
      <c r="H1197" s="9"/>
      <c r="I1197" s="9"/>
      <c r="J1197" s="9"/>
      <c r="K1197" s="9"/>
      <c r="L1197" s="9"/>
      <c r="M1197" s="9">
        <f t="shared" ref="M1197" si="2098">G1197+I1197+J1197+K1197+L1197</f>
        <v>16545</v>
      </c>
      <c r="N1197" s="9">
        <f t="shared" ref="N1197" si="2099">H1197+L1197</f>
        <v>0</v>
      </c>
      <c r="O1197" s="9"/>
      <c r="P1197" s="9"/>
      <c r="Q1197" s="9"/>
      <c r="R1197" s="9"/>
      <c r="S1197" s="9">
        <f t="shared" ref="S1197" si="2100">M1197+O1197+P1197+Q1197+R1197</f>
        <v>16545</v>
      </c>
      <c r="T1197" s="9">
        <f t="shared" ref="T1197" si="2101">N1197+R1197</f>
        <v>0</v>
      </c>
      <c r="U1197" s="9"/>
      <c r="V1197" s="9"/>
      <c r="W1197" s="9"/>
      <c r="X1197" s="9"/>
      <c r="Y1197" s="9">
        <f t="shared" ref="Y1197" si="2102">S1197+U1197+V1197+W1197+X1197</f>
        <v>16545</v>
      </c>
      <c r="Z1197" s="9">
        <f t="shared" ref="Z1197" si="2103">T1197+X1197</f>
        <v>0</v>
      </c>
    </row>
    <row r="1198" spans="1:26" ht="33" hidden="1" x14ac:dyDescent="0.25">
      <c r="A1198" s="26" t="s">
        <v>244</v>
      </c>
      <c r="B1198" s="27">
        <v>923</v>
      </c>
      <c r="C1198" s="27" t="s">
        <v>22</v>
      </c>
      <c r="D1198" s="27" t="s">
        <v>60</v>
      </c>
      <c r="E1198" s="27" t="s">
        <v>571</v>
      </c>
      <c r="F1198" s="27" t="s">
        <v>31</v>
      </c>
      <c r="G1198" s="9">
        <f t="shared" ref="G1198:Z1198" si="2104">G1199</f>
        <v>2378</v>
      </c>
      <c r="H1198" s="9">
        <f t="shared" si="2104"/>
        <v>0</v>
      </c>
      <c r="I1198" s="9">
        <f t="shared" si="2104"/>
        <v>0</v>
      </c>
      <c r="J1198" s="9">
        <f t="shared" si="2104"/>
        <v>0</v>
      </c>
      <c r="K1198" s="9">
        <f t="shared" si="2104"/>
        <v>0</v>
      </c>
      <c r="L1198" s="9">
        <f t="shared" si="2104"/>
        <v>0</v>
      </c>
      <c r="M1198" s="9">
        <f t="shared" si="2104"/>
        <v>2378</v>
      </c>
      <c r="N1198" s="9">
        <f t="shared" si="2104"/>
        <v>0</v>
      </c>
      <c r="O1198" s="9">
        <f t="shared" si="2104"/>
        <v>0</v>
      </c>
      <c r="P1198" s="9">
        <f t="shared" si="2104"/>
        <v>0</v>
      </c>
      <c r="Q1198" s="9">
        <f t="shared" si="2104"/>
        <v>0</v>
      </c>
      <c r="R1198" s="9">
        <f t="shared" si="2104"/>
        <v>0</v>
      </c>
      <c r="S1198" s="9">
        <f t="shared" si="2104"/>
        <v>2378</v>
      </c>
      <c r="T1198" s="9">
        <f t="shared" si="2104"/>
        <v>0</v>
      </c>
      <c r="U1198" s="9">
        <f t="shared" si="2104"/>
        <v>0</v>
      </c>
      <c r="V1198" s="9">
        <f t="shared" si="2104"/>
        <v>0</v>
      </c>
      <c r="W1198" s="9">
        <f t="shared" si="2104"/>
        <v>0</v>
      </c>
      <c r="X1198" s="9">
        <f t="shared" si="2104"/>
        <v>0</v>
      </c>
      <c r="Y1198" s="9">
        <f t="shared" si="2104"/>
        <v>2378</v>
      </c>
      <c r="Z1198" s="9">
        <f t="shared" si="2104"/>
        <v>0</v>
      </c>
    </row>
    <row r="1199" spans="1:26" ht="33" hidden="1" x14ac:dyDescent="0.25">
      <c r="A1199" s="26" t="s">
        <v>37</v>
      </c>
      <c r="B1199" s="27">
        <v>923</v>
      </c>
      <c r="C1199" s="27" t="s">
        <v>22</v>
      </c>
      <c r="D1199" s="27" t="s">
        <v>60</v>
      </c>
      <c r="E1199" s="27" t="s">
        <v>571</v>
      </c>
      <c r="F1199" s="27" t="s">
        <v>38</v>
      </c>
      <c r="G1199" s="9">
        <v>2378</v>
      </c>
      <c r="H1199" s="9"/>
      <c r="I1199" s="9"/>
      <c r="J1199" s="9"/>
      <c r="K1199" s="9"/>
      <c r="L1199" s="9"/>
      <c r="M1199" s="9">
        <f t="shared" ref="M1199" si="2105">G1199+I1199+J1199+K1199+L1199</f>
        <v>2378</v>
      </c>
      <c r="N1199" s="9">
        <f t="shared" ref="N1199" si="2106">H1199+L1199</f>
        <v>0</v>
      </c>
      <c r="O1199" s="9"/>
      <c r="P1199" s="9"/>
      <c r="Q1199" s="9"/>
      <c r="R1199" s="9"/>
      <c r="S1199" s="9">
        <f t="shared" ref="S1199" si="2107">M1199+O1199+P1199+Q1199+R1199</f>
        <v>2378</v>
      </c>
      <c r="T1199" s="9">
        <f t="shared" ref="T1199" si="2108">N1199+R1199</f>
        <v>0</v>
      </c>
      <c r="U1199" s="9"/>
      <c r="V1199" s="9"/>
      <c r="W1199" s="9"/>
      <c r="X1199" s="9"/>
      <c r="Y1199" s="9">
        <f t="shared" ref="Y1199" si="2109">S1199+U1199+V1199+W1199+X1199</f>
        <v>2378</v>
      </c>
      <c r="Z1199" s="9">
        <f t="shared" ref="Z1199" si="2110">T1199+X1199</f>
        <v>0</v>
      </c>
    </row>
    <row r="1200" spans="1:26" ht="21" hidden="1" customHeight="1" x14ac:dyDescent="0.25">
      <c r="A1200" s="26" t="s">
        <v>66</v>
      </c>
      <c r="B1200" s="27">
        <v>923</v>
      </c>
      <c r="C1200" s="27" t="s">
        <v>22</v>
      </c>
      <c r="D1200" s="27" t="s">
        <v>60</v>
      </c>
      <c r="E1200" s="27" t="s">
        <v>571</v>
      </c>
      <c r="F1200" s="27" t="s">
        <v>67</v>
      </c>
      <c r="G1200" s="9">
        <f t="shared" ref="G1200:Z1200" si="2111">G1201</f>
        <v>7</v>
      </c>
      <c r="H1200" s="9">
        <f t="shared" si="2111"/>
        <v>0</v>
      </c>
      <c r="I1200" s="9">
        <f t="shared" si="2111"/>
        <v>0</v>
      </c>
      <c r="J1200" s="9">
        <f t="shared" si="2111"/>
        <v>0</v>
      </c>
      <c r="K1200" s="9">
        <f t="shared" si="2111"/>
        <v>0</v>
      </c>
      <c r="L1200" s="9">
        <f t="shared" si="2111"/>
        <v>0</v>
      </c>
      <c r="M1200" s="9">
        <f t="shared" si="2111"/>
        <v>7</v>
      </c>
      <c r="N1200" s="9">
        <f t="shared" si="2111"/>
        <v>0</v>
      </c>
      <c r="O1200" s="9">
        <f t="shared" si="2111"/>
        <v>0</v>
      </c>
      <c r="P1200" s="9">
        <f t="shared" si="2111"/>
        <v>0</v>
      </c>
      <c r="Q1200" s="9">
        <f t="shared" si="2111"/>
        <v>0</v>
      </c>
      <c r="R1200" s="9">
        <f t="shared" si="2111"/>
        <v>0</v>
      </c>
      <c r="S1200" s="9">
        <f t="shared" si="2111"/>
        <v>7</v>
      </c>
      <c r="T1200" s="9">
        <f t="shared" si="2111"/>
        <v>0</v>
      </c>
      <c r="U1200" s="9">
        <f t="shared" si="2111"/>
        <v>0</v>
      </c>
      <c r="V1200" s="9">
        <f t="shared" si="2111"/>
        <v>0</v>
      </c>
      <c r="W1200" s="9">
        <f t="shared" si="2111"/>
        <v>0</v>
      </c>
      <c r="X1200" s="9">
        <f t="shared" si="2111"/>
        <v>0</v>
      </c>
      <c r="Y1200" s="9">
        <f t="shared" si="2111"/>
        <v>7</v>
      </c>
      <c r="Z1200" s="9">
        <f t="shared" si="2111"/>
        <v>0</v>
      </c>
    </row>
    <row r="1201" spans="1:26" ht="21" hidden="1" customHeight="1" x14ac:dyDescent="0.25">
      <c r="A1201" s="26" t="s">
        <v>92</v>
      </c>
      <c r="B1201" s="27">
        <v>923</v>
      </c>
      <c r="C1201" s="27" t="s">
        <v>22</v>
      </c>
      <c r="D1201" s="27" t="s">
        <v>60</v>
      </c>
      <c r="E1201" s="27" t="s">
        <v>571</v>
      </c>
      <c r="F1201" s="27" t="s">
        <v>69</v>
      </c>
      <c r="G1201" s="9">
        <v>7</v>
      </c>
      <c r="H1201" s="9"/>
      <c r="I1201" s="9"/>
      <c r="J1201" s="9"/>
      <c r="K1201" s="9"/>
      <c r="L1201" s="9"/>
      <c r="M1201" s="9">
        <f t="shared" ref="M1201" si="2112">G1201+I1201+J1201+K1201+L1201</f>
        <v>7</v>
      </c>
      <c r="N1201" s="9">
        <f t="shared" ref="N1201" si="2113">H1201+L1201</f>
        <v>0</v>
      </c>
      <c r="O1201" s="9"/>
      <c r="P1201" s="9"/>
      <c r="Q1201" s="9"/>
      <c r="R1201" s="9"/>
      <c r="S1201" s="9">
        <f t="shared" ref="S1201" si="2114">M1201+O1201+P1201+Q1201+R1201</f>
        <v>7</v>
      </c>
      <c r="T1201" s="9">
        <f t="shared" ref="T1201" si="2115">N1201+R1201</f>
        <v>0</v>
      </c>
      <c r="U1201" s="9"/>
      <c r="V1201" s="9"/>
      <c r="W1201" s="9"/>
      <c r="X1201" s="9"/>
      <c r="Y1201" s="9">
        <f t="shared" ref="Y1201" si="2116">S1201+U1201+V1201+W1201+X1201</f>
        <v>7</v>
      </c>
      <c r="Z1201" s="9">
        <f t="shared" ref="Z1201" si="2117">T1201+X1201</f>
        <v>0</v>
      </c>
    </row>
    <row r="1202" spans="1:26" ht="33" hidden="1" x14ac:dyDescent="0.25">
      <c r="A1202" s="26" t="s">
        <v>109</v>
      </c>
      <c r="B1202" s="27">
        <v>923</v>
      </c>
      <c r="C1202" s="27" t="s">
        <v>22</v>
      </c>
      <c r="D1202" s="27" t="s">
        <v>60</v>
      </c>
      <c r="E1202" s="27" t="s">
        <v>572</v>
      </c>
      <c r="F1202" s="27"/>
      <c r="G1202" s="11">
        <f t="shared" ref="G1202:H1202" si="2118">G1203+G1205+G1207</f>
        <v>144113</v>
      </c>
      <c r="H1202" s="11">
        <f t="shared" si="2118"/>
        <v>0</v>
      </c>
      <c r="I1202" s="11">
        <f t="shared" ref="I1202:N1202" si="2119">I1203+I1205+I1207</f>
        <v>0</v>
      </c>
      <c r="J1202" s="11">
        <f t="shared" si="2119"/>
        <v>4008</v>
      </c>
      <c r="K1202" s="11">
        <f t="shared" si="2119"/>
        <v>0</v>
      </c>
      <c r="L1202" s="11">
        <f t="shared" si="2119"/>
        <v>0</v>
      </c>
      <c r="M1202" s="11">
        <f t="shared" si="2119"/>
        <v>148121</v>
      </c>
      <c r="N1202" s="11">
        <f t="shared" si="2119"/>
        <v>0</v>
      </c>
      <c r="O1202" s="11">
        <f t="shared" ref="O1202:T1202" si="2120">O1203+O1205+O1207</f>
        <v>0</v>
      </c>
      <c r="P1202" s="11">
        <f t="shared" si="2120"/>
        <v>0</v>
      </c>
      <c r="Q1202" s="11">
        <f t="shared" si="2120"/>
        <v>0</v>
      </c>
      <c r="R1202" s="11">
        <f t="shared" si="2120"/>
        <v>0</v>
      </c>
      <c r="S1202" s="11">
        <f t="shared" si="2120"/>
        <v>148121</v>
      </c>
      <c r="T1202" s="11">
        <f t="shared" si="2120"/>
        <v>0</v>
      </c>
      <c r="U1202" s="11">
        <f t="shared" ref="U1202:Z1202" si="2121">U1203+U1205+U1207</f>
        <v>0</v>
      </c>
      <c r="V1202" s="11">
        <f t="shared" si="2121"/>
        <v>0</v>
      </c>
      <c r="W1202" s="11">
        <f t="shared" si="2121"/>
        <v>0</v>
      </c>
      <c r="X1202" s="11">
        <f t="shared" si="2121"/>
        <v>0</v>
      </c>
      <c r="Y1202" s="11">
        <f t="shared" si="2121"/>
        <v>148121</v>
      </c>
      <c r="Z1202" s="11">
        <f t="shared" si="2121"/>
        <v>0</v>
      </c>
    </row>
    <row r="1203" spans="1:26" ht="66" hidden="1" x14ac:dyDescent="0.25">
      <c r="A1203" s="26" t="s">
        <v>457</v>
      </c>
      <c r="B1203" s="27">
        <v>923</v>
      </c>
      <c r="C1203" s="27" t="s">
        <v>22</v>
      </c>
      <c r="D1203" s="27" t="s">
        <v>60</v>
      </c>
      <c r="E1203" s="27" t="s">
        <v>572</v>
      </c>
      <c r="F1203" s="27" t="s">
        <v>85</v>
      </c>
      <c r="G1203" s="9">
        <f t="shared" ref="G1203:Z1203" si="2122">G1204</f>
        <v>100313</v>
      </c>
      <c r="H1203" s="9">
        <f t="shared" si="2122"/>
        <v>0</v>
      </c>
      <c r="I1203" s="9">
        <f t="shared" si="2122"/>
        <v>0</v>
      </c>
      <c r="J1203" s="9">
        <f t="shared" si="2122"/>
        <v>4008</v>
      </c>
      <c r="K1203" s="9">
        <f t="shared" si="2122"/>
        <v>0</v>
      </c>
      <c r="L1203" s="9">
        <f t="shared" si="2122"/>
        <v>0</v>
      </c>
      <c r="M1203" s="9">
        <f t="shared" si="2122"/>
        <v>104321</v>
      </c>
      <c r="N1203" s="9">
        <f t="shared" si="2122"/>
        <v>0</v>
      </c>
      <c r="O1203" s="9">
        <f t="shared" si="2122"/>
        <v>0</v>
      </c>
      <c r="P1203" s="9">
        <f t="shared" si="2122"/>
        <v>0</v>
      </c>
      <c r="Q1203" s="9">
        <f t="shared" si="2122"/>
        <v>0</v>
      </c>
      <c r="R1203" s="9">
        <f t="shared" si="2122"/>
        <v>0</v>
      </c>
      <c r="S1203" s="9">
        <f t="shared" si="2122"/>
        <v>104321</v>
      </c>
      <c r="T1203" s="9">
        <f t="shared" si="2122"/>
        <v>0</v>
      </c>
      <c r="U1203" s="9">
        <f t="shared" si="2122"/>
        <v>0</v>
      </c>
      <c r="V1203" s="9">
        <f t="shared" si="2122"/>
        <v>0</v>
      </c>
      <c r="W1203" s="9">
        <f t="shared" si="2122"/>
        <v>0</v>
      </c>
      <c r="X1203" s="9">
        <f t="shared" si="2122"/>
        <v>0</v>
      </c>
      <c r="Y1203" s="9">
        <f t="shared" si="2122"/>
        <v>104321</v>
      </c>
      <c r="Z1203" s="9">
        <f t="shared" si="2122"/>
        <v>0</v>
      </c>
    </row>
    <row r="1204" spans="1:26" ht="19.5" hidden="1" customHeight="1" x14ac:dyDescent="0.25">
      <c r="A1204" s="26" t="s">
        <v>107</v>
      </c>
      <c r="B1204" s="27">
        <v>923</v>
      </c>
      <c r="C1204" s="27" t="s">
        <v>22</v>
      </c>
      <c r="D1204" s="27" t="s">
        <v>60</v>
      </c>
      <c r="E1204" s="27" t="s">
        <v>572</v>
      </c>
      <c r="F1204" s="27" t="s">
        <v>108</v>
      </c>
      <c r="G1204" s="9">
        <v>100313</v>
      </c>
      <c r="H1204" s="9"/>
      <c r="I1204" s="9"/>
      <c r="J1204" s="9">
        <v>4008</v>
      </c>
      <c r="K1204" s="9"/>
      <c r="L1204" s="9"/>
      <c r="M1204" s="9">
        <f t="shared" ref="M1204" si="2123">G1204+I1204+J1204+K1204+L1204</f>
        <v>104321</v>
      </c>
      <c r="N1204" s="9">
        <f t="shared" ref="N1204" si="2124">H1204+L1204</f>
        <v>0</v>
      </c>
      <c r="O1204" s="9"/>
      <c r="P1204" s="9"/>
      <c r="Q1204" s="9"/>
      <c r="R1204" s="9"/>
      <c r="S1204" s="9">
        <f t="shared" ref="S1204" si="2125">M1204+O1204+P1204+Q1204+R1204</f>
        <v>104321</v>
      </c>
      <c r="T1204" s="9">
        <f t="shared" ref="T1204" si="2126">N1204+R1204</f>
        <v>0</v>
      </c>
      <c r="U1204" s="9"/>
      <c r="V1204" s="9"/>
      <c r="W1204" s="9"/>
      <c r="X1204" s="9"/>
      <c r="Y1204" s="9">
        <f t="shared" ref="Y1204" si="2127">S1204+U1204+V1204+W1204+X1204</f>
        <v>104321</v>
      </c>
      <c r="Z1204" s="9">
        <f t="shared" ref="Z1204" si="2128">T1204+X1204</f>
        <v>0</v>
      </c>
    </row>
    <row r="1205" spans="1:26" ht="33" hidden="1" x14ac:dyDescent="0.25">
      <c r="A1205" s="26" t="s">
        <v>244</v>
      </c>
      <c r="B1205" s="27">
        <v>923</v>
      </c>
      <c r="C1205" s="27" t="s">
        <v>22</v>
      </c>
      <c r="D1205" s="27" t="s">
        <v>60</v>
      </c>
      <c r="E1205" s="27" t="s">
        <v>572</v>
      </c>
      <c r="F1205" s="27" t="s">
        <v>31</v>
      </c>
      <c r="G1205" s="9">
        <f t="shared" ref="G1205:Z1205" si="2129">G1206</f>
        <v>43305</v>
      </c>
      <c r="H1205" s="9">
        <f t="shared" si="2129"/>
        <v>0</v>
      </c>
      <c r="I1205" s="9">
        <f t="shared" si="2129"/>
        <v>0</v>
      </c>
      <c r="J1205" s="9">
        <f t="shared" si="2129"/>
        <v>0</v>
      </c>
      <c r="K1205" s="9">
        <f t="shared" si="2129"/>
        <v>0</v>
      </c>
      <c r="L1205" s="9">
        <f t="shared" si="2129"/>
        <v>0</v>
      </c>
      <c r="M1205" s="9">
        <f t="shared" si="2129"/>
        <v>43305</v>
      </c>
      <c r="N1205" s="9">
        <f t="shared" si="2129"/>
        <v>0</v>
      </c>
      <c r="O1205" s="9">
        <f t="shared" si="2129"/>
        <v>0</v>
      </c>
      <c r="P1205" s="9">
        <f t="shared" si="2129"/>
        <v>0</v>
      </c>
      <c r="Q1205" s="9">
        <f t="shared" si="2129"/>
        <v>0</v>
      </c>
      <c r="R1205" s="9">
        <f t="shared" si="2129"/>
        <v>0</v>
      </c>
      <c r="S1205" s="9">
        <f t="shared" si="2129"/>
        <v>43305</v>
      </c>
      <c r="T1205" s="9">
        <f t="shared" si="2129"/>
        <v>0</v>
      </c>
      <c r="U1205" s="9">
        <f t="shared" si="2129"/>
        <v>0</v>
      </c>
      <c r="V1205" s="9">
        <f t="shared" si="2129"/>
        <v>0</v>
      </c>
      <c r="W1205" s="9">
        <f t="shared" si="2129"/>
        <v>0</v>
      </c>
      <c r="X1205" s="9">
        <f t="shared" si="2129"/>
        <v>0</v>
      </c>
      <c r="Y1205" s="9">
        <f t="shared" si="2129"/>
        <v>43305</v>
      </c>
      <c r="Z1205" s="9">
        <f t="shared" si="2129"/>
        <v>0</v>
      </c>
    </row>
    <row r="1206" spans="1:26" ht="33" hidden="1" x14ac:dyDescent="0.25">
      <c r="A1206" s="26" t="s">
        <v>37</v>
      </c>
      <c r="B1206" s="27">
        <v>923</v>
      </c>
      <c r="C1206" s="27" t="s">
        <v>22</v>
      </c>
      <c r="D1206" s="27" t="s">
        <v>60</v>
      </c>
      <c r="E1206" s="27" t="s">
        <v>572</v>
      </c>
      <c r="F1206" s="27" t="s">
        <v>38</v>
      </c>
      <c r="G1206" s="9">
        <v>43305</v>
      </c>
      <c r="H1206" s="9"/>
      <c r="I1206" s="9"/>
      <c r="J1206" s="9"/>
      <c r="K1206" s="9"/>
      <c r="L1206" s="9"/>
      <c r="M1206" s="9">
        <f t="shared" ref="M1206" si="2130">G1206+I1206+J1206+K1206+L1206</f>
        <v>43305</v>
      </c>
      <c r="N1206" s="9">
        <f t="shared" ref="N1206" si="2131">H1206+L1206</f>
        <v>0</v>
      </c>
      <c r="O1206" s="9"/>
      <c r="P1206" s="9"/>
      <c r="Q1206" s="9"/>
      <c r="R1206" s="9"/>
      <c r="S1206" s="9">
        <f t="shared" ref="S1206" si="2132">M1206+O1206+P1206+Q1206+R1206</f>
        <v>43305</v>
      </c>
      <c r="T1206" s="9">
        <f t="shared" ref="T1206" si="2133">N1206+R1206</f>
        <v>0</v>
      </c>
      <c r="U1206" s="9"/>
      <c r="V1206" s="9"/>
      <c r="W1206" s="9"/>
      <c r="X1206" s="9"/>
      <c r="Y1206" s="9">
        <f t="shared" ref="Y1206" si="2134">S1206+U1206+V1206+W1206+X1206</f>
        <v>43305</v>
      </c>
      <c r="Z1206" s="9">
        <f t="shared" ref="Z1206" si="2135">T1206+X1206</f>
        <v>0</v>
      </c>
    </row>
    <row r="1207" spans="1:26" ht="21" hidden="1" customHeight="1" x14ac:dyDescent="0.25">
      <c r="A1207" s="26" t="s">
        <v>66</v>
      </c>
      <c r="B1207" s="27">
        <v>923</v>
      </c>
      <c r="C1207" s="27" t="s">
        <v>22</v>
      </c>
      <c r="D1207" s="27" t="s">
        <v>60</v>
      </c>
      <c r="E1207" s="27" t="s">
        <v>572</v>
      </c>
      <c r="F1207" s="27" t="s">
        <v>67</v>
      </c>
      <c r="G1207" s="9">
        <f>G1208</f>
        <v>495</v>
      </c>
      <c r="H1207" s="9">
        <f>H1208</f>
        <v>0</v>
      </c>
      <c r="I1207" s="9">
        <f t="shared" ref="I1207:Z1207" si="2136">I1208</f>
        <v>0</v>
      </c>
      <c r="J1207" s="9">
        <f t="shared" si="2136"/>
        <v>0</v>
      </c>
      <c r="K1207" s="9">
        <f t="shared" si="2136"/>
        <v>0</v>
      </c>
      <c r="L1207" s="9">
        <f t="shared" si="2136"/>
        <v>0</v>
      </c>
      <c r="M1207" s="9">
        <f t="shared" si="2136"/>
        <v>495</v>
      </c>
      <c r="N1207" s="9">
        <f t="shared" si="2136"/>
        <v>0</v>
      </c>
      <c r="O1207" s="9">
        <f t="shared" si="2136"/>
        <v>0</v>
      </c>
      <c r="P1207" s="9">
        <f t="shared" si="2136"/>
        <v>0</v>
      </c>
      <c r="Q1207" s="9">
        <f t="shared" si="2136"/>
        <v>0</v>
      </c>
      <c r="R1207" s="9">
        <f t="shared" si="2136"/>
        <v>0</v>
      </c>
      <c r="S1207" s="9">
        <f t="shared" si="2136"/>
        <v>495</v>
      </c>
      <c r="T1207" s="9">
        <f t="shared" si="2136"/>
        <v>0</v>
      </c>
      <c r="U1207" s="9">
        <f t="shared" si="2136"/>
        <v>0</v>
      </c>
      <c r="V1207" s="9">
        <f t="shared" si="2136"/>
        <v>0</v>
      </c>
      <c r="W1207" s="9">
        <f t="shared" si="2136"/>
        <v>0</v>
      </c>
      <c r="X1207" s="9">
        <f t="shared" si="2136"/>
        <v>0</v>
      </c>
      <c r="Y1207" s="9">
        <f t="shared" si="2136"/>
        <v>495</v>
      </c>
      <c r="Z1207" s="9">
        <f t="shared" si="2136"/>
        <v>0</v>
      </c>
    </row>
    <row r="1208" spans="1:26" ht="20.25" hidden="1" customHeight="1" x14ac:dyDescent="0.25">
      <c r="A1208" s="26" t="s">
        <v>92</v>
      </c>
      <c r="B1208" s="27">
        <v>923</v>
      </c>
      <c r="C1208" s="27" t="s">
        <v>22</v>
      </c>
      <c r="D1208" s="27" t="s">
        <v>60</v>
      </c>
      <c r="E1208" s="27" t="s">
        <v>572</v>
      </c>
      <c r="F1208" s="27" t="s">
        <v>69</v>
      </c>
      <c r="G1208" s="9">
        <v>495</v>
      </c>
      <c r="H1208" s="9"/>
      <c r="I1208" s="9"/>
      <c r="J1208" s="9"/>
      <c r="K1208" s="9"/>
      <c r="L1208" s="9"/>
      <c r="M1208" s="9">
        <f t="shared" ref="M1208" si="2137">G1208+I1208+J1208+K1208+L1208</f>
        <v>495</v>
      </c>
      <c r="N1208" s="9">
        <f t="shared" ref="N1208" si="2138">H1208+L1208</f>
        <v>0</v>
      </c>
      <c r="O1208" s="9"/>
      <c r="P1208" s="9"/>
      <c r="Q1208" s="9"/>
      <c r="R1208" s="9"/>
      <c r="S1208" s="9">
        <f t="shared" ref="S1208" si="2139">M1208+O1208+P1208+Q1208+R1208</f>
        <v>495</v>
      </c>
      <c r="T1208" s="9">
        <f t="shared" ref="T1208" si="2140">N1208+R1208</f>
        <v>0</v>
      </c>
      <c r="U1208" s="9"/>
      <c r="V1208" s="9"/>
      <c r="W1208" s="9"/>
      <c r="X1208" s="9"/>
      <c r="Y1208" s="9">
        <f t="shared" ref="Y1208" si="2141">S1208+U1208+V1208+W1208+X1208</f>
        <v>495</v>
      </c>
      <c r="Z1208" s="9">
        <f t="shared" ref="Z1208" si="2142">T1208+X1208</f>
        <v>0</v>
      </c>
    </row>
    <row r="1209" spans="1:26" ht="20.25" hidden="1" customHeight="1" x14ac:dyDescent="0.25">
      <c r="A1209" s="26" t="s">
        <v>603</v>
      </c>
      <c r="B1209" s="27" t="s">
        <v>620</v>
      </c>
      <c r="C1209" s="27" t="s">
        <v>22</v>
      </c>
      <c r="D1209" s="27" t="s">
        <v>60</v>
      </c>
      <c r="E1209" s="27" t="s">
        <v>605</v>
      </c>
      <c r="F1209" s="27"/>
      <c r="G1209" s="9"/>
      <c r="H1209" s="9"/>
      <c r="I1209" s="9">
        <f>I1210+I1213+I1218+I1223+I1226+I1233</f>
        <v>0</v>
      </c>
      <c r="J1209" s="9">
        <f t="shared" ref="J1209:N1209" si="2143">J1210+J1213+J1218+J1223+J1226+J1233</f>
        <v>0</v>
      </c>
      <c r="K1209" s="9">
        <f t="shared" si="2143"/>
        <v>0</v>
      </c>
      <c r="L1209" s="9">
        <f t="shared" si="2143"/>
        <v>5406</v>
      </c>
      <c r="M1209" s="9">
        <f t="shared" si="2143"/>
        <v>5406</v>
      </c>
      <c r="N1209" s="9">
        <f t="shared" si="2143"/>
        <v>5406</v>
      </c>
      <c r="O1209" s="9">
        <f>O1210+O1213+O1218+O1223+O1226+O1233</f>
        <v>0</v>
      </c>
      <c r="P1209" s="9">
        <f t="shared" ref="P1209:T1209" si="2144">P1210+P1213+P1218+P1223+P1226+P1233</f>
        <v>0</v>
      </c>
      <c r="Q1209" s="9">
        <f t="shared" si="2144"/>
        <v>0</v>
      </c>
      <c r="R1209" s="9">
        <f t="shared" si="2144"/>
        <v>0</v>
      </c>
      <c r="S1209" s="9">
        <f t="shared" si="2144"/>
        <v>5406</v>
      </c>
      <c r="T1209" s="9">
        <f t="shared" si="2144"/>
        <v>5406</v>
      </c>
      <c r="U1209" s="9">
        <f>U1210+U1213+U1218+U1223+U1226+U1233</f>
        <v>0</v>
      </c>
      <c r="V1209" s="9">
        <f t="shared" ref="V1209:Z1209" si="2145">V1210+V1213+V1218+V1223+V1226+V1233</f>
        <v>0</v>
      </c>
      <c r="W1209" s="9">
        <f t="shared" si="2145"/>
        <v>0</v>
      </c>
      <c r="X1209" s="9">
        <f t="shared" si="2145"/>
        <v>0</v>
      </c>
      <c r="Y1209" s="9">
        <f t="shared" si="2145"/>
        <v>5406</v>
      </c>
      <c r="Z1209" s="9">
        <f t="shared" si="2145"/>
        <v>5406</v>
      </c>
    </row>
    <row r="1210" spans="1:26" ht="32.25" hidden="1" customHeight="1" x14ac:dyDescent="0.25">
      <c r="A1210" s="26" t="s">
        <v>604</v>
      </c>
      <c r="B1210" s="27" t="s">
        <v>620</v>
      </c>
      <c r="C1210" s="27" t="s">
        <v>22</v>
      </c>
      <c r="D1210" s="27" t="s">
        <v>60</v>
      </c>
      <c r="E1210" s="27" t="s">
        <v>606</v>
      </c>
      <c r="F1210" s="27"/>
      <c r="G1210" s="9"/>
      <c r="H1210" s="9"/>
      <c r="I1210" s="9">
        <f>I1211</f>
        <v>0</v>
      </c>
      <c r="J1210" s="9">
        <f t="shared" ref="J1210:Y1211" si="2146">J1211</f>
        <v>0</v>
      </c>
      <c r="K1210" s="9">
        <f t="shared" si="2146"/>
        <v>0</v>
      </c>
      <c r="L1210" s="9">
        <f t="shared" si="2146"/>
        <v>44</v>
      </c>
      <c r="M1210" s="9">
        <f t="shared" si="2146"/>
        <v>44</v>
      </c>
      <c r="N1210" s="9">
        <f t="shared" si="2146"/>
        <v>44</v>
      </c>
      <c r="O1210" s="9">
        <f>O1211</f>
        <v>0</v>
      </c>
      <c r="P1210" s="9">
        <f t="shared" si="2146"/>
        <v>0</v>
      </c>
      <c r="Q1210" s="9">
        <f t="shared" si="2146"/>
        <v>0</v>
      </c>
      <c r="R1210" s="9">
        <f t="shared" si="2146"/>
        <v>0</v>
      </c>
      <c r="S1210" s="9">
        <f t="shared" si="2146"/>
        <v>44</v>
      </c>
      <c r="T1210" s="9">
        <f t="shared" si="2146"/>
        <v>44</v>
      </c>
      <c r="U1210" s="9">
        <f>U1211</f>
        <v>0</v>
      </c>
      <c r="V1210" s="9">
        <f t="shared" si="2146"/>
        <v>0</v>
      </c>
      <c r="W1210" s="9">
        <f t="shared" si="2146"/>
        <v>0</v>
      </c>
      <c r="X1210" s="9">
        <f t="shared" si="2146"/>
        <v>0</v>
      </c>
      <c r="Y1210" s="9">
        <f t="shared" si="2146"/>
        <v>44</v>
      </c>
      <c r="Z1210" s="9">
        <f t="shared" ref="V1210:Z1211" si="2147">Z1211</f>
        <v>44</v>
      </c>
    </row>
    <row r="1211" spans="1:26" ht="36" hidden="1" customHeight="1" x14ac:dyDescent="0.25">
      <c r="A1211" s="26" t="s">
        <v>244</v>
      </c>
      <c r="B1211" s="27" t="s">
        <v>620</v>
      </c>
      <c r="C1211" s="27" t="s">
        <v>22</v>
      </c>
      <c r="D1211" s="27" t="s">
        <v>60</v>
      </c>
      <c r="E1211" s="27" t="s">
        <v>606</v>
      </c>
      <c r="F1211" s="27" t="s">
        <v>31</v>
      </c>
      <c r="G1211" s="9"/>
      <c r="H1211" s="9"/>
      <c r="I1211" s="9">
        <f>I1212</f>
        <v>0</v>
      </c>
      <c r="J1211" s="9">
        <f t="shared" si="2146"/>
        <v>0</v>
      </c>
      <c r="K1211" s="9">
        <f t="shared" si="2146"/>
        <v>0</v>
      </c>
      <c r="L1211" s="9">
        <f t="shared" si="2146"/>
        <v>44</v>
      </c>
      <c r="M1211" s="9">
        <f t="shared" si="2146"/>
        <v>44</v>
      </c>
      <c r="N1211" s="9">
        <f t="shared" si="2146"/>
        <v>44</v>
      </c>
      <c r="O1211" s="9">
        <f>O1212</f>
        <v>0</v>
      </c>
      <c r="P1211" s="9">
        <f t="shared" si="2146"/>
        <v>0</v>
      </c>
      <c r="Q1211" s="9">
        <f t="shared" si="2146"/>
        <v>0</v>
      </c>
      <c r="R1211" s="9">
        <f t="shared" si="2146"/>
        <v>0</v>
      </c>
      <c r="S1211" s="9">
        <f t="shared" si="2146"/>
        <v>44</v>
      </c>
      <c r="T1211" s="9">
        <f t="shared" si="2146"/>
        <v>44</v>
      </c>
      <c r="U1211" s="9">
        <f>U1212</f>
        <v>0</v>
      </c>
      <c r="V1211" s="9">
        <f t="shared" si="2147"/>
        <v>0</v>
      </c>
      <c r="W1211" s="9">
        <f t="shared" si="2147"/>
        <v>0</v>
      </c>
      <c r="X1211" s="9">
        <f t="shared" si="2147"/>
        <v>0</v>
      </c>
      <c r="Y1211" s="9">
        <f t="shared" si="2147"/>
        <v>44</v>
      </c>
      <c r="Z1211" s="9">
        <f t="shared" si="2147"/>
        <v>44</v>
      </c>
    </row>
    <row r="1212" spans="1:26" ht="34.5" hidden="1" customHeight="1" x14ac:dyDescent="0.25">
      <c r="A1212" s="26" t="s">
        <v>37</v>
      </c>
      <c r="B1212" s="27" t="s">
        <v>620</v>
      </c>
      <c r="C1212" s="27" t="s">
        <v>22</v>
      </c>
      <c r="D1212" s="27" t="s">
        <v>60</v>
      </c>
      <c r="E1212" s="27" t="s">
        <v>606</v>
      </c>
      <c r="F1212" s="27" t="s">
        <v>38</v>
      </c>
      <c r="G1212" s="9"/>
      <c r="H1212" s="9"/>
      <c r="I1212" s="9"/>
      <c r="J1212" s="9"/>
      <c r="K1212" s="9"/>
      <c r="L1212" s="9">
        <v>44</v>
      </c>
      <c r="M1212" s="9">
        <f t="shared" ref="M1212" si="2148">G1212+I1212+J1212+K1212+L1212</f>
        <v>44</v>
      </c>
      <c r="N1212" s="9">
        <f t="shared" ref="N1212" si="2149">H1212+L1212</f>
        <v>44</v>
      </c>
      <c r="O1212" s="9"/>
      <c r="P1212" s="9"/>
      <c r="Q1212" s="9"/>
      <c r="R1212" s="9"/>
      <c r="S1212" s="9">
        <f t="shared" ref="S1212" si="2150">M1212+O1212+P1212+Q1212+R1212</f>
        <v>44</v>
      </c>
      <c r="T1212" s="9">
        <f t="shared" ref="T1212" si="2151">N1212+R1212</f>
        <v>44</v>
      </c>
      <c r="U1212" s="9"/>
      <c r="V1212" s="9"/>
      <c r="W1212" s="9"/>
      <c r="X1212" s="9"/>
      <c r="Y1212" s="9">
        <f t="shared" ref="Y1212" si="2152">S1212+U1212+V1212+W1212+X1212</f>
        <v>44</v>
      </c>
      <c r="Z1212" s="9">
        <f t="shared" ref="Z1212" si="2153">T1212+X1212</f>
        <v>44</v>
      </c>
    </row>
    <row r="1213" spans="1:26" ht="20.25" hidden="1" customHeight="1" x14ac:dyDescent="0.25">
      <c r="A1213" s="26" t="s">
        <v>607</v>
      </c>
      <c r="B1213" s="27" t="s">
        <v>620</v>
      </c>
      <c r="C1213" s="27" t="s">
        <v>22</v>
      </c>
      <c r="D1213" s="27" t="s">
        <v>60</v>
      </c>
      <c r="E1213" s="27" t="s">
        <v>609</v>
      </c>
      <c r="F1213" s="27"/>
      <c r="G1213" s="9"/>
      <c r="H1213" s="9"/>
      <c r="I1213" s="9">
        <f>I1214+I1216</f>
        <v>0</v>
      </c>
      <c r="J1213" s="9">
        <f t="shared" ref="J1213:N1213" si="2154">J1214+J1216</f>
        <v>0</v>
      </c>
      <c r="K1213" s="9">
        <f t="shared" si="2154"/>
        <v>0</v>
      </c>
      <c r="L1213" s="9">
        <f t="shared" si="2154"/>
        <v>151</v>
      </c>
      <c r="M1213" s="9">
        <f t="shared" si="2154"/>
        <v>151</v>
      </c>
      <c r="N1213" s="9">
        <f t="shared" si="2154"/>
        <v>151</v>
      </c>
      <c r="O1213" s="9">
        <f>O1214+O1216</f>
        <v>0</v>
      </c>
      <c r="P1213" s="9">
        <f t="shared" ref="P1213:T1213" si="2155">P1214+P1216</f>
        <v>0</v>
      </c>
      <c r="Q1213" s="9">
        <f t="shared" si="2155"/>
        <v>0</v>
      </c>
      <c r="R1213" s="9">
        <f t="shared" si="2155"/>
        <v>0</v>
      </c>
      <c r="S1213" s="9">
        <f t="shared" si="2155"/>
        <v>151</v>
      </c>
      <c r="T1213" s="9">
        <f t="shared" si="2155"/>
        <v>151</v>
      </c>
      <c r="U1213" s="9">
        <f>U1214+U1216</f>
        <v>0</v>
      </c>
      <c r="V1213" s="9">
        <f t="shared" ref="V1213:Z1213" si="2156">V1214+V1216</f>
        <v>0</v>
      </c>
      <c r="W1213" s="9">
        <f t="shared" si="2156"/>
        <v>0</v>
      </c>
      <c r="X1213" s="9">
        <f t="shared" si="2156"/>
        <v>0</v>
      </c>
      <c r="Y1213" s="9">
        <f t="shared" si="2156"/>
        <v>151</v>
      </c>
      <c r="Z1213" s="9">
        <f t="shared" si="2156"/>
        <v>151</v>
      </c>
    </row>
    <row r="1214" spans="1:26" ht="37.5" hidden="1" customHeight="1" x14ac:dyDescent="0.25">
      <c r="A1214" s="26" t="s">
        <v>244</v>
      </c>
      <c r="B1214" s="27" t="s">
        <v>620</v>
      </c>
      <c r="C1214" s="27" t="s">
        <v>22</v>
      </c>
      <c r="D1214" s="27" t="s">
        <v>60</v>
      </c>
      <c r="E1214" s="27" t="s">
        <v>609</v>
      </c>
      <c r="F1214" s="27" t="s">
        <v>31</v>
      </c>
      <c r="G1214" s="9"/>
      <c r="H1214" s="9"/>
      <c r="I1214" s="9">
        <f>I1215</f>
        <v>0</v>
      </c>
      <c r="J1214" s="9">
        <f t="shared" ref="J1214:Z1214" si="2157">J1215</f>
        <v>0</v>
      </c>
      <c r="K1214" s="9">
        <f t="shared" si="2157"/>
        <v>0</v>
      </c>
      <c r="L1214" s="9">
        <f t="shared" si="2157"/>
        <v>145</v>
      </c>
      <c r="M1214" s="9">
        <f t="shared" si="2157"/>
        <v>145</v>
      </c>
      <c r="N1214" s="9">
        <f t="shared" si="2157"/>
        <v>145</v>
      </c>
      <c r="O1214" s="9">
        <f>O1215</f>
        <v>0</v>
      </c>
      <c r="P1214" s="9">
        <f t="shared" si="2157"/>
        <v>0</v>
      </c>
      <c r="Q1214" s="9">
        <f t="shared" si="2157"/>
        <v>0</v>
      </c>
      <c r="R1214" s="9">
        <f t="shared" si="2157"/>
        <v>0</v>
      </c>
      <c r="S1214" s="9">
        <f t="shared" si="2157"/>
        <v>145</v>
      </c>
      <c r="T1214" s="9">
        <f t="shared" si="2157"/>
        <v>145</v>
      </c>
      <c r="U1214" s="9">
        <f>U1215</f>
        <v>0</v>
      </c>
      <c r="V1214" s="9">
        <f t="shared" si="2157"/>
        <v>0</v>
      </c>
      <c r="W1214" s="9">
        <f t="shared" si="2157"/>
        <v>0</v>
      </c>
      <c r="X1214" s="9">
        <f t="shared" si="2157"/>
        <v>0</v>
      </c>
      <c r="Y1214" s="9">
        <f t="shared" si="2157"/>
        <v>145</v>
      </c>
      <c r="Z1214" s="9">
        <f t="shared" si="2157"/>
        <v>145</v>
      </c>
    </row>
    <row r="1215" spans="1:26" ht="34.5" hidden="1" customHeight="1" x14ac:dyDescent="0.25">
      <c r="A1215" s="26" t="s">
        <v>37</v>
      </c>
      <c r="B1215" s="27" t="s">
        <v>620</v>
      </c>
      <c r="C1215" s="27" t="s">
        <v>22</v>
      </c>
      <c r="D1215" s="27" t="s">
        <v>60</v>
      </c>
      <c r="E1215" s="27" t="s">
        <v>609</v>
      </c>
      <c r="F1215" s="27" t="s">
        <v>38</v>
      </c>
      <c r="G1215" s="9"/>
      <c r="H1215" s="9"/>
      <c r="I1215" s="9"/>
      <c r="J1215" s="9"/>
      <c r="K1215" s="9"/>
      <c r="L1215" s="9">
        <v>145</v>
      </c>
      <c r="M1215" s="9">
        <f t="shared" ref="M1215" si="2158">G1215+I1215+J1215+K1215+L1215</f>
        <v>145</v>
      </c>
      <c r="N1215" s="9">
        <f t="shared" ref="N1215" si="2159">H1215+L1215</f>
        <v>145</v>
      </c>
      <c r="O1215" s="9"/>
      <c r="P1215" s="9"/>
      <c r="Q1215" s="9"/>
      <c r="R1215" s="9"/>
      <c r="S1215" s="9">
        <f t="shared" ref="S1215" si="2160">M1215+O1215+P1215+Q1215+R1215</f>
        <v>145</v>
      </c>
      <c r="T1215" s="9">
        <f t="shared" ref="T1215" si="2161">N1215+R1215</f>
        <v>145</v>
      </c>
      <c r="U1215" s="9"/>
      <c r="V1215" s="9"/>
      <c r="W1215" s="9"/>
      <c r="X1215" s="9"/>
      <c r="Y1215" s="9">
        <f t="shared" ref="Y1215" si="2162">S1215+U1215+V1215+W1215+X1215</f>
        <v>145</v>
      </c>
      <c r="Z1215" s="9">
        <f t="shared" ref="Z1215" si="2163">T1215+X1215</f>
        <v>145</v>
      </c>
    </row>
    <row r="1216" spans="1:26" ht="20.25" hidden="1" customHeight="1" x14ac:dyDescent="0.25">
      <c r="A1216" s="26" t="s">
        <v>66</v>
      </c>
      <c r="B1216" s="27" t="s">
        <v>620</v>
      </c>
      <c r="C1216" s="27" t="s">
        <v>22</v>
      </c>
      <c r="D1216" s="27" t="s">
        <v>60</v>
      </c>
      <c r="E1216" s="27" t="s">
        <v>609</v>
      </c>
      <c r="F1216" s="27" t="s">
        <v>67</v>
      </c>
      <c r="G1216" s="9"/>
      <c r="H1216" s="9"/>
      <c r="I1216" s="9">
        <f>I1217</f>
        <v>0</v>
      </c>
      <c r="J1216" s="9">
        <f t="shared" ref="J1216:Z1216" si="2164">J1217</f>
        <v>0</v>
      </c>
      <c r="K1216" s="9">
        <f t="shared" si="2164"/>
        <v>0</v>
      </c>
      <c r="L1216" s="9">
        <f t="shared" si="2164"/>
        <v>6</v>
      </c>
      <c r="M1216" s="9">
        <f t="shared" si="2164"/>
        <v>6</v>
      </c>
      <c r="N1216" s="9">
        <f t="shared" si="2164"/>
        <v>6</v>
      </c>
      <c r="O1216" s="9">
        <f>O1217</f>
        <v>0</v>
      </c>
      <c r="P1216" s="9">
        <f t="shared" si="2164"/>
        <v>0</v>
      </c>
      <c r="Q1216" s="9">
        <f t="shared" si="2164"/>
        <v>0</v>
      </c>
      <c r="R1216" s="9">
        <f t="shared" si="2164"/>
        <v>0</v>
      </c>
      <c r="S1216" s="9">
        <f t="shared" si="2164"/>
        <v>6</v>
      </c>
      <c r="T1216" s="9">
        <f t="shared" si="2164"/>
        <v>6</v>
      </c>
      <c r="U1216" s="9">
        <f>U1217</f>
        <v>0</v>
      </c>
      <c r="V1216" s="9">
        <f t="shared" si="2164"/>
        <v>0</v>
      </c>
      <c r="W1216" s="9">
        <f t="shared" si="2164"/>
        <v>0</v>
      </c>
      <c r="X1216" s="9">
        <f t="shared" si="2164"/>
        <v>0</v>
      </c>
      <c r="Y1216" s="9">
        <f t="shared" si="2164"/>
        <v>6</v>
      </c>
      <c r="Z1216" s="9">
        <f t="shared" si="2164"/>
        <v>6</v>
      </c>
    </row>
    <row r="1217" spans="1:26" ht="20.25" hidden="1" customHeight="1" x14ac:dyDescent="0.25">
      <c r="A1217" s="26" t="s">
        <v>92</v>
      </c>
      <c r="B1217" s="27" t="s">
        <v>620</v>
      </c>
      <c r="C1217" s="27" t="s">
        <v>22</v>
      </c>
      <c r="D1217" s="27" t="s">
        <v>60</v>
      </c>
      <c r="E1217" s="27" t="s">
        <v>609</v>
      </c>
      <c r="F1217" s="27" t="s">
        <v>69</v>
      </c>
      <c r="G1217" s="9"/>
      <c r="H1217" s="9"/>
      <c r="I1217" s="9"/>
      <c r="J1217" s="9"/>
      <c r="K1217" s="9"/>
      <c r="L1217" s="9">
        <v>6</v>
      </c>
      <c r="M1217" s="9">
        <f t="shared" ref="M1217" si="2165">G1217+I1217+J1217+K1217+L1217</f>
        <v>6</v>
      </c>
      <c r="N1217" s="9">
        <f t="shared" ref="N1217" si="2166">H1217+L1217</f>
        <v>6</v>
      </c>
      <c r="O1217" s="9"/>
      <c r="P1217" s="9"/>
      <c r="Q1217" s="9"/>
      <c r="R1217" s="9"/>
      <c r="S1217" s="9">
        <f t="shared" ref="S1217" si="2167">M1217+O1217+P1217+Q1217+R1217</f>
        <v>6</v>
      </c>
      <c r="T1217" s="9">
        <f t="shared" ref="T1217" si="2168">N1217+R1217</f>
        <v>6</v>
      </c>
      <c r="U1217" s="9"/>
      <c r="V1217" s="9"/>
      <c r="W1217" s="9"/>
      <c r="X1217" s="9"/>
      <c r="Y1217" s="9">
        <f t="shared" ref="Y1217" si="2169">S1217+U1217+V1217+W1217+X1217</f>
        <v>6</v>
      </c>
      <c r="Z1217" s="9">
        <f t="shared" ref="Z1217" si="2170">T1217+X1217</f>
        <v>6</v>
      </c>
    </row>
    <row r="1218" spans="1:26" ht="35.25" hidden="1" customHeight="1" x14ac:dyDescent="0.25">
      <c r="A1218" s="26" t="s">
        <v>608</v>
      </c>
      <c r="B1218" s="27" t="s">
        <v>620</v>
      </c>
      <c r="C1218" s="27" t="s">
        <v>22</v>
      </c>
      <c r="D1218" s="27" t="s">
        <v>60</v>
      </c>
      <c r="E1218" s="27" t="s">
        <v>610</v>
      </c>
      <c r="F1218" s="27"/>
      <c r="G1218" s="9"/>
      <c r="H1218" s="9"/>
      <c r="I1218" s="9">
        <f>I1219+I1221</f>
        <v>0</v>
      </c>
      <c r="J1218" s="9">
        <f t="shared" ref="J1218:N1218" si="2171">J1219+J1221</f>
        <v>0</v>
      </c>
      <c r="K1218" s="9">
        <f t="shared" si="2171"/>
        <v>0</v>
      </c>
      <c r="L1218" s="9">
        <f t="shared" si="2171"/>
        <v>117</v>
      </c>
      <c r="M1218" s="9">
        <f t="shared" si="2171"/>
        <v>117</v>
      </c>
      <c r="N1218" s="9">
        <f t="shared" si="2171"/>
        <v>117</v>
      </c>
      <c r="O1218" s="9">
        <f>O1219+O1221</f>
        <v>0</v>
      </c>
      <c r="P1218" s="9">
        <f t="shared" ref="P1218:T1218" si="2172">P1219+P1221</f>
        <v>0</v>
      </c>
      <c r="Q1218" s="9">
        <f t="shared" si="2172"/>
        <v>0</v>
      </c>
      <c r="R1218" s="9">
        <f t="shared" si="2172"/>
        <v>0</v>
      </c>
      <c r="S1218" s="9">
        <f t="shared" si="2172"/>
        <v>117</v>
      </c>
      <c r="T1218" s="9">
        <f t="shared" si="2172"/>
        <v>117</v>
      </c>
      <c r="U1218" s="9">
        <f>U1219+U1221</f>
        <v>0</v>
      </c>
      <c r="V1218" s="9">
        <f t="shared" ref="V1218:Z1218" si="2173">V1219+V1221</f>
        <v>0</v>
      </c>
      <c r="W1218" s="9">
        <f t="shared" si="2173"/>
        <v>0</v>
      </c>
      <c r="X1218" s="9">
        <f t="shared" si="2173"/>
        <v>0</v>
      </c>
      <c r="Y1218" s="9">
        <f t="shared" si="2173"/>
        <v>117</v>
      </c>
      <c r="Z1218" s="9">
        <f t="shared" si="2173"/>
        <v>117</v>
      </c>
    </row>
    <row r="1219" spans="1:26" ht="69" hidden="1" customHeight="1" x14ac:dyDescent="0.25">
      <c r="A1219" s="26" t="s">
        <v>457</v>
      </c>
      <c r="B1219" s="27" t="s">
        <v>620</v>
      </c>
      <c r="C1219" s="27" t="s">
        <v>22</v>
      </c>
      <c r="D1219" s="27" t="s">
        <v>60</v>
      </c>
      <c r="E1219" s="27" t="s">
        <v>610</v>
      </c>
      <c r="F1219" s="27" t="s">
        <v>85</v>
      </c>
      <c r="G1219" s="9"/>
      <c r="H1219" s="9"/>
      <c r="I1219" s="9">
        <f>I1220</f>
        <v>0</v>
      </c>
      <c r="J1219" s="9">
        <f t="shared" ref="J1219:Z1219" si="2174">J1220</f>
        <v>0</v>
      </c>
      <c r="K1219" s="9">
        <f t="shared" si="2174"/>
        <v>0</v>
      </c>
      <c r="L1219" s="9">
        <f t="shared" si="2174"/>
        <v>78</v>
      </c>
      <c r="M1219" s="9">
        <f t="shared" si="2174"/>
        <v>78</v>
      </c>
      <c r="N1219" s="9">
        <f t="shared" si="2174"/>
        <v>78</v>
      </c>
      <c r="O1219" s="9">
        <f>O1220</f>
        <v>0</v>
      </c>
      <c r="P1219" s="9">
        <f t="shared" si="2174"/>
        <v>0</v>
      </c>
      <c r="Q1219" s="9">
        <f t="shared" si="2174"/>
        <v>0</v>
      </c>
      <c r="R1219" s="9">
        <f t="shared" si="2174"/>
        <v>0</v>
      </c>
      <c r="S1219" s="9">
        <f t="shared" si="2174"/>
        <v>78</v>
      </c>
      <c r="T1219" s="9">
        <f t="shared" si="2174"/>
        <v>78</v>
      </c>
      <c r="U1219" s="9">
        <f>U1220</f>
        <v>0</v>
      </c>
      <c r="V1219" s="9">
        <f t="shared" si="2174"/>
        <v>0</v>
      </c>
      <c r="W1219" s="9">
        <f t="shared" si="2174"/>
        <v>0</v>
      </c>
      <c r="X1219" s="9">
        <f t="shared" si="2174"/>
        <v>0</v>
      </c>
      <c r="Y1219" s="9">
        <f t="shared" si="2174"/>
        <v>78</v>
      </c>
      <c r="Z1219" s="9">
        <f t="shared" si="2174"/>
        <v>78</v>
      </c>
    </row>
    <row r="1220" spans="1:26" ht="20.25" hidden="1" customHeight="1" x14ac:dyDescent="0.25">
      <c r="A1220" s="26" t="s">
        <v>107</v>
      </c>
      <c r="B1220" s="27" t="s">
        <v>620</v>
      </c>
      <c r="C1220" s="27" t="s">
        <v>22</v>
      </c>
      <c r="D1220" s="27" t="s">
        <v>60</v>
      </c>
      <c r="E1220" s="27" t="s">
        <v>610</v>
      </c>
      <c r="F1220" s="27" t="s">
        <v>108</v>
      </c>
      <c r="G1220" s="9"/>
      <c r="H1220" s="9"/>
      <c r="I1220" s="9"/>
      <c r="J1220" s="9"/>
      <c r="K1220" s="9"/>
      <c r="L1220" s="9">
        <v>78</v>
      </c>
      <c r="M1220" s="9">
        <f t="shared" ref="M1220" si="2175">G1220+I1220+J1220+K1220+L1220</f>
        <v>78</v>
      </c>
      <c r="N1220" s="9">
        <f t="shared" ref="N1220" si="2176">H1220+L1220</f>
        <v>78</v>
      </c>
      <c r="O1220" s="9"/>
      <c r="P1220" s="9"/>
      <c r="Q1220" s="9"/>
      <c r="R1220" s="9"/>
      <c r="S1220" s="9">
        <f t="shared" ref="S1220" si="2177">M1220+O1220+P1220+Q1220+R1220</f>
        <v>78</v>
      </c>
      <c r="T1220" s="9">
        <f t="shared" ref="T1220" si="2178">N1220+R1220</f>
        <v>78</v>
      </c>
      <c r="U1220" s="9"/>
      <c r="V1220" s="9"/>
      <c r="W1220" s="9"/>
      <c r="X1220" s="9"/>
      <c r="Y1220" s="9">
        <f t="shared" ref="Y1220" si="2179">S1220+U1220+V1220+W1220+X1220</f>
        <v>78</v>
      </c>
      <c r="Z1220" s="9">
        <f t="shared" ref="Z1220" si="2180">T1220+X1220</f>
        <v>78</v>
      </c>
    </row>
    <row r="1221" spans="1:26" ht="35.25" hidden="1" customHeight="1" x14ac:dyDescent="0.25">
      <c r="A1221" s="26" t="s">
        <v>244</v>
      </c>
      <c r="B1221" s="27" t="s">
        <v>620</v>
      </c>
      <c r="C1221" s="27" t="s">
        <v>22</v>
      </c>
      <c r="D1221" s="27" t="s">
        <v>60</v>
      </c>
      <c r="E1221" s="27" t="s">
        <v>610</v>
      </c>
      <c r="F1221" s="27" t="s">
        <v>31</v>
      </c>
      <c r="G1221" s="9"/>
      <c r="H1221" s="9"/>
      <c r="I1221" s="9">
        <f>I1222</f>
        <v>0</v>
      </c>
      <c r="J1221" s="9">
        <f t="shared" ref="J1221:Z1221" si="2181">J1222</f>
        <v>0</v>
      </c>
      <c r="K1221" s="9">
        <f t="shared" si="2181"/>
        <v>0</v>
      </c>
      <c r="L1221" s="9">
        <f t="shared" si="2181"/>
        <v>39</v>
      </c>
      <c r="M1221" s="9">
        <f t="shared" si="2181"/>
        <v>39</v>
      </c>
      <c r="N1221" s="9">
        <f t="shared" si="2181"/>
        <v>39</v>
      </c>
      <c r="O1221" s="9">
        <f>O1222</f>
        <v>0</v>
      </c>
      <c r="P1221" s="9">
        <f t="shared" si="2181"/>
        <v>0</v>
      </c>
      <c r="Q1221" s="9">
        <f t="shared" si="2181"/>
        <v>0</v>
      </c>
      <c r="R1221" s="9">
        <f t="shared" si="2181"/>
        <v>0</v>
      </c>
      <c r="S1221" s="9">
        <f t="shared" si="2181"/>
        <v>39</v>
      </c>
      <c r="T1221" s="9">
        <f t="shared" si="2181"/>
        <v>39</v>
      </c>
      <c r="U1221" s="9">
        <f>U1222</f>
        <v>0</v>
      </c>
      <c r="V1221" s="9">
        <f t="shared" si="2181"/>
        <v>0</v>
      </c>
      <c r="W1221" s="9">
        <f t="shared" si="2181"/>
        <v>0</v>
      </c>
      <c r="X1221" s="9">
        <f t="shared" si="2181"/>
        <v>0</v>
      </c>
      <c r="Y1221" s="9">
        <f t="shared" si="2181"/>
        <v>39</v>
      </c>
      <c r="Z1221" s="9">
        <f t="shared" si="2181"/>
        <v>39</v>
      </c>
    </row>
    <row r="1222" spans="1:26" ht="37.5" hidden="1" customHeight="1" x14ac:dyDescent="0.25">
      <c r="A1222" s="26" t="s">
        <v>37</v>
      </c>
      <c r="B1222" s="27" t="s">
        <v>620</v>
      </c>
      <c r="C1222" s="27" t="s">
        <v>22</v>
      </c>
      <c r="D1222" s="27" t="s">
        <v>60</v>
      </c>
      <c r="E1222" s="27" t="s">
        <v>610</v>
      </c>
      <c r="F1222" s="27" t="s">
        <v>38</v>
      </c>
      <c r="G1222" s="9"/>
      <c r="H1222" s="9"/>
      <c r="I1222" s="9"/>
      <c r="J1222" s="9"/>
      <c r="K1222" s="9"/>
      <c r="L1222" s="9">
        <v>39</v>
      </c>
      <c r="M1222" s="9">
        <f t="shared" ref="M1222" si="2182">G1222+I1222+J1222+K1222+L1222</f>
        <v>39</v>
      </c>
      <c r="N1222" s="9">
        <f t="shared" ref="N1222" si="2183">H1222+L1222</f>
        <v>39</v>
      </c>
      <c r="O1222" s="9"/>
      <c r="P1222" s="9"/>
      <c r="Q1222" s="9"/>
      <c r="R1222" s="9"/>
      <c r="S1222" s="9">
        <f t="shared" ref="S1222" si="2184">M1222+O1222+P1222+Q1222+R1222</f>
        <v>39</v>
      </c>
      <c r="T1222" s="9">
        <f t="shared" ref="T1222" si="2185">N1222+R1222</f>
        <v>39</v>
      </c>
      <c r="U1222" s="9"/>
      <c r="V1222" s="9"/>
      <c r="W1222" s="9"/>
      <c r="X1222" s="9"/>
      <c r="Y1222" s="9">
        <f t="shared" ref="Y1222" si="2186">S1222+U1222+V1222+W1222+X1222</f>
        <v>39</v>
      </c>
      <c r="Z1222" s="9">
        <f t="shared" ref="Z1222" si="2187">T1222+X1222</f>
        <v>39</v>
      </c>
    </row>
    <row r="1223" spans="1:26" ht="20.25" hidden="1" customHeight="1" x14ac:dyDescent="0.25">
      <c r="A1223" s="26" t="s">
        <v>621</v>
      </c>
      <c r="B1223" s="27" t="s">
        <v>620</v>
      </c>
      <c r="C1223" s="27" t="s">
        <v>22</v>
      </c>
      <c r="D1223" s="27" t="s">
        <v>60</v>
      </c>
      <c r="E1223" s="27" t="s">
        <v>622</v>
      </c>
      <c r="F1223" s="27"/>
      <c r="G1223" s="9"/>
      <c r="H1223" s="9"/>
      <c r="I1223" s="9">
        <f>I1224</f>
        <v>0</v>
      </c>
      <c r="J1223" s="9">
        <f t="shared" ref="J1223:Y1224" si="2188">J1224</f>
        <v>0</v>
      </c>
      <c r="K1223" s="9">
        <f t="shared" si="2188"/>
        <v>0</v>
      </c>
      <c r="L1223" s="9">
        <f t="shared" si="2188"/>
        <v>6</v>
      </c>
      <c r="M1223" s="9">
        <f t="shared" si="2188"/>
        <v>6</v>
      </c>
      <c r="N1223" s="9">
        <f t="shared" si="2188"/>
        <v>6</v>
      </c>
      <c r="O1223" s="9">
        <f>O1224</f>
        <v>0</v>
      </c>
      <c r="P1223" s="9">
        <f t="shared" si="2188"/>
        <v>0</v>
      </c>
      <c r="Q1223" s="9">
        <f t="shared" si="2188"/>
        <v>0</v>
      </c>
      <c r="R1223" s="9">
        <f t="shared" si="2188"/>
        <v>0</v>
      </c>
      <c r="S1223" s="9">
        <f t="shared" si="2188"/>
        <v>6</v>
      </c>
      <c r="T1223" s="9">
        <f t="shared" si="2188"/>
        <v>6</v>
      </c>
      <c r="U1223" s="9">
        <f>U1224</f>
        <v>0</v>
      </c>
      <c r="V1223" s="9">
        <f t="shared" si="2188"/>
        <v>0</v>
      </c>
      <c r="W1223" s="9">
        <f t="shared" si="2188"/>
        <v>0</v>
      </c>
      <c r="X1223" s="9">
        <f t="shared" si="2188"/>
        <v>0</v>
      </c>
      <c r="Y1223" s="9">
        <f t="shared" si="2188"/>
        <v>6</v>
      </c>
      <c r="Z1223" s="9">
        <f t="shared" ref="V1223:Z1224" si="2189">Z1224</f>
        <v>6</v>
      </c>
    </row>
    <row r="1224" spans="1:26" ht="33" hidden="1" customHeight="1" x14ac:dyDescent="0.25">
      <c r="A1224" s="26" t="s">
        <v>244</v>
      </c>
      <c r="B1224" s="27" t="s">
        <v>620</v>
      </c>
      <c r="C1224" s="27" t="s">
        <v>22</v>
      </c>
      <c r="D1224" s="27" t="s">
        <v>60</v>
      </c>
      <c r="E1224" s="27" t="s">
        <v>622</v>
      </c>
      <c r="F1224" s="27" t="s">
        <v>31</v>
      </c>
      <c r="G1224" s="9"/>
      <c r="H1224" s="9"/>
      <c r="I1224" s="9">
        <f>I1225</f>
        <v>0</v>
      </c>
      <c r="J1224" s="9">
        <f t="shared" si="2188"/>
        <v>0</v>
      </c>
      <c r="K1224" s="9">
        <f t="shared" si="2188"/>
        <v>0</v>
      </c>
      <c r="L1224" s="9">
        <f t="shared" si="2188"/>
        <v>6</v>
      </c>
      <c r="M1224" s="9">
        <f t="shared" si="2188"/>
        <v>6</v>
      </c>
      <c r="N1224" s="9">
        <f t="shared" si="2188"/>
        <v>6</v>
      </c>
      <c r="O1224" s="9">
        <f>O1225</f>
        <v>0</v>
      </c>
      <c r="P1224" s="9">
        <f t="shared" si="2188"/>
        <v>0</v>
      </c>
      <c r="Q1224" s="9">
        <f t="shared" si="2188"/>
        <v>0</v>
      </c>
      <c r="R1224" s="9">
        <f t="shared" si="2188"/>
        <v>0</v>
      </c>
      <c r="S1224" s="9">
        <f t="shared" si="2188"/>
        <v>6</v>
      </c>
      <c r="T1224" s="9">
        <f t="shared" si="2188"/>
        <v>6</v>
      </c>
      <c r="U1224" s="9">
        <f>U1225</f>
        <v>0</v>
      </c>
      <c r="V1224" s="9">
        <f t="shared" si="2189"/>
        <v>0</v>
      </c>
      <c r="W1224" s="9">
        <f t="shared" si="2189"/>
        <v>0</v>
      </c>
      <c r="X1224" s="9">
        <f t="shared" si="2189"/>
        <v>0</v>
      </c>
      <c r="Y1224" s="9">
        <f t="shared" si="2189"/>
        <v>6</v>
      </c>
      <c r="Z1224" s="9">
        <f t="shared" si="2189"/>
        <v>6</v>
      </c>
    </row>
    <row r="1225" spans="1:26" ht="37.5" hidden="1" customHeight="1" x14ac:dyDescent="0.25">
      <c r="A1225" s="26" t="s">
        <v>37</v>
      </c>
      <c r="B1225" s="27" t="s">
        <v>620</v>
      </c>
      <c r="C1225" s="27" t="s">
        <v>22</v>
      </c>
      <c r="D1225" s="27" t="s">
        <v>60</v>
      </c>
      <c r="E1225" s="27" t="s">
        <v>622</v>
      </c>
      <c r="F1225" s="27" t="s">
        <v>38</v>
      </c>
      <c r="G1225" s="9"/>
      <c r="H1225" s="9"/>
      <c r="I1225" s="9"/>
      <c r="J1225" s="9"/>
      <c r="K1225" s="9"/>
      <c r="L1225" s="9">
        <v>6</v>
      </c>
      <c r="M1225" s="9">
        <f t="shared" ref="M1225" si="2190">G1225+I1225+J1225+K1225+L1225</f>
        <v>6</v>
      </c>
      <c r="N1225" s="9">
        <f t="shared" ref="N1225" si="2191">H1225+L1225</f>
        <v>6</v>
      </c>
      <c r="O1225" s="9"/>
      <c r="P1225" s="9"/>
      <c r="Q1225" s="9"/>
      <c r="R1225" s="9"/>
      <c r="S1225" s="9">
        <f t="shared" ref="S1225" si="2192">M1225+O1225+P1225+Q1225+R1225</f>
        <v>6</v>
      </c>
      <c r="T1225" s="9">
        <f t="shared" ref="T1225" si="2193">N1225+R1225</f>
        <v>6</v>
      </c>
      <c r="U1225" s="9"/>
      <c r="V1225" s="9"/>
      <c r="W1225" s="9"/>
      <c r="X1225" s="9"/>
      <c r="Y1225" s="9">
        <f t="shared" ref="Y1225" si="2194">S1225+U1225+V1225+W1225+X1225</f>
        <v>6</v>
      </c>
      <c r="Z1225" s="9">
        <f t="shared" ref="Z1225" si="2195">T1225+X1225</f>
        <v>6</v>
      </c>
    </row>
    <row r="1226" spans="1:26" ht="50.25" hidden="1" customHeight="1" x14ac:dyDescent="0.25">
      <c r="A1226" s="26" t="s">
        <v>613</v>
      </c>
      <c r="B1226" s="27" t="s">
        <v>620</v>
      </c>
      <c r="C1226" s="27" t="s">
        <v>22</v>
      </c>
      <c r="D1226" s="27" t="s">
        <v>60</v>
      </c>
      <c r="E1226" s="27" t="s">
        <v>618</v>
      </c>
      <c r="F1226" s="27"/>
      <c r="G1226" s="9"/>
      <c r="H1226" s="9"/>
      <c r="I1226" s="9">
        <f>I1227+I1229+I1231</f>
        <v>0</v>
      </c>
      <c r="J1226" s="9">
        <f t="shared" ref="J1226:N1226" si="2196">J1227+J1229+J1231</f>
        <v>0</v>
      </c>
      <c r="K1226" s="9">
        <f t="shared" si="2196"/>
        <v>0</v>
      </c>
      <c r="L1226" s="9">
        <f t="shared" si="2196"/>
        <v>4613</v>
      </c>
      <c r="M1226" s="9">
        <f t="shared" si="2196"/>
        <v>4613</v>
      </c>
      <c r="N1226" s="9">
        <f t="shared" si="2196"/>
        <v>4613</v>
      </c>
      <c r="O1226" s="9">
        <f>O1227+O1229+O1231</f>
        <v>0</v>
      </c>
      <c r="P1226" s="9">
        <f t="shared" ref="P1226:T1226" si="2197">P1227+P1229+P1231</f>
        <v>0</v>
      </c>
      <c r="Q1226" s="9">
        <f t="shared" si="2197"/>
        <v>0</v>
      </c>
      <c r="R1226" s="9">
        <f t="shared" si="2197"/>
        <v>0</v>
      </c>
      <c r="S1226" s="9">
        <f t="shared" si="2197"/>
        <v>4613</v>
      </c>
      <c r="T1226" s="9">
        <f t="shared" si="2197"/>
        <v>4613</v>
      </c>
      <c r="U1226" s="9">
        <f>U1227+U1229+U1231</f>
        <v>0</v>
      </c>
      <c r="V1226" s="9">
        <f t="shared" ref="V1226:Z1226" si="2198">V1227+V1229+V1231</f>
        <v>0</v>
      </c>
      <c r="W1226" s="9">
        <f t="shared" si="2198"/>
        <v>0</v>
      </c>
      <c r="X1226" s="9">
        <f t="shared" si="2198"/>
        <v>0</v>
      </c>
      <c r="Y1226" s="9">
        <f t="shared" si="2198"/>
        <v>4613</v>
      </c>
      <c r="Z1226" s="9">
        <f t="shared" si="2198"/>
        <v>4613</v>
      </c>
    </row>
    <row r="1227" spans="1:26" ht="66" hidden="1" customHeight="1" x14ac:dyDescent="0.25">
      <c r="A1227" s="26" t="s">
        <v>457</v>
      </c>
      <c r="B1227" s="27" t="s">
        <v>620</v>
      </c>
      <c r="C1227" s="27" t="s">
        <v>22</v>
      </c>
      <c r="D1227" s="27" t="s">
        <v>60</v>
      </c>
      <c r="E1227" s="27" t="s">
        <v>618</v>
      </c>
      <c r="F1227" s="27" t="s">
        <v>85</v>
      </c>
      <c r="G1227" s="9"/>
      <c r="H1227" s="9"/>
      <c r="I1227" s="9">
        <f>I1228</f>
        <v>0</v>
      </c>
      <c r="J1227" s="9">
        <f t="shared" ref="J1227:Z1227" si="2199">J1228</f>
        <v>0</v>
      </c>
      <c r="K1227" s="9">
        <f t="shared" si="2199"/>
        <v>0</v>
      </c>
      <c r="L1227" s="9">
        <f t="shared" si="2199"/>
        <v>1605</v>
      </c>
      <c r="M1227" s="9">
        <f t="shared" si="2199"/>
        <v>1605</v>
      </c>
      <c r="N1227" s="9">
        <f t="shared" si="2199"/>
        <v>1605</v>
      </c>
      <c r="O1227" s="9">
        <f>O1228</f>
        <v>0</v>
      </c>
      <c r="P1227" s="9">
        <f t="shared" si="2199"/>
        <v>0</v>
      </c>
      <c r="Q1227" s="9">
        <f t="shared" si="2199"/>
        <v>0</v>
      </c>
      <c r="R1227" s="9">
        <f t="shared" si="2199"/>
        <v>0</v>
      </c>
      <c r="S1227" s="9">
        <f t="shared" si="2199"/>
        <v>1605</v>
      </c>
      <c r="T1227" s="9">
        <f t="shared" si="2199"/>
        <v>1605</v>
      </c>
      <c r="U1227" s="9">
        <f>U1228</f>
        <v>0</v>
      </c>
      <c r="V1227" s="9">
        <f t="shared" si="2199"/>
        <v>0</v>
      </c>
      <c r="W1227" s="9">
        <f t="shared" si="2199"/>
        <v>0</v>
      </c>
      <c r="X1227" s="9">
        <f t="shared" si="2199"/>
        <v>0</v>
      </c>
      <c r="Y1227" s="9">
        <f t="shared" si="2199"/>
        <v>1605</v>
      </c>
      <c r="Z1227" s="9">
        <f t="shared" si="2199"/>
        <v>1605</v>
      </c>
    </row>
    <row r="1228" spans="1:26" ht="20.25" hidden="1" customHeight="1" x14ac:dyDescent="0.25">
      <c r="A1228" s="26" t="s">
        <v>107</v>
      </c>
      <c r="B1228" s="27" t="s">
        <v>620</v>
      </c>
      <c r="C1228" s="27" t="s">
        <v>22</v>
      </c>
      <c r="D1228" s="27" t="s">
        <v>60</v>
      </c>
      <c r="E1228" s="27" t="s">
        <v>618</v>
      </c>
      <c r="F1228" s="27" t="s">
        <v>108</v>
      </c>
      <c r="G1228" s="9"/>
      <c r="H1228" s="9"/>
      <c r="I1228" s="9"/>
      <c r="J1228" s="9"/>
      <c r="K1228" s="9"/>
      <c r="L1228" s="9">
        <f>1772-167</f>
        <v>1605</v>
      </c>
      <c r="M1228" s="9">
        <f t="shared" ref="M1228" si="2200">G1228+I1228+J1228+K1228+L1228</f>
        <v>1605</v>
      </c>
      <c r="N1228" s="9">
        <f t="shared" ref="N1228" si="2201">H1228+L1228</f>
        <v>1605</v>
      </c>
      <c r="O1228" s="9"/>
      <c r="P1228" s="9"/>
      <c r="Q1228" s="9"/>
      <c r="R1228" s="9"/>
      <c r="S1228" s="9">
        <f t="shared" ref="S1228" si="2202">M1228+O1228+P1228+Q1228+R1228</f>
        <v>1605</v>
      </c>
      <c r="T1228" s="9">
        <f t="shared" ref="T1228" si="2203">N1228+R1228</f>
        <v>1605</v>
      </c>
      <c r="U1228" s="9"/>
      <c r="V1228" s="9"/>
      <c r="W1228" s="9"/>
      <c r="X1228" s="9"/>
      <c r="Y1228" s="9">
        <f t="shared" ref="Y1228" si="2204">S1228+U1228+V1228+W1228+X1228</f>
        <v>1605</v>
      </c>
      <c r="Z1228" s="9">
        <f t="shared" ref="Z1228" si="2205">T1228+X1228</f>
        <v>1605</v>
      </c>
    </row>
    <row r="1229" spans="1:26" ht="34.5" hidden="1" customHeight="1" x14ac:dyDescent="0.25">
      <c r="A1229" s="26" t="s">
        <v>244</v>
      </c>
      <c r="B1229" s="27" t="s">
        <v>620</v>
      </c>
      <c r="C1229" s="27" t="s">
        <v>22</v>
      </c>
      <c r="D1229" s="27" t="s">
        <v>60</v>
      </c>
      <c r="E1229" s="27" t="s">
        <v>618</v>
      </c>
      <c r="F1229" s="27" t="s">
        <v>31</v>
      </c>
      <c r="G1229" s="9"/>
      <c r="H1229" s="9"/>
      <c r="I1229" s="9">
        <f>I1230</f>
        <v>0</v>
      </c>
      <c r="J1229" s="9">
        <f t="shared" ref="J1229:Z1229" si="2206">J1230</f>
        <v>0</v>
      </c>
      <c r="K1229" s="9">
        <f t="shared" si="2206"/>
        <v>0</v>
      </c>
      <c r="L1229" s="9">
        <f t="shared" si="2206"/>
        <v>2994</v>
      </c>
      <c r="M1229" s="9">
        <f t="shared" si="2206"/>
        <v>2994</v>
      </c>
      <c r="N1229" s="9">
        <f t="shared" si="2206"/>
        <v>2994</v>
      </c>
      <c r="O1229" s="9">
        <f>O1230</f>
        <v>0</v>
      </c>
      <c r="P1229" s="9">
        <f t="shared" si="2206"/>
        <v>0</v>
      </c>
      <c r="Q1229" s="9">
        <f t="shared" si="2206"/>
        <v>0</v>
      </c>
      <c r="R1229" s="9">
        <f t="shared" si="2206"/>
        <v>0</v>
      </c>
      <c r="S1229" s="9">
        <f t="shared" si="2206"/>
        <v>2994</v>
      </c>
      <c r="T1229" s="9">
        <f t="shared" si="2206"/>
        <v>2994</v>
      </c>
      <c r="U1229" s="9">
        <f>U1230</f>
        <v>0</v>
      </c>
      <c r="V1229" s="9">
        <f t="shared" si="2206"/>
        <v>0</v>
      </c>
      <c r="W1229" s="9">
        <f t="shared" si="2206"/>
        <v>0</v>
      </c>
      <c r="X1229" s="9">
        <f t="shared" si="2206"/>
        <v>0</v>
      </c>
      <c r="Y1229" s="9">
        <f t="shared" si="2206"/>
        <v>2994</v>
      </c>
      <c r="Z1229" s="9">
        <f t="shared" si="2206"/>
        <v>2994</v>
      </c>
    </row>
    <row r="1230" spans="1:26" ht="33.75" hidden="1" customHeight="1" x14ac:dyDescent="0.25">
      <c r="A1230" s="26" t="s">
        <v>37</v>
      </c>
      <c r="B1230" s="27" t="s">
        <v>620</v>
      </c>
      <c r="C1230" s="27" t="s">
        <v>22</v>
      </c>
      <c r="D1230" s="27" t="s">
        <v>60</v>
      </c>
      <c r="E1230" s="27" t="s">
        <v>618</v>
      </c>
      <c r="F1230" s="27" t="s">
        <v>38</v>
      </c>
      <c r="G1230" s="9"/>
      <c r="H1230" s="9"/>
      <c r="I1230" s="9"/>
      <c r="J1230" s="9"/>
      <c r="K1230" s="9"/>
      <c r="L1230" s="9">
        <f>2827+167</f>
        <v>2994</v>
      </c>
      <c r="M1230" s="9">
        <f t="shared" ref="M1230" si="2207">G1230+I1230+J1230+K1230+L1230</f>
        <v>2994</v>
      </c>
      <c r="N1230" s="9">
        <f t="shared" ref="N1230" si="2208">H1230+L1230</f>
        <v>2994</v>
      </c>
      <c r="O1230" s="9"/>
      <c r="P1230" s="9"/>
      <c r="Q1230" s="9"/>
      <c r="R1230" s="9"/>
      <c r="S1230" s="9">
        <f t="shared" ref="S1230" si="2209">M1230+O1230+P1230+Q1230+R1230</f>
        <v>2994</v>
      </c>
      <c r="T1230" s="9">
        <f t="shared" ref="T1230" si="2210">N1230+R1230</f>
        <v>2994</v>
      </c>
      <c r="U1230" s="9"/>
      <c r="V1230" s="9"/>
      <c r="W1230" s="9"/>
      <c r="X1230" s="9"/>
      <c r="Y1230" s="9">
        <f t="shared" ref="Y1230" si="2211">S1230+U1230+V1230+W1230+X1230</f>
        <v>2994</v>
      </c>
      <c r="Z1230" s="9">
        <f t="shared" ref="Z1230" si="2212">T1230+X1230</f>
        <v>2994</v>
      </c>
    </row>
    <row r="1231" spans="1:26" ht="20.25" hidden="1" customHeight="1" x14ac:dyDescent="0.25">
      <c r="A1231" s="26" t="s">
        <v>66</v>
      </c>
      <c r="B1231" s="27" t="s">
        <v>620</v>
      </c>
      <c r="C1231" s="27" t="s">
        <v>22</v>
      </c>
      <c r="D1231" s="27" t="s">
        <v>60</v>
      </c>
      <c r="E1231" s="27" t="s">
        <v>618</v>
      </c>
      <c r="F1231" s="27" t="s">
        <v>67</v>
      </c>
      <c r="G1231" s="9"/>
      <c r="H1231" s="9"/>
      <c r="I1231" s="9">
        <f>I1232</f>
        <v>0</v>
      </c>
      <c r="J1231" s="9">
        <f t="shared" ref="J1231:Z1231" si="2213">J1232</f>
        <v>0</v>
      </c>
      <c r="K1231" s="9">
        <f t="shared" si="2213"/>
        <v>0</v>
      </c>
      <c r="L1231" s="9">
        <f t="shared" si="2213"/>
        <v>14</v>
      </c>
      <c r="M1231" s="9">
        <f t="shared" si="2213"/>
        <v>14</v>
      </c>
      <c r="N1231" s="9">
        <f t="shared" si="2213"/>
        <v>14</v>
      </c>
      <c r="O1231" s="9">
        <f>O1232</f>
        <v>0</v>
      </c>
      <c r="P1231" s="9">
        <f t="shared" si="2213"/>
        <v>0</v>
      </c>
      <c r="Q1231" s="9">
        <f t="shared" si="2213"/>
        <v>0</v>
      </c>
      <c r="R1231" s="9">
        <f t="shared" si="2213"/>
        <v>0</v>
      </c>
      <c r="S1231" s="9">
        <f t="shared" si="2213"/>
        <v>14</v>
      </c>
      <c r="T1231" s="9">
        <f t="shared" si="2213"/>
        <v>14</v>
      </c>
      <c r="U1231" s="9">
        <f>U1232</f>
        <v>0</v>
      </c>
      <c r="V1231" s="9">
        <f t="shared" si="2213"/>
        <v>0</v>
      </c>
      <c r="W1231" s="9">
        <f t="shared" si="2213"/>
        <v>0</v>
      </c>
      <c r="X1231" s="9">
        <f t="shared" si="2213"/>
        <v>0</v>
      </c>
      <c r="Y1231" s="9">
        <f t="shared" si="2213"/>
        <v>14</v>
      </c>
      <c r="Z1231" s="9">
        <f t="shared" si="2213"/>
        <v>14</v>
      </c>
    </row>
    <row r="1232" spans="1:26" ht="20.25" hidden="1" customHeight="1" x14ac:dyDescent="0.25">
      <c r="A1232" s="26" t="s">
        <v>92</v>
      </c>
      <c r="B1232" s="27" t="s">
        <v>620</v>
      </c>
      <c r="C1232" s="27" t="s">
        <v>22</v>
      </c>
      <c r="D1232" s="27" t="s">
        <v>60</v>
      </c>
      <c r="E1232" s="27" t="s">
        <v>618</v>
      </c>
      <c r="F1232" s="27" t="s">
        <v>69</v>
      </c>
      <c r="G1232" s="9"/>
      <c r="H1232" s="9"/>
      <c r="I1232" s="9"/>
      <c r="J1232" s="9"/>
      <c r="K1232" s="9"/>
      <c r="L1232" s="9">
        <v>14</v>
      </c>
      <c r="M1232" s="9">
        <f t="shared" ref="M1232" si="2214">G1232+I1232+J1232+K1232+L1232</f>
        <v>14</v>
      </c>
      <c r="N1232" s="9">
        <f t="shared" ref="N1232" si="2215">H1232+L1232</f>
        <v>14</v>
      </c>
      <c r="O1232" s="9"/>
      <c r="P1232" s="9"/>
      <c r="Q1232" s="9"/>
      <c r="R1232" s="9"/>
      <c r="S1232" s="9">
        <f t="shared" ref="S1232" si="2216">M1232+O1232+P1232+Q1232+R1232</f>
        <v>14</v>
      </c>
      <c r="T1232" s="9">
        <f t="shared" ref="T1232" si="2217">N1232+R1232</f>
        <v>14</v>
      </c>
      <c r="U1232" s="9"/>
      <c r="V1232" s="9"/>
      <c r="W1232" s="9"/>
      <c r="X1232" s="9"/>
      <c r="Y1232" s="9">
        <f t="shared" ref="Y1232" si="2218">S1232+U1232+V1232+W1232+X1232</f>
        <v>14</v>
      </c>
      <c r="Z1232" s="9">
        <f t="shared" ref="Z1232" si="2219">T1232+X1232</f>
        <v>14</v>
      </c>
    </row>
    <row r="1233" spans="1:26" ht="36" hidden="1" customHeight="1" x14ac:dyDescent="0.25">
      <c r="A1233" s="26" t="s">
        <v>614</v>
      </c>
      <c r="B1233" s="27" t="s">
        <v>620</v>
      </c>
      <c r="C1233" s="27" t="s">
        <v>22</v>
      </c>
      <c r="D1233" s="27" t="s">
        <v>60</v>
      </c>
      <c r="E1233" s="27" t="s">
        <v>617</v>
      </c>
      <c r="F1233" s="27"/>
      <c r="G1233" s="9"/>
      <c r="H1233" s="9"/>
      <c r="I1233" s="9">
        <f>I1234+I1236+I1238</f>
        <v>0</v>
      </c>
      <c r="J1233" s="9">
        <f t="shared" ref="J1233:N1233" si="2220">J1234+J1236+J1238</f>
        <v>0</v>
      </c>
      <c r="K1233" s="9">
        <f t="shared" si="2220"/>
        <v>0</v>
      </c>
      <c r="L1233" s="9">
        <f t="shared" si="2220"/>
        <v>475</v>
      </c>
      <c r="M1233" s="9">
        <f t="shared" si="2220"/>
        <v>475</v>
      </c>
      <c r="N1233" s="9">
        <f t="shared" si="2220"/>
        <v>475</v>
      </c>
      <c r="O1233" s="9">
        <f>O1234+O1236+O1238</f>
        <v>0</v>
      </c>
      <c r="P1233" s="9">
        <f t="shared" ref="P1233:T1233" si="2221">P1234+P1236+P1238</f>
        <v>0</v>
      </c>
      <c r="Q1233" s="9">
        <f t="shared" si="2221"/>
        <v>0</v>
      </c>
      <c r="R1233" s="9">
        <f t="shared" si="2221"/>
        <v>0</v>
      </c>
      <c r="S1233" s="9">
        <f t="shared" si="2221"/>
        <v>475</v>
      </c>
      <c r="T1233" s="9">
        <f t="shared" si="2221"/>
        <v>475</v>
      </c>
      <c r="U1233" s="9">
        <f>U1234+U1236+U1238</f>
        <v>0</v>
      </c>
      <c r="V1233" s="9">
        <f t="shared" ref="V1233:Z1233" si="2222">V1234+V1236+V1238</f>
        <v>0</v>
      </c>
      <c r="W1233" s="9">
        <f t="shared" si="2222"/>
        <v>0</v>
      </c>
      <c r="X1233" s="9">
        <f t="shared" si="2222"/>
        <v>0</v>
      </c>
      <c r="Y1233" s="9">
        <f t="shared" si="2222"/>
        <v>475</v>
      </c>
      <c r="Z1233" s="9">
        <f t="shared" si="2222"/>
        <v>475</v>
      </c>
    </row>
    <row r="1234" spans="1:26" ht="66.75" hidden="1" customHeight="1" x14ac:dyDescent="0.25">
      <c r="A1234" s="26" t="s">
        <v>457</v>
      </c>
      <c r="B1234" s="27" t="s">
        <v>620</v>
      </c>
      <c r="C1234" s="27" t="s">
        <v>22</v>
      </c>
      <c r="D1234" s="27" t="s">
        <v>60</v>
      </c>
      <c r="E1234" s="27" t="s">
        <v>617</v>
      </c>
      <c r="F1234" s="27" t="s">
        <v>85</v>
      </c>
      <c r="G1234" s="9"/>
      <c r="H1234" s="9"/>
      <c r="I1234" s="9">
        <f>I1235</f>
        <v>0</v>
      </c>
      <c r="J1234" s="9">
        <f t="shared" ref="J1234:Z1234" si="2223">J1235</f>
        <v>0</v>
      </c>
      <c r="K1234" s="9">
        <f t="shared" si="2223"/>
        <v>0</v>
      </c>
      <c r="L1234" s="9">
        <f t="shared" si="2223"/>
        <v>206</v>
      </c>
      <c r="M1234" s="9">
        <f t="shared" si="2223"/>
        <v>206</v>
      </c>
      <c r="N1234" s="9">
        <f t="shared" si="2223"/>
        <v>206</v>
      </c>
      <c r="O1234" s="9">
        <f>O1235</f>
        <v>0</v>
      </c>
      <c r="P1234" s="9">
        <f t="shared" si="2223"/>
        <v>0</v>
      </c>
      <c r="Q1234" s="9">
        <f t="shared" si="2223"/>
        <v>0</v>
      </c>
      <c r="R1234" s="9">
        <f t="shared" si="2223"/>
        <v>0</v>
      </c>
      <c r="S1234" s="9">
        <f t="shared" si="2223"/>
        <v>206</v>
      </c>
      <c r="T1234" s="9">
        <f t="shared" si="2223"/>
        <v>206</v>
      </c>
      <c r="U1234" s="9">
        <f>U1235</f>
        <v>0</v>
      </c>
      <c r="V1234" s="9">
        <f t="shared" si="2223"/>
        <v>0</v>
      </c>
      <c r="W1234" s="9">
        <f t="shared" si="2223"/>
        <v>0</v>
      </c>
      <c r="X1234" s="9">
        <f t="shared" si="2223"/>
        <v>0</v>
      </c>
      <c r="Y1234" s="9">
        <f t="shared" si="2223"/>
        <v>206</v>
      </c>
      <c r="Z1234" s="9">
        <f t="shared" si="2223"/>
        <v>206</v>
      </c>
    </row>
    <row r="1235" spans="1:26" ht="20.25" hidden="1" customHeight="1" x14ac:dyDescent="0.25">
      <c r="A1235" s="26" t="s">
        <v>107</v>
      </c>
      <c r="B1235" s="27" t="s">
        <v>620</v>
      </c>
      <c r="C1235" s="27" t="s">
        <v>22</v>
      </c>
      <c r="D1235" s="27" t="s">
        <v>60</v>
      </c>
      <c r="E1235" s="27" t="s">
        <v>617</v>
      </c>
      <c r="F1235" s="27" t="s">
        <v>108</v>
      </c>
      <c r="G1235" s="9"/>
      <c r="H1235" s="9"/>
      <c r="I1235" s="9"/>
      <c r="J1235" s="9"/>
      <c r="K1235" s="9"/>
      <c r="L1235" s="9">
        <f>39+167</f>
        <v>206</v>
      </c>
      <c r="M1235" s="9">
        <f t="shared" ref="M1235" si="2224">G1235+I1235+J1235+K1235+L1235</f>
        <v>206</v>
      </c>
      <c r="N1235" s="9">
        <f t="shared" ref="N1235" si="2225">H1235+L1235</f>
        <v>206</v>
      </c>
      <c r="O1235" s="9"/>
      <c r="P1235" s="9"/>
      <c r="Q1235" s="9"/>
      <c r="R1235" s="9"/>
      <c r="S1235" s="9">
        <f t="shared" ref="S1235" si="2226">M1235+O1235+P1235+Q1235+R1235</f>
        <v>206</v>
      </c>
      <c r="T1235" s="9">
        <f t="shared" ref="T1235" si="2227">N1235+R1235</f>
        <v>206</v>
      </c>
      <c r="U1235" s="9"/>
      <c r="V1235" s="9"/>
      <c r="W1235" s="9"/>
      <c r="X1235" s="9"/>
      <c r="Y1235" s="9">
        <f t="shared" ref="Y1235" si="2228">S1235+U1235+V1235+W1235+X1235</f>
        <v>206</v>
      </c>
      <c r="Z1235" s="9">
        <f t="shared" ref="Z1235" si="2229">T1235+X1235</f>
        <v>206</v>
      </c>
    </row>
    <row r="1236" spans="1:26" ht="35.25" hidden="1" customHeight="1" x14ac:dyDescent="0.25">
      <c r="A1236" s="26" t="s">
        <v>244</v>
      </c>
      <c r="B1236" s="27" t="s">
        <v>620</v>
      </c>
      <c r="C1236" s="27" t="s">
        <v>22</v>
      </c>
      <c r="D1236" s="27" t="s">
        <v>60</v>
      </c>
      <c r="E1236" s="27" t="s">
        <v>617</v>
      </c>
      <c r="F1236" s="27" t="s">
        <v>31</v>
      </c>
      <c r="G1236" s="9"/>
      <c r="H1236" s="9"/>
      <c r="I1236" s="9">
        <f>I1237</f>
        <v>0</v>
      </c>
      <c r="J1236" s="9">
        <f t="shared" ref="J1236:Z1236" si="2230">J1237</f>
        <v>0</v>
      </c>
      <c r="K1236" s="9">
        <f t="shared" si="2230"/>
        <v>0</v>
      </c>
      <c r="L1236" s="9">
        <f t="shared" si="2230"/>
        <v>267</v>
      </c>
      <c r="M1236" s="9">
        <f t="shared" si="2230"/>
        <v>267</v>
      </c>
      <c r="N1236" s="9">
        <f t="shared" si="2230"/>
        <v>267</v>
      </c>
      <c r="O1236" s="9">
        <f>O1237</f>
        <v>0</v>
      </c>
      <c r="P1236" s="9">
        <f t="shared" si="2230"/>
        <v>0</v>
      </c>
      <c r="Q1236" s="9">
        <f t="shared" si="2230"/>
        <v>0</v>
      </c>
      <c r="R1236" s="9">
        <f t="shared" si="2230"/>
        <v>0</v>
      </c>
      <c r="S1236" s="9">
        <f t="shared" si="2230"/>
        <v>267</v>
      </c>
      <c r="T1236" s="9">
        <f t="shared" si="2230"/>
        <v>267</v>
      </c>
      <c r="U1236" s="9">
        <f>U1237</f>
        <v>0</v>
      </c>
      <c r="V1236" s="9">
        <f t="shared" si="2230"/>
        <v>0</v>
      </c>
      <c r="W1236" s="9">
        <f t="shared" si="2230"/>
        <v>0</v>
      </c>
      <c r="X1236" s="9">
        <f t="shared" si="2230"/>
        <v>0</v>
      </c>
      <c r="Y1236" s="9">
        <f t="shared" si="2230"/>
        <v>267</v>
      </c>
      <c r="Z1236" s="9">
        <f t="shared" si="2230"/>
        <v>267</v>
      </c>
    </row>
    <row r="1237" spans="1:26" ht="34.5" hidden="1" customHeight="1" x14ac:dyDescent="0.25">
      <c r="A1237" s="26" t="s">
        <v>37</v>
      </c>
      <c r="B1237" s="27" t="s">
        <v>620</v>
      </c>
      <c r="C1237" s="27" t="s">
        <v>22</v>
      </c>
      <c r="D1237" s="27" t="s">
        <v>60</v>
      </c>
      <c r="E1237" s="27" t="s">
        <v>617</v>
      </c>
      <c r="F1237" s="27" t="s">
        <v>38</v>
      </c>
      <c r="G1237" s="9"/>
      <c r="H1237" s="9"/>
      <c r="I1237" s="9"/>
      <c r="J1237" s="9"/>
      <c r="K1237" s="9"/>
      <c r="L1237" s="9">
        <f>434-167</f>
        <v>267</v>
      </c>
      <c r="M1237" s="9">
        <f t="shared" ref="M1237" si="2231">G1237+I1237+J1237+K1237+L1237</f>
        <v>267</v>
      </c>
      <c r="N1237" s="9">
        <f t="shared" ref="N1237" si="2232">H1237+L1237</f>
        <v>267</v>
      </c>
      <c r="O1237" s="9"/>
      <c r="P1237" s="9"/>
      <c r="Q1237" s="9"/>
      <c r="R1237" s="9"/>
      <c r="S1237" s="9">
        <f t="shared" ref="S1237" si="2233">M1237+O1237+P1237+Q1237+R1237</f>
        <v>267</v>
      </c>
      <c r="T1237" s="9">
        <f t="shared" ref="T1237" si="2234">N1237+R1237</f>
        <v>267</v>
      </c>
      <c r="U1237" s="9"/>
      <c r="V1237" s="9"/>
      <c r="W1237" s="9"/>
      <c r="X1237" s="9"/>
      <c r="Y1237" s="9">
        <f t="shared" ref="Y1237" si="2235">S1237+U1237+V1237+W1237+X1237</f>
        <v>267</v>
      </c>
      <c r="Z1237" s="9">
        <f t="shared" ref="Z1237" si="2236">T1237+X1237</f>
        <v>267</v>
      </c>
    </row>
    <row r="1238" spans="1:26" ht="20.25" hidden="1" customHeight="1" x14ac:dyDescent="0.25">
      <c r="A1238" s="26" t="s">
        <v>66</v>
      </c>
      <c r="B1238" s="27" t="s">
        <v>620</v>
      </c>
      <c r="C1238" s="27" t="s">
        <v>22</v>
      </c>
      <c r="D1238" s="27" t="s">
        <v>60</v>
      </c>
      <c r="E1238" s="27" t="s">
        <v>617</v>
      </c>
      <c r="F1238" s="27" t="s">
        <v>67</v>
      </c>
      <c r="G1238" s="9"/>
      <c r="H1238" s="9"/>
      <c r="I1238" s="9">
        <f>I1239</f>
        <v>0</v>
      </c>
      <c r="J1238" s="9">
        <f t="shared" ref="J1238:Z1238" si="2237">J1239</f>
        <v>0</v>
      </c>
      <c r="K1238" s="9">
        <f t="shared" si="2237"/>
        <v>0</v>
      </c>
      <c r="L1238" s="9">
        <f t="shared" si="2237"/>
        <v>2</v>
      </c>
      <c r="M1238" s="9">
        <f t="shared" si="2237"/>
        <v>2</v>
      </c>
      <c r="N1238" s="9">
        <f t="shared" si="2237"/>
        <v>2</v>
      </c>
      <c r="O1238" s="9">
        <f>O1239</f>
        <v>0</v>
      </c>
      <c r="P1238" s="9">
        <f t="shared" si="2237"/>
        <v>0</v>
      </c>
      <c r="Q1238" s="9">
        <f t="shared" si="2237"/>
        <v>0</v>
      </c>
      <c r="R1238" s="9">
        <f t="shared" si="2237"/>
        <v>0</v>
      </c>
      <c r="S1238" s="9">
        <f t="shared" si="2237"/>
        <v>2</v>
      </c>
      <c r="T1238" s="9">
        <f t="shared" si="2237"/>
        <v>2</v>
      </c>
      <c r="U1238" s="9">
        <f>U1239</f>
        <v>0</v>
      </c>
      <c r="V1238" s="9">
        <f t="shared" si="2237"/>
        <v>0</v>
      </c>
      <c r="W1238" s="9">
        <f t="shared" si="2237"/>
        <v>0</v>
      </c>
      <c r="X1238" s="9">
        <f t="shared" si="2237"/>
        <v>0</v>
      </c>
      <c r="Y1238" s="9">
        <f t="shared" si="2237"/>
        <v>2</v>
      </c>
      <c r="Z1238" s="9">
        <f t="shared" si="2237"/>
        <v>2</v>
      </c>
    </row>
    <row r="1239" spans="1:26" ht="20.25" hidden="1" customHeight="1" x14ac:dyDescent="0.25">
      <c r="A1239" s="26" t="s">
        <v>92</v>
      </c>
      <c r="B1239" s="27" t="s">
        <v>620</v>
      </c>
      <c r="C1239" s="27" t="s">
        <v>22</v>
      </c>
      <c r="D1239" s="27" t="s">
        <v>60</v>
      </c>
      <c r="E1239" s="27" t="s">
        <v>617</v>
      </c>
      <c r="F1239" s="27" t="s">
        <v>69</v>
      </c>
      <c r="G1239" s="9"/>
      <c r="H1239" s="9"/>
      <c r="I1239" s="9"/>
      <c r="J1239" s="9"/>
      <c r="K1239" s="9"/>
      <c r="L1239" s="9">
        <v>2</v>
      </c>
      <c r="M1239" s="9">
        <f t="shared" ref="M1239" si="2238">G1239+I1239+J1239+K1239+L1239</f>
        <v>2</v>
      </c>
      <c r="N1239" s="9">
        <f t="shared" ref="N1239" si="2239">H1239+L1239</f>
        <v>2</v>
      </c>
      <c r="O1239" s="9"/>
      <c r="P1239" s="9"/>
      <c r="Q1239" s="9"/>
      <c r="R1239" s="9"/>
      <c r="S1239" s="9">
        <f t="shared" ref="S1239" si="2240">M1239+O1239+P1239+Q1239+R1239</f>
        <v>2</v>
      </c>
      <c r="T1239" s="9">
        <f t="shared" ref="T1239" si="2241">N1239+R1239</f>
        <v>2</v>
      </c>
      <c r="U1239" s="9"/>
      <c r="V1239" s="9"/>
      <c r="W1239" s="9"/>
      <c r="X1239" s="9"/>
      <c r="Y1239" s="9">
        <f t="shared" ref="Y1239" si="2242">S1239+U1239+V1239+W1239+X1239</f>
        <v>2</v>
      </c>
      <c r="Z1239" s="9">
        <f t="shared" ref="Z1239" si="2243">T1239+X1239</f>
        <v>2</v>
      </c>
    </row>
    <row r="1240" spans="1:26" ht="37.5" hidden="1" customHeight="1" x14ac:dyDescent="0.25">
      <c r="A1240" s="26" t="s">
        <v>455</v>
      </c>
      <c r="B1240" s="27">
        <v>923</v>
      </c>
      <c r="C1240" s="27" t="s">
        <v>22</v>
      </c>
      <c r="D1240" s="27" t="s">
        <v>60</v>
      </c>
      <c r="E1240" s="27" t="s">
        <v>447</v>
      </c>
      <c r="F1240" s="27"/>
      <c r="G1240" s="11">
        <f t="shared" ref="G1240:V1243" si="2244">G1241</f>
        <v>530</v>
      </c>
      <c r="H1240" s="11">
        <f t="shared" si="2244"/>
        <v>0</v>
      </c>
      <c r="I1240" s="11">
        <f t="shared" si="2244"/>
        <v>0</v>
      </c>
      <c r="J1240" s="11">
        <f t="shared" si="2244"/>
        <v>0</v>
      </c>
      <c r="K1240" s="11">
        <f t="shared" si="2244"/>
        <v>0</v>
      </c>
      <c r="L1240" s="11">
        <f t="shared" si="2244"/>
        <v>0</v>
      </c>
      <c r="M1240" s="11">
        <f t="shared" si="2244"/>
        <v>530</v>
      </c>
      <c r="N1240" s="11">
        <f t="shared" si="2244"/>
        <v>0</v>
      </c>
      <c r="O1240" s="11">
        <f t="shared" si="2244"/>
        <v>0</v>
      </c>
      <c r="P1240" s="11">
        <f t="shared" si="2244"/>
        <v>0</v>
      </c>
      <c r="Q1240" s="11">
        <f t="shared" si="2244"/>
        <v>0</v>
      </c>
      <c r="R1240" s="11">
        <f t="shared" si="2244"/>
        <v>0</v>
      </c>
      <c r="S1240" s="11">
        <f t="shared" si="2244"/>
        <v>530</v>
      </c>
      <c r="T1240" s="11">
        <f t="shared" si="2244"/>
        <v>0</v>
      </c>
      <c r="U1240" s="11">
        <f t="shared" si="2244"/>
        <v>0</v>
      </c>
      <c r="V1240" s="11">
        <f t="shared" si="2244"/>
        <v>0</v>
      </c>
      <c r="W1240" s="11">
        <f t="shared" ref="U1240:Z1243" si="2245">W1241</f>
        <v>0</v>
      </c>
      <c r="X1240" s="11">
        <f t="shared" si="2245"/>
        <v>0</v>
      </c>
      <c r="Y1240" s="11">
        <f t="shared" si="2245"/>
        <v>530</v>
      </c>
      <c r="Z1240" s="11">
        <f t="shared" si="2245"/>
        <v>0</v>
      </c>
    </row>
    <row r="1241" spans="1:26" ht="24.75" hidden="1" customHeight="1" x14ac:dyDescent="0.25">
      <c r="A1241" s="26" t="s">
        <v>15</v>
      </c>
      <c r="B1241" s="27">
        <v>923</v>
      </c>
      <c r="C1241" s="27" t="s">
        <v>22</v>
      </c>
      <c r="D1241" s="27" t="s">
        <v>60</v>
      </c>
      <c r="E1241" s="27" t="s">
        <v>445</v>
      </c>
      <c r="F1241" s="27"/>
      <c r="G1241" s="11">
        <f t="shared" si="2244"/>
        <v>530</v>
      </c>
      <c r="H1241" s="11">
        <f t="shared" si="2244"/>
        <v>0</v>
      </c>
      <c r="I1241" s="11">
        <f t="shared" si="2244"/>
        <v>0</v>
      </c>
      <c r="J1241" s="11">
        <f t="shared" si="2244"/>
        <v>0</v>
      </c>
      <c r="K1241" s="11">
        <f t="shared" si="2244"/>
        <v>0</v>
      </c>
      <c r="L1241" s="11">
        <f t="shared" si="2244"/>
        <v>0</v>
      </c>
      <c r="M1241" s="11">
        <f t="shared" si="2244"/>
        <v>530</v>
      </c>
      <c r="N1241" s="11">
        <f t="shared" si="2244"/>
        <v>0</v>
      </c>
      <c r="O1241" s="11">
        <f t="shared" si="2244"/>
        <v>0</v>
      </c>
      <c r="P1241" s="11">
        <f t="shared" si="2244"/>
        <v>0</v>
      </c>
      <c r="Q1241" s="11">
        <f t="shared" si="2244"/>
        <v>0</v>
      </c>
      <c r="R1241" s="11">
        <f t="shared" si="2244"/>
        <v>0</v>
      </c>
      <c r="S1241" s="11">
        <f t="shared" si="2244"/>
        <v>530</v>
      </c>
      <c r="T1241" s="11">
        <f t="shared" si="2244"/>
        <v>0</v>
      </c>
      <c r="U1241" s="11">
        <f t="shared" si="2245"/>
        <v>0</v>
      </c>
      <c r="V1241" s="11">
        <f t="shared" si="2245"/>
        <v>0</v>
      </c>
      <c r="W1241" s="11">
        <f t="shared" si="2245"/>
        <v>0</v>
      </c>
      <c r="X1241" s="11">
        <f t="shared" si="2245"/>
        <v>0</v>
      </c>
      <c r="Y1241" s="11">
        <f t="shared" si="2245"/>
        <v>530</v>
      </c>
      <c r="Z1241" s="11">
        <f t="shared" si="2245"/>
        <v>0</v>
      </c>
    </row>
    <row r="1242" spans="1:26" ht="31.5" hidden="1" customHeight="1" x14ac:dyDescent="0.25">
      <c r="A1242" s="26" t="s">
        <v>94</v>
      </c>
      <c r="B1242" s="27">
        <v>923</v>
      </c>
      <c r="C1242" s="27" t="s">
        <v>22</v>
      </c>
      <c r="D1242" s="27" t="s">
        <v>60</v>
      </c>
      <c r="E1242" s="27" t="s">
        <v>446</v>
      </c>
      <c r="F1242" s="27"/>
      <c r="G1242" s="11">
        <f t="shared" si="2244"/>
        <v>530</v>
      </c>
      <c r="H1242" s="11">
        <f t="shared" si="2244"/>
        <v>0</v>
      </c>
      <c r="I1242" s="11">
        <f t="shared" si="2244"/>
        <v>0</v>
      </c>
      <c r="J1242" s="11">
        <f t="shared" si="2244"/>
        <v>0</v>
      </c>
      <c r="K1242" s="11">
        <f t="shared" si="2244"/>
        <v>0</v>
      </c>
      <c r="L1242" s="11">
        <f t="shared" si="2244"/>
        <v>0</v>
      </c>
      <c r="M1242" s="11">
        <f t="shared" si="2244"/>
        <v>530</v>
      </c>
      <c r="N1242" s="11">
        <f t="shared" si="2244"/>
        <v>0</v>
      </c>
      <c r="O1242" s="11">
        <f t="shared" si="2244"/>
        <v>0</v>
      </c>
      <c r="P1242" s="11">
        <f t="shared" si="2244"/>
        <v>0</v>
      </c>
      <c r="Q1242" s="11">
        <f t="shared" si="2244"/>
        <v>0</v>
      </c>
      <c r="R1242" s="11">
        <f t="shared" si="2244"/>
        <v>0</v>
      </c>
      <c r="S1242" s="11">
        <f t="shared" si="2244"/>
        <v>530</v>
      </c>
      <c r="T1242" s="11">
        <f t="shared" si="2244"/>
        <v>0</v>
      </c>
      <c r="U1242" s="11">
        <f t="shared" si="2245"/>
        <v>0</v>
      </c>
      <c r="V1242" s="11">
        <f t="shared" si="2245"/>
        <v>0</v>
      </c>
      <c r="W1242" s="11">
        <f t="shared" si="2245"/>
        <v>0</v>
      </c>
      <c r="X1242" s="11">
        <f t="shared" si="2245"/>
        <v>0</v>
      </c>
      <c r="Y1242" s="11">
        <f t="shared" si="2245"/>
        <v>530</v>
      </c>
      <c r="Z1242" s="11">
        <f t="shared" si="2245"/>
        <v>0</v>
      </c>
    </row>
    <row r="1243" spans="1:26" ht="33" hidden="1" x14ac:dyDescent="0.25">
      <c r="A1243" s="26" t="s">
        <v>244</v>
      </c>
      <c r="B1243" s="27">
        <v>923</v>
      </c>
      <c r="C1243" s="27" t="s">
        <v>22</v>
      </c>
      <c r="D1243" s="27" t="s">
        <v>60</v>
      </c>
      <c r="E1243" s="27" t="s">
        <v>446</v>
      </c>
      <c r="F1243" s="27" t="s">
        <v>31</v>
      </c>
      <c r="G1243" s="9">
        <f t="shared" si="2244"/>
        <v>530</v>
      </c>
      <c r="H1243" s="9">
        <f t="shared" si="2244"/>
        <v>0</v>
      </c>
      <c r="I1243" s="9">
        <f t="shared" si="2244"/>
        <v>0</v>
      </c>
      <c r="J1243" s="9">
        <f t="shared" si="2244"/>
        <v>0</v>
      </c>
      <c r="K1243" s="9">
        <f t="shared" si="2244"/>
        <v>0</v>
      </c>
      <c r="L1243" s="9">
        <f t="shared" si="2244"/>
        <v>0</v>
      </c>
      <c r="M1243" s="9">
        <f t="shared" si="2244"/>
        <v>530</v>
      </c>
      <c r="N1243" s="9">
        <f t="shared" si="2244"/>
        <v>0</v>
      </c>
      <c r="O1243" s="9">
        <f t="shared" si="2244"/>
        <v>0</v>
      </c>
      <c r="P1243" s="9">
        <f t="shared" si="2244"/>
        <v>0</v>
      </c>
      <c r="Q1243" s="9">
        <f t="shared" si="2244"/>
        <v>0</v>
      </c>
      <c r="R1243" s="9">
        <f t="shared" si="2244"/>
        <v>0</v>
      </c>
      <c r="S1243" s="9">
        <f t="shared" si="2244"/>
        <v>530</v>
      </c>
      <c r="T1243" s="9">
        <f t="shared" si="2244"/>
        <v>0</v>
      </c>
      <c r="U1243" s="9">
        <f t="shared" si="2245"/>
        <v>0</v>
      </c>
      <c r="V1243" s="9">
        <f t="shared" si="2245"/>
        <v>0</v>
      </c>
      <c r="W1243" s="9">
        <f t="shared" si="2245"/>
        <v>0</v>
      </c>
      <c r="X1243" s="9">
        <f t="shared" si="2245"/>
        <v>0</v>
      </c>
      <c r="Y1243" s="9">
        <f t="shared" si="2245"/>
        <v>530</v>
      </c>
      <c r="Z1243" s="9">
        <f t="shared" si="2245"/>
        <v>0</v>
      </c>
    </row>
    <row r="1244" spans="1:26" ht="33" hidden="1" x14ac:dyDescent="0.25">
      <c r="A1244" s="26" t="s">
        <v>37</v>
      </c>
      <c r="B1244" s="27">
        <v>923</v>
      </c>
      <c r="C1244" s="27" t="s">
        <v>22</v>
      </c>
      <c r="D1244" s="27" t="s">
        <v>60</v>
      </c>
      <c r="E1244" s="27" t="s">
        <v>446</v>
      </c>
      <c r="F1244" s="27" t="s">
        <v>38</v>
      </c>
      <c r="G1244" s="9">
        <v>530</v>
      </c>
      <c r="H1244" s="9"/>
      <c r="I1244" s="9"/>
      <c r="J1244" s="9"/>
      <c r="K1244" s="9"/>
      <c r="L1244" s="9"/>
      <c r="M1244" s="9">
        <f t="shared" ref="M1244" si="2246">G1244+I1244+J1244+K1244+L1244</f>
        <v>530</v>
      </c>
      <c r="N1244" s="9">
        <f t="shared" ref="N1244" si="2247">H1244+L1244</f>
        <v>0</v>
      </c>
      <c r="O1244" s="9"/>
      <c r="P1244" s="9"/>
      <c r="Q1244" s="9"/>
      <c r="R1244" s="9"/>
      <c r="S1244" s="9">
        <f t="shared" ref="S1244" si="2248">M1244+O1244+P1244+Q1244+R1244</f>
        <v>530</v>
      </c>
      <c r="T1244" s="9">
        <f t="shared" ref="T1244" si="2249">N1244+R1244</f>
        <v>0</v>
      </c>
      <c r="U1244" s="9"/>
      <c r="V1244" s="9"/>
      <c r="W1244" s="9"/>
      <c r="X1244" s="9"/>
      <c r="Y1244" s="9">
        <f t="shared" ref="Y1244" si="2250">S1244+U1244+V1244+W1244+X1244</f>
        <v>530</v>
      </c>
      <c r="Z1244" s="9">
        <f t="shared" ref="Z1244" si="2251">T1244+X1244</f>
        <v>0</v>
      </c>
    </row>
    <row r="1245" spans="1:26" ht="18.75" hidden="1" customHeight="1" x14ac:dyDescent="0.25">
      <c r="A1245" s="26"/>
      <c r="B1245" s="27"/>
      <c r="C1245" s="27"/>
      <c r="D1245" s="27"/>
      <c r="E1245" s="27"/>
      <c r="F1245" s="27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</row>
    <row r="1246" spans="1:26" ht="37.5" hidden="1" x14ac:dyDescent="0.3">
      <c r="A1246" s="24" t="s">
        <v>75</v>
      </c>
      <c r="B1246" s="25">
        <v>923</v>
      </c>
      <c r="C1246" s="25" t="s">
        <v>29</v>
      </c>
      <c r="D1246" s="25" t="s">
        <v>76</v>
      </c>
      <c r="E1246" s="25"/>
      <c r="F1246" s="25"/>
      <c r="G1246" s="13">
        <f t="shared" ref="G1246:V1250" si="2252">G1247</f>
        <v>930</v>
      </c>
      <c r="H1246" s="13">
        <f t="shared" si="2252"/>
        <v>0</v>
      </c>
      <c r="I1246" s="13">
        <f t="shared" si="2252"/>
        <v>0</v>
      </c>
      <c r="J1246" s="13">
        <f t="shared" si="2252"/>
        <v>0</v>
      </c>
      <c r="K1246" s="13">
        <f t="shared" si="2252"/>
        <v>0</v>
      </c>
      <c r="L1246" s="13">
        <f t="shared" si="2252"/>
        <v>0</v>
      </c>
      <c r="M1246" s="13">
        <f t="shared" si="2252"/>
        <v>930</v>
      </c>
      <c r="N1246" s="13">
        <f t="shared" si="2252"/>
        <v>0</v>
      </c>
      <c r="O1246" s="13">
        <f t="shared" si="2252"/>
        <v>0</v>
      </c>
      <c r="P1246" s="13">
        <f t="shared" si="2252"/>
        <v>0</v>
      </c>
      <c r="Q1246" s="13">
        <f t="shared" si="2252"/>
        <v>0</v>
      </c>
      <c r="R1246" s="13">
        <f t="shared" si="2252"/>
        <v>0</v>
      </c>
      <c r="S1246" s="13">
        <f t="shared" si="2252"/>
        <v>930</v>
      </c>
      <c r="T1246" s="13">
        <f t="shared" si="2252"/>
        <v>0</v>
      </c>
      <c r="U1246" s="13">
        <f t="shared" si="2252"/>
        <v>0</v>
      </c>
      <c r="V1246" s="13">
        <f t="shared" si="2252"/>
        <v>0</v>
      </c>
      <c r="W1246" s="13">
        <f t="shared" ref="U1246:Z1250" si="2253">W1247</f>
        <v>0</v>
      </c>
      <c r="X1246" s="13">
        <f t="shared" si="2253"/>
        <v>0</v>
      </c>
      <c r="Y1246" s="13">
        <f t="shared" si="2253"/>
        <v>930</v>
      </c>
      <c r="Z1246" s="13">
        <f t="shared" si="2253"/>
        <v>0</v>
      </c>
    </row>
    <row r="1247" spans="1:26" ht="49.5" hidden="1" x14ac:dyDescent="0.25">
      <c r="A1247" s="26" t="s">
        <v>110</v>
      </c>
      <c r="B1247" s="27">
        <v>923</v>
      </c>
      <c r="C1247" s="27" t="s">
        <v>29</v>
      </c>
      <c r="D1247" s="27" t="s">
        <v>76</v>
      </c>
      <c r="E1247" s="27" t="s">
        <v>111</v>
      </c>
      <c r="F1247" s="27"/>
      <c r="G1247" s="11">
        <f t="shared" si="2252"/>
        <v>930</v>
      </c>
      <c r="H1247" s="11">
        <f t="shared" si="2252"/>
        <v>0</v>
      </c>
      <c r="I1247" s="11">
        <f t="shared" si="2252"/>
        <v>0</v>
      </c>
      <c r="J1247" s="11">
        <f t="shared" si="2252"/>
        <v>0</v>
      </c>
      <c r="K1247" s="11">
        <f t="shared" si="2252"/>
        <v>0</v>
      </c>
      <c r="L1247" s="11">
        <f t="shared" si="2252"/>
        <v>0</v>
      </c>
      <c r="M1247" s="11">
        <f t="shared" si="2252"/>
        <v>930</v>
      </c>
      <c r="N1247" s="11">
        <f t="shared" si="2252"/>
        <v>0</v>
      </c>
      <c r="O1247" s="11">
        <f t="shared" si="2252"/>
        <v>0</v>
      </c>
      <c r="P1247" s="11">
        <f t="shared" si="2252"/>
        <v>0</v>
      </c>
      <c r="Q1247" s="11">
        <f t="shared" si="2252"/>
        <v>0</v>
      </c>
      <c r="R1247" s="11">
        <f t="shared" si="2252"/>
        <v>0</v>
      </c>
      <c r="S1247" s="11">
        <f t="shared" si="2252"/>
        <v>930</v>
      </c>
      <c r="T1247" s="11">
        <f t="shared" si="2252"/>
        <v>0</v>
      </c>
      <c r="U1247" s="11">
        <f t="shared" si="2253"/>
        <v>0</v>
      </c>
      <c r="V1247" s="11">
        <f t="shared" si="2253"/>
        <v>0</v>
      </c>
      <c r="W1247" s="11">
        <f t="shared" si="2253"/>
        <v>0</v>
      </c>
      <c r="X1247" s="11">
        <f t="shared" si="2253"/>
        <v>0</v>
      </c>
      <c r="Y1247" s="11">
        <f t="shared" si="2253"/>
        <v>930</v>
      </c>
      <c r="Z1247" s="11">
        <f t="shared" si="2253"/>
        <v>0</v>
      </c>
    </row>
    <row r="1248" spans="1:26" ht="20.25" hidden="1" customHeight="1" x14ac:dyDescent="0.25">
      <c r="A1248" s="26" t="s">
        <v>15</v>
      </c>
      <c r="B1248" s="27">
        <v>923</v>
      </c>
      <c r="C1248" s="27" t="s">
        <v>29</v>
      </c>
      <c r="D1248" s="27" t="s">
        <v>76</v>
      </c>
      <c r="E1248" s="27" t="s">
        <v>112</v>
      </c>
      <c r="F1248" s="27"/>
      <c r="G1248" s="11">
        <f t="shared" si="2252"/>
        <v>930</v>
      </c>
      <c r="H1248" s="11">
        <f t="shared" si="2252"/>
        <v>0</v>
      </c>
      <c r="I1248" s="11">
        <f t="shared" si="2252"/>
        <v>0</v>
      </c>
      <c r="J1248" s="11">
        <f t="shared" si="2252"/>
        <v>0</v>
      </c>
      <c r="K1248" s="11">
        <f t="shared" si="2252"/>
        <v>0</v>
      </c>
      <c r="L1248" s="11">
        <f t="shared" si="2252"/>
        <v>0</v>
      </c>
      <c r="M1248" s="11">
        <f t="shared" si="2252"/>
        <v>930</v>
      </c>
      <c r="N1248" s="11">
        <f t="shared" si="2252"/>
        <v>0</v>
      </c>
      <c r="O1248" s="11">
        <f t="shared" si="2252"/>
        <v>0</v>
      </c>
      <c r="P1248" s="11">
        <f t="shared" si="2252"/>
        <v>0</v>
      </c>
      <c r="Q1248" s="11">
        <f t="shared" si="2252"/>
        <v>0</v>
      </c>
      <c r="R1248" s="11">
        <f t="shared" si="2252"/>
        <v>0</v>
      </c>
      <c r="S1248" s="11">
        <f t="shared" si="2252"/>
        <v>930</v>
      </c>
      <c r="T1248" s="11">
        <f t="shared" si="2252"/>
        <v>0</v>
      </c>
      <c r="U1248" s="11">
        <f t="shared" si="2253"/>
        <v>0</v>
      </c>
      <c r="V1248" s="11">
        <f t="shared" si="2253"/>
        <v>0</v>
      </c>
      <c r="W1248" s="11">
        <f t="shared" si="2253"/>
        <v>0</v>
      </c>
      <c r="X1248" s="11">
        <f t="shared" si="2253"/>
        <v>0</v>
      </c>
      <c r="Y1248" s="11">
        <f t="shared" si="2253"/>
        <v>930</v>
      </c>
      <c r="Z1248" s="11">
        <f t="shared" si="2253"/>
        <v>0</v>
      </c>
    </row>
    <row r="1249" spans="1:26" ht="21" hidden="1" customHeight="1" x14ac:dyDescent="0.25">
      <c r="A1249" s="26" t="s">
        <v>113</v>
      </c>
      <c r="B1249" s="27">
        <v>923</v>
      </c>
      <c r="C1249" s="27" t="s">
        <v>29</v>
      </c>
      <c r="D1249" s="27" t="s">
        <v>76</v>
      </c>
      <c r="E1249" s="27" t="s">
        <v>114</v>
      </c>
      <c r="F1249" s="27"/>
      <c r="G1249" s="11">
        <f t="shared" si="2252"/>
        <v>930</v>
      </c>
      <c r="H1249" s="11">
        <f t="shared" si="2252"/>
        <v>0</v>
      </c>
      <c r="I1249" s="11">
        <f t="shared" si="2252"/>
        <v>0</v>
      </c>
      <c r="J1249" s="11">
        <f t="shared" si="2252"/>
        <v>0</v>
      </c>
      <c r="K1249" s="11">
        <f t="shared" si="2252"/>
        <v>0</v>
      </c>
      <c r="L1249" s="11">
        <f t="shared" si="2252"/>
        <v>0</v>
      </c>
      <c r="M1249" s="11">
        <f t="shared" si="2252"/>
        <v>930</v>
      </c>
      <c r="N1249" s="11">
        <f t="shared" si="2252"/>
        <v>0</v>
      </c>
      <c r="O1249" s="11">
        <f t="shared" si="2252"/>
        <v>0</v>
      </c>
      <c r="P1249" s="11">
        <f t="shared" si="2252"/>
        <v>0</v>
      </c>
      <c r="Q1249" s="11">
        <f t="shared" si="2252"/>
        <v>0</v>
      </c>
      <c r="R1249" s="11">
        <f t="shared" si="2252"/>
        <v>0</v>
      </c>
      <c r="S1249" s="11">
        <f t="shared" si="2252"/>
        <v>930</v>
      </c>
      <c r="T1249" s="11">
        <f t="shared" si="2252"/>
        <v>0</v>
      </c>
      <c r="U1249" s="11">
        <f t="shared" si="2253"/>
        <v>0</v>
      </c>
      <c r="V1249" s="11">
        <f t="shared" si="2253"/>
        <v>0</v>
      </c>
      <c r="W1249" s="11">
        <f t="shared" si="2253"/>
        <v>0</v>
      </c>
      <c r="X1249" s="11">
        <f t="shared" si="2253"/>
        <v>0</v>
      </c>
      <c r="Y1249" s="11">
        <f t="shared" si="2253"/>
        <v>930</v>
      </c>
      <c r="Z1249" s="11">
        <f t="shared" si="2253"/>
        <v>0</v>
      </c>
    </row>
    <row r="1250" spans="1:26" ht="33" hidden="1" x14ac:dyDescent="0.25">
      <c r="A1250" s="26" t="s">
        <v>244</v>
      </c>
      <c r="B1250" s="27">
        <v>923</v>
      </c>
      <c r="C1250" s="27" t="s">
        <v>29</v>
      </c>
      <c r="D1250" s="27" t="s">
        <v>76</v>
      </c>
      <c r="E1250" s="27" t="s">
        <v>114</v>
      </c>
      <c r="F1250" s="27" t="s">
        <v>31</v>
      </c>
      <c r="G1250" s="9">
        <f t="shared" si="2252"/>
        <v>930</v>
      </c>
      <c r="H1250" s="9">
        <f t="shared" si="2252"/>
        <v>0</v>
      </c>
      <c r="I1250" s="9">
        <f t="shared" si="2252"/>
        <v>0</v>
      </c>
      <c r="J1250" s="9">
        <f t="shared" si="2252"/>
        <v>0</v>
      </c>
      <c r="K1250" s="9">
        <f t="shared" si="2252"/>
        <v>0</v>
      </c>
      <c r="L1250" s="9">
        <f t="shared" si="2252"/>
        <v>0</v>
      </c>
      <c r="M1250" s="9">
        <f t="shared" si="2252"/>
        <v>930</v>
      </c>
      <c r="N1250" s="9">
        <f t="shared" si="2252"/>
        <v>0</v>
      </c>
      <c r="O1250" s="9">
        <f t="shared" si="2252"/>
        <v>0</v>
      </c>
      <c r="P1250" s="9">
        <f t="shared" si="2252"/>
        <v>0</v>
      </c>
      <c r="Q1250" s="9">
        <f t="shared" si="2252"/>
        <v>0</v>
      </c>
      <c r="R1250" s="9">
        <f t="shared" si="2252"/>
        <v>0</v>
      </c>
      <c r="S1250" s="9">
        <f t="shared" si="2252"/>
        <v>930</v>
      </c>
      <c r="T1250" s="9">
        <f t="shared" si="2252"/>
        <v>0</v>
      </c>
      <c r="U1250" s="9">
        <f t="shared" si="2253"/>
        <v>0</v>
      </c>
      <c r="V1250" s="9">
        <f t="shared" si="2253"/>
        <v>0</v>
      </c>
      <c r="W1250" s="9">
        <f t="shared" si="2253"/>
        <v>0</v>
      </c>
      <c r="X1250" s="9">
        <f t="shared" si="2253"/>
        <v>0</v>
      </c>
      <c r="Y1250" s="9">
        <f t="shared" si="2253"/>
        <v>930</v>
      </c>
      <c r="Z1250" s="9">
        <f t="shared" si="2253"/>
        <v>0</v>
      </c>
    </row>
    <row r="1251" spans="1:26" ht="33" hidden="1" x14ac:dyDescent="0.25">
      <c r="A1251" s="26" t="s">
        <v>37</v>
      </c>
      <c r="B1251" s="27">
        <v>923</v>
      </c>
      <c r="C1251" s="27" t="s">
        <v>29</v>
      </c>
      <c r="D1251" s="27" t="s">
        <v>76</v>
      </c>
      <c r="E1251" s="27" t="s">
        <v>114</v>
      </c>
      <c r="F1251" s="27" t="s">
        <v>38</v>
      </c>
      <c r="G1251" s="9">
        <v>930</v>
      </c>
      <c r="H1251" s="9"/>
      <c r="I1251" s="9"/>
      <c r="J1251" s="9"/>
      <c r="K1251" s="9"/>
      <c r="L1251" s="9"/>
      <c r="M1251" s="9">
        <f t="shared" ref="M1251" si="2254">G1251+I1251+J1251+K1251+L1251</f>
        <v>930</v>
      </c>
      <c r="N1251" s="9">
        <f t="shared" ref="N1251" si="2255">H1251+L1251</f>
        <v>0</v>
      </c>
      <c r="O1251" s="9"/>
      <c r="P1251" s="9"/>
      <c r="Q1251" s="9"/>
      <c r="R1251" s="9"/>
      <c r="S1251" s="9">
        <f t="shared" ref="S1251" si="2256">M1251+O1251+P1251+Q1251+R1251</f>
        <v>930</v>
      </c>
      <c r="T1251" s="9">
        <f t="shared" ref="T1251" si="2257">N1251+R1251</f>
        <v>0</v>
      </c>
      <c r="U1251" s="9"/>
      <c r="V1251" s="9"/>
      <c r="W1251" s="9"/>
      <c r="X1251" s="9"/>
      <c r="Y1251" s="9">
        <f t="shared" ref="Y1251" si="2258">S1251+U1251+V1251+W1251+X1251</f>
        <v>930</v>
      </c>
      <c r="Z1251" s="9">
        <f t="shared" ref="Z1251" si="2259">T1251+X1251</f>
        <v>0</v>
      </c>
    </row>
    <row r="1252" spans="1:26" ht="18.75" hidden="1" customHeight="1" x14ac:dyDescent="0.25">
      <c r="A1252" s="26"/>
      <c r="B1252" s="27"/>
      <c r="C1252" s="27"/>
      <c r="D1252" s="27"/>
      <c r="E1252" s="27"/>
      <c r="F1252" s="27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</row>
    <row r="1253" spans="1:26" ht="37.5" hidden="1" x14ac:dyDescent="0.3">
      <c r="A1253" s="24" t="s">
        <v>115</v>
      </c>
      <c r="B1253" s="25">
        <v>923</v>
      </c>
      <c r="C1253" s="25" t="s">
        <v>76</v>
      </c>
      <c r="D1253" s="25" t="s">
        <v>29</v>
      </c>
      <c r="E1253" s="25"/>
      <c r="F1253" s="25"/>
      <c r="G1253" s="13">
        <f t="shared" ref="G1253:V1257" si="2260">G1254</f>
        <v>8611</v>
      </c>
      <c r="H1253" s="13">
        <f t="shared" si="2260"/>
        <v>0</v>
      </c>
      <c r="I1253" s="13">
        <f t="shared" si="2260"/>
        <v>0</v>
      </c>
      <c r="J1253" s="13">
        <f t="shared" si="2260"/>
        <v>237</v>
      </c>
      <c r="K1253" s="13">
        <f t="shared" si="2260"/>
        <v>0</v>
      </c>
      <c r="L1253" s="13">
        <f t="shared" si="2260"/>
        <v>0</v>
      </c>
      <c r="M1253" s="13">
        <f t="shared" si="2260"/>
        <v>8848</v>
      </c>
      <c r="N1253" s="13">
        <f t="shared" si="2260"/>
        <v>0</v>
      </c>
      <c r="O1253" s="13">
        <f t="shared" si="2260"/>
        <v>0</v>
      </c>
      <c r="P1253" s="13">
        <f t="shared" si="2260"/>
        <v>0</v>
      </c>
      <c r="Q1253" s="13">
        <f t="shared" si="2260"/>
        <v>0</v>
      </c>
      <c r="R1253" s="13">
        <f t="shared" si="2260"/>
        <v>0</v>
      </c>
      <c r="S1253" s="13">
        <f t="shared" si="2260"/>
        <v>8848</v>
      </c>
      <c r="T1253" s="13">
        <f t="shared" si="2260"/>
        <v>0</v>
      </c>
      <c r="U1253" s="13">
        <f t="shared" si="2260"/>
        <v>0</v>
      </c>
      <c r="V1253" s="13">
        <f t="shared" si="2260"/>
        <v>0</v>
      </c>
      <c r="W1253" s="13">
        <f t="shared" ref="U1253:Z1257" si="2261">W1254</f>
        <v>0</v>
      </c>
      <c r="X1253" s="13">
        <f t="shared" si="2261"/>
        <v>0</v>
      </c>
      <c r="Y1253" s="13">
        <f t="shared" si="2261"/>
        <v>8848</v>
      </c>
      <c r="Z1253" s="13">
        <f t="shared" si="2261"/>
        <v>0</v>
      </c>
    </row>
    <row r="1254" spans="1:26" ht="49.5" hidden="1" x14ac:dyDescent="0.25">
      <c r="A1254" s="29" t="s">
        <v>436</v>
      </c>
      <c r="B1254" s="27">
        <v>923</v>
      </c>
      <c r="C1254" s="27" t="s">
        <v>76</v>
      </c>
      <c r="D1254" s="27" t="s">
        <v>29</v>
      </c>
      <c r="E1254" s="27" t="s">
        <v>74</v>
      </c>
      <c r="F1254" s="27"/>
      <c r="G1254" s="11">
        <f>G1255</f>
        <v>8611</v>
      </c>
      <c r="H1254" s="11">
        <f>H1255</f>
        <v>0</v>
      </c>
      <c r="I1254" s="11">
        <f t="shared" si="2260"/>
        <v>0</v>
      </c>
      <c r="J1254" s="11">
        <f t="shared" si="2260"/>
        <v>237</v>
      </c>
      <c r="K1254" s="11">
        <f t="shared" si="2260"/>
        <v>0</v>
      </c>
      <c r="L1254" s="11">
        <f t="shared" si="2260"/>
        <v>0</v>
      </c>
      <c r="M1254" s="11">
        <f t="shared" si="2260"/>
        <v>8848</v>
      </c>
      <c r="N1254" s="11">
        <f t="shared" si="2260"/>
        <v>0</v>
      </c>
      <c r="O1254" s="11">
        <f t="shared" si="2260"/>
        <v>0</v>
      </c>
      <c r="P1254" s="11">
        <f t="shared" si="2260"/>
        <v>0</v>
      </c>
      <c r="Q1254" s="11">
        <f t="shared" si="2260"/>
        <v>0</v>
      </c>
      <c r="R1254" s="11">
        <f t="shared" si="2260"/>
        <v>0</v>
      </c>
      <c r="S1254" s="11">
        <f t="shared" si="2260"/>
        <v>8848</v>
      </c>
      <c r="T1254" s="11">
        <f t="shared" si="2260"/>
        <v>0</v>
      </c>
      <c r="U1254" s="11">
        <f t="shared" si="2261"/>
        <v>0</v>
      </c>
      <c r="V1254" s="11">
        <f t="shared" si="2261"/>
        <v>0</v>
      </c>
      <c r="W1254" s="11">
        <f t="shared" si="2261"/>
        <v>0</v>
      </c>
      <c r="X1254" s="11">
        <f t="shared" si="2261"/>
        <v>0</v>
      </c>
      <c r="Y1254" s="11">
        <f t="shared" si="2261"/>
        <v>8848</v>
      </c>
      <c r="Z1254" s="11">
        <f t="shared" si="2261"/>
        <v>0</v>
      </c>
    </row>
    <row r="1255" spans="1:26" ht="33" hidden="1" x14ac:dyDescent="0.25">
      <c r="A1255" s="26" t="s">
        <v>77</v>
      </c>
      <c r="B1255" s="27">
        <v>923</v>
      </c>
      <c r="C1255" s="27" t="s">
        <v>76</v>
      </c>
      <c r="D1255" s="27" t="s">
        <v>29</v>
      </c>
      <c r="E1255" s="27" t="s">
        <v>573</v>
      </c>
      <c r="F1255" s="27"/>
      <c r="G1255" s="11">
        <f t="shared" si="2260"/>
        <v>8611</v>
      </c>
      <c r="H1255" s="11">
        <f t="shared" si="2260"/>
        <v>0</v>
      </c>
      <c r="I1255" s="11">
        <f t="shared" si="2260"/>
        <v>0</v>
      </c>
      <c r="J1255" s="11">
        <f t="shared" si="2260"/>
        <v>237</v>
      </c>
      <c r="K1255" s="11">
        <f t="shared" si="2260"/>
        <v>0</v>
      </c>
      <c r="L1255" s="11">
        <f t="shared" si="2260"/>
        <v>0</v>
      </c>
      <c r="M1255" s="11">
        <f t="shared" si="2260"/>
        <v>8848</v>
      </c>
      <c r="N1255" s="11">
        <f t="shared" si="2260"/>
        <v>0</v>
      </c>
      <c r="O1255" s="11">
        <f t="shared" si="2260"/>
        <v>0</v>
      </c>
      <c r="P1255" s="11">
        <f t="shared" si="2260"/>
        <v>0</v>
      </c>
      <c r="Q1255" s="11">
        <f t="shared" si="2260"/>
        <v>0</v>
      </c>
      <c r="R1255" s="11">
        <f t="shared" si="2260"/>
        <v>0</v>
      </c>
      <c r="S1255" s="11">
        <f t="shared" si="2260"/>
        <v>8848</v>
      </c>
      <c r="T1255" s="11">
        <f t="shared" si="2260"/>
        <v>0</v>
      </c>
      <c r="U1255" s="11">
        <f t="shared" si="2261"/>
        <v>0</v>
      </c>
      <c r="V1255" s="11">
        <f t="shared" si="2261"/>
        <v>0</v>
      </c>
      <c r="W1255" s="11">
        <f t="shared" si="2261"/>
        <v>0</v>
      </c>
      <c r="X1255" s="11">
        <f t="shared" si="2261"/>
        <v>0</v>
      </c>
      <c r="Y1255" s="11">
        <f t="shared" si="2261"/>
        <v>8848</v>
      </c>
      <c r="Z1255" s="11">
        <f t="shared" si="2261"/>
        <v>0</v>
      </c>
    </row>
    <row r="1256" spans="1:26" ht="33" hidden="1" x14ac:dyDescent="0.25">
      <c r="A1256" s="26" t="s">
        <v>116</v>
      </c>
      <c r="B1256" s="27">
        <v>923</v>
      </c>
      <c r="C1256" s="27" t="s">
        <v>76</v>
      </c>
      <c r="D1256" s="27" t="s">
        <v>29</v>
      </c>
      <c r="E1256" s="27" t="s">
        <v>574</v>
      </c>
      <c r="F1256" s="27"/>
      <c r="G1256" s="11">
        <f t="shared" si="2260"/>
        <v>8611</v>
      </c>
      <c r="H1256" s="11">
        <f t="shared" si="2260"/>
        <v>0</v>
      </c>
      <c r="I1256" s="11">
        <f t="shared" si="2260"/>
        <v>0</v>
      </c>
      <c r="J1256" s="11">
        <f t="shared" si="2260"/>
        <v>237</v>
      </c>
      <c r="K1256" s="11">
        <f t="shared" si="2260"/>
        <v>0</v>
      </c>
      <c r="L1256" s="11">
        <f t="shared" si="2260"/>
        <v>0</v>
      </c>
      <c r="M1256" s="11">
        <f t="shared" si="2260"/>
        <v>8848</v>
      </c>
      <c r="N1256" s="11">
        <f t="shared" si="2260"/>
        <v>0</v>
      </c>
      <c r="O1256" s="11">
        <f t="shared" si="2260"/>
        <v>0</v>
      </c>
      <c r="P1256" s="11">
        <f t="shared" si="2260"/>
        <v>0</v>
      </c>
      <c r="Q1256" s="11">
        <f t="shared" si="2260"/>
        <v>0</v>
      </c>
      <c r="R1256" s="11">
        <f t="shared" si="2260"/>
        <v>0</v>
      </c>
      <c r="S1256" s="11">
        <f t="shared" si="2260"/>
        <v>8848</v>
      </c>
      <c r="T1256" s="11">
        <f t="shared" si="2260"/>
        <v>0</v>
      </c>
      <c r="U1256" s="11">
        <f t="shared" si="2261"/>
        <v>0</v>
      </c>
      <c r="V1256" s="11">
        <f t="shared" si="2261"/>
        <v>0</v>
      </c>
      <c r="W1256" s="11">
        <f t="shared" si="2261"/>
        <v>0</v>
      </c>
      <c r="X1256" s="11">
        <f t="shared" si="2261"/>
        <v>0</v>
      </c>
      <c r="Y1256" s="11">
        <f t="shared" si="2261"/>
        <v>8848</v>
      </c>
      <c r="Z1256" s="11">
        <f t="shared" si="2261"/>
        <v>0</v>
      </c>
    </row>
    <row r="1257" spans="1:26" ht="33" hidden="1" x14ac:dyDescent="0.25">
      <c r="A1257" s="26" t="s">
        <v>12</v>
      </c>
      <c r="B1257" s="27">
        <v>923</v>
      </c>
      <c r="C1257" s="27" t="s">
        <v>76</v>
      </c>
      <c r="D1257" s="27" t="s">
        <v>29</v>
      </c>
      <c r="E1257" s="27" t="s">
        <v>574</v>
      </c>
      <c r="F1257" s="27" t="s">
        <v>13</v>
      </c>
      <c r="G1257" s="9">
        <f t="shared" si="2260"/>
        <v>8611</v>
      </c>
      <c r="H1257" s="9">
        <f t="shared" si="2260"/>
        <v>0</v>
      </c>
      <c r="I1257" s="9">
        <f t="shared" si="2260"/>
        <v>0</v>
      </c>
      <c r="J1257" s="9">
        <f t="shared" si="2260"/>
        <v>237</v>
      </c>
      <c r="K1257" s="9">
        <f t="shared" si="2260"/>
        <v>0</v>
      </c>
      <c r="L1257" s="9">
        <f t="shared" si="2260"/>
        <v>0</v>
      </c>
      <c r="M1257" s="9">
        <f t="shared" si="2260"/>
        <v>8848</v>
      </c>
      <c r="N1257" s="9">
        <f t="shared" si="2260"/>
        <v>0</v>
      </c>
      <c r="O1257" s="9">
        <f t="shared" si="2260"/>
        <v>0</v>
      </c>
      <c r="P1257" s="9">
        <f t="shared" si="2260"/>
        <v>0</v>
      </c>
      <c r="Q1257" s="9">
        <f t="shared" si="2260"/>
        <v>0</v>
      </c>
      <c r="R1257" s="9">
        <f t="shared" si="2260"/>
        <v>0</v>
      </c>
      <c r="S1257" s="9">
        <f t="shared" si="2260"/>
        <v>8848</v>
      </c>
      <c r="T1257" s="9">
        <f t="shared" si="2260"/>
        <v>0</v>
      </c>
      <c r="U1257" s="9">
        <f t="shared" si="2261"/>
        <v>0</v>
      </c>
      <c r="V1257" s="9">
        <f t="shared" si="2261"/>
        <v>0</v>
      </c>
      <c r="W1257" s="9">
        <f t="shared" si="2261"/>
        <v>0</v>
      </c>
      <c r="X1257" s="9">
        <f t="shared" si="2261"/>
        <v>0</v>
      </c>
      <c r="Y1257" s="9">
        <f t="shared" si="2261"/>
        <v>8848</v>
      </c>
      <c r="Z1257" s="9">
        <f t="shared" si="2261"/>
        <v>0</v>
      </c>
    </row>
    <row r="1258" spans="1:26" ht="23.25" hidden="1" customHeight="1" x14ac:dyDescent="0.25">
      <c r="A1258" s="26" t="s">
        <v>14</v>
      </c>
      <c r="B1258" s="27">
        <v>923</v>
      </c>
      <c r="C1258" s="27" t="s">
        <v>76</v>
      </c>
      <c r="D1258" s="27" t="s">
        <v>29</v>
      </c>
      <c r="E1258" s="27" t="s">
        <v>574</v>
      </c>
      <c r="F1258" s="27" t="s">
        <v>35</v>
      </c>
      <c r="G1258" s="9">
        <v>8611</v>
      </c>
      <c r="H1258" s="9"/>
      <c r="I1258" s="9"/>
      <c r="J1258" s="9">
        <v>237</v>
      </c>
      <c r="K1258" s="9"/>
      <c r="L1258" s="9"/>
      <c r="M1258" s="9">
        <f t="shared" ref="M1258" si="2262">G1258+I1258+J1258+K1258+L1258</f>
        <v>8848</v>
      </c>
      <c r="N1258" s="9">
        <f t="shared" ref="N1258" si="2263">H1258+L1258</f>
        <v>0</v>
      </c>
      <c r="O1258" s="9"/>
      <c r="P1258" s="9"/>
      <c r="Q1258" s="9"/>
      <c r="R1258" s="9"/>
      <c r="S1258" s="9">
        <f t="shared" ref="S1258" si="2264">M1258+O1258+P1258+Q1258+R1258</f>
        <v>8848</v>
      </c>
      <c r="T1258" s="9">
        <f t="shared" ref="T1258" si="2265">N1258+R1258</f>
        <v>0</v>
      </c>
      <c r="U1258" s="9"/>
      <c r="V1258" s="9"/>
      <c r="W1258" s="9"/>
      <c r="X1258" s="9"/>
      <c r="Y1258" s="9">
        <f t="shared" ref="Y1258" si="2266">S1258+U1258+V1258+W1258+X1258</f>
        <v>8848</v>
      </c>
      <c r="Z1258" s="9">
        <f t="shared" ref="Z1258" si="2267">T1258+X1258</f>
        <v>0</v>
      </c>
    </row>
    <row r="1259" spans="1:26" hidden="1" x14ac:dyDescent="0.25">
      <c r="A1259" s="26"/>
      <c r="B1259" s="27"/>
      <c r="C1259" s="27"/>
      <c r="D1259" s="27"/>
      <c r="E1259" s="27"/>
      <c r="F1259" s="27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 ht="61.5" hidden="1" customHeight="1" x14ac:dyDescent="0.3">
      <c r="A1260" s="40" t="s">
        <v>505</v>
      </c>
      <c r="B1260" s="22" t="s">
        <v>504</v>
      </c>
      <c r="C1260" s="27"/>
      <c r="D1260" s="27"/>
      <c r="E1260" s="27"/>
      <c r="F1260" s="27"/>
      <c r="G1260" s="6">
        <f>G1262+G1273</f>
        <v>48360</v>
      </c>
      <c r="H1260" s="6">
        <f>H1262+H1273</f>
        <v>0</v>
      </c>
      <c r="I1260" s="6">
        <f t="shared" ref="I1260:N1260" si="2268">I1262+I1273</f>
        <v>0</v>
      </c>
      <c r="J1260" s="6">
        <f t="shared" si="2268"/>
        <v>1306</v>
      </c>
      <c r="K1260" s="6">
        <f t="shared" si="2268"/>
        <v>0</v>
      </c>
      <c r="L1260" s="6">
        <f t="shared" si="2268"/>
        <v>0</v>
      </c>
      <c r="M1260" s="6">
        <f t="shared" si="2268"/>
        <v>49666</v>
      </c>
      <c r="N1260" s="6">
        <f t="shared" si="2268"/>
        <v>0</v>
      </c>
      <c r="O1260" s="6">
        <f t="shared" ref="O1260:T1260" si="2269">O1262+O1273</f>
        <v>0</v>
      </c>
      <c r="P1260" s="6">
        <f t="shared" si="2269"/>
        <v>6626</v>
      </c>
      <c r="Q1260" s="6">
        <f t="shared" si="2269"/>
        <v>0</v>
      </c>
      <c r="R1260" s="6">
        <f t="shared" si="2269"/>
        <v>0</v>
      </c>
      <c r="S1260" s="6">
        <f t="shared" si="2269"/>
        <v>56292</v>
      </c>
      <c r="T1260" s="6">
        <f t="shared" si="2269"/>
        <v>0</v>
      </c>
      <c r="U1260" s="6">
        <f t="shared" ref="U1260:Z1260" si="2270">U1262+U1273</f>
        <v>0</v>
      </c>
      <c r="V1260" s="6">
        <f t="shared" si="2270"/>
        <v>0</v>
      </c>
      <c r="W1260" s="6">
        <f t="shared" si="2270"/>
        <v>0</v>
      </c>
      <c r="X1260" s="6">
        <f t="shared" si="2270"/>
        <v>0</v>
      </c>
      <c r="Y1260" s="6">
        <f t="shared" si="2270"/>
        <v>56292</v>
      </c>
      <c r="Z1260" s="6">
        <f t="shared" si="2270"/>
        <v>0</v>
      </c>
    </row>
    <row r="1261" spans="1:26" ht="16.5" hidden="1" customHeight="1" x14ac:dyDescent="0.3">
      <c r="A1261" s="40"/>
      <c r="B1261" s="22"/>
      <c r="C1261" s="27"/>
      <c r="D1261" s="27"/>
      <c r="E1261" s="27"/>
      <c r="F1261" s="27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</row>
    <row r="1262" spans="1:26" ht="18.75" hidden="1" x14ac:dyDescent="0.3">
      <c r="A1262" s="24" t="s">
        <v>59</v>
      </c>
      <c r="B1262" s="36" t="s">
        <v>504</v>
      </c>
      <c r="C1262" s="37" t="s">
        <v>22</v>
      </c>
      <c r="D1262" s="37" t="s">
        <v>60</v>
      </c>
      <c r="E1262" s="27"/>
      <c r="F1262" s="27"/>
      <c r="G1262" s="13">
        <f t="shared" ref="G1262:V1264" si="2271">G1263</f>
        <v>37988</v>
      </c>
      <c r="H1262" s="13">
        <f t="shared" si="2271"/>
        <v>0</v>
      </c>
      <c r="I1262" s="13">
        <f t="shared" si="2271"/>
        <v>0</v>
      </c>
      <c r="J1262" s="13">
        <f t="shared" si="2271"/>
        <v>1306</v>
      </c>
      <c r="K1262" s="13">
        <f t="shared" si="2271"/>
        <v>0</v>
      </c>
      <c r="L1262" s="13">
        <f t="shared" si="2271"/>
        <v>0</v>
      </c>
      <c r="M1262" s="13">
        <f t="shared" si="2271"/>
        <v>39294</v>
      </c>
      <c r="N1262" s="13">
        <f t="shared" si="2271"/>
        <v>0</v>
      </c>
      <c r="O1262" s="13">
        <f t="shared" si="2271"/>
        <v>0</v>
      </c>
      <c r="P1262" s="13">
        <f t="shared" si="2271"/>
        <v>0</v>
      </c>
      <c r="Q1262" s="13">
        <f t="shared" si="2271"/>
        <v>0</v>
      </c>
      <c r="R1262" s="13">
        <f t="shared" si="2271"/>
        <v>0</v>
      </c>
      <c r="S1262" s="13">
        <f t="shared" si="2271"/>
        <v>39294</v>
      </c>
      <c r="T1262" s="13">
        <f t="shared" si="2271"/>
        <v>0</v>
      </c>
      <c r="U1262" s="13">
        <f t="shared" si="2271"/>
        <v>0</v>
      </c>
      <c r="V1262" s="13">
        <f t="shared" si="2271"/>
        <v>0</v>
      </c>
      <c r="W1262" s="13">
        <f t="shared" ref="U1262:Z1264" si="2272">W1263</f>
        <v>0</v>
      </c>
      <c r="X1262" s="13">
        <f t="shared" si="2272"/>
        <v>0</v>
      </c>
      <c r="Y1262" s="13">
        <f t="shared" si="2272"/>
        <v>39294</v>
      </c>
      <c r="Z1262" s="13">
        <f t="shared" si="2272"/>
        <v>0</v>
      </c>
    </row>
    <row r="1263" spans="1:26" ht="66" hidden="1" x14ac:dyDescent="0.25">
      <c r="A1263" s="45" t="s">
        <v>558</v>
      </c>
      <c r="B1263" s="31" t="s">
        <v>504</v>
      </c>
      <c r="C1263" s="32" t="s">
        <v>22</v>
      </c>
      <c r="D1263" s="32" t="s">
        <v>60</v>
      </c>
      <c r="E1263" s="31" t="s">
        <v>126</v>
      </c>
      <c r="F1263" s="32"/>
      <c r="G1263" s="9">
        <f t="shared" si="2271"/>
        <v>37988</v>
      </c>
      <c r="H1263" s="9">
        <f t="shared" si="2271"/>
        <v>0</v>
      </c>
      <c r="I1263" s="9">
        <f t="shared" si="2271"/>
        <v>0</v>
      </c>
      <c r="J1263" s="9">
        <f t="shared" si="2271"/>
        <v>1306</v>
      </c>
      <c r="K1263" s="9">
        <f t="shared" si="2271"/>
        <v>0</v>
      </c>
      <c r="L1263" s="9">
        <f t="shared" si="2271"/>
        <v>0</v>
      </c>
      <c r="M1263" s="9">
        <f t="shared" si="2271"/>
        <v>39294</v>
      </c>
      <c r="N1263" s="9">
        <f t="shared" si="2271"/>
        <v>0</v>
      </c>
      <c r="O1263" s="9">
        <f t="shared" si="2271"/>
        <v>0</v>
      </c>
      <c r="P1263" s="9">
        <f t="shared" si="2271"/>
        <v>0</v>
      </c>
      <c r="Q1263" s="9">
        <f t="shared" si="2271"/>
        <v>0</v>
      </c>
      <c r="R1263" s="9">
        <f t="shared" si="2271"/>
        <v>0</v>
      </c>
      <c r="S1263" s="9">
        <f t="shared" si="2271"/>
        <v>39294</v>
      </c>
      <c r="T1263" s="9">
        <f t="shared" si="2271"/>
        <v>0</v>
      </c>
      <c r="U1263" s="9">
        <f t="shared" si="2272"/>
        <v>0</v>
      </c>
      <c r="V1263" s="9">
        <f t="shared" si="2272"/>
        <v>0</v>
      </c>
      <c r="W1263" s="9">
        <f t="shared" si="2272"/>
        <v>0</v>
      </c>
      <c r="X1263" s="9">
        <f t="shared" si="2272"/>
        <v>0</v>
      </c>
      <c r="Y1263" s="9">
        <f t="shared" si="2272"/>
        <v>39294</v>
      </c>
      <c r="Z1263" s="9">
        <f t="shared" si="2272"/>
        <v>0</v>
      </c>
    </row>
    <row r="1264" spans="1:26" ht="18" hidden="1" customHeight="1" x14ac:dyDescent="0.25">
      <c r="A1264" s="26" t="s">
        <v>121</v>
      </c>
      <c r="B1264" s="31" t="s">
        <v>504</v>
      </c>
      <c r="C1264" s="32" t="s">
        <v>22</v>
      </c>
      <c r="D1264" s="32" t="s">
        <v>60</v>
      </c>
      <c r="E1264" s="31" t="s">
        <v>249</v>
      </c>
      <c r="F1264" s="32"/>
      <c r="G1264" s="9">
        <f t="shared" si="2271"/>
        <v>37988</v>
      </c>
      <c r="H1264" s="9">
        <f t="shared" si="2271"/>
        <v>0</v>
      </c>
      <c r="I1264" s="9">
        <f t="shared" si="2271"/>
        <v>0</v>
      </c>
      <c r="J1264" s="9">
        <f t="shared" si="2271"/>
        <v>1306</v>
      </c>
      <c r="K1264" s="9">
        <f t="shared" si="2271"/>
        <v>0</v>
      </c>
      <c r="L1264" s="9">
        <f t="shared" si="2271"/>
        <v>0</v>
      </c>
      <c r="M1264" s="9">
        <f t="shared" si="2271"/>
        <v>39294</v>
      </c>
      <c r="N1264" s="9">
        <f t="shared" si="2271"/>
        <v>0</v>
      </c>
      <c r="O1264" s="9">
        <f t="shared" si="2271"/>
        <v>0</v>
      </c>
      <c r="P1264" s="9">
        <f t="shared" si="2271"/>
        <v>0</v>
      </c>
      <c r="Q1264" s="9">
        <f t="shared" si="2271"/>
        <v>0</v>
      </c>
      <c r="R1264" s="9">
        <f t="shared" si="2271"/>
        <v>0</v>
      </c>
      <c r="S1264" s="9">
        <f t="shared" si="2271"/>
        <v>39294</v>
      </c>
      <c r="T1264" s="9">
        <f t="shared" si="2271"/>
        <v>0</v>
      </c>
      <c r="U1264" s="9">
        <f t="shared" si="2272"/>
        <v>0</v>
      </c>
      <c r="V1264" s="9">
        <f t="shared" si="2272"/>
        <v>0</v>
      </c>
      <c r="W1264" s="9">
        <f t="shared" si="2272"/>
        <v>0</v>
      </c>
      <c r="X1264" s="9">
        <f t="shared" si="2272"/>
        <v>0</v>
      </c>
      <c r="Y1264" s="9">
        <f t="shared" si="2272"/>
        <v>39294</v>
      </c>
      <c r="Z1264" s="9">
        <f t="shared" si="2272"/>
        <v>0</v>
      </c>
    </row>
    <row r="1265" spans="1:26" ht="33" hidden="1" x14ac:dyDescent="0.25">
      <c r="A1265" s="26" t="s">
        <v>250</v>
      </c>
      <c r="B1265" s="31" t="s">
        <v>504</v>
      </c>
      <c r="C1265" s="32" t="s">
        <v>22</v>
      </c>
      <c r="D1265" s="32" t="s">
        <v>60</v>
      </c>
      <c r="E1265" s="31" t="s">
        <v>251</v>
      </c>
      <c r="F1265" s="32"/>
      <c r="G1265" s="9">
        <f t="shared" ref="G1265:H1265" si="2273">G1266+G1268+G1270</f>
        <v>37988</v>
      </c>
      <c r="H1265" s="9">
        <f t="shared" si="2273"/>
        <v>0</v>
      </c>
      <c r="I1265" s="9">
        <f t="shared" ref="I1265:N1265" si="2274">I1266+I1268+I1270</f>
        <v>0</v>
      </c>
      <c r="J1265" s="9">
        <f t="shared" si="2274"/>
        <v>1306</v>
      </c>
      <c r="K1265" s="9">
        <f t="shared" si="2274"/>
        <v>0</v>
      </c>
      <c r="L1265" s="9">
        <f t="shared" si="2274"/>
        <v>0</v>
      </c>
      <c r="M1265" s="9">
        <f t="shared" si="2274"/>
        <v>39294</v>
      </c>
      <c r="N1265" s="9">
        <f t="shared" si="2274"/>
        <v>0</v>
      </c>
      <c r="O1265" s="9">
        <f t="shared" ref="O1265:T1265" si="2275">O1266+O1268+O1270</f>
        <v>0</v>
      </c>
      <c r="P1265" s="9">
        <f t="shared" si="2275"/>
        <v>0</v>
      </c>
      <c r="Q1265" s="9">
        <f t="shared" si="2275"/>
        <v>0</v>
      </c>
      <c r="R1265" s="9">
        <f t="shared" si="2275"/>
        <v>0</v>
      </c>
      <c r="S1265" s="9">
        <f t="shared" si="2275"/>
        <v>39294</v>
      </c>
      <c r="T1265" s="9">
        <f t="shared" si="2275"/>
        <v>0</v>
      </c>
      <c r="U1265" s="9">
        <f t="shared" ref="U1265:Z1265" si="2276">U1266+U1268+U1270</f>
        <v>0</v>
      </c>
      <c r="V1265" s="9">
        <f t="shared" si="2276"/>
        <v>0</v>
      </c>
      <c r="W1265" s="9">
        <f t="shared" si="2276"/>
        <v>0</v>
      </c>
      <c r="X1265" s="9">
        <f t="shared" si="2276"/>
        <v>0</v>
      </c>
      <c r="Y1265" s="9">
        <f t="shared" si="2276"/>
        <v>39294</v>
      </c>
      <c r="Z1265" s="9">
        <f t="shared" si="2276"/>
        <v>0</v>
      </c>
    </row>
    <row r="1266" spans="1:26" ht="66" hidden="1" x14ac:dyDescent="0.25">
      <c r="A1266" s="26" t="s">
        <v>441</v>
      </c>
      <c r="B1266" s="31" t="s">
        <v>504</v>
      </c>
      <c r="C1266" s="32" t="s">
        <v>22</v>
      </c>
      <c r="D1266" s="32" t="s">
        <v>60</v>
      </c>
      <c r="E1266" s="31" t="s">
        <v>251</v>
      </c>
      <c r="F1266" s="32" t="s">
        <v>85</v>
      </c>
      <c r="G1266" s="9">
        <f t="shared" ref="G1266:Z1266" si="2277">G1267</f>
        <v>32964</v>
      </c>
      <c r="H1266" s="9">
        <f t="shared" si="2277"/>
        <v>0</v>
      </c>
      <c r="I1266" s="9">
        <f t="shared" si="2277"/>
        <v>0</v>
      </c>
      <c r="J1266" s="9">
        <f t="shared" si="2277"/>
        <v>1306</v>
      </c>
      <c r="K1266" s="9">
        <f t="shared" si="2277"/>
        <v>0</v>
      </c>
      <c r="L1266" s="9">
        <f t="shared" si="2277"/>
        <v>0</v>
      </c>
      <c r="M1266" s="9">
        <f t="shared" si="2277"/>
        <v>34270</v>
      </c>
      <c r="N1266" s="9">
        <f t="shared" si="2277"/>
        <v>0</v>
      </c>
      <c r="O1266" s="9">
        <f t="shared" si="2277"/>
        <v>0</v>
      </c>
      <c r="P1266" s="9">
        <f t="shared" si="2277"/>
        <v>0</v>
      </c>
      <c r="Q1266" s="9">
        <f t="shared" si="2277"/>
        <v>0</v>
      </c>
      <c r="R1266" s="9">
        <f t="shared" si="2277"/>
        <v>0</v>
      </c>
      <c r="S1266" s="9">
        <f t="shared" si="2277"/>
        <v>34270</v>
      </c>
      <c r="T1266" s="9">
        <f t="shared" si="2277"/>
        <v>0</v>
      </c>
      <c r="U1266" s="9">
        <f t="shared" si="2277"/>
        <v>0</v>
      </c>
      <c r="V1266" s="9">
        <f t="shared" si="2277"/>
        <v>0</v>
      </c>
      <c r="W1266" s="9">
        <f t="shared" si="2277"/>
        <v>0</v>
      </c>
      <c r="X1266" s="9">
        <f t="shared" si="2277"/>
        <v>0</v>
      </c>
      <c r="Y1266" s="9">
        <f t="shared" si="2277"/>
        <v>34270</v>
      </c>
      <c r="Z1266" s="9">
        <f t="shared" si="2277"/>
        <v>0</v>
      </c>
    </row>
    <row r="1267" spans="1:26" hidden="1" x14ac:dyDescent="0.25">
      <c r="A1267" s="26" t="s">
        <v>107</v>
      </c>
      <c r="B1267" s="31" t="s">
        <v>504</v>
      </c>
      <c r="C1267" s="32" t="s">
        <v>22</v>
      </c>
      <c r="D1267" s="32" t="s">
        <v>60</v>
      </c>
      <c r="E1267" s="31" t="s">
        <v>251</v>
      </c>
      <c r="F1267" s="32" t="s">
        <v>108</v>
      </c>
      <c r="G1267" s="9">
        <f>33168-204</f>
        <v>32964</v>
      </c>
      <c r="H1267" s="9"/>
      <c r="I1267" s="9"/>
      <c r="J1267" s="9">
        <v>1306</v>
      </c>
      <c r="K1267" s="9"/>
      <c r="L1267" s="9"/>
      <c r="M1267" s="9">
        <f t="shared" ref="M1267" si="2278">G1267+I1267+J1267+K1267+L1267</f>
        <v>34270</v>
      </c>
      <c r="N1267" s="9">
        <f t="shared" ref="N1267" si="2279">H1267+L1267</f>
        <v>0</v>
      </c>
      <c r="O1267" s="9"/>
      <c r="P1267" s="9"/>
      <c r="Q1267" s="9"/>
      <c r="R1267" s="9"/>
      <c r="S1267" s="9">
        <f t="shared" ref="S1267" si="2280">M1267+O1267+P1267+Q1267+R1267</f>
        <v>34270</v>
      </c>
      <c r="T1267" s="9">
        <f t="shared" ref="T1267" si="2281">N1267+R1267</f>
        <v>0</v>
      </c>
      <c r="U1267" s="9"/>
      <c r="V1267" s="9"/>
      <c r="W1267" s="9"/>
      <c r="X1267" s="9"/>
      <c r="Y1267" s="9">
        <f t="shared" ref="Y1267" si="2282">S1267+U1267+V1267+W1267+X1267</f>
        <v>34270</v>
      </c>
      <c r="Z1267" s="9">
        <f t="shared" ref="Z1267" si="2283">T1267+X1267</f>
        <v>0</v>
      </c>
    </row>
    <row r="1268" spans="1:26" ht="33" hidden="1" x14ac:dyDescent="0.25">
      <c r="A1268" s="26" t="s">
        <v>244</v>
      </c>
      <c r="B1268" s="31" t="s">
        <v>504</v>
      </c>
      <c r="C1268" s="32" t="s">
        <v>22</v>
      </c>
      <c r="D1268" s="32" t="s">
        <v>60</v>
      </c>
      <c r="E1268" s="31" t="s">
        <v>251</v>
      </c>
      <c r="F1268" s="32" t="s">
        <v>31</v>
      </c>
      <c r="G1268" s="9">
        <f t="shared" ref="G1268:Z1268" si="2284">G1269</f>
        <v>4704</v>
      </c>
      <c r="H1268" s="9">
        <f t="shared" si="2284"/>
        <v>0</v>
      </c>
      <c r="I1268" s="9">
        <f t="shared" si="2284"/>
        <v>0</v>
      </c>
      <c r="J1268" s="9">
        <f t="shared" si="2284"/>
        <v>0</v>
      </c>
      <c r="K1268" s="9">
        <f t="shared" si="2284"/>
        <v>0</v>
      </c>
      <c r="L1268" s="9">
        <f t="shared" si="2284"/>
        <v>0</v>
      </c>
      <c r="M1268" s="9">
        <f t="shared" si="2284"/>
        <v>4704</v>
      </c>
      <c r="N1268" s="9">
        <f t="shared" si="2284"/>
        <v>0</v>
      </c>
      <c r="O1268" s="9">
        <f t="shared" si="2284"/>
        <v>109</v>
      </c>
      <c r="P1268" s="9">
        <f t="shared" si="2284"/>
        <v>0</v>
      </c>
      <c r="Q1268" s="9">
        <f t="shared" si="2284"/>
        <v>0</v>
      </c>
      <c r="R1268" s="9">
        <f t="shared" si="2284"/>
        <v>0</v>
      </c>
      <c r="S1268" s="9">
        <f t="shared" si="2284"/>
        <v>4813</v>
      </c>
      <c r="T1268" s="9">
        <f t="shared" si="2284"/>
        <v>0</v>
      </c>
      <c r="U1268" s="9">
        <f t="shared" si="2284"/>
        <v>0</v>
      </c>
      <c r="V1268" s="9">
        <f t="shared" si="2284"/>
        <v>0</v>
      </c>
      <c r="W1268" s="9">
        <f t="shared" si="2284"/>
        <v>0</v>
      </c>
      <c r="X1268" s="9">
        <f t="shared" si="2284"/>
        <v>0</v>
      </c>
      <c r="Y1268" s="9">
        <f t="shared" si="2284"/>
        <v>4813</v>
      </c>
      <c r="Z1268" s="9">
        <f t="shared" si="2284"/>
        <v>0</v>
      </c>
    </row>
    <row r="1269" spans="1:26" ht="33" hidden="1" x14ac:dyDescent="0.25">
      <c r="A1269" s="26" t="s">
        <v>37</v>
      </c>
      <c r="B1269" s="31" t="s">
        <v>504</v>
      </c>
      <c r="C1269" s="32" t="s">
        <v>22</v>
      </c>
      <c r="D1269" s="32" t="s">
        <v>60</v>
      </c>
      <c r="E1269" s="31" t="s">
        <v>251</v>
      </c>
      <c r="F1269" s="32" t="s">
        <v>38</v>
      </c>
      <c r="G1269" s="9">
        <f>4609+95</f>
        <v>4704</v>
      </c>
      <c r="H1269" s="9"/>
      <c r="I1269" s="9"/>
      <c r="J1269" s="9"/>
      <c r="K1269" s="9"/>
      <c r="L1269" s="9"/>
      <c r="M1269" s="9">
        <f t="shared" ref="M1269" si="2285">G1269+I1269+J1269+K1269+L1269</f>
        <v>4704</v>
      </c>
      <c r="N1269" s="9">
        <f t="shared" ref="N1269" si="2286">H1269+L1269</f>
        <v>0</v>
      </c>
      <c r="O1269" s="9">
        <v>109</v>
      </c>
      <c r="P1269" s="9"/>
      <c r="Q1269" s="9"/>
      <c r="R1269" s="9"/>
      <c r="S1269" s="9">
        <f t="shared" ref="S1269" si="2287">M1269+O1269+P1269+Q1269+R1269</f>
        <v>4813</v>
      </c>
      <c r="T1269" s="9">
        <f t="shared" ref="T1269" si="2288">N1269+R1269</f>
        <v>0</v>
      </c>
      <c r="U1269" s="9"/>
      <c r="V1269" s="9"/>
      <c r="W1269" s="9"/>
      <c r="X1269" s="9"/>
      <c r="Y1269" s="9">
        <f t="shared" ref="Y1269" si="2289">S1269+U1269+V1269+W1269+X1269</f>
        <v>4813</v>
      </c>
      <c r="Z1269" s="9">
        <f t="shared" ref="Z1269" si="2290">T1269+X1269</f>
        <v>0</v>
      </c>
    </row>
    <row r="1270" spans="1:26" hidden="1" x14ac:dyDescent="0.25">
      <c r="A1270" s="26" t="s">
        <v>66</v>
      </c>
      <c r="B1270" s="31" t="s">
        <v>504</v>
      </c>
      <c r="C1270" s="32" t="s">
        <v>22</v>
      </c>
      <c r="D1270" s="32" t="s">
        <v>60</v>
      </c>
      <c r="E1270" s="31" t="s">
        <v>251</v>
      </c>
      <c r="F1270" s="32" t="s">
        <v>67</v>
      </c>
      <c r="G1270" s="9">
        <f>G1271</f>
        <v>320</v>
      </c>
      <c r="H1270" s="9">
        <f>H1271</f>
        <v>0</v>
      </c>
      <c r="I1270" s="9">
        <f t="shared" ref="I1270:Z1270" si="2291">I1271</f>
        <v>0</v>
      </c>
      <c r="J1270" s="9">
        <f t="shared" si="2291"/>
        <v>0</v>
      </c>
      <c r="K1270" s="9">
        <f t="shared" si="2291"/>
        <v>0</v>
      </c>
      <c r="L1270" s="9">
        <f t="shared" si="2291"/>
        <v>0</v>
      </c>
      <c r="M1270" s="9">
        <f t="shared" si="2291"/>
        <v>320</v>
      </c>
      <c r="N1270" s="9">
        <f t="shared" si="2291"/>
        <v>0</v>
      </c>
      <c r="O1270" s="9">
        <f t="shared" si="2291"/>
        <v>-109</v>
      </c>
      <c r="P1270" s="9">
        <f t="shared" si="2291"/>
        <v>0</v>
      </c>
      <c r="Q1270" s="9">
        <f t="shared" si="2291"/>
        <v>0</v>
      </c>
      <c r="R1270" s="9">
        <f t="shared" si="2291"/>
        <v>0</v>
      </c>
      <c r="S1270" s="9">
        <f t="shared" si="2291"/>
        <v>211</v>
      </c>
      <c r="T1270" s="9">
        <f t="shared" si="2291"/>
        <v>0</v>
      </c>
      <c r="U1270" s="9">
        <f t="shared" si="2291"/>
        <v>0</v>
      </c>
      <c r="V1270" s="9">
        <f t="shared" si="2291"/>
        <v>0</v>
      </c>
      <c r="W1270" s="9">
        <f t="shared" si="2291"/>
        <v>0</v>
      </c>
      <c r="X1270" s="9">
        <f t="shared" si="2291"/>
        <v>0</v>
      </c>
      <c r="Y1270" s="9">
        <f t="shared" si="2291"/>
        <v>211</v>
      </c>
      <c r="Z1270" s="9">
        <f t="shared" si="2291"/>
        <v>0</v>
      </c>
    </row>
    <row r="1271" spans="1:26" hidden="1" x14ac:dyDescent="0.25">
      <c r="A1271" s="26" t="s">
        <v>68</v>
      </c>
      <c r="B1271" s="31" t="s">
        <v>504</v>
      </c>
      <c r="C1271" s="32" t="s">
        <v>22</v>
      </c>
      <c r="D1271" s="32" t="s">
        <v>60</v>
      </c>
      <c r="E1271" s="31" t="s">
        <v>251</v>
      </c>
      <c r="F1271" s="32" t="s">
        <v>69</v>
      </c>
      <c r="G1271" s="9">
        <f>211+109</f>
        <v>320</v>
      </c>
      <c r="H1271" s="9"/>
      <c r="I1271" s="9"/>
      <c r="J1271" s="9"/>
      <c r="K1271" s="9"/>
      <c r="L1271" s="9"/>
      <c r="M1271" s="9">
        <f t="shared" ref="M1271" si="2292">G1271+I1271+J1271+K1271+L1271</f>
        <v>320</v>
      </c>
      <c r="N1271" s="9">
        <f t="shared" ref="N1271" si="2293">H1271+L1271</f>
        <v>0</v>
      </c>
      <c r="O1271" s="9">
        <v>-109</v>
      </c>
      <c r="P1271" s="9"/>
      <c r="Q1271" s="9"/>
      <c r="R1271" s="9"/>
      <c r="S1271" s="9">
        <f t="shared" ref="S1271" si="2294">M1271+O1271+P1271+Q1271+R1271</f>
        <v>211</v>
      </c>
      <c r="T1271" s="9">
        <f t="shared" ref="T1271" si="2295">N1271+R1271</f>
        <v>0</v>
      </c>
      <c r="U1271" s="9"/>
      <c r="V1271" s="9"/>
      <c r="W1271" s="9"/>
      <c r="X1271" s="9"/>
      <c r="Y1271" s="9">
        <f t="shared" ref="Y1271" si="2296">S1271+U1271+V1271+W1271+X1271</f>
        <v>211</v>
      </c>
      <c r="Z1271" s="9">
        <f t="shared" ref="Z1271" si="2297">T1271+X1271</f>
        <v>0</v>
      </c>
    </row>
    <row r="1272" spans="1:26" ht="18.75" hidden="1" customHeight="1" x14ac:dyDescent="0.25">
      <c r="A1272" s="26"/>
      <c r="B1272" s="31"/>
      <c r="C1272" s="32"/>
      <c r="D1272" s="32"/>
      <c r="E1272" s="31"/>
      <c r="F1272" s="32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</row>
    <row r="1273" spans="1:26" ht="18.75" hidden="1" x14ac:dyDescent="0.3">
      <c r="A1273" s="24" t="s">
        <v>32</v>
      </c>
      <c r="B1273" s="25" t="s">
        <v>504</v>
      </c>
      <c r="C1273" s="25" t="s">
        <v>33</v>
      </c>
      <c r="D1273" s="25" t="s">
        <v>17</v>
      </c>
      <c r="E1273" s="25"/>
      <c r="F1273" s="59"/>
      <c r="G1273" s="15">
        <f>G1274+G1279</f>
        <v>10372</v>
      </c>
      <c r="H1273" s="15">
        <f>H1274+H1279</f>
        <v>0</v>
      </c>
      <c r="I1273" s="15">
        <f t="shared" ref="I1273:N1273" si="2298">I1274+I1279</f>
        <v>0</v>
      </c>
      <c r="J1273" s="15">
        <f t="shared" si="2298"/>
        <v>0</v>
      </c>
      <c r="K1273" s="15">
        <f t="shared" si="2298"/>
        <v>0</v>
      </c>
      <c r="L1273" s="15">
        <f t="shared" si="2298"/>
        <v>0</v>
      </c>
      <c r="M1273" s="15">
        <f t="shared" si="2298"/>
        <v>10372</v>
      </c>
      <c r="N1273" s="15">
        <f t="shared" si="2298"/>
        <v>0</v>
      </c>
      <c r="O1273" s="15">
        <f t="shared" ref="O1273:T1273" si="2299">O1274+O1279</f>
        <v>0</v>
      </c>
      <c r="P1273" s="15">
        <f t="shared" si="2299"/>
        <v>6626</v>
      </c>
      <c r="Q1273" s="15">
        <f t="shared" si="2299"/>
        <v>0</v>
      </c>
      <c r="R1273" s="15">
        <f t="shared" si="2299"/>
        <v>0</v>
      </c>
      <c r="S1273" s="15">
        <f t="shared" si="2299"/>
        <v>16998</v>
      </c>
      <c r="T1273" s="15">
        <f t="shared" si="2299"/>
        <v>0</v>
      </c>
      <c r="U1273" s="15">
        <f t="shared" ref="U1273:Z1273" si="2300">U1274+U1279</f>
        <v>0</v>
      </c>
      <c r="V1273" s="15">
        <f t="shared" si="2300"/>
        <v>0</v>
      </c>
      <c r="W1273" s="15">
        <f t="shared" si="2300"/>
        <v>0</v>
      </c>
      <c r="X1273" s="15">
        <f t="shared" si="2300"/>
        <v>0</v>
      </c>
      <c r="Y1273" s="15">
        <f t="shared" si="2300"/>
        <v>16998</v>
      </c>
      <c r="Z1273" s="15">
        <f t="shared" si="2300"/>
        <v>0</v>
      </c>
    </row>
    <row r="1274" spans="1:26" ht="51.75" hidden="1" customHeight="1" x14ac:dyDescent="0.25">
      <c r="A1274" s="26" t="s">
        <v>434</v>
      </c>
      <c r="B1274" s="31" t="s">
        <v>504</v>
      </c>
      <c r="C1274" s="32" t="s">
        <v>33</v>
      </c>
      <c r="D1274" s="32" t="s">
        <v>17</v>
      </c>
      <c r="E1274" s="31" t="s">
        <v>223</v>
      </c>
      <c r="F1274" s="32"/>
      <c r="G1274" s="9">
        <f>G1275</f>
        <v>222</v>
      </c>
      <c r="H1274" s="9">
        <f>H1275</f>
        <v>0</v>
      </c>
      <c r="I1274" s="9">
        <f t="shared" ref="I1274:Z1277" si="2301">I1275</f>
        <v>0</v>
      </c>
      <c r="J1274" s="9">
        <f t="shared" si="2301"/>
        <v>0</v>
      </c>
      <c r="K1274" s="9">
        <f t="shared" si="2301"/>
        <v>0</v>
      </c>
      <c r="L1274" s="9">
        <f t="shared" si="2301"/>
        <v>0</v>
      </c>
      <c r="M1274" s="9">
        <f t="shared" si="2301"/>
        <v>222</v>
      </c>
      <c r="N1274" s="9">
        <f t="shared" si="2301"/>
        <v>0</v>
      </c>
      <c r="O1274" s="9">
        <f t="shared" si="2301"/>
        <v>0</v>
      </c>
      <c r="P1274" s="9">
        <f t="shared" si="2301"/>
        <v>0</v>
      </c>
      <c r="Q1274" s="9">
        <f t="shared" si="2301"/>
        <v>0</v>
      </c>
      <c r="R1274" s="9">
        <f t="shared" si="2301"/>
        <v>0</v>
      </c>
      <c r="S1274" s="9">
        <f t="shared" si="2301"/>
        <v>222</v>
      </c>
      <c r="T1274" s="9">
        <f t="shared" si="2301"/>
        <v>0</v>
      </c>
      <c r="U1274" s="9">
        <f t="shared" si="2301"/>
        <v>0</v>
      </c>
      <c r="V1274" s="9">
        <f t="shared" si="2301"/>
        <v>0</v>
      </c>
      <c r="W1274" s="9">
        <f t="shared" si="2301"/>
        <v>0</v>
      </c>
      <c r="X1274" s="9">
        <f t="shared" si="2301"/>
        <v>0</v>
      </c>
      <c r="Y1274" s="9">
        <f t="shared" si="2301"/>
        <v>222</v>
      </c>
      <c r="Z1274" s="9">
        <f t="shared" si="2301"/>
        <v>0</v>
      </c>
    </row>
    <row r="1275" spans="1:26" hidden="1" x14ac:dyDescent="0.25">
      <c r="A1275" s="26" t="s">
        <v>15</v>
      </c>
      <c r="B1275" s="31" t="s">
        <v>504</v>
      </c>
      <c r="C1275" s="32" t="s">
        <v>33</v>
      </c>
      <c r="D1275" s="32" t="s">
        <v>17</v>
      </c>
      <c r="E1275" s="31" t="s">
        <v>224</v>
      </c>
      <c r="F1275" s="32"/>
      <c r="G1275" s="9">
        <f t="shared" ref="G1275:V1277" si="2302">G1276</f>
        <v>222</v>
      </c>
      <c r="H1275" s="9">
        <f t="shared" si="2302"/>
        <v>0</v>
      </c>
      <c r="I1275" s="9">
        <f t="shared" si="2302"/>
        <v>0</v>
      </c>
      <c r="J1275" s="9">
        <f t="shared" si="2302"/>
        <v>0</v>
      </c>
      <c r="K1275" s="9">
        <f t="shared" si="2302"/>
        <v>0</v>
      </c>
      <c r="L1275" s="9">
        <f t="shared" si="2302"/>
        <v>0</v>
      </c>
      <c r="M1275" s="9">
        <f t="shared" si="2302"/>
        <v>222</v>
      </c>
      <c r="N1275" s="9">
        <f t="shared" si="2302"/>
        <v>0</v>
      </c>
      <c r="O1275" s="9">
        <f t="shared" si="2302"/>
        <v>0</v>
      </c>
      <c r="P1275" s="9">
        <f t="shared" si="2302"/>
        <v>0</v>
      </c>
      <c r="Q1275" s="9">
        <f t="shared" si="2302"/>
        <v>0</v>
      </c>
      <c r="R1275" s="9">
        <f t="shared" si="2302"/>
        <v>0</v>
      </c>
      <c r="S1275" s="9">
        <f t="shared" si="2302"/>
        <v>222</v>
      </c>
      <c r="T1275" s="9">
        <f t="shared" si="2302"/>
        <v>0</v>
      </c>
      <c r="U1275" s="9">
        <f t="shared" si="2302"/>
        <v>0</v>
      </c>
      <c r="V1275" s="9">
        <f t="shared" si="2302"/>
        <v>0</v>
      </c>
      <c r="W1275" s="9">
        <f t="shared" si="2301"/>
        <v>0</v>
      </c>
      <c r="X1275" s="9">
        <f t="shared" si="2301"/>
        <v>0</v>
      </c>
      <c r="Y1275" s="9">
        <f t="shared" si="2301"/>
        <v>222</v>
      </c>
      <c r="Z1275" s="9">
        <f t="shared" si="2301"/>
        <v>0</v>
      </c>
    </row>
    <row r="1276" spans="1:26" hidden="1" x14ac:dyDescent="0.25">
      <c r="A1276" s="26" t="s">
        <v>252</v>
      </c>
      <c r="B1276" s="31" t="s">
        <v>504</v>
      </c>
      <c r="C1276" s="32" t="s">
        <v>33</v>
      </c>
      <c r="D1276" s="32" t="s">
        <v>17</v>
      </c>
      <c r="E1276" s="31" t="s">
        <v>253</v>
      </c>
      <c r="F1276" s="32"/>
      <c r="G1276" s="9">
        <f t="shared" si="2302"/>
        <v>222</v>
      </c>
      <c r="H1276" s="9">
        <f t="shared" si="2302"/>
        <v>0</v>
      </c>
      <c r="I1276" s="9">
        <f t="shared" si="2302"/>
        <v>0</v>
      </c>
      <c r="J1276" s="9">
        <f t="shared" si="2302"/>
        <v>0</v>
      </c>
      <c r="K1276" s="9">
        <f t="shared" si="2302"/>
        <v>0</v>
      </c>
      <c r="L1276" s="9">
        <f t="shared" si="2302"/>
        <v>0</v>
      </c>
      <c r="M1276" s="9">
        <f t="shared" si="2302"/>
        <v>222</v>
      </c>
      <c r="N1276" s="9">
        <f t="shared" si="2302"/>
        <v>0</v>
      </c>
      <c r="O1276" s="9">
        <f t="shared" si="2302"/>
        <v>0</v>
      </c>
      <c r="P1276" s="9">
        <f t="shared" si="2302"/>
        <v>0</v>
      </c>
      <c r="Q1276" s="9">
        <f t="shared" si="2302"/>
        <v>0</v>
      </c>
      <c r="R1276" s="9">
        <f t="shared" si="2302"/>
        <v>0</v>
      </c>
      <c r="S1276" s="9">
        <f t="shared" si="2302"/>
        <v>222</v>
      </c>
      <c r="T1276" s="9">
        <f t="shared" si="2302"/>
        <v>0</v>
      </c>
      <c r="U1276" s="9">
        <f t="shared" si="2301"/>
        <v>0</v>
      </c>
      <c r="V1276" s="9">
        <f t="shared" si="2301"/>
        <v>0</v>
      </c>
      <c r="W1276" s="9">
        <f t="shared" si="2301"/>
        <v>0</v>
      </c>
      <c r="X1276" s="9">
        <f t="shared" si="2301"/>
        <v>0</v>
      </c>
      <c r="Y1276" s="9">
        <f t="shared" si="2301"/>
        <v>222</v>
      </c>
      <c r="Z1276" s="9">
        <f t="shared" si="2301"/>
        <v>0</v>
      </c>
    </row>
    <row r="1277" spans="1:26" ht="33" hidden="1" x14ac:dyDescent="0.25">
      <c r="A1277" s="26" t="s">
        <v>244</v>
      </c>
      <c r="B1277" s="31" t="s">
        <v>504</v>
      </c>
      <c r="C1277" s="32" t="s">
        <v>33</v>
      </c>
      <c r="D1277" s="32" t="s">
        <v>17</v>
      </c>
      <c r="E1277" s="31" t="s">
        <v>253</v>
      </c>
      <c r="F1277" s="32" t="s">
        <v>31</v>
      </c>
      <c r="G1277" s="9">
        <f t="shared" si="2302"/>
        <v>222</v>
      </c>
      <c r="H1277" s="9">
        <f t="shared" si="2302"/>
        <v>0</v>
      </c>
      <c r="I1277" s="9">
        <f t="shared" si="2302"/>
        <v>0</v>
      </c>
      <c r="J1277" s="9">
        <f t="shared" si="2302"/>
        <v>0</v>
      </c>
      <c r="K1277" s="9">
        <f t="shared" si="2302"/>
        <v>0</v>
      </c>
      <c r="L1277" s="9">
        <f t="shared" si="2302"/>
        <v>0</v>
      </c>
      <c r="M1277" s="9">
        <f t="shared" si="2302"/>
        <v>222</v>
      </c>
      <c r="N1277" s="9">
        <f t="shared" si="2302"/>
        <v>0</v>
      </c>
      <c r="O1277" s="9">
        <f t="shared" si="2302"/>
        <v>0</v>
      </c>
      <c r="P1277" s="9">
        <f t="shared" si="2302"/>
        <v>0</v>
      </c>
      <c r="Q1277" s="9">
        <f t="shared" si="2302"/>
        <v>0</v>
      </c>
      <c r="R1277" s="9">
        <f t="shared" si="2302"/>
        <v>0</v>
      </c>
      <c r="S1277" s="9">
        <f t="shared" si="2302"/>
        <v>222</v>
      </c>
      <c r="T1277" s="9">
        <f t="shared" si="2302"/>
        <v>0</v>
      </c>
      <c r="U1277" s="9">
        <f t="shared" si="2301"/>
        <v>0</v>
      </c>
      <c r="V1277" s="9">
        <f t="shared" si="2301"/>
        <v>0</v>
      </c>
      <c r="W1277" s="9">
        <f t="shared" si="2301"/>
        <v>0</v>
      </c>
      <c r="X1277" s="9">
        <f t="shared" si="2301"/>
        <v>0</v>
      </c>
      <c r="Y1277" s="9">
        <f t="shared" si="2301"/>
        <v>222</v>
      </c>
      <c r="Z1277" s="9">
        <f t="shared" si="2301"/>
        <v>0</v>
      </c>
    </row>
    <row r="1278" spans="1:26" ht="33" hidden="1" x14ac:dyDescent="0.25">
      <c r="A1278" s="26" t="s">
        <v>37</v>
      </c>
      <c r="B1278" s="31" t="s">
        <v>504</v>
      </c>
      <c r="C1278" s="32" t="s">
        <v>33</v>
      </c>
      <c r="D1278" s="32" t="s">
        <v>17</v>
      </c>
      <c r="E1278" s="31" t="s">
        <v>253</v>
      </c>
      <c r="F1278" s="32" t="s">
        <v>38</v>
      </c>
      <c r="G1278" s="9">
        <v>222</v>
      </c>
      <c r="H1278" s="9"/>
      <c r="I1278" s="9"/>
      <c r="J1278" s="9"/>
      <c r="K1278" s="9"/>
      <c r="L1278" s="9"/>
      <c r="M1278" s="9">
        <f t="shared" ref="M1278" si="2303">G1278+I1278+J1278+K1278+L1278</f>
        <v>222</v>
      </c>
      <c r="N1278" s="9">
        <f t="shared" ref="N1278" si="2304">H1278+L1278</f>
        <v>0</v>
      </c>
      <c r="O1278" s="9"/>
      <c r="P1278" s="9"/>
      <c r="Q1278" s="9"/>
      <c r="R1278" s="9"/>
      <c r="S1278" s="9">
        <f t="shared" ref="S1278" si="2305">M1278+O1278+P1278+Q1278+R1278</f>
        <v>222</v>
      </c>
      <c r="T1278" s="9">
        <f t="shared" ref="T1278" si="2306">N1278+R1278</f>
        <v>0</v>
      </c>
      <c r="U1278" s="9"/>
      <c r="V1278" s="9"/>
      <c r="W1278" s="9"/>
      <c r="X1278" s="9"/>
      <c r="Y1278" s="9">
        <f t="shared" ref="Y1278" si="2307">S1278+U1278+V1278+W1278+X1278</f>
        <v>222</v>
      </c>
      <c r="Z1278" s="9">
        <f t="shared" ref="Z1278" si="2308">T1278+X1278</f>
        <v>0</v>
      </c>
    </row>
    <row r="1279" spans="1:26" ht="66" hidden="1" x14ac:dyDescent="0.25">
      <c r="A1279" s="45" t="s">
        <v>558</v>
      </c>
      <c r="B1279" s="31" t="s">
        <v>504</v>
      </c>
      <c r="C1279" s="32" t="s">
        <v>33</v>
      </c>
      <c r="D1279" s="32" t="s">
        <v>17</v>
      </c>
      <c r="E1279" s="31" t="s">
        <v>126</v>
      </c>
      <c r="F1279" s="32"/>
      <c r="G1279" s="9">
        <f t="shared" ref="G1279:Z1279" si="2309">G1280</f>
        <v>10150</v>
      </c>
      <c r="H1279" s="9">
        <f t="shared" si="2309"/>
        <v>0</v>
      </c>
      <c r="I1279" s="9">
        <f t="shared" si="2309"/>
        <v>0</v>
      </c>
      <c r="J1279" s="9">
        <f t="shared" si="2309"/>
        <v>0</v>
      </c>
      <c r="K1279" s="9">
        <f t="shared" si="2309"/>
        <v>0</v>
      </c>
      <c r="L1279" s="9">
        <f t="shared" si="2309"/>
        <v>0</v>
      </c>
      <c r="M1279" s="9">
        <f t="shared" si="2309"/>
        <v>10150</v>
      </c>
      <c r="N1279" s="9">
        <f t="shared" si="2309"/>
        <v>0</v>
      </c>
      <c r="O1279" s="9">
        <f t="shared" si="2309"/>
        <v>0</v>
      </c>
      <c r="P1279" s="9">
        <f t="shared" si="2309"/>
        <v>6626</v>
      </c>
      <c r="Q1279" s="9">
        <f t="shared" si="2309"/>
        <v>0</v>
      </c>
      <c r="R1279" s="9">
        <f t="shared" si="2309"/>
        <v>0</v>
      </c>
      <c r="S1279" s="9">
        <f t="shared" si="2309"/>
        <v>16776</v>
      </c>
      <c r="T1279" s="9">
        <f t="shared" si="2309"/>
        <v>0</v>
      </c>
      <c r="U1279" s="9">
        <f t="shared" si="2309"/>
        <v>0</v>
      </c>
      <c r="V1279" s="9">
        <f t="shared" si="2309"/>
        <v>0</v>
      </c>
      <c r="W1279" s="9">
        <f t="shared" si="2309"/>
        <v>0</v>
      </c>
      <c r="X1279" s="9">
        <f t="shared" si="2309"/>
        <v>0</v>
      </c>
      <c r="Y1279" s="9">
        <f t="shared" si="2309"/>
        <v>16776</v>
      </c>
      <c r="Z1279" s="9">
        <f t="shared" si="2309"/>
        <v>0</v>
      </c>
    </row>
    <row r="1280" spans="1:26" hidden="1" x14ac:dyDescent="0.25">
      <c r="A1280" s="26" t="s">
        <v>127</v>
      </c>
      <c r="B1280" s="31" t="s">
        <v>504</v>
      </c>
      <c r="C1280" s="32" t="s">
        <v>33</v>
      </c>
      <c r="D1280" s="32" t="s">
        <v>17</v>
      </c>
      <c r="E1280" s="31" t="s">
        <v>128</v>
      </c>
      <c r="F1280" s="32"/>
      <c r="G1280" s="9">
        <f>G1281+G1284+G1287+G1290</f>
        <v>10150</v>
      </c>
      <c r="H1280" s="9">
        <f>H1284+H1287</f>
        <v>0</v>
      </c>
      <c r="I1280" s="9">
        <f t="shared" ref="I1280" si="2310">I1281+I1284+I1287+I1290</f>
        <v>0</v>
      </c>
      <c r="J1280" s="9">
        <f t="shared" ref="J1280" si="2311">J1284+J1287</f>
        <v>0</v>
      </c>
      <c r="K1280" s="9">
        <f t="shared" ref="K1280" si="2312">K1281+K1284+K1287+K1290</f>
        <v>0</v>
      </c>
      <c r="L1280" s="9">
        <f t="shared" ref="L1280" si="2313">L1284+L1287</f>
        <v>0</v>
      </c>
      <c r="M1280" s="9">
        <f t="shared" ref="M1280" si="2314">M1281+M1284+M1287+M1290</f>
        <v>10150</v>
      </c>
      <c r="N1280" s="9">
        <f t="shared" ref="N1280" si="2315">N1284+N1287</f>
        <v>0</v>
      </c>
      <c r="O1280" s="9">
        <f t="shared" ref="O1280:T1280" si="2316">O1281+O1284+O1287+O1290</f>
        <v>0</v>
      </c>
      <c r="P1280" s="9">
        <f t="shared" si="2316"/>
        <v>6626</v>
      </c>
      <c r="Q1280" s="9">
        <f t="shared" si="2316"/>
        <v>0</v>
      </c>
      <c r="R1280" s="9">
        <f t="shared" si="2316"/>
        <v>0</v>
      </c>
      <c r="S1280" s="9">
        <f t="shared" si="2316"/>
        <v>16776</v>
      </c>
      <c r="T1280" s="9">
        <f t="shared" si="2316"/>
        <v>0</v>
      </c>
      <c r="U1280" s="9">
        <f t="shared" ref="U1280:Z1280" si="2317">U1281+U1284+U1287+U1290</f>
        <v>0</v>
      </c>
      <c r="V1280" s="9">
        <f t="shared" si="2317"/>
        <v>0</v>
      </c>
      <c r="W1280" s="9">
        <f t="shared" si="2317"/>
        <v>0</v>
      </c>
      <c r="X1280" s="9">
        <f t="shared" si="2317"/>
        <v>0</v>
      </c>
      <c r="Y1280" s="9">
        <f t="shared" si="2317"/>
        <v>16776</v>
      </c>
      <c r="Z1280" s="9">
        <f t="shared" si="2317"/>
        <v>0</v>
      </c>
    </row>
    <row r="1281" spans="1:26" ht="84" hidden="1" customHeight="1" x14ac:dyDescent="0.25">
      <c r="A1281" s="26" t="s">
        <v>576</v>
      </c>
      <c r="B1281" s="31" t="s">
        <v>504</v>
      </c>
      <c r="C1281" s="32" t="s">
        <v>33</v>
      </c>
      <c r="D1281" s="32" t="s">
        <v>17</v>
      </c>
      <c r="E1281" s="31" t="s">
        <v>575</v>
      </c>
      <c r="F1281" s="32"/>
      <c r="G1281" s="9">
        <f>G1282</f>
        <v>2687</v>
      </c>
      <c r="H1281" s="9"/>
      <c r="I1281" s="9">
        <f t="shared" ref="I1281:I1282" si="2318">I1282</f>
        <v>0</v>
      </c>
      <c r="J1281" s="9"/>
      <c r="K1281" s="9">
        <f t="shared" ref="K1281:K1282" si="2319">K1282</f>
        <v>0</v>
      </c>
      <c r="L1281" s="9"/>
      <c r="M1281" s="9">
        <f t="shared" ref="M1281:M1282" si="2320">M1282</f>
        <v>2687</v>
      </c>
      <c r="N1281" s="9"/>
      <c r="O1281" s="9">
        <f t="shared" ref="O1281:Z1282" si="2321">O1282</f>
        <v>0</v>
      </c>
      <c r="P1281" s="9">
        <f t="shared" si="2321"/>
        <v>6626</v>
      </c>
      <c r="Q1281" s="9">
        <f t="shared" si="2321"/>
        <v>0</v>
      </c>
      <c r="R1281" s="9">
        <f t="shared" si="2321"/>
        <v>0</v>
      </c>
      <c r="S1281" s="9">
        <f t="shared" si="2321"/>
        <v>9313</v>
      </c>
      <c r="T1281" s="9">
        <f t="shared" si="2321"/>
        <v>0</v>
      </c>
      <c r="U1281" s="9">
        <f t="shared" si="2321"/>
        <v>0</v>
      </c>
      <c r="V1281" s="9">
        <f t="shared" si="2321"/>
        <v>0</v>
      </c>
      <c r="W1281" s="9">
        <f t="shared" si="2321"/>
        <v>0</v>
      </c>
      <c r="X1281" s="9">
        <f t="shared" si="2321"/>
        <v>0</v>
      </c>
      <c r="Y1281" s="9">
        <f t="shared" si="2321"/>
        <v>9313</v>
      </c>
      <c r="Z1281" s="9">
        <f t="shared" si="2321"/>
        <v>0</v>
      </c>
    </row>
    <row r="1282" spans="1:26" ht="33" hidden="1" x14ac:dyDescent="0.25">
      <c r="A1282" s="26" t="s">
        <v>12</v>
      </c>
      <c r="B1282" s="31" t="s">
        <v>504</v>
      </c>
      <c r="C1282" s="32" t="s">
        <v>33</v>
      </c>
      <c r="D1282" s="32" t="s">
        <v>17</v>
      </c>
      <c r="E1282" s="31" t="s">
        <v>575</v>
      </c>
      <c r="F1282" s="32">
        <v>600</v>
      </c>
      <c r="G1282" s="9">
        <f>G1283</f>
        <v>2687</v>
      </c>
      <c r="H1282" s="9"/>
      <c r="I1282" s="9">
        <f t="shared" si="2318"/>
        <v>0</v>
      </c>
      <c r="J1282" s="9"/>
      <c r="K1282" s="9">
        <f t="shared" si="2319"/>
        <v>0</v>
      </c>
      <c r="L1282" s="9"/>
      <c r="M1282" s="9">
        <f t="shared" si="2320"/>
        <v>2687</v>
      </c>
      <c r="N1282" s="9"/>
      <c r="O1282" s="9">
        <f t="shared" si="2321"/>
        <v>0</v>
      </c>
      <c r="P1282" s="9">
        <f t="shared" si="2321"/>
        <v>6626</v>
      </c>
      <c r="Q1282" s="9">
        <f t="shared" si="2321"/>
        <v>0</v>
      </c>
      <c r="R1282" s="9">
        <f t="shared" si="2321"/>
        <v>0</v>
      </c>
      <c r="S1282" s="9">
        <f t="shared" si="2321"/>
        <v>9313</v>
      </c>
      <c r="T1282" s="9">
        <f t="shared" si="2321"/>
        <v>0</v>
      </c>
      <c r="U1282" s="9">
        <f t="shared" si="2321"/>
        <v>0</v>
      </c>
      <c r="V1282" s="9">
        <f t="shared" si="2321"/>
        <v>0</v>
      </c>
      <c r="W1282" s="9">
        <f t="shared" si="2321"/>
        <v>0</v>
      </c>
      <c r="X1282" s="9">
        <f t="shared" si="2321"/>
        <v>0</v>
      </c>
      <c r="Y1282" s="9">
        <f t="shared" si="2321"/>
        <v>9313</v>
      </c>
      <c r="Z1282" s="9">
        <f t="shared" si="2321"/>
        <v>0</v>
      </c>
    </row>
    <row r="1283" spans="1:26" ht="33" hidden="1" x14ac:dyDescent="0.25">
      <c r="A1283" s="26" t="s">
        <v>131</v>
      </c>
      <c r="B1283" s="31" t="s">
        <v>504</v>
      </c>
      <c r="C1283" s="32" t="s">
        <v>33</v>
      </c>
      <c r="D1283" s="32" t="s">
        <v>17</v>
      </c>
      <c r="E1283" s="31" t="s">
        <v>575</v>
      </c>
      <c r="F1283" s="32" t="s">
        <v>132</v>
      </c>
      <c r="G1283" s="9">
        <v>2687</v>
      </c>
      <c r="H1283" s="9"/>
      <c r="I1283" s="9"/>
      <c r="J1283" s="9"/>
      <c r="K1283" s="9"/>
      <c r="L1283" s="9"/>
      <c r="M1283" s="9">
        <f t="shared" ref="M1283" si="2322">G1283+I1283+J1283+K1283+L1283</f>
        <v>2687</v>
      </c>
      <c r="N1283" s="9">
        <f t="shared" ref="N1283" si="2323">H1283+L1283</f>
        <v>0</v>
      </c>
      <c r="O1283" s="9"/>
      <c r="P1283" s="9">
        <v>6626</v>
      </c>
      <c r="Q1283" s="9"/>
      <c r="R1283" s="9"/>
      <c r="S1283" s="9">
        <f t="shared" ref="S1283" si="2324">M1283+O1283+P1283+Q1283+R1283</f>
        <v>9313</v>
      </c>
      <c r="T1283" s="9">
        <f t="shared" ref="T1283" si="2325">N1283+R1283</f>
        <v>0</v>
      </c>
      <c r="U1283" s="9"/>
      <c r="V1283" s="9"/>
      <c r="W1283" s="9"/>
      <c r="X1283" s="9"/>
      <c r="Y1283" s="9">
        <f t="shared" ref="Y1283" si="2326">S1283+U1283+V1283+W1283+X1283</f>
        <v>9313</v>
      </c>
      <c r="Z1283" s="9">
        <f t="shared" ref="Z1283" si="2327">T1283+X1283</f>
        <v>0</v>
      </c>
    </row>
    <row r="1284" spans="1:26" ht="49.5" hidden="1" x14ac:dyDescent="0.25">
      <c r="A1284" s="26" t="s">
        <v>255</v>
      </c>
      <c r="B1284" s="31" t="s">
        <v>504</v>
      </c>
      <c r="C1284" s="32" t="s">
        <v>33</v>
      </c>
      <c r="D1284" s="32" t="s">
        <v>17</v>
      </c>
      <c r="E1284" s="31" t="s">
        <v>470</v>
      </c>
      <c r="F1284" s="32"/>
      <c r="G1284" s="9">
        <f t="shared" ref="G1284:V1285" si="2328">G1285</f>
        <v>1000</v>
      </c>
      <c r="H1284" s="9">
        <f t="shared" si="2328"/>
        <v>0</v>
      </c>
      <c r="I1284" s="9">
        <f t="shared" si="2328"/>
        <v>0</v>
      </c>
      <c r="J1284" s="9">
        <f t="shared" si="2328"/>
        <v>0</v>
      </c>
      <c r="K1284" s="9">
        <f t="shared" si="2328"/>
        <v>0</v>
      </c>
      <c r="L1284" s="9">
        <f t="shared" si="2328"/>
        <v>0</v>
      </c>
      <c r="M1284" s="9">
        <f t="shared" si="2328"/>
        <v>1000</v>
      </c>
      <c r="N1284" s="9">
        <f t="shared" si="2328"/>
        <v>0</v>
      </c>
      <c r="O1284" s="9">
        <f t="shared" si="2328"/>
        <v>0</v>
      </c>
      <c r="P1284" s="9">
        <f t="shared" si="2328"/>
        <v>0</v>
      </c>
      <c r="Q1284" s="9">
        <f t="shared" si="2328"/>
        <v>0</v>
      </c>
      <c r="R1284" s="9">
        <f t="shared" si="2328"/>
        <v>0</v>
      </c>
      <c r="S1284" s="9">
        <f t="shared" si="2328"/>
        <v>1000</v>
      </c>
      <c r="T1284" s="9">
        <f t="shared" si="2328"/>
        <v>0</v>
      </c>
      <c r="U1284" s="9">
        <f t="shared" si="2328"/>
        <v>0</v>
      </c>
      <c r="V1284" s="9">
        <f t="shared" si="2328"/>
        <v>0</v>
      </c>
      <c r="W1284" s="9">
        <f t="shared" ref="U1284:Z1285" si="2329">W1285</f>
        <v>0</v>
      </c>
      <c r="X1284" s="9">
        <f t="shared" si="2329"/>
        <v>0</v>
      </c>
      <c r="Y1284" s="9">
        <f t="shared" si="2329"/>
        <v>1000</v>
      </c>
      <c r="Z1284" s="9">
        <f t="shared" si="2329"/>
        <v>0</v>
      </c>
    </row>
    <row r="1285" spans="1:26" ht="33" hidden="1" x14ac:dyDescent="0.25">
      <c r="A1285" s="26" t="s">
        <v>12</v>
      </c>
      <c r="B1285" s="31" t="s">
        <v>504</v>
      </c>
      <c r="C1285" s="32" t="s">
        <v>33</v>
      </c>
      <c r="D1285" s="32" t="s">
        <v>17</v>
      </c>
      <c r="E1285" s="31" t="s">
        <v>470</v>
      </c>
      <c r="F1285" s="32">
        <v>600</v>
      </c>
      <c r="G1285" s="9">
        <f t="shared" si="2328"/>
        <v>1000</v>
      </c>
      <c r="H1285" s="9">
        <f t="shared" si="2328"/>
        <v>0</v>
      </c>
      <c r="I1285" s="9">
        <f t="shared" si="2328"/>
        <v>0</v>
      </c>
      <c r="J1285" s="9">
        <f t="shared" si="2328"/>
        <v>0</v>
      </c>
      <c r="K1285" s="9">
        <f t="shared" si="2328"/>
        <v>0</v>
      </c>
      <c r="L1285" s="9">
        <f t="shared" si="2328"/>
        <v>0</v>
      </c>
      <c r="M1285" s="9">
        <f t="shared" si="2328"/>
        <v>1000</v>
      </c>
      <c r="N1285" s="9">
        <f t="shared" si="2328"/>
        <v>0</v>
      </c>
      <c r="O1285" s="9">
        <f t="shared" si="2328"/>
        <v>0</v>
      </c>
      <c r="P1285" s="9">
        <f t="shared" si="2328"/>
        <v>0</v>
      </c>
      <c r="Q1285" s="9">
        <f t="shared" si="2328"/>
        <v>0</v>
      </c>
      <c r="R1285" s="9">
        <f t="shared" si="2328"/>
        <v>0</v>
      </c>
      <c r="S1285" s="9">
        <f t="shared" si="2328"/>
        <v>1000</v>
      </c>
      <c r="T1285" s="9">
        <f t="shared" si="2328"/>
        <v>0</v>
      </c>
      <c r="U1285" s="9">
        <f t="shared" si="2329"/>
        <v>0</v>
      </c>
      <c r="V1285" s="9">
        <f t="shared" si="2329"/>
        <v>0</v>
      </c>
      <c r="W1285" s="9">
        <f t="shared" si="2329"/>
        <v>0</v>
      </c>
      <c r="X1285" s="9">
        <f t="shared" si="2329"/>
        <v>0</v>
      </c>
      <c r="Y1285" s="9">
        <f t="shared" si="2329"/>
        <v>1000</v>
      </c>
      <c r="Z1285" s="9">
        <f t="shared" si="2329"/>
        <v>0</v>
      </c>
    </row>
    <row r="1286" spans="1:26" ht="33" hidden="1" x14ac:dyDescent="0.25">
      <c r="A1286" s="26" t="s">
        <v>131</v>
      </c>
      <c r="B1286" s="31" t="s">
        <v>504</v>
      </c>
      <c r="C1286" s="32" t="s">
        <v>33</v>
      </c>
      <c r="D1286" s="32" t="s">
        <v>17</v>
      </c>
      <c r="E1286" s="31" t="s">
        <v>470</v>
      </c>
      <c r="F1286" s="32" t="s">
        <v>132</v>
      </c>
      <c r="G1286" s="9">
        <v>1000</v>
      </c>
      <c r="H1286" s="9"/>
      <c r="I1286" s="9"/>
      <c r="J1286" s="9"/>
      <c r="K1286" s="9"/>
      <c r="L1286" s="9"/>
      <c r="M1286" s="9">
        <f t="shared" ref="M1286" si="2330">G1286+I1286+J1286+K1286+L1286</f>
        <v>1000</v>
      </c>
      <c r="N1286" s="9">
        <f t="shared" ref="N1286" si="2331">H1286+L1286</f>
        <v>0</v>
      </c>
      <c r="O1286" s="9"/>
      <c r="P1286" s="9"/>
      <c r="Q1286" s="9"/>
      <c r="R1286" s="9"/>
      <c r="S1286" s="9">
        <f t="shared" ref="S1286" si="2332">M1286+O1286+P1286+Q1286+R1286</f>
        <v>1000</v>
      </c>
      <c r="T1286" s="9">
        <f t="shared" ref="T1286" si="2333">N1286+R1286</f>
        <v>0</v>
      </c>
      <c r="U1286" s="9"/>
      <c r="V1286" s="9"/>
      <c r="W1286" s="9"/>
      <c r="X1286" s="9"/>
      <c r="Y1286" s="9">
        <f t="shared" ref="Y1286" si="2334">S1286+U1286+V1286+W1286+X1286</f>
        <v>1000</v>
      </c>
      <c r="Z1286" s="9">
        <f t="shared" ref="Z1286" si="2335">T1286+X1286</f>
        <v>0</v>
      </c>
    </row>
    <row r="1287" spans="1:26" ht="82.5" hidden="1" x14ac:dyDescent="0.25">
      <c r="A1287" s="26" t="s">
        <v>469</v>
      </c>
      <c r="B1287" s="31" t="s">
        <v>504</v>
      </c>
      <c r="C1287" s="32" t="s">
        <v>33</v>
      </c>
      <c r="D1287" s="32" t="s">
        <v>17</v>
      </c>
      <c r="E1287" s="31" t="s">
        <v>551</v>
      </c>
      <c r="F1287" s="32"/>
      <c r="G1287" s="9">
        <f>G1288</f>
        <v>3463</v>
      </c>
      <c r="H1287" s="9">
        <f>H1288</f>
        <v>0</v>
      </c>
      <c r="I1287" s="9">
        <f t="shared" ref="I1287:X1288" si="2336">I1288</f>
        <v>0</v>
      </c>
      <c r="J1287" s="9">
        <f t="shared" si="2336"/>
        <v>0</v>
      </c>
      <c r="K1287" s="9">
        <f t="shared" si="2336"/>
        <v>0</v>
      </c>
      <c r="L1287" s="9">
        <f t="shared" si="2336"/>
        <v>0</v>
      </c>
      <c r="M1287" s="9">
        <f t="shared" si="2336"/>
        <v>3463</v>
      </c>
      <c r="N1287" s="9">
        <f t="shared" si="2336"/>
        <v>0</v>
      </c>
      <c r="O1287" s="9">
        <f t="shared" si="2336"/>
        <v>0</v>
      </c>
      <c r="P1287" s="9">
        <f t="shared" si="2336"/>
        <v>0</v>
      </c>
      <c r="Q1287" s="9">
        <f t="shared" si="2336"/>
        <v>0</v>
      </c>
      <c r="R1287" s="9">
        <f t="shared" si="2336"/>
        <v>0</v>
      </c>
      <c r="S1287" s="9">
        <f t="shared" si="2336"/>
        <v>3463</v>
      </c>
      <c r="T1287" s="9">
        <f t="shared" si="2336"/>
        <v>0</v>
      </c>
      <c r="U1287" s="9">
        <f t="shared" si="2336"/>
        <v>0</v>
      </c>
      <c r="V1287" s="9">
        <f t="shared" si="2336"/>
        <v>0</v>
      </c>
      <c r="W1287" s="9">
        <f t="shared" si="2336"/>
        <v>0</v>
      </c>
      <c r="X1287" s="9">
        <f t="shared" si="2336"/>
        <v>0</v>
      </c>
      <c r="Y1287" s="9">
        <f t="shared" ref="U1287:Z1288" si="2337">Y1288</f>
        <v>3463</v>
      </c>
      <c r="Z1287" s="9">
        <f t="shared" si="2337"/>
        <v>0</v>
      </c>
    </row>
    <row r="1288" spans="1:26" ht="33" hidden="1" x14ac:dyDescent="0.25">
      <c r="A1288" s="26" t="s">
        <v>12</v>
      </c>
      <c r="B1288" s="31" t="s">
        <v>504</v>
      </c>
      <c r="C1288" s="32" t="s">
        <v>33</v>
      </c>
      <c r="D1288" s="32" t="s">
        <v>17</v>
      </c>
      <c r="E1288" s="31" t="s">
        <v>551</v>
      </c>
      <c r="F1288" s="32" t="s">
        <v>13</v>
      </c>
      <c r="G1288" s="9">
        <f>G1289</f>
        <v>3463</v>
      </c>
      <c r="H1288" s="9">
        <f>H1289</f>
        <v>0</v>
      </c>
      <c r="I1288" s="9">
        <f t="shared" si="2336"/>
        <v>0</v>
      </c>
      <c r="J1288" s="9">
        <f t="shared" si="2336"/>
        <v>0</v>
      </c>
      <c r="K1288" s="9">
        <f t="shared" si="2336"/>
        <v>0</v>
      </c>
      <c r="L1288" s="9">
        <f t="shared" si="2336"/>
        <v>0</v>
      </c>
      <c r="M1288" s="9">
        <f t="shared" si="2336"/>
        <v>3463</v>
      </c>
      <c r="N1288" s="9">
        <f t="shared" si="2336"/>
        <v>0</v>
      </c>
      <c r="O1288" s="9">
        <f t="shared" si="2336"/>
        <v>0</v>
      </c>
      <c r="P1288" s="9">
        <f t="shared" si="2336"/>
        <v>0</v>
      </c>
      <c r="Q1288" s="9">
        <f t="shared" si="2336"/>
        <v>0</v>
      </c>
      <c r="R1288" s="9">
        <f t="shared" si="2336"/>
        <v>0</v>
      </c>
      <c r="S1288" s="9">
        <f t="shared" si="2336"/>
        <v>3463</v>
      </c>
      <c r="T1288" s="9">
        <f t="shared" si="2336"/>
        <v>0</v>
      </c>
      <c r="U1288" s="9">
        <f t="shared" si="2337"/>
        <v>0</v>
      </c>
      <c r="V1288" s="9">
        <f t="shared" si="2337"/>
        <v>0</v>
      </c>
      <c r="W1288" s="9">
        <f t="shared" si="2337"/>
        <v>0</v>
      </c>
      <c r="X1288" s="9">
        <f t="shared" si="2337"/>
        <v>0</v>
      </c>
      <c r="Y1288" s="9">
        <f t="shared" si="2337"/>
        <v>3463</v>
      </c>
      <c r="Z1288" s="9">
        <f t="shared" si="2337"/>
        <v>0</v>
      </c>
    </row>
    <row r="1289" spans="1:26" ht="33" hidden="1" x14ac:dyDescent="0.25">
      <c r="A1289" s="26" t="s">
        <v>131</v>
      </c>
      <c r="B1289" s="31" t="s">
        <v>504</v>
      </c>
      <c r="C1289" s="32" t="s">
        <v>33</v>
      </c>
      <c r="D1289" s="32" t="s">
        <v>17</v>
      </c>
      <c r="E1289" s="31" t="s">
        <v>551</v>
      </c>
      <c r="F1289" s="32" t="s">
        <v>132</v>
      </c>
      <c r="G1289" s="9">
        <f>3000+463</f>
        <v>3463</v>
      </c>
      <c r="H1289" s="9"/>
      <c r="I1289" s="9"/>
      <c r="J1289" s="9"/>
      <c r="K1289" s="9"/>
      <c r="L1289" s="9"/>
      <c r="M1289" s="9">
        <f t="shared" ref="M1289" si="2338">G1289+I1289+J1289+K1289+L1289</f>
        <v>3463</v>
      </c>
      <c r="N1289" s="9">
        <f t="shared" ref="N1289" si="2339">H1289+L1289</f>
        <v>0</v>
      </c>
      <c r="O1289" s="9"/>
      <c r="P1289" s="9"/>
      <c r="Q1289" s="9"/>
      <c r="R1289" s="9"/>
      <c r="S1289" s="9">
        <f t="shared" ref="S1289" si="2340">M1289+O1289+P1289+Q1289+R1289</f>
        <v>3463</v>
      </c>
      <c r="T1289" s="9">
        <f t="shared" ref="T1289" si="2341">N1289+R1289</f>
        <v>0</v>
      </c>
      <c r="U1289" s="9"/>
      <c r="V1289" s="9"/>
      <c r="W1289" s="9"/>
      <c r="X1289" s="9"/>
      <c r="Y1289" s="9">
        <f t="shared" ref="Y1289" si="2342">S1289+U1289+V1289+W1289+X1289</f>
        <v>3463</v>
      </c>
      <c r="Z1289" s="9">
        <f t="shared" ref="Z1289" si="2343">T1289+X1289</f>
        <v>0</v>
      </c>
    </row>
    <row r="1290" spans="1:26" ht="66.75" hidden="1" customHeight="1" x14ac:dyDescent="0.25">
      <c r="A1290" s="26" t="s">
        <v>586</v>
      </c>
      <c r="B1290" s="31" t="s">
        <v>504</v>
      </c>
      <c r="C1290" s="32" t="s">
        <v>33</v>
      </c>
      <c r="D1290" s="32" t="s">
        <v>17</v>
      </c>
      <c r="E1290" s="31" t="s">
        <v>585</v>
      </c>
      <c r="F1290" s="32"/>
      <c r="G1290" s="9">
        <f>G1291</f>
        <v>3000</v>
      </c>
      <c r="H1290" s="9"/>
      <c r="I1290" s="9">
        <f t="shared" ref="I1290:I1291" si="2344">I1291</f>
        <v>0</v>
      </c>
      <c r="J1290" s="9"/>
      <c r="K1290" s="9">
        <f t="shared" ref="K1290:K1291" si="2345">K1291</f>
        <v>0</v>
      </c>
      <c r="L1290" s="9"/>
      <c r="M1290" s="9">
        <f t="shared" ref="M1290:M1291" si="2346">M1291</f>
        <v>3000</v>
      </c>
      <c r="N1290" s="9"/>
      <c r="O1290" s="9">
        <f t="shared" ref="O1290:O1291" si="2347">O1291</f>
        <v>0</v>
      </c>
      <c r="P1290" s="9"/>
      <c r="Q1290" s="9">
        <f t="shared" ref="Q1290:Q1291" si="2348">Q1291</f>
        <v>0</v>
      </c>
      <c r="R1290" s="9"/>
      <c r="S1290" s="9">
        <f t="shared" ref="S1290:S1291" si="2349">S1291</f>
        <v>3000</v>
      </c>
      <c r="T1290" s="9"/>
      <c r="U1290" s="9">
        <f t="shared" ref="U1290:U1291" si="2350">U1291</f>
        <v>0</v>
      </c>
      <c r="V1290" s="9"/>
      <c r="W1290" s="9">
        <f t="shared" ref="W1290:W1291" si="2351">W1291</f>
        <v>0</v>
      </c>
      <c r="X1290" s="9"/>
      <c r="Y1290" s="9">
        <f t="shared" ref="Y1290:Y1291" si="2352">Y1291</f>
        <v>3000</v>
      </c>
      <c r="Z1290" s="9"/>
    </row>
    <row r="1291" spans="1:26" ht="33" hidden="1" x14ac:dyDescent="0.25">
      <c r="A1291" s="26" t="s">
        <v>12</v>
      </c>
      <c r="B1291" s="31" t="s">
        <v>504</v>
      </c>
      <c r="C1291" s="32" t="s">
        <v>33</v>
      </c>
      <c r="D1291" s="32" t="s">
        <v>17</v>
      </c>
      <c r="E1291" s="31" t="s">
        <v>585</v>
      </c>
      <c r="F1291" s="32" t="s">
        <v>13</v>
      </c>
      <c r="G1291" s="9">
        <f>G1292</f>
        <v>3000</v>
      </c>
      <c r="H1291" s="9"/>
      <c r="I1291" s="9">
        <f t="shared" si="2344"/>
        <v>0</v>
      </c>
      <c r="J1291" s="9"/>
      <c r="K1291" s="9">
        <f t="shared" si="2345"/>
        <v>0</v>
      </c>
      <c r="L1291" s="9"/>
      <c r="M1291" s="9">
        <f t="shared" si="2346"/>
        <v>3000</v>
      </c>
      <c r="N1291" s="9"/>
      <c r="O1291" s="9">
        <f t="shared" si="2347"/>
        <v>0</v>
      </c>
      <c r="P1291" s="9"/>
      <c r="Q1291" s="9">
        <f t="shared" si="2348"/>
        <v>0</v>
      </c>
      <c r="R1291" s="9"/>
      <c r="S1291" s="9">
        <f t="shared" si="2349"/>
        <v>3000</v>
      </c>
      <c r="T1291" s="9"/>
      <c r="U1291" s="9">
        <f t="shared" si="2350"/>
        <v>0</v>
      </c>
      <c r="V1291" s="9"/>
      <c r="W1291" s="9">
        <f t="shared" si="2351"/>
        <v>0</v>
      </c>
      <c r="X1291" s="9"/>
      <c r="Y1291" s="9">
        <f t="shared" si="2352"/>
        <v>3000</v>
      </c>
      <c r="Z1291" s="9"/>
    </row>
    <row r="1292" spans="1:26" ht="33" hidden="1" x14ac:dyDescent="0.25">
      <c r="A1292" s="26" t="s">
        <v>131</v>
      </c>
      <c r="B1292" s="31" t="s">
        <v>504</v>
      </c>
      <c r="C1292" s="32" t="s">
        <v>33</v>
      </c>
      <c r="D1292" s="32" t="s">
        <v>17</v>
      </c>
      <c r="E1292" s="31" t="s">
        <v>585</v>
      </c>
      <c r="F1292" s="32" t="s">
        <v>132</v>
      </c>
      <c r="G1292" s="9">
        <v>3000</v>
      </c>
      <c r="H1292" s="9"/>
      <c r="I1292" s="9"/>
      <c r="J1292" s="9"/>
      <c r="K1292" s="9"/>
      <c r="L1292" s="9"/>
      <c r="M1292" s="9">
        <f t="shared" ref="M1292" si="2353">G1292+I1292+J1292+K1292+L1292</f>
        <v>3000</v>
      </c>
      <c r="N1292" s="9">
        <f t="shared" ref="N1292" si="2354">H1292+L1292</f>
        <v>0</v>
      </c>
      <c r="O1292" s="9"/>
      <c r="P1292" s="9"/>
      <c r="Q1292" s="9"/>
      <c r="R1292" s="9"/>
      <c r="S1292" s="9">
        <f t="shared" ref="S1292" si="2355">M1292+O1292+P1292+Q1292+R1292</f>
        <v>3000</v>
      </c>
      <c r="T1292" s="9">
        <f t="shared" ref="T1292" si="2356">N1292+R1292</f>
        <v>0</v>
      </c>
      <c r="U1292" s="9"/>
      <c r="V1292" s="9"/>
      <c r="W1292" s="9"/>
      <c r="X1292" s="9"/>
      <c r="Y1292" s="9">
        <f t="shared" ref="Y1292" si="2357">S1292+U1292+V1292+W1292+X1292</f>
        <v>3000</v>
      </c>
      <c r="Z1292" s="9">
        <f t="shared" ref="Z1292" si="2358">T1292+X1292</f>
        <v>0</v>
      </c>
    </row>
    <row r="1293" spans="1:26" hidden="1" x14ac:dyDescent="0.25">
      <c r="A1293" s="26"/>
      <c r="B1293" s="31"/>
      <c r="C1293" s="32"/>
      <c r="D1293" s="32"/>
      <c r="E1293" s="31"/>
      <c r="F1293" s="32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</row>
    <row r="1294" spans="1:26" ht="40.5" hidden="1" x14ac:dyDescent="0.3">
      <c r="A1294" s="21" t="s">
        <v>508</v>
      </c>
      <c r="B1294" s="22" t="s">
        <v>559</v>
      </c>
      <c r="C1294" s="22"/>
      <c r="D1294" s="22"/>
      <c r="E1294" s="22"/>
      <c r="F1294" s="22"/>
      <c r="G1294" s="14">
        <f t="shared" ref="G1294:N1294" si="2359">G1296</f>
        <v>3887</v>
      </c>
      <c r="H1294" s="14">
        <f t="shared" si="2359"/>
        <v>0</v>
      </c>
      <c r="I1294" s="14">
        <f t="shared" si="2359"/>
        <v>0</v>
      </c>
      <c r="J1294" s="14">
        <f t="shared" si="2359"/>
        <v>0</v>
      </c>
      <c r="K1294" s="14">
        <f t="shared" si="2359"/>
        <v>0</v>
      </c>
      <c r="L1294" s="14">
        <f t="shared" si="2359"/>
        <v>0</v>
      </c>
      <c r="M1294" s="14">
        <f t="shared" si="2359"/>
        <v>3887</v>
      </c>
      <c r="N1294" s="14">
        <f t="shared" si="2359"/>
        <v>0</v>
      </c>
      <c r="O1294" s="14">
        <f t="shared" ref="O1294:T1294" si="2360">O1296</f>
        <v>0</v>
      </c>
      <c r="P1294" s="14">
        <f t="shared" si="2360"/>
        <v>0</v>
      </c>
      <c r="Q1294" s="14">
        <f t="shared" si="2360"/>
        <v>0</v>
      </c>
      <c r="R1294" s="14">
        <f t="shared" si="2360"/>
        <v>0</v>
      </c>
      <c r="S1294" s="14">
        <f t="shared" si="2360"/>
        <v>3887</v>
      </c>
      <c r="T1294" s="14">
        <f t="shared" si="2360"/>
        <v>0</v>
      </c>
      <c r="U1294" s="14">
        <f t="shared" ref="U1294:Z1294" si="2361">U1296</f>
        <v>0</v>
      </c>
      <c r="V1294" s="14">
        <f t="shared" si="2361"/>
        <v>0</v>
      </c>
      <c r="W1294" s="14">
        <f t="shared" si="2361"/>
        <v>0</v>
      </c>
      <c r="X1294" s="14">
        <f t="shared" si="2361"/>
        <v>0</v>
      </c>
      <c r="Y1294" s="14">
        <f t="shared" si="2361"/>
        <v>3887</v>
      </c>
      <c r="Z1294" s="14">
        <f t="shared" si="2361"/>
        <v>0</v>
      </c>
    </row>
    <row r="1295" spans="1:26" ht="19.5" hidden="1" customHeight="1" x14ac:dyDescent="0.3">
      <c r="A1295" s="21"/>
      <c r="B1295" s="22"/>
      <c r="C1295" s="22"/>
      <c r="D1295" s="22"/>
      <c r="E1295" s="22"/>
      <c r="F1295" s="22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</row>
    <row r="1296" spans="1:26" ht="18.75" hidden="1" x14ac:dyDescent="0.3">
      <c r="A1296" s="24" t="s">
        <v>59</v>
      </c>
      <c r="B1296" s="25" t="str">
        <f>B1294</f>
        <v>926</v>
      </c>
      <c r="C1296" s="25" t="s">
        <v>22</v>
      </c>
      <c r="D1296" s="25" t="s">
        <v>60</v>
      </c>
      <c r="E1296" s="25"/>
      <c r="F1296" s="25"/>
      <c r="G1296" s="7">
        <f t="shared" ref="G1296:H1296" si="2362">G1302+G1297</f>
        <v>3887</v>
      </c>
      <c r="H1296" s="7">
        <f t="shared" si="2362"/>
        <v>0</v>
      </c>
      <c r="I1296" s="7">
        <f t="shared" ref="I1296:N1296" si="2363">I1302+I1297</f>
        <v>0</v>
      </c>
      <c r="J1296" s="7">
        <f t="shared" si="2363"/>
        <v>0</v>
      </c>
      <c r="K1296" s="7">
        <f t="shared" si="2363"/>
        <v>0</v>
      </c>
      <c r="L1296" s="7">
        <f t="shared" si="2363"/>
        <v>0</v>
      </c>
      <c r="M1296" s="7">
        <f t="shared" si="2363"/>
        <v>3887</v>
      </c>
      <c r="N1296" s="7">
        <f t="shared" si="2363"/>
        <v>0</v>
      </c>
      <c r="O1296" s="7">
        <f t="shared" ref="O1296:T1296" si="2364">O1302+O1297</f>
        <v>0</v>
      </c>
      <c r="P1296" s="7">
        <f t="shared" si="2364"/>
        <v>0</v>
      </c>
      <c r="Q1296" s="7">
        <f t="shared" si="2364"/>
        <v>0</v>
      </c>
      <c r="R1296" s="7">
        <f t="shared" si="2364"/>
        <v>0</v>
      </c>
      <c r="S1296" s="7">
        <f t="shared" si="2364"/>
        <v>3887</v>
      </c>
      <c r="T1296" s="7">
        <f t="shared" si="2364"/>
        <v>0</v>
      </c>
      <c r="U1296" s="7">
        <f t="shared" ref="U1296:Z1296" si="2365">U1302+U1297</f>
        <v>0</v>
      </c>
      <c r="V1296" s="7">
        <f t="shared" si="2365"/>
        <v>0</v>
      </c>
      <c r="W1296" s="7">
        <f t="shared" si="2365"/>
        <v>0</v>
      </c>
      <c r="X1296" s="7">
        <f t="shared" si="2365"/>
        <v>0</v>
      </c>
      <c r="Y1296" s="7">
        <f t="shared" si="2365"/>
        <v>3887</v>
      </c>
      <c r="Z1296" s="7">
        <f t="shared" si="2365"/>
        <v>0</v>
      </c>
    </row>
    <row r="1297" spans="1:26" ht="33.75" hidden="1" x14ac:dyDescent="0.3">
      <c r="A1297" s="26" t="s">
        <v>476</v>
      </c>
      <c r="B1297" s="27" t="s">
        <v>559</v>
      </c>
      <c r="C1297" s="27" t="s">
        <v>22</v>
      </c>
      <c r="D1297" s="27" t="s">
        <v>60</v>
      </c>
      <c r="E1297" s="27" t="s">
        <v>473</v>
      </c>
      <c r="F1297" s="25"/>
      <c r="G1297" s="9">
        <f t="shared" ref="G1297:V1300" si="2366">G1298</f>
        <v>3137</v>
      </c>
      <c r="H1297" s="9">
        <f t="shared" si="2366"/>
        <v>0</v>
      </c>
      <c r="I1297" s="9">
        <f t="shared" si="2366"/>
        <v>0</v>
      </c>
      <c r="J1297" s="9">
        <f t="shared" si="2366"/>
        <v>0</v>
      </c>
      <c r="K1297" s="9">
        <f t="shared" si="2366"/>
        <v>0</v>
      </c>
      <c r="L1297" s="9">
        <f t="shared" si="2366"/>
        <v>0</v>
      </c>
      <c r="M1297" s="9">
        <f t="shared" si="2366"/>
        <v>3137</v>
      </c>
      <c r="N1297" s="9">
        <f t="shared" si="2366"/>
        <v>0</v>
      </c>
      <c r="O1297" s="9">
        <f t="shared" si="2366"/>
        <v>0</v>
      </c>
      <c r="P1297" s="9">
        <f t="shared" si="2366"/>
        <v>0</v>
      </c>
      <c r="Q1297" s="9">
        <f t="shared" si="2366"/>
        <v>0</v>
      </c>
      <c r="R1297" s="9">
        <f t="shared" si="2366"/>
        <v>0</v>
      </c>
      <c r="S1297" s="9">
        <f t="shared" si="2366"/>
        <v>3137</v>
      </c>
      <c r="T1297" s="9">
        <f t="shared" si="2366"/>
        <v>0</v>
      </c>
      <c r="U1297" s="9">
        <f t="shared" si="2366"/>
        <v>0</v>
      </c>
      <c r="V1297" s="9">
        <f t="shared" si="2366"/>
        <v>0</v>
      </c>
      <c r="W1297" s="9">
        <f t="shared" ref="U1297:Z1300" si="2367">W1298</f>
        <v>0</v>
      </c>
      <c r="X1297" s="9">
        <f t="shared" si="2367"/>
        <v>0</v>
      </c>
      <c r="Y1297" s="9">
        <f t="shared" si="2367"/>
        <v>3137</v>
      </c>
      <c r="Z1297" s="9">
        <f t="shared" si="2367"/>
        <v>0</v>
      </c>
    </row>
    <row r="1298" spans="1:26" ht="21" hidden="1" customHeight="1" x14ac:dyDescent="0.3">
      <c r="A1298" s="26" t="s">
        <v>15</v>
      </c>
      <c r="B1298" s="27" t="s">
        <v>559</v>
      </c>
      <c r="C1298" s="27" t="s">
        <v>22</v>
      </c>
      <c r="D1298" s="27" t="s">
        <v>60</v>
      </c>
      <c r="E1298" s="27" t="s">
        <v>474</v>
      </c>
      <c r="F1298" s="25"/>
      <c r="G1298" s="9">
        <f t="shared" si="2366"/>
        <v>3137</v>
      </c>
      <c r="H1298" s="9">
        <f t="shared" si="2366"/>
        <v>0</v>
      </c>
      <c r="I1298" s="9">
        <f t="shared" si="2366"/>
        <v>0</v>
      </c>
      <c r="J1298" s="9">
        <f t="shared" si="2366"/>
        <v>0</v>
      </c>
      <c r="K1298" s="9">
        <f t="shared" si="2366"/>
        <v>0</v>
      </c>
      <c r="L1298" s="9">
        <f t="shared" si="2366"/>
        <v>0</v>
      </c>
      <c r="M1298" s="9">
        <f t="shared" si="2366"/>
        <v>3137</v>
      </c>
      <c r="N1298" s="9">
        <f t="shared" si="2366"/>
        <v>0</v>
      </c>
      <c r="O1298" s="9">
        <f t="shared" si="2366"/>
        <v>0</v>
      </c>
      <c r="P1298" s="9">
        <f t="shared" si="2366"/>
        <v>0</v>
      </c>
      <c r="Q1298" s="9">
        <f t="shared" si="2366"/>
        <v>0</v>
      </c>
      <c r="R1298" s="9">
        <f t="shared" si="2366"/>
        <v>0</v>
      </c>
      <c r="S1298" s="9">
        <f t="shared" si="2366"/>
        <v>3137</v>
      </c>
      <c r="T1298" s="9">
        <f t="shared" si="2366"/>
        <v>0</v>
      </c>
      <c r="U1298" s="9">
        <f t="shared" si="2367"/>
        <v>0</v>
      </c>
      <c r="V1298" s="9">
        <f t="shared" si="2367"/>
        <v>0</v>
      </c>
      <c r="W1298" s="9">
        <f t="shared" si="2367"/>
        <v>0</v>
      </c>
      <c r="X1298" s="9">
        <f t="shared" si="2367"/>
        <v>0</v>
      </c>
      <c r="Y1298" s="9">
        <f t="shared" si="2367"/>
        <v>3137</v>
      </c>
      <c r="Z1298" s="9">
        <f t="shared" si="2367"/>
        <v>0</v>
      </c>
    </row>
    <row r="1299" spans="1:26" ht="20.25" hidden="1" customHeight="1" x14ac:dyDescent="0.3">
      <c r="A1299" s="26" t="s">
        <v>61</v>
      </c>
      <c r="B1299" s="27" t="s">
        <v>559</v>
      </c>
      <c r="C1299" s="27" t="s">
        <v>22</v>
      </c>
      <c r="D1299" s="27" t="s">
        <v>60</v>
      </c>
      <c r="E1299" s="27" t="s">
        <v>475</v>
      </c>
      <c r="F1299" s="25"/>
      <c r="G1299" s="9">
        <f t="shared" si="2366"/>
        <v>3137</v>
      </c>
      <c r="H1299" s="9">
        <f t="shared" si="2366"/>
        <v>0</v>
      </c>
      <c r="I1299" s="9">
        <f t="shared" si="2366"/>
        <v>0</v>
      </c>
      <c r="J1299" s="9">
        <f t="shared" si="2366"/>
        <v>0</v>
      </c>
      <c r="K1299" s="9">
        <f t="shared" si="2366"/>
        <v>0</v>
      </c>
      <c r="L1299" s="9">
        <f t="shared" si="2366"/>
        <v>0</v>
      </c>
      <c r="M1299" s="9">
        <f t="shared" si="2366"/>
        <v>3137</v>
      </c>
      <c r="N1299" s="9">
        <f t="shared" si="2366"/>
        <v>0</v>
      </c>
      <c r="O1299" s="9">
        <f t="shared" si="2366"/>
        <v>0</v>
      </c>
      <c r="P1299" s="9">
        <f t="shared" si="2366"/>
        <v>0</v>
      </c>
      <c r="Q1299" s="9">
        <f t="shared" si="2366"/>
        <v>0</v>
      </c>
      <c r="R1299" s="9">
        <f t="shared" si="2366"/>
        <v>0</v>
      </c>
      <c r="S1299" s="9">
        <f t="shared" si="2366"/>
        <v>3137</v>
      </c>
      <c r="T1299" s="9">
        <f t="shared" si="2366"/>
        <v>0</v>
      </c>
      <c r="U1299" s="9">
        <f t="shared" si="2367"/>
        <v>0</v>
      </c>
      <c r="V1299" s="9">
        <f t="shared" si="2367"/>
        <v>0</v>
      </c>
      <c r="W1299" s="9">
        <f t="shared" si="2367"/>
        <v>0</v>
      </c>
      <c r="X1299" s="9">
        <f t="shared" si="2367"/>
        <v>0</v>
      </c>
      <c r="Y1299" s="9">
        <f t="shared" si="2367"/>
        <v>3137</v>
      </c>
      <c r="Z1299" s="9">
        <f t="shared" si="2367"/>
        <v>0</v>
      </c>
    </row>
    <row r="1300" spans="1:26" ht="33" hidden="1" x14ac:dyDescent="0.25">
      <c r="A1300" s="26" t="s">
        <v>244</v>
      </c>
      <c r="B1300" s="27" t="s">
        <v>559</v>
      </c>
      <c r="C1300" s="27" t="s">
        <v>22</v>
      </c>
      <c r="D1300" s="27" t="s">
        <v>60</v>
      </c>
      <c r="E1300" s="27" t="s">
        <v>475</v>
      </c>
      <c r="F1300" s="27" t="s">
        <v>31</v>
      </c>
      <c r="G1300" s="9">
        <f t="shared" si="2366"/>
        <v>3137</v>
      </c>
      <c r="H1300" s="9">
        <f t="shared" si="2366"/>
        <v>0</v>
      </c>
      <c r="I1300" s="9">
        <f t="shared" si="2366"/>
        <v>0</v>
      </c>
      <c r="J1300" s="9">
        <f t="shared" si="2366"/>
        <v>0</v>
      </c>
      <c r="K1300" s="9">
        <f t="shared" si="2366"/>
        <v>0</v>
      </c>
      <c r="L1300" s="9">
        <f t="shared" si="2366"/>
        <v>0</v>
      </c>
      <c r="M1300" s="9">
        <f t="shared" si="2366"/>
        <v>3137</v>
      </c>
      <c r="N1300" s="9">
        <f t="shared" si="2366"/>
        <v>0</v>
      </c>
      <c r="O1300" s="9">
        <f t="shared" si="2366"/>
        <v>0</v>
      </c>
      <c r="P1300" s="9">
        <f t="shared" si="2366"/>
        <v>0</v>
      </c>
      <c r="Q1300" s="9">
        <f t="shared" si="2366"/>
        <v>0</v>
      </c>
      <c r="R1300" s="9">
        <f t="shared" si="2366"/>
        <v>0</v>
      </c>
      <c r="S1300" s="9">
        <f t="shared" si="2366"/>
        <v>3137</v>
      </c>
      <c r="T1300" s="9">
        <f t="shared" si="2366"/>
        <v>0</v>
      </c>
      <c r="U1300" s="9">
        <f t="shared" si="2367"/>
        <v>0</v>
      </c>
      <c r="V1300" s="9">
        <f t="shared" si="2367"/>
        <v>0</v>
      </c>
      <c r="W1300" s="9">
        <f t="shared" si="2367"/>
        <v>0</v>
      </c>
      <c r="X1300" s="9">
        <f t="shared" si="2367"/>
        <v>0</v>
      </c>
      <c r="Y1300" s="9">
        <f t="shared" si="2367"/>
        <v>3137</v>
      </c>
      <c r="Z1300" s="9">
        <f t="shared" si="2367"/>
        <v>0</v>
      </c>
    </row>
    <row r="1301" spans="1:26" ht="33" hidden="1" x14ac:dyDescent="0.25">
      <c r="A1301" s="26" t="s">
        <v>37</v>
      </c>
      <c r="B1301" s="27" t="s">
        <v>559</v>
      </c>
      <c r="C1301" s="27" t="s">
        <v>22</v>
      </c>
      <c r="D1301" s="27" t="s">
        <v>60</v>
      </c>
      <c r="E1301" s="27" t="s">
        <v>475</v>
      </c>
      <c r="F1301" s="27" t="s">
        <v>38</v>
      </c>
      <c r="G1301" s="9">
        <v>3137</v>
      </c>
      <c r="H1301" s="9"/>
      <c r="I1301" s="9"/>
      <c r="J1301" s="9"/>
      <c r="K1301" s="9"/>
      <c r="L1301" s="9"/>
      <c r="M1301" s="9">
        <f t="shared" ref="M1301" si="2368">G1301+I1301+J1301+K1301+L1301</f>
        <v>3137</v>
      </c>
      <c r="N1301" s="9">
        <f t="shared" ref="N1301" si="2369">H1301+L1301</f>
        <v>0</v>
      </c>
      <c r="O1301" s="9"/>
      <c r="P1301" s="9"/>
      <c r="Q1301" s="9"/>
      <c r="R1301" s="9"/>
      <c r="S1301" s="9">
        <f t="shared" ref="S1301" si="2370">M1301+O1301+P1301+Q1301+R1301</f>
        <v>3137</v>
      </c>
      <c r="T1301" s="9">
        <f t="shared" ref="T1301" si="2371">N1301+R1301</f>
        <v>0</v>
      </c>
      <c r="U1301" s="9"/>
      <c r="V1301" s="9"/>
      <c r="W1301" s="9"/>
      <c r="X1301" s="9"/>
      <c r="Y1301" s="9">
        <f t="shared" ref="Y1301" si="2372">S1301+U1301+V1301+W1301+X1301</f>
        <v>3137</v>
      </c>
      <c r="Z1301" s="9">
        <f t="shared" ref="Z1301" si="2373">T1301+X1301</f>
        <v>0</v>
      </c>
    </row>
    <row r="1302" spans="1:26" ht="21" hidden="1" customHeight="1" x14ac:dyDescent="0.25">
      <c r="A1302" s="26" t="s">
        <v>62</v>
      </c>
      <c r="B1302" s="27" t="s">
        <v>559</v>
      </c>
      <c r="C1302" s="27" t="s">
        <v>22</v>
      </c>
      <c r="D1302" s="27" t="s">
        <v>60</v>
      </c>
      <c r="E1302" s="27" t="s">
        <v>63</v>
      </c>
      <c r="F1302" s="27"/>
      <c r="G1302" s="8">
        <f t="shared" ref="G1302:V1305" si="2374">G1303</f>
        <v>750</v>
      </c>
      <c r="H1302" s="8">
        <f t="shared" si="2374"/>
        <v>0</v>
      </c>
      <c r="I1302" s="8">
        <f t="shared" si="2374"/>
        <v>0</v>
      </c>
      <c r="J1302" s="8">
        <f t="shared" si="2374"/>
        <v>0</v>
      </c>
      <c r="K1302" s="8">
        <f t="shared" si="2374"/>
        <v>0</v>
      </c>
      <c r="L1302" s="8">
        <f t="shared" si="2374"/>
        <v>0</v>
      </c>
      <c r="M1302" s="8">
        <f t="shared" si="2374"/>
        <v>750</v>
      </c>
      <c r="N1302" s="8">
        <f t="shared" si="2374"/>
        <v>0</v>
      </c>
      <c r="O1302" s="8">
        <f t="shared" si="2374"/>
        <v>0</v>
      </c>
      <c r="P1302" s="8">
        <f t="shared" si="2374"/>
        <v>0</v>
      </c>
      <c r="Q1302" s="8">
        <f t="shared" si="2374"/>
        <v>0</v>
      </c>
      <c r="R1302" s="8">
        <f t="shared" si="2374"/>
        <v>0</v>
      </c>
      <c r="S1302" s="8">
        <f t="shared" si="2374"/>
        <v>750</v>
      </c>
      <c r="T1302" s="8">
        <f t="shared" si="2374"/>
        <v>0</v>
      </c>
      <c r="U1302" s="8">
        <f t="shared" si="2374"/>
        <v>0</v>
      </c>
      <c r="V1302" s="8">
        <f t="shared" si="2374"/>
        <v>0</v>
      </c>
      <c r="W1302" s="8">
        <f t="shared" ref="U1302:Z1305" si="2375">W1303</f>
        <v>0</v>
      </c>
      <c r="X1302" s="8">
        <f t="shared" si="2375"/>
        <v>0</v>
      </c>
      <c r="Y1302" s="8">
        <f t="shared" si="2375"/>
        <v>750</v>
      </c>
      <c r="Z1302" s="8">
        <f t="shared" si="2375"/>
        <v>0</v>
      </c>
    </row>
    <row r="1303" spans="1:26" ht="20.25" hidden="1" customHeight="1" x14ac:dyDescent="0.25">
      <c r="A1303" s="26" t="s">
        <v>15</v>
      </c>
      <c r="B1303" s="27" t="s">
        <v>559</v>
      </c>
      <c r="C1303" s="27" t="s">
        <v>22</v>
      </c>
      <c r="D1303" s="27" t="s">
        <v>60</v>
      </c>
      <c r="E1303" s="27" t="s">
        <v>64</v>
      </c>
      <c r="F1303" s="27"/>
      <c r="G1303" s="8">
        <f t="shared" si="2374"/>
        <v>750</v>
      </c>
      <c r="H1303" s="8">
        <f t="shared" si="2374"/>
        <v>0</v>
      </c>
      <c r="I1303" s="8">
        <f t="shared" si="2374"/>
        <v>0</v>
      </c>
      <c r="J1303" s="8">
        <f t="shared" si="2374"/>
        <v>0</v>
      </c>
      <c r="K1303" s="8">
        <f t="shared" si="2374"/>
        <v>0</v>
      </c>
      <c r="L1303" s="8">
        <f t="shared" si="2374"/>
        <v>0</v>
      </c>
      <c r="M1303" s="8">
        <f t="shared" si="2374"/>
        <v>750</v>
      </c>
      <c r="N1303" s="8">
        <f t="shared" si="2374"/>
        <v>0</v>
      </c>
      <c r="O1303" s="8">
        <f t="shared" si="2374"/>
        <v>0</v>
      </c>
      <c r="P1303" s="8">
        <f t="shared" si="2374"/>
        <v>0</v>
      </c>
      <c r="Q1303" s="8">
        <f t="shared" si="2374"/>
        <v>0</v>
      </c>
      <c r="R1303" s="8">
        <f t="shared" si="2374"/>
        <v>0</v>
      </c>
      <c r="S1303" s="8">
        <f t="shared" si="2374"/>
        <v>750</v>
      </c>
      <c r="T1303" s="8">
        <f t="shared" si="2374"/>
        <v>0</v>
      </c>
      <c r="U1303" s="8">
        <f t="shared" si="2375"/>
        <v>0</v>
      </c>
      <c r="V1303" s="8">
        <f t="shared" si="2375"/>
        <v>0</v>
      </c>
      <c r="W1303" s="8">
        <f t="shared" si="2375"/>
        <v>0</v>
      </c>
      <c r="X1303" s="8">
        <f t="shared" si="2375"/>
        <v>0</v>
      </c>
      <c r="Y1303" s="8">
        <f t="shared" si="2375"/>
        <v>750</v>
      </c>
      <c r="Z1303" s="8">
        <f t="shared" si="2375"/>
        <v>0</v>
      </c>
    </row>
    <row r="1304" spans="1:26" ht="20.25" hidden="1" customHeight="1" x14ac:dyDescent="0.25">
      <c r="A1304" s="26" t="s">
        <v>61</v>
      </c>
      <c r="B1304" s="27" t="s">
        <v>559</v>
      </c>
      <c r="C1304" s="27" t="s">
        <v>22</v>
      </c>
      <c r="D1304" s="27" t="s">
        <v>60</v>
      </c>
      <c r="E1304" s="27" t="s">
        <v>65</v>
      </c>
      <c r="F1304" s="27"/>
      <c r="G1304" s="8">
        <f t="shared" si="2374"/>
        <v>750</v>
      </c>
      <c r="H1304" s="8">
        <f t="shared" si="2374"/>
        <v>0</v>
      </c>
      <c r="I1304" s="8">
        <f t="shared" si="2374"/>
        <v>0</v>
      </c>
      <c r="J1304" s="8">
        <f t="shared" si="2374"/>
        <v>0</v>
      </c>
      <c r="K1304" s="8">
        <f t="shared" si="2374"/>
        <v>0</v>
      </c>
      <c r="L1304" s="8">
        <f t="shared" si="2374"/>
        <v>0</v>
      </c>
      <c r="M1304" s="8">
        <f t="shared" si="2374"/>
        <v>750</v>
      </c>
      <c r="N1304" s="8">
        <f t="shared" si="2374"/>
        <v>0</v>
      </c>
      <c r="O1304" s="8">
        <f t="shared" si="2374"/>
        <v>0</v>
      </c>
      <c r="P1304" s="8">
        <f t="shared" si="2374"/>
        <v>0</v>
      </c>
      <c r="Q1304" s="8">
        <f t="shared" si="2374"/>
        <v>0</v>
      </c>
      <c r="R1304" s="8">
        <f t="shared" si="2374"/>
        <v>0</v>
      </c>
      <c r="S1304" s="8">
        <f t="shared" si="2374"/>
        <v>750</v>
      </c>
      <c r="T1304" s="8">
        <f t="shared" si="2374"/>
        <v>0</v>
      </c>
      <c r="U1304" s="8">
        <f t="shared" si="2375"/>
        <v>0</v>
      </c>
      <c r="V1304" s="8">
        <f t="shared" si="2375"/>
        <v>0</v>
      </c>
      <c r="W1304" s="8">
        <f t="shared" si="2375"/>
        <v>0</v>
      </c>
      <c r="X1304" s="8">
        <f t="shared" si="2375"/>
        <v>0</v>
      </c>
      <c r="Y1304" s="8">
        <f t="shared" si="2375"/>
        <v>750</v>
      </c>
      <c r="Z1304" s="8">
        <f t="shared" si="2375"/>
        <v>0</v>
      </c>
    </row>
    <row r="1305" spans="1:26" ht="21.75" hidden="1" customHeight="1" x14ac:dyDescent="0.25">
      <c r="A1305" s="26" t="s">
        <v>66</v>
      </c>
      <c r="B1305" s="27" t="s">
        <v>559</v>
      </c>
      <c r="C1305" s="27" t="s">
        <v>22</v>
      </c>
      <c r="D1305" s="27" t="s">
        <v>60</v>
      </c>
      <c r="E1305" s="27" t="s">
        <v>65</v>
      </c>
      <c r="F1305" s="27" t="s">
        <v>67</v>
      </c>
      <c r="G1305" s="9">
        <f t="shared" si="2374"/>
        <v>750</v>
      </c>
      <c r="H1305" s="9">
        <f t="shared" si="2374"/>
        <v>0</v>
      </c>
      <c r="I1305" s="9">
        <f t="shared" si="2374"/>
        <v>0</v>
      </c>
      <c r="J1305" s="9">
        <f t="shared" si="2374"/>
        <v>0</v>
      </c>
      <c r="K1305" s="9">
        <f t="shared" si="2374"/>
        <v>0</v>
      </c>
      <c r="L1305" s="9">
        <f t="shared" si="2374"/>
        <v>0</v>
      </c>
      <c r="M1305" s="9">
        <f t="shared" si="2374"/>
        <v>750</v>
      </c>
      <c r="N1305" s="9">
        <f t="shared" si="2374"/>
        <v>0</v>
      </c>
      <c r="O1305" s="9">
        <f t="shared" si="2374"/>
        <v>0</v>
      </c>
      <c r="P1305" s="9">
        <f t="shared" si="2374"/>
        <v>0</v>
      </c>
      <c r="Q1305" s="9">
        <f t="shared" si="2374"/>
        <v>0</v>
      </c>
      <c r="R1305" s="9">
        <f t="shared" si="2374"/>
        <v>0</v>
      </c>
      <c r="S1305" s="9">
        <f t="shared" si="2374"/>
        <v>750</v>
      </c>
      <c r="T1305" s="9">
        <f t="shared" si="2374"/>
        <v>0</v>
      </c>
      <c r="U1305" s="9">
        <f t="shared" si="2375"/>
        <v>0</v>
      </c>
      <c r="V1305" s="9">
        <f t="shared" si="2375"/>
        <v>0</v>
      </c>
      <c r="W1305" s="9">
        <f t="shared" si="2375"/>
        <v>0</v>
      </c>
      <c r="X1305" s="9">
        <f t="shared" si="2375"/>
        <v>0</v>
      </c>
      <c r="Y1305" s="9">
        <f t="shared" si="2375"/>
        <v>750</v>
      </c>
      <c r="Z1305" s="9">
        <f t="shared" si="2375"/>
        <v>0</v>
      </c>
    </row>
    <row r="1306" spans="1:26" ht="20.25" hidden="1" customHeight="1" x14ac:dyDescent="0.25">
      <c r="A1306" s="26" t="s">
        <v>68</v>
      </c>
      <c r="B1306" s="27" t="s">
        <v>559</v>
      </c>
      <c r="C1306" s="27" t="s">
        <v>22</v>
      </c>
      <c r="D1306" s="27" t="s">
        <v>60</v>
      </c>
      <c r="E1306" s="27" t="s">
        <v>65</v>
      </c>
      <c r="F1306" s="27" t="s">
        <v>69</v>
      </c>
      <c r="G1306" s="9">
        <v>750</v>
      </c>
      <c r="H1306" s="9"/>
      <c r="I1306" s="9"/>
      <c r="J1306" s="9"/>
      <c r="K1306" s="9"/>
      <c r="L1306" s="9"/>
      <c r="M1306" s="9">
        <f t="shared" ref="M1306" si="2376">G1306+I1306+J1306+K1306+L1306</f>
        <v>750</v>
      </c>
      <c r="N1306" s="9">
        <f t="shared" ref="N1306" si="2377">H1306+L1306</f>
        <v>0</v>
      </c>
      <c r="O1306" s="9"/>
      <c r="P1306" s="9"/>
      <c r="Q1306" s="9"/>
      <c r="R1306" s="9"/>
      <c r="S1306" s="9">
        <f t="shared" ref="S1306" si="2378">M1306+O1306+P1306+Q1306+R1306</f>
        <v>750</v>
      </c>
      <c r="T1306" s="9">
        <f t="shared" ref="T1306" si="2379">N1306+R1306</f>
        <v>0</v>
      </c>
      <c r="U1306" s="9"/>
      <c r="V1306" s="9"/>
      <c r="W1306" s="9"/>
      <c r="X1306" s="9"/>
      <c r="Y1306" s="9">
        <f t="shared" ref="Y1306" si="2380">S1306+U1306+V1306+W1306+X1306</f>
        <v>750</v>
      </c>
      <c r="Z1306" s="9">
        <f t="shared" ref="Z1306" si="2381">T1306+X1306</f>
        <v>0</v>
      </c>
    </row>
    <row r="1307" spans="1:26" ht="19.5" hidden="1" customHeight="1" x14ac:dyDescent="0.25">
      <c r="A1307" s="26"/>
      <c r="B1307" s="27"/>
      <c r="C1307" s="27"/>
      <c r="D1307" s="27"/>
      <c r="E1307" s="27"/>
      <c r="F1307" s="27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 ht="20.25" hidden="1" x14ac:dyDescent="0.3">
      <c r="A1308" s="21" t="s">
        <v>407</v>
      </c>
      <c r="B1308" s="30"/>
      <c r="C1308" s="73"/>
      <c r="D1308" s="73"/>
      <c r="E1308" s="30"/>
      <c r="F1308" s="73"/>
      <c r="G1308" s="12">
        <f t="shared" ref="G1308:Z1308" si="2382">G13+G64+G116+G160+G1294+G205+G261+G270+G349+G386+G506+G647+G723+G767+G831+G840+G1001+G1145+G1260</f>
        <v>7161956</v>
      </c>
      <c r="H1308" s="12">
        <f t="shared" si="2382"/>
        <v>408211</v>
      </c>
      <c r="I1308" s="12">
        <f t="shared" si="2382"/>
        <v>0</v>
      </c>
      <c r="J1308" s="12">
        <f t="shared" si="2382"/>
        <v>71785</v>
      </c>
      <c r="K1308" s="12">
        <f t="shared" si="2382"/>
        <v>0</v>
      </c>
      <c r="L1308" s="12">
        <f t="shared" si="2382"/>
        <v>71571</v>
      </c>
      <c r="M1308" s="12">
        <f t="shared" si="2382"/>
        <v>7305312</v>
      </c>
      <c r="N1308" s="12">
        <f t="shared" si="2382"/>
        <v>479782</v>
      </c>
      <c r="O1308" s="12">
        <f t="shared" si="2382"/>
        <v>-8455</v>
      </c>
      <c r="P1308" s="12">
        <f t="shared" si="2382"/>
        <v>47745</v>
      </c>
      <c r="Q1308" s="12">
        <f t="shared" si="2382"/>
        <v>0</v>
      </c>
      <c r="R1308" s="12">
        <f t="shared" si="2382"/>
        <v>1596688</v>
      </c>
      <c r="S1308" s="12">
        <f t="shared" si="2382"/>
        <v>8941290</v>
      </c>
      <c r="T1308" s="12">
        <f t="shared" si="2382"/>
        <v>2076470</v>
      </c>
      <c r="U1308" s="12">
        <f t="shared" si="2382"/>
        <v>0</v>
      </c>
      <c r="V1308" s="12">
        <f t="shared" si="2382"/>
        <v>54462</v>
      </c>
      <c r="W1308" s="12">
        <f t="shared" si="2382"/>
        <v>0</v>
      </c>
      <c r="X1308" s="12">
        <f t="shared" si="2382"/>
        <v>92390</v>
      </c>
      <c r="Y1308" s="12">
        <f t="shared" si="2382"/>
        <v>9088142</v>
      </c>
      <c r="Z1308" s="12">
        <f t="shared" si="2382"/>
        <v>2168860</v>
      </c>
    </row>
    <row r="1309" spans="1:26" x14ac:dyDescent="0.2">
      <c r="H1309" s="2"/>
    </row>
    <row r="1310" spans="1:26" x14ac:dyDescent="0.2">
      <c r="E1310" s="5"/>
      <c r="G1310" s="2"/>
      <c r="J1310" s="75"/>
      <c r="K1310" s="2"/>
    </row>
    <row r="1311" spans="1:26" x14ac:dyDescent="0.2">
      <c r="G1311" s="2"/>
    </row>
    <row r="1312" spans="1:26" x14ac:dyDescent="0.2">
      <c r="G1312" s="2">
        <f>G1310-G1311</f>
        <v>0</v>
      </c>
    </row>
    <row r="1314" spans="7:7" x14ac:dyDescent="0.2">
      <c r="G1314" s="2"/>
    </row>
  </sheetData>
  <autoFilter ref="A10:F1310"/>
  <mergeCells count="38">
    <mergeCell ref="A5:Z5"/>
    <mergeCell ref="A6:Z6"/>
    <mergeCell ref="A7:Z7"/>
    <mergeCell ref="A1:Z1"/>
    <mergeCell ref="A2:Z2"/>
    <mergeCell ref="A3:Z3"/>
    <mergeCell ref="A4:N4"/>
    <mergeCell ref="V10:V12"/>
    <mergeCell ref="W10:W12"/>
    <mergeCell ref="X10:X12"/>
    <mergeCell ref="Y10:Z10"/>
    <mergeCell ref="Y11:Y12"/>
    <mergeCell ref="Z11:Z12"/>
    <mergeCell ref="B10:B12"/>
    <mergeCell ref="C10:C12"/>
    <mergeCell ref="D10:D12"/>
    <mergeCell ref="M10:N10"/>
    <mergeCell ref="M11:M12"/>
    <mergeCell ref="N11:N12"/>
    <mergeCell ref="I10:I12"/>
    <mergeCell ref="J10:J12"/>
    <mergeCell ref="K10:K12"/>
    <mergeCell ref="A9:Z9"/>
    <mergeCell ref="U10:U12"/>
    <mergeCell ref="R10:R12"/>
    <mergeCell ref="S10:T10"/>
    <mergeCell ref="S11:S12"/>
    <mergeCell ref="T11:T12"/>
    <mergeCell ref="E10:E12"/>
    <mergeCell ref="F10:F12"/>
    <mergeCell ref="O10:O12"/>
    <mergeCell ref="P10:P12"/>
    <mergeCell ref="Q10:Q12"/>
    <mergeCell ref="L10:L12"/>
    <mergeCell ref="A10:A12"/>
    <mergeCell ref="G10:H10"/>
    <mergeCell ref="G11:G12"/>
    <mergeCell ref="H11:H12"/>
  </mergeCells>
  <phoneticPr fontId="4" type="noConversion"/>
  <pageMargins left="0.39370078740157483" right="0.15748031496062992" top="0.35433070866141736" bottom="0.31496062992125984" header="0.19685039370078741" footer="0"/>
  <pageSetup paperSize="9" scale="68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2018-02-27T11:57:33Z</cp:lastPrinted>
  <dcterms:created xsi:type="dcterms:W3CDTF">2015-05-28T09:44:52Z</dcterms:created>
  <dcterms:modified xsi:type="dcterms:W3CDTF">2018-03-01T10:15:59Z</dcterms:modified>
</cp:coreProperties>
</file>