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5" windowWidth="15255" windowHeight="8250"/>
  </bookViews>
  <sheets>
    <sheet name="2017" sheetId="1" r:id="rId1"/>
    <sheet name="Лист1" sheetId="2" r:id="rId2"/>
  </sheets>
  <definedNames>
    <definedName name="_xlnm._FilterDatabase" localSheetId="0" hidden="1">'2017'!$A$10:$F$1311</definedName>
    <definedName name="_xlnm.Print_Titles" localSheetId="0">'2017'!$10:$12</definedName>
    <definedName name="_xlnm.Print_Area" localSheetId="0">'2017'!$A$1:$AL$1309</definedName>
  </definedNames>
  <calcPr calcId="145621"/>
</workbook>
</file>

<file path=xl/calcChain.xml><?xml version="1.0" encoding="utf-8"?>
<calcChain xmlns="http://schemas.openxmlformats.org/spreadsheetml/2006/main">
  <c r="AG155" i="1" l="1"/>
  <c r="AI555" i="1"/>
  <c r="AI1069" i="1"/>
  <c r="AH333" i="1"/>
  <c r="AH332" i="1" s="1"/>
  <c r="AI333" i="1"/>
  <c r="AI332" i="1" s="1"/>
  <c r="AJ333" i="1"/>
  <c r="AJ332" i="1" s="1"/>
  <c r="AG333" i="1"/>
  <c r="AG332" i="1" s="1"/>
  <c r="AL334" i="1"/>
  <c r="AL333" i="1" s="1"/>
  <c r="AL332" i="1" s="1"/>
  <c r="AK334" i="1"/>
  <c r="AK333" i="1"/>
  <c r="AK332" i="1" s="1"/>
  <c r="AL331" i="1"/>
  <c r="AL330" i="1" s="1"/>
  <c r="AL329" i="1" s="1"/>
  <c r="AL328" i="1" s="1"/>
  <c r="AK331" i="1"/>
  <c r="AK330" i="1" s="1"/>
  <c r="AK329" i="1" s="1"/>
  <c r="AK328" i="1" s="1"/>
  <c r="AH330" i="1"/>
  <c r="AH329" i="1"/>
  <c r="AH328" i="1" s="1"/>
  <c r="AI330" i="1"/>
  <c r="AI329" i="1"/>
  <c r="AI328" i="1" s="1"/>
  <c r="AJ330" i="1"/>
  <c r="AJ329" i="1" s="1"/>
  <c r="AJ328" i="1" s="1"/>
  <c r="AG330" i="1"/>
  <c r="AG329" i="1" s="1"/>
  <c r="AG328" i="1" s="1"/>
  <c r="AH215" i="1"/>
  <c r="AH214" i="1" s="1"/>
  <c r="AH213" i="1" s="1"/>
  <c r="AI215" i="1"/>
  <c r="AI214" i="1" s="1"/>
  <c r="AI213" i="1" s="1"/>
  <c r="AJ215" i="1"/>
  <c r="AJ214" i="1" s="1"/>
  <c r="AJ213" i="1" s="1"/>
  <c r="AG215" i="1"/>
  <c r="AG214" i="1"/>
  <c r="AG213" i="1" s="1"/>
  <c r="AL1186" i="1"/>
  <c r="AL1185" i="1" s="1"/>
  <c r="AL1184" i="1" s="1"/>
  <c r="AL1183" i="1" s="1"/>
  <c r="AK1186" i="1"/>
  <c r="AK1185" i="1" s="1"/>
  <c r="AK1184" i="1" s="1"/>
  <c r="AK1183" i="1" s="1"/>
  <c r="AH1185" i="1"/>
  <c r="AH1184" i="1"/>
  <c r="AH1183" i="1" s="1"/>
  <c r="AI1185" i="1"/>
  <c r="AI1184" i="1" s="1"/>
  <c r="AI1183" i="1" s="1"/>
  <c r="AJ1185" i="1"/>
  <c r="AJ1184" i="1" s="1"/>
  <c r="AJ1183" i="1" s="1"/>
  <c r="AG1185" i="1"/>
  <c r="AG1184" i="1"/>
  <c r="AG1183" i="1" s="1"/>
  <c r="AG1188" i="1"/>
  <c r="AG1187" i="1"/>
  <c r="AL1189" i="1"/>
  <c r="AL1188" i="1" s="1"/>
  <c r="AL1187" i="1" s="1"/>
  <c r="AK1189" i="1"/>
  <c r="AK1188" i="1" s="1"/>
  <c r="AK1187" i="1" s="1"/>
  <c r="AH1188" i="1"/>
  <c r="AH1187" i="1"/>
  <c r="AI1188" i="1"/>
  <c r="AI1187" i="1"/>
  <c r="AJ1188" i="1"/>
  <c r="AJ1187" i="1"/>
  <c r="AL846" i="1"/>
  <c r="AL845" i="1" s="1"/>
  <c r="AL844" i="1" s="1"/>
  <c r="AK846" i="1"/>
  <c r="AK845" i="1" s="1"/>
  <c r="AK844" i="1" s="1"/>
  <c r="AL843" i="1"/>
  <c r="AL842" i="1" s="1"/>
  <c r="AL841" i="1" s="1"/>
  <c r="AL840" i="1" s="1"/>
  <c r="AK843" i="1"/>
  <c r="AK842" i="1" s="1"/>
  <c r="AK841" i="1" s="1"/>
  <c r="AK840" i="1" s="1"/>
  <c r="AH845" i="1"/>
  <c r="AH844" i="1" s="1"/>
  <c r="AI845" i="1"/>
  <c r="AI844" i="1" s="1"/>
  <c r="AJ845" i="1"/>
  <c r="AJ844" i="1"/>
  <c r="AG845" i="1"/>
  <c r="AG844" i="1" s="1"/>
  <c r="AH842" i="1"/>
  <c r="AH841" i="1" s="1"/>
  <c r="AH840" i="1" s="1"/>
  <c r="AI842" i="1"/>
  <c r="AI841" i="1" s="1"/>
  <c r="AI840" i="1" s="1"/>
  <c r="AJ842" i="1"/>
  <c r="AJ841" i="1" s="1"/>
  <c r="AJ840" i="1" s="1"/>
  <c r="AG842" i="1"/>
  <c r="AG841" i="1" s="1"/>
  <c r="AG840" i="1" s="1"/>
  <c r="AH760" i="1"/>
  <c r="AI760" i="1"/>
  <c r="AJ760" i="1"/>
  <c r="AL761" i="1"/>
  <c r="AK761" i="1"/>
  <c r="AG760" i="1"/>
  <c r="AL225" i="1"/>
  <c r="AL224" i="1" s="1"/>
  <c r="AL223" i="1" s="1"/>
  <c r="AK225" i="1"/>
  <c r="AK224" i="1" s="1"/>
  <c r="AK223" i="1" s="1"/>
  <c r="AH224" i="1"/>
  <c r="AH223" i="1" s="1"/>
  <c r="AI224" i="1"/>
  <c r="AI223" i="1" s="1"/>
  <c r="AI222" i="1" s="1"/>
  <c r="AJ224" i="1"/>
  <c r="AJ223" i="1" s="1"/>
  <c r="AG224" i="1"/>
  <c r="AG223" i="1" s="1"/>
  <c r="AL219" i="1"/>
  <c r="AK219" i="1"/>
  <c r="AL216" i="1"/>
  <c r="AL215" i="1" s="1"/>
  <c r="AL214" i="1" s="1"/>
  <c r="AL213" i="1" s="1"/>
  <c r="AK216" i="1"/>
  <c r="AK215" i="1" s="1"/>
  <c r="AK214" i="1" s="1"/>
  <c r="AK213" i="1" s="1"/>
  <c r="AL212" i="1"/>
  <c r="AK212" i="1"/>
  <c r="AK211" i="1" s="1"/>
  <c r="AK210" i="1" s="1"/>
  <c r="AL209" i="1"/>
  <c r="AL208" i="1" s="1"/>
  <c r="AL207" i="1" s="1"/>
  <c r="AK209" i="1"/>
  <c r="AK208" i="1" s="1"/>
  <c r="AK207" i="1" s="1"/>
  <c r="AH208" i="1"/>
  <c r="AH207" i="1" s="1"/>
  <c r="AI208" i="1"/>
  <c r="AI207" i="1" s="1"/>
  <c r="AJ208" i="1"/>
  <c r="AJ207" i="1" s="1"/>
  <c r="AH211" i="1"/>
  <c r="AH210" i="1" s="1"/>
  <c r="AI211" i="1"/>
  <c r="AI210" i="1" s="1"/>
  <c r="AJ211" i="1"/>
  <c r="AJ210" i="1" s="1"/>
  <c r="AL211" i="1"/>
  <c r="AL210" i="1" s="1"/>
  <c r="AH218" i="1"/>
  <c r="AH217" i="1" s="1"/>
  <c r="AI218" i="1"/>
  <c r="AI217" i="1" s="1"/>
  <c r="AJ218" i="1"/>
  <c r="AJ217" i="1" s="1"/>
  <c r="AK218" i="1"/>
  <c r="AK217" i="1" s="1"/>
  <c r="AL218" i="1"/>
  <c r="AL217" i="1" s="1"/>
  <c r="AG218" i="1"/>
  <c r="AG217" i="1" s="1"/>
  <c r="AG211" i="1"/>
  <c r="AG210" i="1" s="1"/>
  <c r="AG208" i="1"/>
  <c r="AG207" i="1" s="1"/>
  <c r="AG550" i="1"/>
  <c r="AL567" i="1"/>
  <c r="AL566" i="1" s="1"/>
  <c r="AL565" i="1" s="1"/>
  <c r="AK567" i="1"/>
  <c r="AK566" i="1" s="1"/>
  <c r="AK565" i="1" s="1"/>
  <c r="AL618" i="1"/>
  <c r="AL617" i="1" s="1"/>
  <c r="AL616" i="1" s="1"/>
  <c r="AK618" i="1"/>
  <c r="AK617" i="1" s="1"/>
  <c r="AK616" i="1" s="1"/>
  <c r="AH617" i="1"/>
  <c r="AH616" i="1" s="1"/>
  <c r="AI617" i="1"/>
  <c r="AI616" i="1" s="1"/>
  <c r="AJ617" i="1"/>
  <c r="AJ616" i="1" s="1"/>
  <c r="AG617" i="1"/>
  <c r="AG616" i="1" s="1"/>
  <c r="AH566" i="1"/>
  <c r="AH565" i="1" s="1"/>
  <c r="AI566" i="1"/>
  <c r="AI565" i="1" s="1"/>
  <c r="AJ566" i="1"/>
  <c r="AJ565" i="1" s="1"/>
  <c r="AG566" i="1"/>
  <c r="AG565" i="1"/>
  <c r="AH517" i="1"/>
  <c r="AH516" i="1" s="1"/>
  <c r="AH515" i="1" s="1"/>
  <c r="AH514" i="1" s="1"/>
  <c r="AI517" i="1"/>
  <c r="AI516" i="1" s="1"/>
  <c r="AI515" i="1" s="1"/>
  <c r="AI514" i="1" s="1"/>
  <c r="AJ517" i="1"/>
  <c r="AJ516" i="1" s="1"/>
  <c r="AJ515" i="1" s="1"/>
  <c r="AJ514" i="1" s="1"/>
  <c r="AG517" i="1"/>
  <c r="AG516" i="1" s="1"/>
  <c r="AG515" i="1" s="1"/>
  <c r="AG514" i="1" s="1"/>
  <c r="AL518" i="1"/>
  <c r="AL517" i="1" s="1"/>
  <c r="AL516" i="1" s="1"/>
  <c r="AL515" i="1" s="1"/>
  <c r="AL514" i="1" s="1"/>
  <c r="AK518" i="1"/>
  <c r="AK517" i="1" s="1"/>
  <c r="AK516" i="1" s="1"/>
  <c r="AK515" i="1" s="1"/>
  <c r="AK514" i="1" s="1"/>
  <c r="AG556" i="1"/>
  <c r="AJ1307" i="1"/>
  <c r="AJ1306" i="1" s="1"/>
  <c r="AJ1305" i="1" s="1"/>
  <c r="AJ1304" i="1" s="1"/>
  <c r="AJ1303" i="1" s="1"/>
  <c r="AJ1302" i="1" s="1"/>
  <c r="AI1307" i="1"/>
  <c r="AI1306" i="1" s="1"/>
  <c r="AI1305" i="1" s="1"/>
  <c r="AI1304" i="1" s="1"/>
  <c r="AI1303" i="1" s="1"/>
  <c r="AI1302" i="1" s="1"/>
  <c r="AH1307" i="1"/>
  <c r="AH1306" i="1" s="1"/>
  <c r="AH1305" i="1" s="1"/>
  <c r="AH1304" i="1" s="1"/>
  <c r="AH1303" i="1" s="1"/>
  <c r="AH1302" i="1" s="1"/>
  <c r="AG1307" i="1"/>
  <c r="AG1306" i="1" s="1"/>
  <c r="AG1305" i="1" s="1"/>
  <c r="AG1304" i="1" s="1"/>
  <c r="AG1303" i="1" s="1"/>
  <c r="AG1302" i="1" s="1"/>
  <c r="AJ1299" i="1"/>
  <c r="AJ1298" i="1" s="1"/>
  <c r="AJ1297" i="1" s="1"/>
  <c r="AJ1296" i="1" s="1"/>
  <c r="AJ1295" i="1" s="1"/>
  <c r="AI1299" i="1"/>
  <c r="AI1298" i="1" s="1"/>
  <c r="AI1297" i="1" s="1"/>
  <c r="AI1296" i="1" s="1"/>
  <c r="AI1295" i="1" s="1"/>
  <c r="AH1299" i="1"/>
  <c r="AH1298" i="1" s="1"/>
  <c r="AH1297" i="1" s="1"/>
  <c r="AH1296" i="1" s="1"/>
  <c r="AH1295" i="1" s="1"/>
  <c r="AG1299" i="1"/>
  <c r="AG1298" i="1" s="1"/>
  <c r="AG1297" i="1" s="1"/>
  <c r="AG1296" i="1" s="1"/>
  <c r="AG1295" i="1" s="1"/>
  <c r="AJ1292" i="1"/>
  <c r="AI1292" i="1"/>
  <c r="AH1292" i="1"/>
  <c r="AG1292" i="1"/>
  <c r="AJ1290" i="1"/>
  <c r="AI1290" i="1"/>
  <c r="AH1290" i="1"/>
  <c r="AG1290" i="1"/>
  <c r="AJ1288" i="1"/>
  <c r="AJ1287" i="1" s="1"/>
  <c r="AI1288" i="1"/>
  <c r="AI1287" i="1" s="1"/>
  <c r="AH1288" i="1"/>
  <c r="AH1287" i="1" s="1"/>
  <c r="AG1288" i="1"/>
  <c r="AG1287" i="1" s="1"/>
  <c r="AJ1285" i="1"/>
  <c r="AI1285" i="1"/>
  <c r="AH1285" i="1"/>
  <c r="AG1285" i="1"/>
  <c r="AJ1283" i="1"/>
  <c r="AI1283" i="1"/>
  <c r="AH1283" i="1"/>
  <c r="AG1283" i="1"/>
  <c r="AJ1281" i="1"/>
  <c r="AJ1280" i="1" s="1"/>
  <c r="AI1281" i="1"/>
  <c r="AH1281" i="1"/>
  <c r="AH1280" i="1" s="1"/>
  <c r="AG1281" i="1"/>
  <c r="AG1280" i="1" s="1"/>
  <c r="AJ1278" i="1"/>
  <c r="AJ1277" i="1" s="1"/>
  <c r="AI1278" i="1"/>
  <c r="AI1277" i="1" s="1"/>
  <c r="AH1278" i="1"/>
  <c r="AH1277" i="1" s="1"/>
  <c r="AG1278" i="1"/>
  <c r="AG1277" i="1" s="1"/>
  <c r="AJ1275" i="1"/>
  <c r="AI1275" i="1"/>
  <c r="AH1275" i="1"/>
  <c r="AG1275" i="1"/>
  <c r="AJ1273" i="1"/>
  <c r="AJ1272" i="1" s="1"/>
  <c r="AI1273" i="1"/>
  <c r="AH1273" i="1"/>
  <c r="AG1273" i="1"/>
  <c r="AJ1270" i="1"/>
  <c r="AI1270" i="1"/>
  <c r="AH1270" i="1"/>
  <c r="AG1270" i="1"/>
  <c r="AJ1268" i="1"/>
  <c r="AJ1267" i="1" s="1"/>
  <c r="AI1268" i="1"/>
  <c r="AI1267" i="1" s="1"/>
  <c r="AH1268" i="1"/>
  <c r="AH1267" i="1" s="1"/>
  <c r="AG1268" i="1"/>
  <c r="AJ1265" i="1"/>
  <c r="AJ1264" i="1" s="1"/>
  <c r="AI1265" i="1"/>
  <c r="AI1264" i="1" s="1"/>
  <c r="AH1265" i="1"/>
  <c r="AH1264" i="1" s="1"/>
  <c r="AG1265" i="1"/>
  <c r="AG1264" i="1" s="1"/>
  <c r="AJ1260" i="1"/>
  <c r="AI1260" i="1"/>
  <c r="AH1260" i="1"/>
  <c r="AG1260" i="1"/>
  <c r="AJ1258" i="1"/>
  <c r="AI1258" i="1"/>
  <c r="AH1258" i="1"/>
  <c r="AG1258" i="1"/>
  <c r="AJ1256" i="1"/>
  <c r="AJ1255" i="1" s="1"/>
  <c r="AI1256" i="1"/>
  <c r="AH1256" i="1"/>
  <c r="AH1255" i="1" s="1"/>
  <c r="AG1256" i="1"/>
  <c r="AJ1253" i="1"/>
  <c r="AI1253" i="1"/>
  <c r="AH1253" i="1"/>
  <c r="AG1253" i="1"/>
  <c r="AJ1251" i="1"/>
  <c r="AI1251" i="1"/>
  <c r="AH1251" i="1"/>
  <c r="AG1251" i="1"/>
  <c r="AJ1249" i="1"/>
  <c r="AI1249" i="1"/>
  <c r="AI1248" i="1"/>
  <c r="AH1249" i="1"/>
  <c r="AG1249" i="1"/>
  <c r="AJ1245" i="1"/>
  <c r="AI1245" i="1"/>
  <c r="AH1245" i="1"/>
  <c r="AG1245" i="1"/>
  <c r="AJ1243" i="1"/>
  <c r="AI1243" i="1"/>
  <c r="AH1243" i="1"/>
  <c r="AG1243" i="1"/>
  <c r="AJ1241" i="1"/>
  <c r="AJ1240" i="1" s="1"/>
  <c r="AJ1239" i="1" s="1"/>
  <c r="AI1241" i="1"/>
  <c r="AI1240" i="1" s="1"/>
  <c r="AI1239" i="1" s="1"/>
  <c r="AH1241" i="1"/>
  <c r="AH1240" i="1" s="1"/>
  <c r="AH1239" i="1" s="1"/>
  <c r="AG1241" i="1"/>
  <c r="AG1240" i="1" s="1"/>
  <c r="AG1239" i="1" s="1"/>
  <c r="AJ1236" i="1"/>
  <c r="AJ1235" i="1" s="1"/>
  <c r="AJ1234" i="1" s="1"/>
  <c r="AJ1233" i="1" s="1"/>
  <c r="AI1236" i="1"/>
  <c r="AI1235" i="1" s="1"/>
  <c r="AI1234" i="1" s="1"/>
  <c r="AI1233" i="1" s="1"/>
  <c r="AH1236" i="1"/>
  <c r="AH1235" i="1" s="1"/>
  <c r="AH1234" i="1" s="1"/>
  <c r="AH1233" i="1" s="1"/>
  <c r="AG1236" i="1"/>
  <c r="AG1235" i="1" s="1"/>
  <c r="AG1234" i="1" s="1"/>
  <c r="AG1233" i="1" s="1"/>
  <c r="AJ1230" i="1"/>
  <c r="AJ1229" i="1" s="1"/>
  <c r="AJ1228" i="1" s="1"/>
  <c r="AJ1227" i="1" s="1"/>
  <c r="AI1230" i="1"/>
  <c r="AI1229" i="1" s="1"/>
  <c r="AI1228" i="1" s="1"/>
  <c r="AI1227" i="1" s="1"/>
  <c r="AH1230" i="1"/>
  <c r="AH1229" i="1" s="1"/>
  <c r="AH1228" i="1" s="1"/>
  <c r="AH1227" i="1" s="1"/>
  <c r="AG1230" i="1"/>
  <c r="AG1229" i="1" s="1"/>
  <c r="AG1228" i="1" s="1"/>
  <c r="AG1227" i="1" s="1"/>
  <c r="AJ1225" i="1"/>
  <c r="AJ1224" i="1" s="1"/>
  <c r="AJ1223" i="1" s="1"/>
  <c r="AJ1222" i="1" s="1"/>
  <c r="AI1225" i="1"/>
  <c r="AI1224" i="1" s="1"/>
  <c r="AI1223" i="1" s="1"/>
  <c r="AI1222" i="1" s="1"/>
  <c r="AH1225" i="1"/>
  <c r="AH1224" i="1" s="1"/>
  <c r="AH1223" i="1" s="1"/>
  <c r="AH1222" i="1" s="1"/>
  <c r="AG1225" i="1"/>
  <c r="AG1224" i="1" s="1"/>
  <c r="AG1223" i="1" s="1"/>
  <c r="AG1222" i="1" s="1"/>
  <c r="AJ1218" i="1"/>
  <c r="AJ1217" i="1" s="1"/>
  <c r="AI1218" i="1"/>
  <c r="AI1217" i="1" s="1"/>
  <c r="AH1218" i="1"/>
  <c r="AH1217" i="1" s="1"/>
  <c r="AG1218" i="1"/>
  <c r="AG1217" i="1" s="1"/>
  <c r="AJ1215" i="1"/>
  <c r="AJ1214" i="1" s="1"/>
  <c r="AI1215" i="1"/>
  <c r="AI1214" i="1" s="1"/>
  <c r="AH1215" i="1"/>
  <c r="AH1214" i="1" s="1"/>
  <c r="AG1215" i="1"/>
  <c r="AG1214" i="1" s="1"/>
  <c r="AJ1212" i="1"/>
  <c r="AJ1211" i="1" s="1"/>
  <c r="AI1212" i="1"/>
  <c r="AI1211" i="1" s="1"/>
  <c r="AH1212" i="1"/>
  <c r="AH1211" i="1" s="1"/>
  <c r="AG1212" i="1"/>
  <c r="AG1211" i="1" s="1"/>
  <c r="AJ1209" i="1"/>
  <c r="AJ1208" i="1" s="1"/>
  <c r="AI1209" i="1"/>
  <c r="AI1208" i="1" s="1"/>
  <c r="AH1209" i="1"/>
  <c r="AH1208" i="1" s="1"/>
  <c r="AH1207" i="1" s="1"/>
  <c r="AG1209" i="1"/>
  <c r="AG1208" i="1" s="1"/>
  <c r="AJ1205" i="1"/>
  <c r="AJ1204" i="1" s="1"/>
  <c r="AJ1203" i="1" s="1"/>
  <c r="AI1205" i="1"/>
  <c r="AI1204" i="1" s="1"/>
  <c r="AI1203" i="1" s="1"/>
  <c r="AH1205" i="1"/>
  <c r="AH1204" i="1" s="1"/>
  <c r="AH1203" i="1" s="1"/>
  <c r="AG1205" i="1"/>
  <c r="AG1204" i="1" s="1"/>
  <c r="AG1203" i="1" s="1"/>
  <c r="AJ1195" i="1"/>
  <c r="AI1195" i="1"/>
  <c r="AI1194" i="1" s="1"/>
  <c r="AI1193" i="1" s="1"/>
  <c r="AI1192" i="1" s="1"/>
  <c r="AI1191" i="1" s="1"/>
  <c r="AH1195" i="1"/>
  <c r="AH1194" i="1" s="1"/>
  <c r="AH1193" i="1" s="1"/>
  <c r="AH1192" i="1" s="1"/>
  <c r="AH1191" i="1" s="1"/>
  <c r="AG1195" i="1"/>
  <c r="AG1194" i="1" s="1"/>
  <c r="AG1193" i="1" s="1"/>
  <c r="AG1192" i="1" s="1"/>
  <c r="AG1191" i="1" s="1"/>
  <c r="AJ1194" i="1"/>
  <c r="AJ1193" i="1" s="1"/>
  <c r="AJ1192" i="1" s="1"/>
  <c r="AJ1191" i="1" s="1"/>
  <c r="AJ1181" i="1"/>
  <c r="AJ1180" i="1" s="1"/>
  <c r="AI1181" i="1"/>
  <c r="AI1180" i="1" s="1"/>
  <c r="AH1181" i="1"/>
  <c r="AH1180" i="1"/>
  <c r="AG1181" i="1"/>
  <c r="AG1180" i="1" s="1"/>
  <c r="AJ1178" i="1"/>
  <c r="AJ1177" i="1" s="1"/>
  <c r="AI1178" i="1"/>
  <c r="AI1177" i="1" s="1"/>
  <c r="AH1178" i="1"/>
  <c r="AH1177" i="1"/>
  <c r="AG1178" i="1"/>
  <c r="AG1177" i="1" s="1"/>
  <c r="AJ1175" i="1"/>
  <c r="AJ1174" i="1" s="1"/>
  <c r="AI1175" i="1"/>
  <c r="AI1174" i="1" s="1"/>
  <c r="AH1175" i="1"/>
  <c r="AH1174" i="1"/>
  <c r="AG1175" i="1"/>
  <c r="AG1174" i="1" s="1"/>
  <c r="AJ1172" i="1"/>
  <c r="AJ1171" i="1" s="1"/>
  <c r="AI1172" i="1"/>
  <c r="AI1171" i="1" s="1"/>
  <c r="AH1172" i="1"/>
  <c r="AH1171" i="1" s="1"/>
  <c r="AG1172" i="1"/>
  <c r="AG1171" i="1" s="1"/>
  <c r="AJ1169" i="1"/>
  <c r="AJ1168" i="1" s="1"/>
  <c r="AI1169" i="1"/>
  <c r="AI1168" i="1" s="1"/>
  <c r="AH1169" i="1"/>
  <c r="AH1168" i="1" s="1"/>
  <c r="AG1169" i="1"/>
  <c r="AG1168" i="1" s="1"/>
  <c r="AJ1166" i="1"/>
  <c r="AJ1165" i="1" s="1"/>
  <c r="AI1166" i="1"/>
  <c r="AI1165" i="1" s="1"/>
  <c r="AH1166" i="1"/>
  <c r="AH1165" i="1" s="1"/>
  <c r="AG1166" i="1"/>
  <c r="AG1165" i="1" s="1"/>
  <c r="AJ1163" i="1"/>
  <c r="AJ1162" i="1" s="1"/>
  <c r="AI1163" i="1"/>
  <c r="AI1162" i="1" s="1"/>
  <c r="AH1163" i="1"/>
  <c r="AH1162" i="1" s="1"/>
  <c r="AG1163" i="1"/>
  <c r="AG1162" i="1" s="1"/>
  <c r="AJ1160" i="1"/>
  <c r="AJ1159" i="1" s="1"/>
  <c r="AI1160" i="1"/>
  <c r="AI1159" i="1" s="1"/>
  <c r="AH1160" i="1"/>
  <c r="AH1159" i="1" s="1"/>
  <c r="AG1160" i="1"/>
  <c r="AG1159" i="1" s="1"/>
  <c r="AJ1157" i="1"/>
  <c r="AJ1156" i="1" s="1"/>
  <c r="AI1157" i="1"/>
  <c r="AI1156" i="1" s="1"/>
  <c r="AH1157" i="1"/>
  <c r="AH1156" i="1" s="1"/>
  <c r="AG1157" i="1"/>
  <c r="AG1156" i="1" s="1"/>
  <c r="AJ1154" i="1"/>
  <c r="AJ1153" i="1" s="1"/>
  <c r="AI1154" i="1"/>
  <c r="AI1153" i="1" s="1"/>
  <c r="AH1154" i="1"/>
  <c r="AH1153" i="1" s="1"/>
  <c r="AG1154" i="1"/>
  <c r="AG1153" i="1" s="1"/>
  <c r="AJ1151" i="1"/>
  <c r="AJ1150" i="1" s="1"/>
  <c r="AI1151" i="1"/>
  <c r="AI1150" i="1" s="1"/>
  <c r="AH1151" i="1"/>
  <c r="AH1150" i="1" s="1"/>
  <c r="AG1151" i="1"/>
  <c r="AG1150" i="1" s="1"/>
  <c r="AJ1148" i="1"/>
  <c r="AJ1147" i="1" s="1"/>
  <c r="AI1148" i="1"/>
  <c r="AI1147" i="1" s="1"/>
  <c r="AH1148" i="1"/>
  <c r="AH1147" i="1" s="1"/>
  <c r="AG1148" i="1"/>
  <c r="AG1147" i="1" s="1"/>
  <c r="AJ1145" i="1"/>
  <c r="AJ1144" i="1" s="1"/>
  <c r="AI1145" i="1"/>
  <c r="AI1144" i="1" s="1"/>
  <c r="AH1145" i="1"/>
  <c r="AH1144" i="1" s="1"/>
  <c r="AG1145" i="1"/>
  <c r="AG1144" i="1" s="1"/>
  <c r="AJ1142" i="1"/>
  <c r="AJ1141" i="1" s="1"/>
  <c r="AI1142" i="1"/>
  <c r="AI1141" i="1" s="1"/>
  <c r="AH1142" i="1"/>
  <c r="AH1141" i="1" s="1"/>
  <c r="AG1142" i="1"/>
  <c r="AG1141" i="1" s="1"/>
  <c r="AJ1139" i="1"/>
  <c r="AJ1138" i="1" s="1"/>
  <c r="AI1139" i="1"/>
  <c r="AI1138" i="1" s="1"/>
  <c r="AH1139" i="1"/>
  <c r="AH1138" i="1" s="1"/>
  <c r="AG1139" i="1"/>
  <c r="AG1138" i="1" s="1"/>
  <c r="AJ1136" i="1"/>
  <c r="AJ1135" i="1" s="1"/>
  <c r="AI1136" i="1"/>
  <c r="AI1135" i="1" s="1"/>
  <c r="AH1136" i="1"/>
  <c r="AH1135" i="1" s="1"/>
  <c r="AG1136" i="1"/>
  <c r="AG1135" i="1" s="1"/>
  <c r="AJ1133" i="1"/>
  <c r="AJ1132" i="1" s="1"/>
  <c r="AI1133" i="1"/>
  <c r="AI1132" i="1" s="1"/>
  <c r="AH1133" i="1"/>
  <c r="AH1132" i="1" s="1"/>
  <c r="AG1133" i="1"/>
  <c r="AG1132" i="1" s="1"/>
  <c r="AJ1130" i="1"/>
  <c r="AJ1129" i="1" s="1"/>
  <c r="AI1130" i="1"/>
  <c r="AI1129" i="1" s="1"/>
  <c r="AH1130" i="1"/>
  <c r="AH1129" i="1" s="1"/>
  <c r="AG1130" i="1"/>
  <c r="AG1129" i="1" s="1"/>
  <c r="AJ1127" i="1"/>
  <c r="AJ1126" i="1" s="1"/>
  <c r="AI1127" i="1"/>
  <c r="AI1126" i="1"/>
  <c r="AH1127" i="1"/>
  <c r="AH1126" i="1" s="1"/>
  <c r="AG1127" i="1"/>
  <c r="AG1126" i="1" s="1"/>
  <c r="AJ1124" i="1"/>
  <c r="AJ1123" i="1" s="1"/>
  <c r="AI1124" i="1"/>
  <c r="AI1123" i="1" s="1"/>
  <c r="AH1124" i="1"/>
  <c r="AH1123" i="1" s="1"/>
  <c r="AG1124" i="1"/>
  <c r="AG1123" i="1" s="1"/>
  <c r="AJ1121" i="1"/>
  <c r="AJ1120" i="1" s="1"/>
  <c r="AI1121" i="1"/>
  <c r="AI1120" i="1" s="1"/>
  <c r="AH1121" i="1"/>
  <c r="AH1120" i="1" s="1"/>
  <c r="AG1121" i="1"/>
  <c r="AG1120" i="1" s="1"/>
  <c r="AJ1118" i="1"/>
  <c r="AJ1117" i="1" s="1"/>
  <c r="AI1118" i="1"/>
  <c r="AI1117" i="1" s="1"/>
  <c r="AH1118" i="1"/>
  <c r="AH1117" i="1" s="1"/>
  <c r="AG1118" i="1"/>
  <c r="AG1117" i="1"/>
  <c r="AJ1115" i="1"/>
  <c r="AJ1114" i="1" s="1"/>
  <c r="AI1115" i="1"/>
  <c r="AI1114" i="1" s="1"/>
  <c r="AH1115" i="1"/>
  <c r="AH1114" i="1" s="1"/>
  <c r="AG1115" i="1"/>
  <c r="AG1114" i="1" s="1"/>
  <c r="AL1112" i="1"/>
  <c r="AL1111" i="1" s="1"/>
  <c r="AK1112" i="1"/>
  <c r="AK1111" i="1" s="1"/>
  <c r="AJ1112" i="1"/>
  <c r="AJ1111" i="1" s="1"/>
  <c r="AI1112" i="1"/>
  <c r="AI1111" i="1" s="1"/>
  <c r="AH1112" i="1"/>
  <c r="AH1111" i="1" s="1"/>
  <c r="AG1112" i="1"/>
  <c r="AG1111" i="1" s="1"/>
  <c r="AJ1109" i="1"/>
  <c r="AJ1108" i="1" s="1"/>
  <c r="AI1109" i="1"/>
  <c r="AI1108" i="1" s="1"/>
  <c r="AH1109" i="1"/>
  <c r="AH1108" i="1" s="1"/>
  <c r="AG1109" i="1"/>
  <c r="AG1108" i="1" s="1"/>
  <c r="AJ1102" i="1"/>
  <c r="AJ1101" i="1" s="1"/>
  <c r="AJ1100" i="1" s="1"/>
  <c r="AJ1099" i="1" s="1"/>
  <c r="AJ1098" i="1" s="1"/>
  <c r="AJ1097" i="1" s="1"/>
  <c r="AI1102" i="1"/>
  <c r="AI1101" i="1" s="1"/>
  <c r="AI1100" i="1" s="1"/>
  <c r="AI1099" i="1" s="1"/>
  <c r="AI1098" i="1" s="1"/>
  <c r="AI1097" i="1" s="1"/>
  <c r="AH1102" i="1"/>
  <c r="AH1101" i="1" s="1"/>
  <c r="AH1100" i="1" s="1"/>
  <c r="AH1099" i="1" s="1"/>
  <c r="AH1098" i="1" s="1"/>
  <c r="AH1097" i="1" s="1"/>
  <c r="AG1102" i="1"/>
  <c r="AG1101" i="1" s="1"/>
  <c r="AG1100" i="1" s="1"/>
  <c r="AG1099" i="1" s="1"/>
  <c r="AG1098" i="1" s="1"/>
  <c r="AG1097" i="1" s="1"/>
  <c r="AJ1094" i="1"/>
  <c r="AJ1093" i="1" s="1"/>
  <c r="AJ1092" i="1" s="1"/>
  <c r="AJ1091" i="1" s="1"/>
  <c r="AJ1090" i="1" s="1"/>
  <c r="AI1094" i="1"/>
  <c r="AI1093" i="1" s="1"/>
  <c r="AI1092" i="1" s="1"/>
  <c r="AI1091" i="1" s="1"/>
  <c r="AI1090" i="1" s="1"/>
  <c r="AH1094" i="1"/>
  <c r="AH1093" i="1" s="1"/>
  <c r="AH1092" i="1" s="1"/>
  <c r="AH1091" i="1" s="1"/>
  <c r="AH1090" i="1" s="1"/>
  <c r="AG1094" i="1"/>
  <c r="AG1093" i="1"/>
  <c r="AG1092" i="1" s="1"/>
  <c r="AG1091" i="1" s="1"/>
  <c r="AG1090" i="1" s="1"/>
  <c r="AJ1087" i="1"/>
  <c r="AJ1086" i="1" s="1"/>
  <c r="AI1087" i="1"/>
  <c r="AI1086" i="1" s="1"/>
  <c r="AH1087" i="1"/>
  <c r="AH1086" i="1" s="1"/>
  <c r="AG1087" i="1"/>
  <c r="AG1086" i="1"/>
  <c r="AJ1084" i="1"/>
  <c r="AJ1083" i="1" s="1"/>
  <c r="AI1084" i="1"/>
  <c r="AI1083" i="1" s="1"/>
  <c r="AH1084" i="1"/>
  <c r="AH1083" i="1"/>
  <c r="AG1084" i="1"/>
  <c r="AG1083" i="1" s="1"/>
  <c r="AJ1081" i="1"/>
  <c r="AJ1080" i="1" s="1"/>
  <c r="AJ1079" i="1" s="1"/>
  <c r="AI1081" i="1"/>
  <c r="AI1080" i="1" s="1"/>
  <c r="AH1081" i="1"/>
  <c r="AH1080" i="1" s="1"/>
  <c r="AG1081" i="1"/>
  <c r="AG1080" i="1" s="1"/>
  <c r="AJ1077" i="1"/>
  <c r="AJ1076" i="1" s="1"/>
  <c r="AJ1075" i="1" s="1"/>
  <c r="AI1077" i="1"/>
  <c r="AI1076" i="1" s="1"/>
  <c r="AI1075" i="1" s="1"/>
  <c r="AH1077" i="1"/>
  <c r="AH1076" i="1" s="1"/>
  <c r="AH1075" i="1" s="1"/>
  <c r="AJ1073" i="1"/>
  <c r="AJ1072" i="1" s="1"/>
  <c r="AI1073" i="1"/>
  <c r="AI1072" i="1" s="1"/>
  <c r="AH1073" i="1"/>
  <c r="AH1072" i="1" s="1"/>
  <c r="AG1073" i="1"/>
  <c r="AG1072" i="1"/>
  <c r="AJ1070" i="1"/>
  <c r="AI1070" i="1"/>
  <c r="AH1070" i="1"/>
  <c r="AG1070" i="1"/>
  <c r="AJ1068" i="1"/>
  <c r="AJ1067" i="1" s="1"/>
  <c r="AI1068" i="1"/>
  <c r="AH1068" i="1"/>
  <c r="AH1067" i="1" s="1"/>
  <c r="AH1066" i="1" s="1"/>
  <c r="AG1068" i="1"/>
  <c r="AJ1064" i="1"/>
  <c r="AJ1063" i="1" s="1"/>
  <c r="AJ1062" i="1" s="1"/>
  <c r="AI1064" i="1"/>
  <c r="AI1063" i="1" s="1"/>
  <c r="AI1062" i="1" s="1"/>
  <c r="AH1064" i="1"/>
  <c r="AH1063" i="1" s="1"/>
  <c r="AH1062" i="1" s="1"/>
  <c r="AG1064" i="1"/>
  <c r="AG1063" i="1" s="1"/>
  <c r="AG1062" i="1" s="1"/>
  <c r="AJ1055" i="1"/>
  <c r="AI1055" i="1"/>
  <c r="AH1055" i="1"/>
  <c r="AG1055" i="1"/>
  <c r="AJ1054" i="1"/>
  <c r="AI1054" i="1"/>
  <c r="AH1054" i="1"/>
  <c r="AG1054" i="1"/>
  <c r="AJ1053" i="1"/>
  <c r="AI1053" i="1"/>
  <c r="AH1053" i="1"/>
  <c r="AG1053" i="1"/>
  <c r="AJ1052" i="1"/>
  <c r="AI1052" i="1"/>
  <c r="AH1052" i="1"/>
  <c r="AG1052" i="1"/>
  <c r="AJ1051" i="1"/>
  <c r="AI1051" i="1"/>
  <c r="AH1051" i="1"/>
  <c r="AG1051" i="1"/>
  <c r="AJ1048" i="1"/>
  <c r="AJ1047" i="1" s="1"/>
  <c r="AJ1046" i="1" s="1"/>
  <c r="AJ1045" i="1" s="1"/>
  <c r="AJ1044" i="1" s="1"/>
  <c r="AI1048" i="1"/>
  <c r="AI1047" i="1"/>
  <c r="AI1046" i="1" s="1"/>
  <c r="AI1045" i="1" s="1"/>
  <c r="AI1044" i="1" s="1"/>
  <c r="AH1048" i="1"/>
  <c r="AH1047" i="1" s="1"/>
  <c r="AH1046" i="1" s="1"/>
  <c r="AH1045" i="1" s="1"/>
  <c r="AH1044" i="1" s="1"/>
  <c r="AG1048" i="1"/>
  <c r="AG1047" i="1" s="1"/>
  <c r="AG1046" i="1" s="1"/>
  <c r="AG1045" i="1" s="1"/>
  <c r="AG1044" i="1" s="1"/>
  <c r="AJ1041" i="1"/>
  <c r="AJ1040" i="1" s="1"/>
  <c r="AJ1039" i="1" s="1"/>
  <c r="AJ1038" i="1" s="1"/>
  <c r="AI1041" i="1"/>
  <c r="AI1040" i="1" s="1"/>
  <c r="AI1039" i="1" s="1"/>
  <c r="AI1038" i="1" s="1"/>
  <c r="AH1041" i="1"/>
  <c r="AH1040" i="1" s="1"/>
  <c r="AH1039" i="1" s="1"/>
  <c r="AH1038" i="1" s="1"/>
  <c r="AG1041" i="1"/>
  <c r="AG1040" i="1" s="1"/>
  <c r="AG1039" i="1" s="1"/>
  <c r="AG1038" i="1" s="1"/>
  <c r="AJ1036" i="1"/>
  <c r="AJ1035" i="1" s="1"/>
  <c r="AJ1034" i="1" s="1"/>
  <c r="AJ1033" i="1" s="1"/>
  <c r="AI1036" i="1"/>
  <c r="AI1035" i="1" s="1"/>
  <c r="AI1034" i="1" s="1"/>
  <c r="AI1033" i="1" s="1"/>
  <c r="AH1036" i="1"/>
  <c r="AH1035" i="1" s="1"/>
  <c r="AH1034" i="1" s="1"/>
  <c r="AH1033" i="1" s="1"/>
  <c r="AG1036" i="1"/>
  <c r="AG1035" i="1" s="1"/>
  <c r="AG1034" i="1" s="1"/>
  <c r="AG1033" i="1" s="1"/>
  <c r="AJ1031" i="1"/>
  <c r="AJ1030" i="1" s="1"/>
  <c r="AJ1029" i="1" s="1"/>
  <c r="AI1031" i="1"/>
  <c r="AI1030" i="1" s="1"/>
  <c r="AI1029" i="1" s="1"/>
  <c r="AH1031" i="1"/>
  <c r="AH1030" i="1" s="1"/>
  <c r="AH1029" i="1" s="1"/>
  <c r="AG1031" i="1"/>
  <c r="AG1030" i="1" s="1"/>
  <c r="AG1029" i="1" s="1"/>
  <c r="AJ1027" i="1"/>
  <c r="AJ1026" i="1" s="1"/>
  <c r="AJ1025" i="1" s="1"/>
  <c r="AI1027" i="1"/>
  <c r="AI1026" i="1" s="1"/>
  <c r="AI1025" i="1" s="1"/>
  <c r="AH1027" i="1"/>
  <c r="AH1026" i="1" s="1"/>
  <c r="AH1025" i="1" s="1"/>
  <c r="AG1027" i="1"/>
  <c r="AG1026" i="1" s="1"/>
  <c r="AG1025" i="1" s="1"/>
  <c r="AJ1022" i="1"/>
  <c r="AJ1021" i="1" s="1"/>
  <c r="AJ1020" i="1" s="1"/>
  <c r="AJ1019" i="1" s="1"/>
  <c r="AI1022" i="1"/>
  <c r="AI1021" i="1" s="1"/>
  <c r="AI1020" i="1" s="1"/>
  <c r="AI1019" i="1" s="1"/>
  <c r="AH1022" i="1"/>
  <c r="AH1021" i="1" s="1"/>
  <c r="AH1020" i="1" s="1"/>
  <c r="AH1019" i="1" s="1"/>
  <c r="AG1022" i="1"/>
  <c r="AG1021" i="1" s="1"/>
  <c r="AG1020" i="1" s="1"/>
  <c r="AG1019" i="1" s="1"/>
  <c r="AJ1015" i="1"/>
  <c r="AJ1014" i="1" s="1"/>
  <c r="AJ1013" i="1" s="1"/>
  <c r="AJ1012" i="1" s="1"/>
  <c r="AI1015" i="1"/>
  <c r="AH1015" i="1"/>
  <c r="AH1014" i="1" s="1"/>
  <c r="AH1013" i="1" s="1"/>
  <c r="AH1012" i="1" s="1"/>
  <c r="AG1015" i="1"/>
  <c r="AG1014" i="1" s="1"/>
  <c r="AG1013" i="1" s="1"/>
  <c r="AG1012" i="1" s="1"/>
  <c r="AI1014" i="1"/>
  <c r="AI1013" i="1" s="1"/>
  <c r="AI1012" i="1" s="1"/>
  <c r="AJ1010" i="1"/>
  <c r="AJ1009" i="1" s="1"/>
  <c r="AJ1008" i="1" s="1"/>
  <c r="AJ1007" i="1" s="1"/>
  <c r="AI1010" i="1"/>
  <c r="AI1009" i="1" s="1"/>
  <c r="AI1008" i="1" s="1"/>
  <c r="AI1007" i="1" s="1"/>
  <c r="AH1010" i="1"/>
  <c r="AH1009" i="1" s="1"/>
  <c r="AH1008" i="1" s="1"/>
  <c r="AH1007" i="1" s="1"/>
  <c r="AG1010" i="1"/>
  <c r="AG1009" i="1" s="1"/>
  <c r="AG1008" i="1" s="1"/>
  <c r="AG1007" i="1" s="1"/>
  <c r="AJ1005" i="1"/>
  <c r="AI1005" i="1"/>
  <c r="AH1005" i="1"/>
  <c r="AH1004" i="1" s="1"/>
  <c r="AH1003" i="1" s="1"/>
  <c r="AH1002" i="1" s="1"/>
  <c r="AG1005" i="1"/>
  <c r="AG1004" i="1" s="1"/>
  <c r="AG1003" i="1" s="1"/>
  <c r="AG1002" i="1" s="1"/>
  <c r="AJ1004" i="1"/>
  <c r="AJ1003" i="1" s="1"/>
  <c r="AJ1002" i="1" s="1"/>
  <c r="AI1004" i="1"/>
  <c r="AI1003" i="1" s="1"/>
  <c r="AI1002" i="1" s="1"/>
  <c r="AJ1000" i="1"/>
  <c r="AJ999" i="1" s="1"/>
  <c r="AJ998" i="1" s="1"/>
  <c r="AJ997" i="1" s="1"/>
  <c r="AI1000" i="1"/>
  <c r="AI999" i="1" s="1"/>
  <c r="AI998" i="1" s="1"/>
  <c r="AI997" i="1" s="1"/>
  <c r="AH1000" i="1"/>
  <c r="AH999" i="1" s="1"/>
  <c r="AH998" i="1" s="1"/>
  <c r="AH997" i="1" s="1"/>
  <c r="AG1000" i="1"/>
  <c r="AG999" i="1" s="1"/>
  <c r="AG998" i="1" s="1"/>
  <c r="AG997" i="1" s="1"/>
  <c r="AJ995" i="1"/>
  <c r="AI995" i="1"/>
  <c r="AH995" i="1"/>
  <c r="AG995" i="1"/>
  <c r="AJ994" i="1"/>
  <c r="AI994" i="1"/>
  <c r="AH994" i="1"/>
  <c r="AG994" i="1"/>
  <c r="AJ993" i="1"/>
  <c r="AI993" i="1"/>
  <c r="AH993" i="1"/>
  <c r="AG993" i="1"/>
  <c r="AJ992" i="1"/>
  <c r="AI992" i="1"/>
  <c r="AH992" i="1"/>
  <c r="AG992" i="1"/>
  <c r="AJ988" i="1"/>
  <c r="AJ987" i="1" s="1"/>
  <c r="AJ986" i="1" s="1"/>
  <c r="AJ985" i="1" s="1"/>
  <c r="AI988" i="1"/>
  <c r="AI987" i="1" s="1"/>
  <c r="AI986" i="1" s="1"/>
  <c r="AI985" i="1" s="1"/>
  <c r="AH988" i="1"/>
  <c r="AH987" i="1" s="1"/>
  <c r="AH986" i="1" s="1"/>
  <c r="AH985" i="1" s="1"/>
  <c r="AG988" i="1"/>
  <c r="AG987" i="1" s="1"/>
  <c r="AG986" i="1" s="1"/>
  <c r="AG985" i="1" s="1"/>
  <c r="AJ983" i="1"/>
  <c r="AJ982" i="1" s="1"/>
  <c r="AJ981" i="1" s="1"/>
  <c r="AJ980" i="1" s="1"/>
  <c r="AI983" i="1"/>
  <c r="AI982" i="1" s="1"/>
  <c r="AI981" i="1" s="1"/>
  <c r="AI980" i="1" s="1"/>
  <c r="AH983" i="1"/>
  <c r="AH982" i="1" s="1"/>
  <c r="AH981" i="1" s="1"/>
  <c r="AH980" i="1" s="1"/>
  <c r="AG983" i="1"/>
  <c r="AG982" i="1" s="1"/>
  <c r="AG981" i="1" s="1"/>
  <c r="AG980" i="1" s="1"/>
  <c r="AJ978" i="1"/>
  <c r="AJ977" i="1" s="1"/>
  <c r="AJ976" i="1" s="1"/>
  <c r="AJ975" i="1" s="1"/>
  <c r="AI978" i="1"/>
  <c r="AI977" i="1" s="1"/>
  <c r="AI976" i="1" s="1"/>
  <c r="AI975" i="1" s="1"/>
  <c r="AH978" i="1"/>
  <c r="AH977" i="1" s="1"/>
  <c r="AH976" i="1" s="1"/>
  <c r="AH975" i="1" s="1"/>
  <c r="AG978" i="1"/>
  <c r="AG977" i="1" s="1"/>
  <c r="AG976" i="1" s="1"/>
  <c r="AG975" i="1" s="1"/>
  <c r="AJ973" i="1"/>
  <c r="AJ972" i="1" s="1"/>
  <c r="AJ971" i="1" s="1"/>
  <c r="AJ970" i="1" s="1"/>
  <c r="AI973" i="1"/>
  <c r="AI972" i="1" s="1"/>
  <c r="AI971" i="1" s="1"/>
  <c r="AI970" i="1" s="1"/>
  <c r="AH973" i="1"/>
  <c r="AH972" i="1" s="1"/>
  <c r="AH971" i="1" s="1"/>
  <c r="AH970" i="1" s="1"/>
  <c r="AG973" i="1"/>
  <c r="AG972" i="1" s="1"/>
  <c r="AG971" i="1" s="1"/>
  <c r="AG970" i="1" s="1"/>
  <c r="AJ966" i="1"/>
  <c r="AJ965" i="1" s="1"/>
  <c r="AJ964" i="1" s="1"/>
  <c r="AJ963" i="1" s="1"/>
  <c r="AI966" i="1"/>
  <c r="AI965" i="1" s="1"/>
  <c r="AI964" i="1" s="1"/>
  <c r="AI963" i="1" s="1"/>
  <c r="AH966" i="1"/>
  <c r="AH965" i="1" s="1"/>
  <c r="AH964" i="1" s="1"/>
  <c r="AH963" i="1" s="1"/>
  <c r="AG966" i="1"/>
  <c r="AG965" i="1" s="1"/>
  <c r="AG964" i="1" s="1"/>
  <c r="AG963" i="1" s="1"/>
  <c r="AJ961" i="1"/>
  <c r="AI961" i="1"/>
  <c r="AH961" i="1"/>
  <c r="AG961" i="1"/>
  <c r="AJ960" i="1"/>
  <c r="AI960" i="1"/>
  <c r="AH960" i="1"/>
  <c r="AG960" i="1"/>
  <c r="AJ959" i="1"/>
  <c r="AI959" i="1"/>
  <c r="AH959" i="1"/>
  <c r="AG959" i="1"/>
  <c r="AJ958" i="1"/>
  <c r="AI958" i="1"/>
  <c r="AH958" i="1"/>
  <c r="AG958" i="1"/>
  <c r="AJ956" i="1"/>
  <c r="AI956" i="1"/>
  <c r="AH956" i="1"/>
  <c r="AG956" i="1"/>
  <c r="AJ955" i="1"/>
  <c r="AI955" i="1"/>
  <c r="AH955" i="1"/>
  <c r="AG955" i="1"/>
  <c r="AJ954" i="1"/>
  <c r="AI954" i="1"/>
  <c r="AI953" i="1" s="1"/>
  <c r="AH954" i="1"/>
  <c r="AH953" i="1" s="1"/>
  <c r="AG954" i="1"/>
  <c r="AG953" i="1" s="1"/>
  <c r="AJ953" i="1"/>
  <c r="AJ951" i="1"/>
  <c r="AJ950" i="1" s="1"/>
  <c r="AJ949" i="1" s="1"/>
  <c r="AJ948" i="1" s="1"/>
  <c r="AI951" i="1"/>
  <c r="AI950" i="1" s="1"/>
  <c r="AI949" i="1" s="1"/>
  <c r="AI948" i="1" s="1"/>
  <c r="AH951" i="1"/>
  <c r="AG951" i="1"/>
  <c r="AG950" i="1" s="1"/>
  <c r="AG949" i="1" s="1"/>
  <c r="AG948" i="1" s="1"/>
  <c r="AH950" i="1"/>
  <c r="AH949" i="1" s="1"/>
  <c r="AH948" i="1" s="1"/>
  <c r="AJ946" i="1"/>
  <c r="AI946" i="1"/>
  <c r="AH946" i="1"/>
  <c r="AG946" i="1"/>
  <c r="AJ945" i="1"/>
  <c r="AI945" i="1"/>
  <c r="AH945" i="1"/>
  <c r="AG945" i="1"/>
  <c r="AJ944" i="1"/>
  <c r="AI944" i="1"/>
  <c r="AH944" i="1"/>
  <c r="AG944" i="1"/>
  <c r="AJ943" i="1"/>
  <c r="AI943" i="1"/>
  <c r="AH943" i="1"/>
  <c r="AG943" i="1"/>
  <c r="AJ939" i="1"/>
  <c r="AJ938" i="1" s="1"/>
  <c r="AJ937" i="1" s="1"/>
  <c r="AJ936" i="1" s="1"/>
  <c r="AJ935" i="1" s="1"/>
  <c r="AI939" i="1"/>
  <c r="AI938" i="1" s="1"/>
  <c r="AI937" i="1" s="1"/>
  <c r="AI936" i="1" s="1"/>
  <c r="AI935" i="1" s="1"/>
  <c r="AH939" i="1"/>
  <c r="AH938" i="1" s="1"/>
  <c r="AH937" i="1" s="1"/>
  <c r="AH936" i="1" s="1"/>
  <c r="AH935" i="1" s="1"/>
  <c r="AG939" i="1"/>
  <c r="AG938" i="1" s="1"/>
  <c r="AG937" i="1" s="1"/>
  <c r="AG936" i="1" s="1"/>
  <c r="AG935" i="1" s="1"/>
  <c r="AJ932" i="1"/>
  <c r="AJ931" i="1" s="1"/>
  <c r="AJ930" i="1" s="1"/>
  <c r="AJ929" i="1" s="1"/>
  <c r="AJ928" i="1" s="1"/>
  <c r="AI932" i="1"/>
  <c r="AI931" i="1" s="1"/>
  <c r="AI930" i="1" s="1"/>
  <c r="AI929" i="1" s="1"/>
  <c r="AI928" i="1" s="1"/>
  <c r="AH932" i="1"/>
  <c r="AH931" i="1" s="1"/>
  <c r="AH930" i="1" s="1"/>
  <c r="AH929" i="1" s="1"/>
  <c r="AH928" i="1" s="1"/>
  <c r="AG932" i="1"/>
  <c r="AG931" i="1" s="1"/>
  <c r="AG930" i="1" s="1"/>
  <c r="AG929" i="1" s="1"/>
  <c r="AG928" i="1" s="1"/>
  <c r="AJ925" i="1"/>
  <c r="AJ924" i="1"/>
  <c r="AI925" i="1"/>
  <c r="AI924" i="1" s="1"/>
  <c r="AH925" i="1"/>
  <c r="AH924" i="1" s="1"/>
  <c r="AG925" i="1"/>
  <c r="AG924" i="1" s="1"/>
  <c r="AJ922" i="1"/>
  <c r="AI922" i="1"/>
  <c r="AH922" i="1"/>
  <c r="AG922" i="1"/>
  <c r="AJ920" i="1"/>
  <c r="AI920" i="1"/>
  <c r="AI919" i="1" s="1"/>
  <c r="AI918" i="1" s="1"/>
  <c r="AH920" i="1"/>
  <c r="AH919" i="1" s="1"/>
  <c r="AH918" i="1" s="1"/>
  <c r="AG920" i="1"/>
  <c r="AG919" i="1" s="1"/>
  <c r="AG918" i="1" s="1"/>
  <c r="AJ916" i="1"/>
  <c r="AJ915" i="1" s="1"/>
  <c r="AJ914" i="1" s="1"/>
  <c r="AI916" i="1"/>
  <c r="AI915" i="1" s="1"/>
  <c r="AI914" i="1" s="1"/>
  <c r="AH916" i="1"/>
  <c r="AH915" i="1" s="1"/>
  <c r="AH914" i="1" s="1"/>
  <c r="AG916" i="1"/>
  <c r="AG915" i="1" s="1"/>
  <c r="AG914" i="1" s="1"/>
  <c r="AJ909" i="1"/>
  <c r="AJ908" i="1" s="1"/>
  <c r="AJ907" i="1" s="1"/>
  <c r="AJ906" i="1" s="1"/>
  <c r="AJ905" i="1" s="1"/>
  <c r="AI909" i="1"/>
  <c r="AI908" i="1" s="1"/>
  <c r="AI907" i="1" s="1"/>
  <c r="AI906" i="1" s="1"/>
  <c r="AI905" i="1" s="1"/>
  <c r="AH909" i="1"/>
  <c r="AH908" i="1" s="1"/>
  <c r="AH907" i="1" s="1"/>
  <c r="AH906" i="1" s="1"/>
  <c r="AH905" i="1" s="1"/>
  <c r="AG909" i="1"/>
  <c r="AG908" i="1" s="1"/>
  <c r="AG907" i="1" s="1"/>
  <c r="AG906" i="1" s="1"/>
  <c r="AG905" i="1" s="1"/>
  <c r="AJ900" i="1"/>
  <c r="AJ899" i="1" s="1"/>
  <c r="AI900" i="1"/>
  <c r="AI897" i="1" s="1"/>
  <c r="AI896" i="1" s="1"/>
  <c r="AI894" i="1" s="1"/>
  <c r="AI899" i="1"/>
  <c r="AH900" i="1"/>
  <c r="AH899" i="1" s="1"/>
  <c r="AG900" i="1"/>
  <c r="AG899" i="1" s="1"/>
  <c r="AJ897" i="1"/>
  <c r="AJ896" i="1" s="1"/>
  <c r="AJ894" i="1" s="1"/>
  <c r="AJ891" i="1"/>
  <c r="AJ890" i="1" s="1"/>
  <c r="AJ889" i="1" s="1"/>
  <c r="AJ888" i="1" s="1"/>
  <c r="AJ887" i="1" s="1"/>
  <c r="AI891" i="1"/>
  <c r="AI890" i="1" s="1"/>
  <c r="AI889" i="1" s="1"/>
  <c r="AI888" i="1" s="1"/>
  <c r="AI887" i="1" s="1"/>
  <c r="AH891" i="1"/>
  <c r="AH890" i="1" s="1"/>
  <c r="AH889" i="1" s="1"/>
  <c r="AH888" i="1" s="1"/>
  <c r="AH887" i="1" s="1"/>
  <c r="AG891" i="1"/>
  <c r="AG890" i="1" s="1"/>
  <c r="AG889" i="1" s="1"/>
  <c r="AG888" i="1" s="1"/>
  <c r="AG887" i="1" s="1"/>
  <c r="AJ884" i="1"/>
  <c r="AJ883" i="1" s="1"/>
  <c r="AJ882" i="1" s="1"/>
  <c r="AJ881" i="1" s="1"/>
  <c r="AI884" i="1"/>
  <c r="AI883" i="1" s="1"/>
  <c r="AI882" i="1" s="1"/>
  <c r="AI881" i="1" s="1"/>
  <c r="AH884" i="1"/>
  <c r="AH883" i="1" s="1"/>
  <c r="AH882" i="1" s="1"/>
  <c r="AH881" i="1" s="1"/>
  <c r="AG884" i="1"/>
  <c r="AG883" i="1" s="1"/>
  <c r="AG882" i="1" s="1"/>
  <c r="AG881" i="1" s="1"/>
  <c r="AJ879" i="1"/>
  <c r="AJ878" i="1" s="1"/>
  <c r="AJ877" i="1" s="1"/>
  <c r="AJ876" i="1" s="1"/>
  <c r="AI879" i="1"/>
  <c r="AH879" i="1"/>
  <c r="AH878" i="1" s="1"/>
  <c r="AH877" i="1" s="1"/>
  <c r="AH876" i="1" s="1"/>
  <c r="AG879" i="1"/>
  <c r="AG878" i="1" s="1"/>
  <c r="AG877" i="1" s="1"/>
  <c r="AG876" i="1" s="1"/>
  <c r="AI878" i="1"/>
  <c r="AI877" i="1" s="1"/>
  <c r="AI876" i="1" s="1"/>
  <c r="AJ874" i="1"/>
  <c r="AJ873" i="1" s="1"/>
  <c r="AI874" i="1"/>
  <c r="AI873" i="1" s="1"/>
  <c r="AH874" i="1"/>
  <c r="AH873" i="1" s="1"/>
  <c r="AG874" i="1"/>
  <c r="AG873" i="1" s="1"/>
  <c r="AJ871" i="1"/>
  <c r="AJ870" i="1" s="1"/>
  <c r="AI871" i="1"/>
  <c r="AI870" i="1" s="1"/>
  <c r="AH871" i="1"/>
  <c r="AH870" i="1" s="1"/>
  <c r="AG871" i="1"/>
  <c r="AG870" i="1" s="1"/>
  <c r="AJ867" i="1"/>
  <c r="AJ866" i="1" s="1"/>
  <c r="AJ865" i="1" s="1"/>
  <c r="AI867" i="1"/>
  <c r="AI866" i="1" s="1"/>
  <c r="AI865" i="1" s="1"/>
  <c r="AH867" i="1"/>
  <c r="AH866" i="1" s="1"/>
  <c r="AH865" i="1" s="1"/>
  <c r="AG867" i="1"/>
  <c r="AG866" i="1"/>
  <c r="AG865" i="1" s="1"/>
  <c r="AJ860" i="1"/>
  <c r="AJ859" i="1" s="1"/>
  <c r="AJ858" i="1" s="1"/>
  <c r="AJ857" i="1" s="1"/>
  <c r="AJ856" i="1" s="1"/>
  <c r="AI860" i="1"/>
  <c r="AI859" i="1" s="1"/>
  <c r="AI858" i="1" s="1"/>
  <c r="AI857" i="1" s="1"/>
  <c r="AI856" i="1" s="1"/>
  <c r="AH860" i="1"/>
  <c r="AH859" i="1" s="1"/>
  <c r="AH858" i="1" s="1"/>
  <c r="AH857" i="1" s="1"/>
  <c r="AH856" i="1" s="1"/>
  <c r="AG860" i="1"/>
  <c r="AG859" i="1" s="1"/>
  <c r="AG858" i="1" s="1"/>
  <c r="AG857" i="1" s="1"/>
  <c r="AG856" i="1" s="1"/>
  <c r="AJ853" i="1"/>
  <c r="AI853" i="1"/>
  <c r="AI852" i="1" s="1"/>
  <c r="AI851" i="1" s="1"/>
  <c r="AI850" i="1" s="1"/>
  <c r="AH853" i="1"/>
  <c r="AH852" i="1" s="1"/>
  <c r="AH851" i="1" s="1"/>
  <c r="AH850" i="1" s="1"/>
  <c r="AG853" i="1"/>
  <c r="AG852" i="1" s="1"/>
  <c r="AG851" i="1" s="1"/>
  <c r="AG850" i="1" s="1"/>
  <c r="AJ852" i="1"/>
  <c r="AJ851" i="1" s="1"/>
  <c r="AJ850" i="1" s="1"/>
  <c r="AJ848" i="1"/>
  <c r="AJ847" i="1" s="1"/>
  <c r="AI848" i="1"/>
  <c r="AH848" i="1"/>
  <c r="AH847" i="1" s="1"/>
  <c r="AG848" i="1"/>
  <c r="AG847" i="1" s="1"/>
  <c r="AI847" i="1"/>
  <c r="AJ838" i="1"/>
  <c r="AI838" i="1"/>
  <c r="AI837" i="1" s="1"/>
  <c r="AI836" i="1" s="1"/>
  <c r="AH838" i="1"/>
  <c r="AH837" i="1" s="1"/>
  <c r="AH836" i="1" s="1"/>
  <c r="AG838" i="1"/>
  <c r="AG837" i="1" s="1"/>
  <c r="AG836" i="1" s="1"/>
  <c r="AJ837" i="1"/>
  <c r="AJ836" i="1" s="1"/>
  <c r="AJ834" i="1"/>
  <c r="AJ833" i="1"/>
  <c r="AJ832" i="1" s="1"/>
  <c r="AI834" i="1"/>
  <c r="AI833" i="1" s="1"/>
  <c r="AI832" i="1" s="1"/>
  <c r="AH834" i="1"/>
  <c r="AH833" i="1" s="1"/>
  <c r="AH832" i="1" s="1"/>
  <c r="AG834" i="1"/>
  <c r="AG833" i="1" s="1"/>
  <c r="AG832" i="1" s="1"/>
  <c r="AJ830" i="1"/>
  <c r="AI830" i="1"/>
  <c r="AI829" i="1" s="1"/>
  <c r="AI828" i="1" s="1"/>
  <c r="AH830" i="1"/>
  <c r="AH829" i="1" s="1"/>
  <c r="AH828" i="1" s="1"/>
  <c r="AG830" i="1"/>
  <c r="AG829" i="1" s="1"/>
  <c r="AG828" i="1" s="1"/>
  <c r="AJ829" i="1"/>
  <c r="AJ828" i="1" s="1"/>
  <c r="AJ821" i="1"/>
  <c r="AJ820" i="1" s="1"/>
  <c r="AI821" i="1"/>
  <c r="AI820" i="1" s="1"/>
  <c r="AH821" i="1"/>
  <c r="AH820" i="1" s="1"/>
  <c r="AG821" i="1"/>
  <c r="AG820" i="1" s="1"/>
  <c r="AL816" i="1"/>
  <c r="AK816" i="1"/>
  <c r="AK815" i="1" s="1"/>
  <c r="AJ816" i="1"/>
  <c r="AJ815" i="1" s="1"/>
  <c r="AI816" i="1"/>
  <c r="AI815" i="1" s="1"/>
  <c r="AH816" i="1"/>
  <c r="AH815" i="1" s="1"/>
  <c r="AG816" i="1"/>
  <c r="AG815" i="1" s="1"/>
  <c r="AL815" i="1"/>
  <c r="AJ813" i="1"/>
  <c r="AJ812" i="1" s="1"/>
  <c r="AI813" i="1"/>
  <c r="AH813" i="1"/>
  <c r="AH812" i="1" s="1"/>
  <c r="AG813" i="1"/>
  <c r="AG812" i="1" s="1"/>
  <c r="AI812" i="1"/>
  <c r="AJ808" i="1"/>
  <c r="AJ807" i="1" s="1"/>
  <c r="AJ806" i="1" s="1"/>
  <c r="AI808" i="1"/>
  <c r="AI807" i="1" s="1"/>
  <c r="AI806" i="1" s="1"/>
  <c r="AH808" i="1"/>
  <c r="AH807" i="1"/>
  <c r="AH806" i="1" s="1"/>
  <c r="AG808" i="1"/>
  <c r="AG807" i="1" s="1"/>
  <c r="AG806" i="1" s="1"/>
  <c r="AJ804" i="1"/>
  <c r="AJ803" i="1" s="1"/>
  <c r="AJ802" i="1" s="1"/>
  <c r="AI804" i="1"/>
  <c r="AI803" i="1" s="1"/>
  <c r="AI802" i="1" s="1"/>
  <c r="AH804" i="1"/>
  <c r="AH803" i="1" s="1"/>
  <c r="AH802" i="1" s="1"/>
  <c r="AG804" i="1"/>
  <c r="AG803" i="1" s="1"/>
  <c r="AG802" i="1" s="1"/>
  <c r="AJ800" i="1"/>
  <c r="AJ799" i="1" s="1"/>
  <c r="AJ798" i="1" s="1"/>
  <c r="AI800" i="1"/>
  <c r="AI799" i="1" s="1"/>
  <c r="AI798" i="1" s="1"/>
  <c r="AH800" i="1"/>
  <c r="AH799" i="1" s="1"/>
  <c r="AH798" i="1" s="1"/>
  <c r="AG800" i="1"/>
  <c r="AG799" i="1" s="1"/>
  <c r="AG798" i="1" s="1"/>
  <c r="AJ793" i="1"/>
  <c r="AJ792" i="1"/>
  <c r="AJ791" i="1" s="1"/>
  <c r="AJ790" i="1" s="1"/>
  <c r="AJ789" i="1" s="1"/>
  <c r="AI793" i="1"/>
  <c r="AI792" i="1" s="1"/>
  <c r="AI791" i="1" s="1"/>
  <c r="AI790" i="1" s="1"/>
  <c r="AI789" i="1" s="1"/>
  <c r="AH793" i="1"/>
  <c r="AH792" i="1" s="1"/>
  <c r="AH791" i="1" s="1"/>
  <c r="AH790" i="1" s="1"/>
  <c r="AH789" i="1" s="1"/>
  <c r="AG793" i="1"/>
  <c r="AG792" i="1" s="1"/>
  <c r="AG791" i="1" s="1"/>
  <c r="AG790" i="1" s="1"/>
  <c r="AG789" i="1" s="1"/>
  <c r="AJ786" i="1"/>
  <c r="AJ785" i="1" s="1"/>
  <c r="AI786" i="1"/>
  <c r="AI785" i="1" s="1"/>
  <c r="AH786" i="1"/>
  <c r="AH785" i="1"/>
  <c r="AG786" i="1"/>
  <c r="AG785" i="1" s="1"/>
  <c r="AJ783" i="1"/>
  <c r="AJ782" i="1" s="1"/>
  <c r="AI783" i="1"/>
  <c r="AI782" i="1" s="1"/>
  <c r="AH783" i="1"/>
  <c r="AH782" i="1" s="1"/>
  <c r="AG783" i="1"/>
  <c r="AG782" i="1" s="1"/>
  <c r="AJ780" i="1"/>
  <c r="AJ779" i="1" s="1"/>
  <c r="AI780" i="1"/>
  <c r="AI779" i="1" s="1"/>
  <c r="AH780" i="1"/>
  <c r="AH779" i="1" s="1"/>
  <c r="AG780" i="1"/>
  <c r="AG779" i="1" s="1"/>
  <c r="AJ777" i="1"/>
  <c r="AJ776" i="1" s="1"/>
  <c r="AI777" i="1"/>
  <c r="AI776" i="1" s="1"/>
  <c r="AH777" i="1"/>
  <c r="AH776" i="1" s="1"/>
  <c r="AG777" i="1"/>
  <c r="AG776" i="1" s="1"/>
  <c r="AJ774" i="1"/>
  <c r="AJ773" i="1" s="1"/>
  <c r="AI774" i="1"/>
  <c r="AI773" i="1" s="1"/>
  <c r="AH774" i="1"/>
  <c r="AH773" i="1" s="1"/>
  <c r="AG774" i="1"/>
  <c r="AG773" i="1" s="1"/>
  <c r="AJ771" i="1"/>
  <c r="AJ770" i="1" s="1"/>
  <c r="AI771" i="1"/>
  <c r="AI770" i="1" s="1"/>
  <c r="AH771" i="1"/>
  <c r="AH770" i="1" s="1"/>
  <c r="AG771" i="1"/>
  <c r="AG770" i="1" s="1"/>
  <c r="AJ768" i="1"/>
  <c r="AJ767" i="1" s="1"/>
  <c r="AI768" i="1"/>
  <c r="AI767" i="1" s="1"/>
  <c r="AH768" i="1"/>
  <c r="AH767" i="1" s="1"/>
  <c r="AG768" i="1"/>
  <c r="AG767" i="1" s="1"/>
  <c r="AJ758" i="1"/>
  <c r="AI758" i="1"/>
  <c r="AH758" i="1"/>
  <c r="AG758" i="1"/>
  <c r="AJ756" i="1"/>
  <c r="AI756" i="1"/>
  <c r="AI755" i="1" s="1"/>
  <c r="AI754" i="1" s="1"/>
  <c r="AI753" i="1" s="1"/>
  <c r="AI752" i="1" s="1"/>
  <c r="AH756" i="1"/>
  <c r="AH755" i="1" s="1"/>
  <c r="AH754" i="1" s="1"/>
  <c r="AH753" i="1" s="1"/>
  <c r="AH752" i="1" s="1"/>
  <c r="AG756" i="1"/>
  <c r="AG755" i="1" s="1"/>
  <c r="AG754" i="1" s="1"/>
  <c r="AG753" i="1" s="1"/>
  <c r="AG752" i="1" s="1"/>
  <c r="AJ747" i="1"/>
  <c r="AJ746" i="1"/>
  <c r="AI747" i="1"/>
  <c r="AI746" i="1" s="1"/>
  <c r="AH747" i="1"/>
  <c r="AH746" i="1" s="1"/>
  <c r="AG747" i="1"/>
  <c r="AG746" i="1" s="1"/>
  <c r="AJ744" i="1"/>
  <c r="AJ743" i="1" s="1"/>
  <c r="AJ742" i="1" s="1"/>
  <c r="AI744" i="1"/>
  <c r="AI743" i="1" s="1"/>
  <c r="AI742" i="1" s="1"/>
  <c r="AH744" i="1"/>
  <c r="AH743" i="1" s="1"/>
  <c r="AH742" i="1" s="1"/>
  <c r="AG744" i="1"/>
  <c r="AG743" i="1" s="1"/>
  <c r="AG742" i="1" s="1"/>
  <c r="AJ740" i="1"/>
  <c r="AJ739" i="1" s="1"/>
  <c r="AJ738" i="1" s="1"/>
  <c r="AI740" i="1"/>
  <c r="AI739" i="1" s="1"/>
  <c r="AI738" i="1" s="1"/>
  <c r="AH740" i="1"/>
  <c r="AH739" i="1" s="1"/>
  <c r="AH738" i="1" s="1"/>
  <c r="AG740" i="1"/>
  <c r="AG739" i="1" s="1"/>
  <c r="AG738" i="1" s="1"/>
  <c r="AJ733" i="1"/>
  <c r="AJ732" i="1" s="1"/>
  <c r="AJ731" i="1" s="1"/>
  <c r="AJ730" i="1" s="1"/>
  <c r="AJ729" i="1" s="1"/>
  <c r="AI733" i="1"/>
  <c r="AI732" i="1" s="1"/>
  <c r="AI731" i="1" s="1"/>
  <c r="AI730" i="1" s="1"/>
  <c r="AI729" i="1" s="1"/>
  <c r="AH733" i="1"/>
  <c r="AH732" i="1" s="1"/>
  <c r="AH731" i="1" s="1"/>
  <c r="AH730" i="1" s="1"/>
  <c r="AH729" i="1" s="1"/>
  <c r="AG733" i="1"/>
  <c r="AG732" i="1" s="1"/>
  <c r="AG731" i="1" s="1"/>
  <c r="AG730" i="1" s="1"/>
  <c r="AG729" i="1" s="1"/>
  <c r="AJ726" i="1"/>
  <c r="AJ725" i="1" s="1"/>
  <c r="AI726" i="1"/>
  <c r="AI725" i="1"/>
  <c r="AH726" i="1"/>
  <c r="AH725" i="1" s="1"/>
  <c r="AG726" i="1"/>
  <c r="AG725" i="1" s="1"/>
  <c r="AJ723" i="1"/>
  <c r="AJ722" i="1" s="1"/>
  <c r="AI723" i="1"/>
  <c r="AI722" i="1" s="1"/>
  <c r="AH723" i="1"/>
  <c r="AH722" i="1" s="1"/>
  <c r="AG723" i="1"/>
  <c r="AG722" i="1" s="1"/>
  <c r="AJ716" i="1"/>
  <c r="AJ715" i="1" s="1"/>
  <c r="AI716" i="1"/>
  <c r="AI715" i="1" s="1"/>
  <c r="AI710" i="1" s="1"/>
  <c r="AI709" i="1" s="1"/>
  <c r="AJ713" i="1"/>
  <c r="AJ712" i="1" s="1"/>
  <c r="AI713" i="1"/>
  <c r="AI712" i="1" s="1"/>
  <c r="AH713" i="1"/>
  <c r="AH712" i="1" s="1"/>
  <c r="AH711" i="1" s="1"/>
  <c r="AH710" i="1" s="1"/>
  <c r="AH709" i="1" s="1"/>
  <c r="AG713" i="1"/>
  <c r="AG712" i="1" s="1"/>
  <c r="AG711" i="1" s="1"/>
  <c r="AG710" i="1" s="1"/>
  <c r="AG709" i="1" s="1"/>
  <c r="AJ706" i="1"/>
  <c r="AJ705" i="1" s="1"/>
  <c r="AJ704" i="1" s="1"/>
  <c r="AJ703" i="1" s="1"/>
  <c r="AI706" i="1"/>
  <c r="AI705" i="1" s="1"/>
  <c r="AI704" i="1" s="1"/>
  <c r="AI703" i="1" s="1"/>
  <c r="AH706" i="1"/>
  <c r="AH705" i="1" s="1"/>
  <c r="AH704" i="1" s="1"/>
  <c r="AH703" i="1" s="1"/>
  <c r="AG706" i="1"/>
  <c r="AG705" i="1" s="1"/>
  <c r="AG704" i="1" s="1"/>
  <c r="AG703" i="1" s="1"/>
  <c r="AJ701" i="1"/>
  <c r="AJ700" i="1" s="1"/>
  <c r="AJ699" i="1" s="1"/>
  <c r="AJ698" i="1" s="1"/>
  <c r="AI701" i="1"/>
  <c r="AI700" i="1" s="1"/>
  <c r="AI699" i="1" s="1"/>
  <c r="AI698" i="1" s="1"/>
  <c r="AH701" i="1"/>
  <c r="AH700" i="1" s="1"/>
  <c r="AH699" i="1" s="1"/>
  <c r="AH698" i="1" s="1"/>
  <c r="AG701" i="1"/>
  <c r="AG700" i="1" s="1"/>
  <c r="AG699" i="1" s="1"/>
  <c r="AG698" i="1" s="1"/>
  <c r="AJ694" i="1"/>
  <c r="AJ693" i="1" s="1"/>
  <c r="AJ692" i="1" s="1"/>
  <c r="AJ691" i="1" s="1"/>
  <c r="AJ690" i="1" s="1"/>
  <c r="AI694" i="1"/>
  <c r="AI693" i="1" s="1"/>
  <c r="AI692" i="1" s="1"/>
  <c r="AI691" i="1" s="1"/>
  <c r="AI690" i="1" s="1"/>
  <c r="AH694" i="1"/>
  <c r="AH693" i="1" s="1"/>
  <c r="AH692" i="1" s="1"/>
  <c r="AH691" i="1" s="1"/>
  <c r="AH690" i="1" s="1"/>
  <c r="AG694" i="1"/>
  <c r="AG693" i="1" s="1"/>
  <c r="AG692" i="1" s="1"/>
  <c r="AG691" i="1" s="1"/>
  <c r="AG690" i="1" s="1"/>
  <c r="AJ687" i="1"/>
  <c r="AJ686" i="1" s="1"/>
  <c r="AJ685" i="1" s="1"/>
  <c r="AJ684" i="1" s="1"/>
  <c r="AI687" i="1"/>
  <c r="AI686" i="1" s="1"/>
  <c r="AI685" i="1" s="1"/>
  <c r="AI684" i="1" s="1"/>
  <c r="AH687" i="1"/>
  <c r="AH686" i="1" s="1"/>
  <c r="AH685" i="1" s="1"/>
  <c r="AH684" i="1" s="1"/>
  <c r="AG687" i="1"/>
  <c r="AG686" i="1" s="1"/>
  <c r="AG685" i="1" s="1"/>
  <c r="AG684" i="1" s="1"/>
  <c r="AJ682" i="1"/>
  <c r="AJ681" i="1" s="1"/>
  <c r="AI682" i="1"/>
  <c r="AI681" i="1"/>
  <c r="AH682" i="1"/>
  <c r="AH681" i="1" s="1"/>
  <c r="AG682" i="1"/>
  <c r="AG681" i="1" s="1"/>
  <c r="AJ679" i="1"/>
  <c r="AJ678" i="1" s="1"/>
  <c r="AI679" i="1"/>
  <c r="AI678" i="1" s="1"/>
  <c r="AI677" i="1" s="1"/>
  <c r="AH679" i="1"/>
  <c r="AH678" i="1" s="1"/>
  <c r="AH677" i="1" s="1"/>
  <c r="AG679" i="1"/>
  <c r="AG678" i="1" s="1"/>
  <c r="AG677" i="1" s="1"/>
  <c r="AJ675" i="1"/>
  <c r="AJ674" i="1" s="1"/>
  <c r="AJ673" i="1" s="1"/>
  <c r="AI675" i="1"/>
  <c r="AI674" i="1" s="1"/>
  <c r="AI673" i="1" s="1"/>
  <c r="AH675" i="1"/>
  <c r="AH674" i="1" s="1"/>
  <c r="AH673" i="1" s="1"/>
  <c r="AG675" i="1"/>
  <c r="AG674" i="1" s="1"/>
  <c r="AG673" i="1" s="1"/>
  <c r="AJ666" i="1"/>
  <c r="AJ665" i="1" s="1"/>
  <c r="AJ664" i="1" s="1"/>
  <c r="AI666" i="1"/>
  <c r="AI665" i="1" s="1"/>
  <c r="AI664" i="1" s="1"/>
  <c r="AH666" i="1"/>
  <c r="AH665" i="1" s="1"/>
  <c r="AH664" i="1" s="1"/>
  <c r="AG666" i="1"/>
  <c r="AG665" i="1" s="1"/>
  <c r="AG664" i="1" s="1"/>
  <c r="AJ662" i="1"/>
  <c r="AJ661" i="1" s="1"/>
  <c r="AJ660" i="1" s="1"/>
  <c r="AI662" i="1"/>
  <c r="AI661" i="1" s="1"/>
  <c r="AI660" i="1" s="1"/>
  <c r="AH662" i="1"/>
  <c r="AG662" i="1"/>
  <c r="AG661" i="1" s="1"/>
  <c r="AG660" i="1" s="1"/>
  <c r="AH661" i="1"/>
  <c r="AH660" i="1" s="1"/>
  <c r="AJ655" i="1"/>
  <c r="AI655" i="1"/>
  <c r="AH655" i="1"/>
  <c r="AG655" i="1"/>
  <c r="AJ653" i="1"/>
  <c r="AI653" i="1"/>
  <c r="AH653" i="1"/>
  <c r="AG653" i="1"/>
  <c r="AI651" i="1"/>
  <c r="AH651" i="1"/>
  <c r="AG651" i="1"/>
  <c r="AJ647" i="1"/>
  <c r="AJ646" i="1" s="1"/>
  <c r="AJ645" i="1" s="1"/>
  <c r="AI647" i="1"/>
  <c r="AI646" i="1" s="1"/>
  <c r="AI645" i="1" s="1"/>
  <c r="AH647" i="1"/>
  <c r="AH646" i="1" s="1"/>
  <c r="AH645" i="1" s="1"/>
  <c r="AG647" i="1"/>
  <c r="AG646" i="1" s="1"/>
  <c r="AG645" i="1" s="1"/>
  <c r="AJ643" i="1"/>
  <c r="AJ642" i="1" s="1"/>
  <c r="AJ641" i="1" s="1"/>
  <c r="AI643" i="1"/>
  <c r="AI642" i="1"/>
  <c r="AI641" i="1" s="1"/>
  <c r="AH643" i="1"/>
  <c r="AH642" i="1" s="1"/>
  <c r="AH641" i="1" s="1"/>
  <c r="AG643" i="1"/>
  <c r="AG642" i="1" s="1"/>
  <c r="AG641" i="1" s="1"/>
  <c r="AJ636" i="1"/>
  <c r="AJ635" i="1" s="1"/>
  <c r="AI636" i="1"/>
  <c r="AI635" i="1" s="1"/>
  <c r="AH636" i="1"/>
  <c r="AH635" i="1" s="1"/>
  <c r="AG636" i="1"/>
  <c r="AG635" i="1" s="1"/>
  <c r="AJ633" i="1"/>
  <c r="AJ632" i="1" s="1"/>
  <c r="AI633" i="1"/>
  <c r="AI632" i="1" s="1"/>
  <c r="AH633" i="1"/>
  <c r="AH632" i="1" s="1"/>
  <c r="AG633" i="1"/>
  <c r="AG632" i="1" s="1"/>
  <c r="AJ628" i="1"/>
  <c r="AJ627" i="1" s="1"/>
  <c r="AJ626" i="1" s="1"/>
  <c r="AI628" i="1"/>
  <c r="AI627" i="1" s="1"/>
  <c r="AI626" i="1" s="1"/>
  <c r="AH628" i="1"/>
  <c r="AH627" i="1" s="1"/>
  <c r="AH626" i="1" s="1"/>
  <c r="AG628" i="1"/>
  <c r="AG627" i="1" s="1"/>
  <c r="AG626" i="1" s="1"/>
  <c r="AJ624" i="1"/>
  <c r="AJ623" i="1"/>
  <c r="AJ622" i="1" s="1"/>
  <c r="AI624" i="1"/>
  <c r="AI623" i="1" s="1"/>
  <c r="AI622" i="1" s="1"/>
  <c r="AH624" i="1"/>
  <c r="AH623" i="1" s="1"/>
  <c r="AH622" i="1" s="1"/>
  <c r="AG624" i="1"/>
  <c r="AG623" i="1" s="1"/>
  <c r="AG622" i="1" s="1"/>
  <c r="AH614" i="1"/>
  <c r="AJ613" i="1"/>
  <c r="AJ612" i="1" s="1"/>
  <c r="AI613" i="1"/>
  <c r="AI612" i="1" s="1"/>
  <c r="AJ610" i="1"/>
  <c r="AJ609" i="1" s="1"/>
  <c r="AJ608" i="1" s="1"/>
  <c r="AI610" i="1"/>
  <c r="AI609" i="1" s="1"/>
  <c r="AI608" i="1" s="1"/>
  <c r="AH610" i="1"/>
  <c r="AH609" i="1" s="1"/>
  <c r="AH608" i="1" s="1"/>
  <c r="AG610" i="1"/>
  <c r="AG609" i="1" s="1"/>
  <c r="AG608" i="1" s="1"/>
  <c r="AJ606" i="1"/>
  <c r="AJ605" i="1"/>
  <c r="AJ604" i="1" s="1"/>
  <c r="AI606" i="1"/>
  <c r="AI605" i="1" s="1"/>
  <c r="AI604" i="1" s="1"/>
  <c r="AH606" i="1"/>
  <c r="AH605" i="1" s="1"/>
  <c r="AH604" i="1" s="1"/>
  <c r="AG606" i="1"/>
  <c r="AG605" i="1" s="1"/>
  <c r="AG604" i="1" s="1"/>
  <c r="AJ602" i="1"/>
  <c r="AJ601" i="1" s="1"/>
  <c r="AJ600" i="1" s="1"/>
  <c r="AI602" i="1"/>
  <c r="AI601" i="1" s="1"/>
  <c r="AI600" i="1" s="1"/>
  <c r="AH602" i="1"/>
  <c r="AH601" i="1" s="1"/>
  <c r="AH600" i="1" s="1"/>
  <c r="AG602" i="1"/>
  <c r="AG601" i="1" s="1"/>
  <c r="AG600" i="1" s="1"/>
  <c r="AJ595" i="1"/>
  <c r="AJ594" i="1" s="1"/>
  <c r="AI595" i="1"/>
  <c r="AI594" i="1" s="1"/>
  <c r="AH595" i="1"/>
  <c r="AH594" i="1" s="1"/>
  <c r="AJ592" i="1"/>
  <c r="AJ591" i="1" s="1"/>
  <c r="AI592" i="1"/>
  <c r="AI591" i="1" s="1"/>
  <c r="AH592" i="1"/>
  <c r="AH591" i="1" s="1"/>
  <c r="AJ588" i="1"/>
  <c r="AJ587" i="1" s="1"/>
  <c r="AI588" i="1"/>
  <c r="AI587" i="1" s="1"/>
  <c r="AH588" i="1"/>
  <c r="AH587" i="1" s="1"/>
  <c r="AJ585" i="1"/>
  <c r="AJ584" i="1" s="1"/>
  <c r="AI585" i="1"/>
  <c r="AI584" i="1" s="1"/>
  <c r="AH585" i="1"/>
  <c r="AH584" i="1" s="1"/>
  <c r="AJ581" i="1"/>
  <c r="AI581" i="1"/>
  <c r="AI580" i="1" s="1"/>
  <c r="AI579" i="1" s="1"/>
  <c r="AH581" i="1"/>
  <c r="AH580" i="1" s="1"/>
  <c r="AH579" i="1" s="1"/>
  <c r="AG581" i="1"/>
  <c r="AG580" i="1" s="1"/>
  <c r="AG579" i="1" s="1"/>
  <c r="AJ580" i="1"/>
  <c r="AJ579" i="1" s="1"/>
  <c r="AJ577" i="1"/>
  <c r="AJ576" i="1" s="1"/>
  <c r="AJ575" i="1" s="1"/>
  <c r="AI577" i="1"/>
  <c r="AI576" i="1" s="1"/>
  <c r="AI575" i="1" s="1"/>
  <c r="AH577" i="1"/>
  <c r="AH576" i="1" s="1"/>
  <c r="AH575" i="1" s="1"/>
  <c r="AG577" i="1"/>
  <c r="AG576" i="1"/>
  <c r="AG575" i="1" s="1"/>
  <c r="AJ573" i="1"/>
  <c r="AI573" i="1"/>
  <c r="AI572" i="1" s="1"/>
  <c r="AI571" i="1" s="1"/>
  <c r="AH573" i="1"/>
  <c r="AH572" i="1" s="1"/>
  <c r="AH571" i="1" s="1"/>
  <c r="AG573" i="1"/>
  <c r="AG572" i="1" s="1"/>
  <c r="AG571" i="1" s="1"/>
  <c r="AJ572" i="1"/>
  <c r="AJ571" i="1" s="1"/>
  <c r="AJ562" i="1"/>
  <c r="AJ561" i="1" s="1"/>
  <c r="AI562" i="1"/>
  <c r="AI561" i="1" s="1"/>
  <c r="AH562" i="1"/>
  <c r="AH561" i="1" s="1"/>
  <c r="AJ558" i="1"/>
  <c r="AJ557" i="1" s="1"/>
  <c r="AI558" i="1"/>
  <c r="AI557" i="1" s="1"/>
  <c r="AH558" i="1"/>
  <c r="AH557" i="1" s="1"/>
  <c r="AJ554" i="1"/>
  <c r="AJ553" i="1" s="1"/>
  <c r="AJ552" i="1" s="1"/>
  <c r="AI554" i="1"/>
  <c r="AI553" i="1" s="1"/>
  <c r="AI552" i="1" s="1"/>
  <c r="AH554" i="1"/>
  <c r="AH553" i="1" s="1"/>
  <c r="AH552" i="1" s="1"/>
  <c r="AG554" i="1"/>
  <c r="AG553" i="1" s="1"/>
  <c r="AG552" i="1" s="1"/>
  <c r="AJ549" i="1"/>
  <c r="AJ548" i="1" s="1"/>
  <c r="AJ547" i="1" s="1"/>
  <c r="AI549" i="1"/>
  <c r="AH549" i="1"/>
  <c r="AH548" i="1" s="1"/>
  <c r="AH547" i="1" s="1"/>
  <c r="AG549" i="1"/>
  <c r="AG548" i="1" s="1"/>
  <c r="AG547" i="1" s="1"/>
  <c r="AI548" i="1"/>
  <c r="AI547" i="1" s="1"/>
  <c r="AJ544" i="1"/>
  <c r="AJ543" i="1" s="1"/>
  <c r="AJ542" i="1" s="1"/>
  <c r="AI544" i="1"/>
  <c r="AI543" i="1" s="1"/>
  <c r="AI542" i="1" s="1"/>
  <c r="AH544" i="1"/>
  <c r="AH543" i="1" s="1"/>
  <c r="AH542" i="1" s="1"/>
  <c r="AG544" i="1"/>
  <c r="AG543" i="1" s="1"/>
  <c r="AG542" i="1" s="1"/>
  <c r="AJ535" i="1"/>
  <c r="AJ534" i="1" s="1"/>
  <c r="AJ533" i="1" s="1"/>
  <c r="AI535" i="1"/>
  <c r="AI534" i="1" s="1"/>
  <c r="AI533" i="1" s="1"/>
  <c r="AH535" i="1"/>
  <c r="AH534" i="1" s="1"/>
  <c r="AH533" i="1" s="1"/>
  <c r="AG535" i="1"/>
  <c r="AG534" i="1" s="1"/>
  <c r="AG533" i="1" s="1"/>
  <c r="AJ531" i="1"/>
  <c r="AI531" i="1"/>
  <c r="AI530" i="1" s="1"/>
  <c r="AH531" i="1"/>
  <c r="AH530" i="1" s="1"/>
  <c r="AG531" i="1"/>
  <c r="AG530" i="1" s="1"/>
  <c r="AJ530" i="1"/>
  <c r="AJ524" i="1"/>
  <c r="AJ523" i="1" s="1"/>
  <c r="AJ522" i="1" s="1"/>
  <c r="AJ521" i="1" s="1"/>
  <c r="AJ520" i="1" s="1"/>
  <c r="AI524" i="1"/>
  <c r="AI523" i="1" s="1"/>
  <c r="AI522" i="1" s="1"/>
  <c r="AI521" i="1" s="1"/>
  <c r="AI520" i="1" s="1"/>
  <c r="AH524" i="1"/>
  <c r="AH523" i="1" s="1"/>
  <c r="AH522" i="1" s="1"/>
  <c r="AH521" i="1" s="1"/>
  <c r="AH520" i="1" s="1"/>
  <c r="AG524" i="1"/>
  <c r="AG523" i="1" s="1"/>
  <c r="AG522" i="1" s="1"/>
  <c r="AG521" i="1" s="1"/>
  <c r="AG520" i="1" s="1"/>
  <c r="AJ512" i="1"/>
  <c r="AJ511" i="1" s="1"/>
  <c r="AI512" i="1"/>
  <c r="AI511" i="1" s="1"/>
  <c r="AH512" i="1"/>
  <c r="AH511" i="1" s="1"/>
  <c r="AJ509" i="1"/>
  <c r="AJ508" i="1" s="1"/>
  <c r="AI509" i="1"/>
  <c r="AI508" i="1" s="1"/>
  <c r="AH509" i="1"/>
  <c r="AH508" i="1"/>
  <c r="AJ506" i="1"/>
  <c r="AJ505" i="1" s="1"/>
  <c r="AI506" i="1"/>
  <c r="AI505" i="1" s="1"/>
  <c r="AH506" i="1"/>
  <c r="AH505" i="1" s="1"/>
  <c r="AJ501" i="1"/>
  <c r="AJ500" i="1" s="1"/>
  <c r="AJ499" i="1" s="1"/>
  <c r="AI501" i="1"/>
  <c r="AI500" i="1" s="1"/>
  <c r="AI499" i="1" s="1"/>
  <c r="AH501" i="1"/>
  <c r="AH500" i="1" s="1"/>
  <c r="AH499" i="1" s="1"/>
  <c r="AG501" i="1"/>
  <c r="AG500" i="1" s="1"/>
  <c r="AG499" i="1" s="1"/>
  <c r="AJ497" i="1"/>
  <c r="AJ496" i="1" s="1"/>
  <c r="AJ495" i="1" s="1"/>
  <c r="AI497" i="1"/>
  <c r="AI496" i="1" s="1"/>
  <c r="AI495" i="1" s="1"/>
  <c r="AH497" i="1"/>
  <c r="AH496" i="1" s="1"/>
  <c r="AH495" i="1" s="1"/>
  <c r="AG497" i="1"/>
  <c r="AG496" i="1" s="1"/>
  <c r="AG495" i="1" s="1"/>
  <c r="AJ492" i="1"/>
  <c r="AJ491" i="1" s="1"/>
  <c r="AI492" i="1"/>
  <c r="AI491" i="1" s="1"/>
  <c r="AH492" i="1"/>
  <c r="AH491" i="1" s="1"/>
  <c r="AG492" i="1"/>
  <c r="AG491" i="1" s="1"/>
  <c r="AJ489" i="1"/>
  <c r="AJ488" i="1" s="1"/>
  <c r="AI489" i="1"/>
  <c r="AI488" i="1" s="1"/>
  <c r="AH489" i="1"/>
  <c r="AH488" i="1" s="1"/>
  <c r="AG489" i="1"/>
  <c r="AG488" i="1" s="1"/>
  <c r="AJ486" i="1"/>
  <c r="AJ485" i="1" s="1"/>
  <c r="AI486" i="1"/>
  <c r="AI485" i="1" s="1"/>
  <c r="AH486" i="1"/>
  <c r="AH485" i="1" s="1"/>
  <c r="AG486" i="1"/>
  <c r="AG485" i="1" s="1"/>
  <c r="AJ482" i="1"/>
  <c r="AJ481" i="1" s="1"/>
  <c r="AI482" i="1"/>
  <c r="AI481" i="1" s="1"/>
  <c r="AH482" i="1"/>
  <c r="AH481" i="1" s="1"/>
  <c r="AG482" i="1"/>
  <c r="AG481" i="1" s="1"/>
  <c r="AJ479" i="1"/>
  <c r="AJ478" i="1" s="1"/>
  <c r="AI479" i="1"/>
  <c r="AI478" i="1" s="1"/>
  <c r="AH479" i="1"/>
  <c r="AH478" i="1" s="1"/>
  <c r="AG479" i="1"/>
  <c r="AG478" i="1" s="1"/>
  <c r="AJ474" i="1"/>
  <c r="AJ473" i="1" s="1"/>
  <c r="AI474" i="1"/>
  <c r="AI473" i="1" s="1"/>
  <c r="AH474" i="1"/>
  <c r="AH473" i="1" s="1"/>
  <c r="AG474" i="1"/>
  <c r="AG473" i="1" s="1"/>
  <c r="AJ471" i="1"/>
  <c r="AJ470" i="1" s="1"/>
  <c r="AI471" i="1"/>
  <c r="AI470" i="1" s="1"/>
  <c r="AH471" i="1"/>
  <c r="AH470" i="1" s="1"/>
  <c r="AG471" i="1"/>
  <c r="AG470" i="1" s="1"/>
  <c r="AJ468" i="1"/>
  <c r="AJ467" i="1" s="1"/>
  <c r="AI468" i="1"/>
  <c r="AI467" i="1" s="1"/>
  <c r="AH468" i="1"/>
  <c r="AH467" i="1" s="1"/>
  <c r="AG468" i="1"/>
  <c r="AG467" i="1" s="1"/>
  <c r="AK466" i="1"/>
  <c r="AJ464" i="1"/>
  <c r="AJ463" i="1" s="1"/>
  <c r="AI464" i="1"/>
  <c r="AI463" i="1" s="1"/>
  <c r="AH464" i="1"/>
  <c r="AH463" i="1"/>
  <c r="AG464" i="1"/>
  <c r="AG463" i="1" s="1"/>
  <c r="AJ461" i="1"/>
  <c r="AJ460" i="1" s="1"/>
  <c r="AI461" i="1"/>
  <c r="AI460" i="1" s="1"/>
  <c r="AH461" i="1"/>
  <c r="AH460" i="1" s="1"/>
  <c r="AG461" i="1"/>
  <c r="AG460" i="1" s="1"/>
  <c r="AJ454" i="1"/>
  <c r="AJ453" i="1" s="1"/>
  <c r="AJ452" i="1" s="1"/>
  <c r="AI454" i="1"/>
  <c r="AI453" i="1" s="1"/>
  <c r="AI452" i="1" s="1"/>
  <c r="AH454" i="1"/>
  <c r="AH453" i="1" s="1"/>
  <c r="AH452" i="1" s="1"/>
  <c r="AG454" i="1"/>
  <c r="AG453" i="1" s="1"/>
  <c r="AG452" i="1" s="1"/>
  <c r="AJ450" i="1"/>
  <c r="AJ449" i="1" s="1"/>
  <c r="AJ448" i="1" s="1"/>
  <c r="AI450" i="1"/>
  <c r="AI449" i="1" s="1"/>
  <c r="AI448" i="1" s="1"/>
  <c r="AH450" i="1"/>
  <c r="AH449" i="1" s="1"/>
  <c r="AH448" i="1" s="1"/>
  <c r="AG450" i="1"/>
  <c r="AG449" i="1" s="1"/>
  <c r="AG448" i="1" s="1"/>
  <c r="AJ443" i="1"/>
  <c r="AJ442" i="1" s="1"/>
  <c r="AJ441" i="1" s="1"/>
  <c r="AI443" i="1"/>
  <c r="AI442" i="1" s="1"/>
  <c r="AI441" i="1" s="1"/>
  <c r="AH443" i="1"/>
  <c r="AH442" i="1" s="1"/>
  <c r="AH441" i="1" s="1"/>
  <c r="AG443" i="1"/>
  <c r="AG442" i="1" s="1"/>
  <c r="AG441" i="1" s="1"/>
  <c r="AJ439" i="1"/>
  <c r="AJ438" i="1" s="1"/>
  <c r="AJ437" i="1" s="1"/>
  <c r="AI439" i="1"/>
  <c r="AI438" i="1" s="1"/>
  <c r="AI437" i="1" s="1"/>
  <c r="AH439" i="1"/>
  <c r="AH438" i="1"/>
  <c r="AH437" i="1" s="1"/>
  <c r="AG439" i="1"/>
  <c r="AG438" i="1" s="1"/>
  <c r="AG437" i="1" s="1"/>
  <c r="AJ435" i="1"/>
  <c r="AJ434" i="1" s="1"/>
  <c r="AJ433" i="1" s="1"/>
  <c r="AI435" i="1"/>
  <c r="AI434" i="1" s="1"/>
  <c r="AI433" i="1" s="1"/>
  <c r="AH435" i="1"/>
  <c r="AH434" i="1" s="1"/>
  <c r="AH433" i="1" s="1"/>
  <c r="AH432" i="1" s="1"/>
  <c r="AH431" i="1" s="1"/>
  <c r="AG435" i="1"/>
  <c r="AG434" i="1" s="1"/>
  <c r="AG433" i="1" s="1"/>
  <c r="AJ426" i="1"/>
  <c r="AI426" i="1"/>
  <c r="AH426" i="1"/>
  <c r="AG426" i="1"/>
  <c r="AJ424" i="1"/>
  <c r="AJ423" i="1" s="1"/>
  <c r="AI424" i="1"/>
  <c r="AI423" i="1" s="1"/>
  <c r="AH424" i="1"/>
  <c r="AH423" i="1" s="1"/>
  <c r="AG424" i="1"/>
  <c r="AJ421" i="1"/>
  <c r="AJ420" i="1" s="1"/>
  <c r="AJ419" i="1" s="1"/>
  <c r="AI421" i="1"/>
  <c r="AI420" i="1" s="1"/>
  <c r="AI419" i="1" s="1"/>
  <c r="AH421" i="1"/>
  <c r="AH420" i="1" s="1"/>
  <c r="AH419" i="1" s="1"/>
  <c r="AG421" i="1"/>
  <c r="AG420" i="1" s="1"/>
  <c r="AG419" i="1" s="1"/>
  <c r="AJ417" i="1"/>
  <c r="AJ416" i="1" s="1"/>
  <c r="AJ415" i="1" s="1"/>
  <c r="AI417" i="1"/>
  <c r="AI416" i="1" s="1"/>
  <c r="AI415" i="1" s="1"/>
  <c r="AI414" i="1" s="1"/>
  <c r="AI413" i="1" s="1"/>
  <c r="AH417" i="1"/>
  <c r="AH416" i="1" s="1"/>
  <c r="AH415" i="1" s="1"/>
  <c r="AG417" i="1"/>
  <c r="AG416" i="1" s="1"/>
  <c r="AG415" i="1" s="1"/>
  <c r="AJ410" i="1"/>
  <c r="AJ409" i="1" s="1"/>
  <c r="AI410" i="1"/>
  <c r="AI408" i="1" s="1"/>
  <c r="AI407" i="1" s="1"/>
  <c r="AH410" i="1"/>
  <c r="AH408" i="1" s="1"/>
  <c r="AH407" i="1" s="1"/>
  <c r="AG410" i="1"/>
  <c r="AG409" i="1" s="1"/>
  <c r="AJ405" i="1"/>
  <c r="AJ404" i="1" s="1"/>
  <c r="AJ403" i="1" s="1"/>
  <c r="AJ402" i="1" s="1"/>
  <c r="AJ401" i="1" s="1"/>
  <c r="AI405" i="1"/>
  <c r="AI404" i="1" s="1"/>
  <c r="AI403" i="1" s="1"/>
  <c r="AI402" i="1" s="1"/>
  <c r="AI401" i="1" s="1"/>
  <c r="AH405" i="1"/>
  <c r="AH404" i="1" s="1"/>
  <c r="AH403" i="1" s="1"/>
  <c r="AH402" i="1" s="1"/>
  <c r="AH401" i="1" s="1"/>
  <c r="AG405" i="1"/>
  <c r="AG404" i="1" s="1"/>
  <c r="AG403" i="1" s="1"/>
  <c r="AG402" i="1" s="1"/>
  <c r="AG401" i="1" s="1"/>
  <c r="AJ399" i="1"/>
  <c r="AJ398" i="1" s="1"/>
  <c r="AJ397" i="1" s="1"/>
  <c r="AJ396" i="1" s="1"/>
  <c r="AI399" i="1"/>
  <c r="AI398" i="1" s="1"/>
  <c r="AI397" i="1" s="1"/>
  <c r="AI396" i="1" s="1"/>
  <c r="AH399" i="1"/>
  <c r="AH398" i="1" s="1"/>
  <c r="AH397" i="1" s="1"/>
  <c r="AH396" i="1" s="1"/>
  <c r="AG399" i="1"/>
  <c r="AG398" i="1" s="1"/>
  <c r="AG397" i="1" s="1"/>
  <c r="AG396" i="1" s="1"/>
  <c r="AJ390" i="1"/>
  <c r="AJ389" i="1" s="1"/>
  <c r="AJ388" i="1" s="1"/>
  <c r="AJ387" i="1" s="1"/>
  <c r="AI390" i="1"/>
  <c r="AI389" i="1" s="1"/>
  <c r="AI388" i="1" s="1"/>
  <c r="AI387" i="1" s="1"/>
  <c r="AH390" i="1"/>
  <c r="AH389" i="1" s="1"/>
  <c r="AH388" i="1" s="1"/>
  <c r="AH387" i="1" s="1"/>
  <c r="AG390" i="1"/>
  <c r="AG389" i="1" s="1"/>
  <c r="AG388" i="1" s="1"/>
  <c r="AG387" i="1" s="1"/>
  <c r="AJ382" i="1"/>
  <c r="AJ381" i="1" s="1"/>
  <c r="AJ380" i="1" s="1"/>
  <c r="AJ379" i="1" s="1"/>
  <c r="AJ378" i="1" s="1"/>
  <c r="AJ377" i="1" s="1"/>
  <c r="AI382" i="1"/>
  <c r="AI381" i="1" s="1"/>
  <c r="AI380" i="1" s="1"/>
  <c r="AI379" i="1" s="1"/>
  <c r="AI378" i="1" s="1"/>
  <c r="AI377" i="1" s="1"/>
  <c r="AH382" i="1"/>
  <c r="AH381" i="1" s="1"/>
  <c r="AH380" i="1" s="1"/>
  <c r="AH379" i="1" s="1"/>
  <c r="AH378" i="1" s="1"/>
  <c r="AH377" i="1" s="1"/>
  <c r="AG382" i="1"/>
  <c r="AG381" i="1" s="1"/>
  <c r="AG380" i="1" s="1"/>
  <c r="AG379" i="1" s="1"/>
  <c r="AG378" i="1" s="1"/>
  <c r="AG377" i="1" s="1"/>
  <c r="AJ374" i="1"/>
  <c r="AI374" i="1"/>
  <c r="AH374" i="1"/>
  <c r="AG374" i="1"/>
  <c r="AJ372" i="1"/>
  <c r="AI372" i="1"/>
  <c r="AH372" i="1"/>
  <c r="AG372" i="1"/>
  <c r="AJ370" i="1"/>
  <c r="AI370" i="1"/>
  <c r="AI369" i="1"/>
  <c r="AI368" i="1" s="1"/>
  <c r="AH370" i="1"/>
  <c r="AG370" i="1"/>
  <c r="AG369" i="1" s="1"/>
  <c r="AG368" i="1" s="1"/>
  <c r="AJ366" i="1"/>
  <c r="AJ365" i="1" s="1"/>
  <c r="AJ364" i="1" s="1"/>
  <c r="AI366" i="1"/>
  <c r="AI365" i="1" s="1"/>
  <c r="AI364" i="1" s="1"/>
  <c r="AH366" i="1"/>
  <c r="AH365" i="1" s="1"/>
  <c r="AH364" i="1" s="1"/>
  <c r="AG366" i="1"/>
  <c r="AG365" i="1" s="1"/>
  <c r="AG364" i="1" s="1"/>
  <c r="AJ361" i="1"/>
  <c r="AJ360" i="1" s="1"/>
  <c r="AI361" i="1"/>
  <c r="AI360" i="1" s="1"/>
  <c r="AH361" i="1"/>
  <c r="AH360" i="1" s="1"/>
  <c r="AG361" i="1"/>
  <c r="AG360" i="1" s="1"/>
  <c r="AJ358" i="1"/>
  <c r="AJ357" i="1" s="1"/>
  <c r="AJ356" i="1" s="1"/>
  <c r="AI358" i="1"/>
  <c r="AI357" i="1" s="1"/>
  <c r="AI356" i="1" s="1"/>
  <c r="AH358" i="1"/>
  <c r="AH357" i="1" s="1"/>
  <c r="AH356" i="1" s="1"/>
  <c r="AG358" i="1"/>
  <c r="AG357" i="1" s="1"/>
  <c r="AG356" i="1" s="1"/>
  <c r="AJ354" i="1"/>
  <c r="AJ353" i="1" s="1"/>
  <c r="AI354" i="1"/>
  <c r="AI353" i="1" s="1"/>
  <c r="AH354" i="1"/>
  <c r="AH353" i="1" s="1"/>
  <c r="AG354" i="1"/>
  <c r="AG353" i="1" s="1"/>
  <c r="AJ351" i="1"/>
  <c r="AJ350" i="1" s="1"/>
  <c r="AJ349" i="1" s="1"/>
  <c r="AI351" i="1"/>
  <c r="AI350" i="1" s="1"/>
  <c r="AH351" i="1"/>
  <c r="AH350" i="1" s="1"/>
  <c r="AG351" i="1"/>
  <c r="AG350" i="1" s="1"/>
  <c r="AJ346" i="1"/>
  <c r="AJ345" i="1" s="1"/>
  <c r="AJ344" i="1" s="1"/>
  <c r="AJ343" i="1" s="1"/>
  <c r="AI346" i="1"/>
  <c r="AI345" i="1" s="1"/>
  <c r="AI344" i="1" s="1"/>
  <c r="AI343" i="1" s="1"/>
  <c r="AH346" i="1"/>
  <c r="AH345" i="1" s="1"/>
  <c r="AH344" i="1" s="1"/>
  <c r="AH343" i="1" s="1"/>
  <c r="AG346" i="1"/>
  <c r="AG345" i="1" s="1"/>
  <c r="AG344" i="1" s="1"/>
  <c r="AG343" i="1" s="1"/>
  <c r="AJ340" i="1"/>
  <c r="AJ339" i="1" s="1"/>
  <c r="AJ338" i="1" s="1"/>
  <c r="AJ337" i="1" s="1"/>
  <c r="AI340" i="1"/>
  <c r="AI339" i="1" s="1"/>
  <c r="AI338" i="1" s="1"/>
  <c r="AI337" i="1" s="1"/>
  <c r="AH340" i="1"/>
  <c r="AH339" i="1" s="1"/>
  <c r="AH338" i="1" s="1"/>
  <c r="AH337" i="1" s="1"/>
  <c r="AG340" i="1"/>
  <c r="AG339" i="1" s="1"/>
  <c r="AG338" i="1" s="1"/>
  <c r="AG337" i="1" s="1"/>
  <c r="AJ326" i="1"/>
  <c r="AJ325" i="1" s="1"/>
  <c r="AI326" i="1"/>
  <c r="AI325" i="1" s="1"/>
  <c r="AH326" i="1"/>
  <c r="AH325" i="1" s="1"/>
  <c r="AG326" i="1"/>
  <c r="AG325" i="1" s="1"/>
  <c r="AJ323" i="1"/>
  <c r="AI323" i="1"/>
  <c r="AH323" i="1"/>
  <c r="AG323" i="1"/>
  <c r="AJ320" i="1"/>
  <c r="AJ319" i="1" s="1"/>
  <c r="AI320" i="1"/>
  <c r="AI319" i="1" s="1"/>
  <c r="AH320" i="1"/>
  <c r="AH319" i="1" s="1"/>
  <c r="AG320" i="1"/>
  <c r="AG319" i="1" s="1"/>
  <c r="AJ317" i="1"/>
  <c r="AJ316" i="1" s="1"/>
  <c r="AI317" i="1"/>
  <c r="AI316" i="1" s="1"/>
  <c r="AH317" i="1"/>
  <c r="AH316" i="1" s="1"/>
  <c r="AG317" i="1"/>
  <c r="AG316" i="1" s="1"/>
  <c r="AJ314" i="1"/>
  <c r="AJ313" i="1" s="1"/>
  <c r="AI314" i="1"/>
  <c r="AI313" i="1" s="1"/>
  <c r="AH314" i="1"/>
  <c r="AH313" i="1" s="1"/>
  <c r="AG314" i="1"/>
  <c r="AG313" i="1" s="1"/>
  <c r="AJ304" i="1"/>
  <c r="AJ303" i="1" s="1"/>
  <c r="AJ302" i="1" s="1"/>
  <c r="AI304" i="1"/>
  <c r="AI303" i="1" s="1"/>
  <c r="AI302" i="1" s="1"/>
  <c r="AH304" i="1"/>
  <c r="AH303" i="1" s="1"/>
  <c r="AH302" i="1" s="1"/>
  <c r="AG304" i="1"/>
  <c r="AG303" i="1" s="1"/>
  <c r="AG302" i="1" s="1"/>
  <c r="AJ300" i="1"/>
  <c r="AJ299" i="1" s="1"/>
  <c r="AJ298" i="1" s="1"/>
  <c r="AI300" i="1"/>
  <c r="AI299" i="1" s="1"/>
  <c r="AI298" i="1" s="1"/>
  <c r="AH300" i="1"/>
  <c r="AH299" i="1" s="1"/>
  <c r="AH298" i="1" s="1"/>
  <c r="AG300" i="1"/>
  <c r="AG299" i="1" s="1"/>
  <c r="AG298" i="1" s="1"/>
  <c r="AJ293" i="1"/>
  <c r="AI293" i="1"/>
  <c r="AH293" i="1"/>
  <c r="AG293" i="1"/>
  <c r="AJ291" i="1"/>
  <c r="AI291" i="1"/>
  <c r="AH291" i="1"/>
  <c r="AG291" i="1"/>
  <c r="AJ289" i="1"/>
  <c r="AI289" i="1"/>
  <c r="AI288" i="1" s="1"/>
  <c r="AI287" i="1" s="1"/>
  <c r="AH289" i="1"/>
  <c r="AG289" i="1"/>
  <c r="AG288" i="1" s="1"/>
  <c r="AG287" i="1" s="1"/>
  <c r="AJ285" i="1"/>
  <c r="AJ284" i="1" s="1"/>
  <c r="AJ283" i="1" s="1"/>
  <c r="AI285" i="1"/>
  <c r="AI284" i="1" s="1"/>
  <c r="AI283" i="1" s="1"/>
  <c r="AH285" i="1"/>
  <c r="AH284" i="1" s="1"/>
  <c r="AH283" i="1" s="1"/>
  <c r="AG285" i="1"/>
  <c r="AG284" i="1" s="1"/>
  <c r="AG283" i="1" s="1"/>
  <c r="AJ281" i="1"/>
  <c r="AJ280" i="1" s="1"/>
  <c r="AI281" i="1"/>
  <c r="AH281" i="1"/>
  <c r="AH280" i="1" s="1"/>
  <c r="AG281" i="1"/>
  <c r="AG280" i="1" s="1"/>
  <c r="AG279" i="1" s="1"/>
  <c r="AI280" i="1"/>
  <c r="AI279" i="1" s="1"/>
  <c r="AJ276" i="1"/>
  <c r="AJ275" i="1" s="1"/>
  <c r="AJ274" i="1" s="1"/>
  <c r="AJ273" i="1" s="1"/>
  <c r="AI276" i="1"/>
  <c r="AI275" i="1" s="1"/>
  <c r="AI274" i="1" s="1"/>
  <c r="AI273" i="1" s="1"/>
  <c r="AH276" i="1"/>
  <c r="AH275" i="1" s="1"/>
  <c r="AH274" i="1" s="1"/>
  <c r="AH273" i="1" s="1"/>
  <c r="AG276" i="1"/>
  <c r="AG275" i="1" s="1"/>
  <c r="AG274" i="1" s="1"/>
  <c r="AG273" i="1" s="1"/>
  <c r="AJ271" i="1"/>
  <c r="AI271" i="1"/>
  <c r="AH271" i="1"/>
  <c r="AH270" i="1" s="1"/>
  <c r="AH269" i="1" s="1"/>
  <c r="AH268" i="1" s="1"/>
  <c r="AG271" i="1"/>
  <c r="AG270" i="1" s="1"/>
  <c r="AG269" i="1" s="1"/>
  <c r="AG268" i="1" s="1"/>
  <c r="AJ270" i="1"/>
  <c r="AJ269" i="1" s="1"/>
  <c r="AJ268" i="1" s="1"/>
  <c r="AI270" i="1"/>
  <c r="AI269" i="1" s="1"/>
  <c r="AI268" i="1" s="1"/>
  <c r="AJ264" i="1"/>
  <c r="AJ263" i="1" s="1"/>
  <c r="AJ262" i="1" s="1"/>
  <c r="AJ261" i="1" s="1"/>
  <c r="AJ260" i="1" s="1"/>
  <c r="AI264" i="1"/>
  <c r="AI263" i="1" s="1"/>
  <c r="AI262" i="1" s="1"/>
  <c r="AI261" i="1" s="1"/>
  <c r="AI260" i="1" s="1"/>
  <c r="AH264" i="1"/>
  <c r="AH263" i="1" s="1"/>
  <c r="AH262" i="1" s="1"/>
  <c r="AH261" i="1" s="1"/>
  <c r="AH260" i="1" s="1"/>
  <c r="AG264" i="1"/>
  <c r="AG263" i="1" s="1"/>
  <c r="AG262" i="1" s="1"/>
  <c r="AG261" i="1" s="1"/>
  <c r="AG260" i="1" s="1"/>
  <c r="AJ257" i="1"/>
  <c r="AI257" i="1"/>
  <c r="AH257" i="1"/>
  <c r="AG257" i="1"/>
  <c r="AJ255" i="1"/>
  <c r="AI255" i="1"/>
  <c r="AH255" i="1"/>
  <c r="AG255" i="1"/>
  <c r="AJ253" i="1"/>
  <c r="AJ252" i="1" s="1"/>
  <c r="AJ251" i="1" s="1"/>
  <c r="AI253" i="1"/>
  <c r="AI252" i="1" s="1"/>
  <c r="AI251" i="1" s="1"/>
  <c r="AH253" i="1"/>
  <c r="AG253" i="1"/>
  <c r="AG252" i="1" s="1"/>
  <c r="AG251" i="1" s="1"/>
  <c r="AJ249" i="1"/>
  <c r="AJ248" i="1" s="1"/>
  <c r="AJ247" i="1" s="1"/>
  <c r="AI249" i="1"/>
  <c r="AI248" i="1" s="1"/>
  <c r="AI247" i="1" s="1"/>
  <c r="AH249" i="1"/>
  <c r="AH248" i="1" s="1"/>
  <c r="AH247" i="1" s="1"/>
  <c r="AG249" i="1"/>
  <c r="AG248" i="1" s="1"/>
  <c r="AG247" i="1" s="1"/>
  <c r="AJ240" i="1"/>
  <c r="AI240" i="1"/>
  <c r="AH240" i="1"/>
  <c r="AG240" i="1"/>
  <c r="AJ238" i="1"/>
  <c r="AI238" i="1"/>
  <c r="AH238" i="1"/>
  <c r="AG238" i="1"/>
  <c r="AJ233" i="1"/>
  <c r="AJ232" i="1" s="1"/>
  <c r="AJ231" i="1" s="1"/>
  <c r="AJ230" i="1" s="1"/>
  <c r="AI233" i="1"/>
  <c r="AI232" i="1" s="1"/>
  <c r="AI231" i="1" s="1"/>
  <c r="AI230" i="1" s="1"/>
  <c r="AH233" i="1"/>
  <c r="AH232" i="1"/>
  <c r="AH231" i="1" s="1"/>
  <c r="AH230" i="1" s="1"/>
  <c r="AG233" i="1"/>
  <c r="AG232" i="1" s="1"/>
  <c r="AG231" i="1" s="1"/>
  <c r="AG230" i="1" s="1"/>
  <c r="AJ204" i="1"/>
  <c r="AJ203" i="1" s="1"/>
  <c r="AJ202" i="1" s="1"/>
  <c r="AJ201" i="1" s="1"/>
  <c r="AI204" i="1"/>
  <c r="AI203" i="1" s="1"/>
  <c r="AI202" i="1" s="1"/>
  <c r="AI201" i="1" s="1"/>
  <c r="AH204" i="1"/>
  <c r="AH203" i="1" s="1"/>
  <c r="AH202" i="1" s="1"/>
  <c r="AH201" i="1" s="1"/>
  <c r="AG204" i="1"/>
  <c r="AG203" i="1" s="1"/>
  <c r="AG202" i="1" s="1"/>
  <c r="AG201" i="1" s="1"/>
  <c r="AJ197" i="1"/>
  <c r="AJ196" i="1" s="1"/>
  <c r="AJ195" i="1" s="1"/>
  <c r="AJ194" i="1" s="1"/>
  <c r="AJ193" i="1" s="1"/>
  <c r="AI197" i="1"/>
  <c r="AI196" i="1"/>
  <c r="AI195" i="1" s="1"/>
  <c r="AI194" i="1" s="1"/>
  <c r="AI193" i="1" s="1"/>
  <c r="AH197" i="1"/>
  <c r="AH196" i="1" s="1"/>
  <c r="AH195" i="1" s="1"/>
  <c r="AH194" i="1" s="1"/>
  <c r="AH193" i="1" s="1"/>
  <c r="AG197" i="1"/>
  <c r="AG196" i="1" s="1"/>
  <c r="AG195" i="1" s="1"/>
  <c r="AG194" i="1" s="1"/>
  <c r="AG193" i="1" s="1"/>
  <c r="AJ190" i="1"/>
  <c r="AI190" i="1"/>
  <c r="AH190" i="1"/>
  <c r="AG190" i="1"/>
  <c r="AJ188" i="1"/>
  <c r="AI188" i="1"/>
  <c r="AH188" i="1"/>
  <c r="AG188" i="1"/>
  <c r="AJ181" i="1"/>
  <c r="AJ180" i="1" s="1"/>
  <c r="AJ179" i="1" s="1"/>
  <c r="AJ178" i="1" s="1"/>
  <c r="AJ177" i="1" s="1"/>
  <c r="AJ176" i="1" s="1"/>
  <c r="AI181" i="1"/>
  <c r="AI180" i="1" s="1"/>
  <c r="AI179" i="1" s="1"/>
  <c r="AI178" i="1" s="1"/>
  <c r="AI177" i="1" s="1"/>
  <c r="AI176" i="1" s="1"/>
  <c r="AH181" i="1"/>
  <c r="AH180" i="1" s="1"/>
  <c r="AH179" i="1" s="1"/>
  <c r="AH178" i="1" s="1"/>
  <c r="AH177" i="1" s="1"/>
  <c r="AH176" i="1" s="1"/>
  <c r="AG181" i="1"/>
  <c r="AG180" i="1" s="1"/>
  <c r="AG179" i="1" s="1"/>
  <c r="AG178" i="1" s="1"/>
  <c r="AG177" i="1" s="1"/>
  <c r="AG176" i="1" s="1"/>
  <c r="AJ173" i="1"/>
  <c r="AJ172" i="1" s="1"/>
  <c r="AI173" i="1"/>
  <c r="AI172" i="1" s="1"/>
  <c r="AH173" i="1"/>
  <c r="AH172" i="1" s="1"/>
  <c r="AG173" i="1"/>
  <c r="AG172" i="1" s="1"/>
  <c r="AJ170" i="1"/>
  <c r="AI170" i="1"/>
  <c r="AH170" i="1"/>
  <c r="AG170" i="1"/>
  <c r="AJ168" i="1"/>
  <c r="AJ167" i="1" s="1"/>
  <c r="AI168" i="1"/>
  <c r="AH168" i="1"/>
  <c r="AG168" i="1"/>
  <c r="AG167" i="1" s="1"/>
  <c r="AG166" i="1" s="1"/>
  <c r="AG165" i="1" s="1"/>
  <c r="AG164" i="1" s="1"/>
  <c r="AG163" i="1" s="1"/>
  <c r="AJ158" i="1"/>
  <c r="AJ157" i="1" s="1"/>
  <c r="AJ156" i="1" s="1"/>
  <c r="AI158" i="1"/>
  <c r="AI157" i="1" s="1"/>
  <c r="AI156" i="1" s="1"/>
  <c r="AH158" i="1"/>
  <c r="AH157" i="1"/>
  <c r="AH156" i="1" s="1"/>
  <c r="AG158" i="1"/>
  <c r="AG157" i="1" s="1"/>
  <c r="AG156" i="1" s="1"/>
  <c r="AJ154" i="1"/>
  <c r="AI154" i="1"/>
  <c r="AH154" i="1"/>
  <c r="AG154" i="1"/>
  <c r="AJ153" i="1"/>
  <c r="AI153" i="1"/>
  <c r="AH153" i="1"/>
  <c r="AG153" i="1"/>
  <c r="AG148" i="1"/>
  <c r="AG147" i="1" s="1"/>
  <c r="AJ148" i="1"/>
  <c r="AJ147" i="1" s="1"/>
  <c r="AI148" i="1"/>
  <c r="AI147" i="1" s="1"/>
  <c r="AH148" i="1"/>
  <c r="AH147" i="1" s="1"/>
  <c r="AK145" i="1"/>
  <c r="AJ144" i="1"/>
  <c r="AI144" i="1"/>
  <c r="AH144" i="1"/>
  <c r="AG144" i="1"/>
  <c r="AJ142" i="1"/>
  <c r="AI142" i="1"/>
  <c r="AH142" i="1"/>
  <c r="AG142" i="1"/>
  <c r="AJ141" i="1"/>
  <c r="AI141" i="1"/>
  <c r="AI140" i="1" s="1"/>
  <c r="AI139" i="1" s="1"/>
  <c r="AI138" i="1" s="1"/>
  <c r="AJ136" i="1"/>
  <c r="AI136" i="1"/>
  <c r="AH136" i="1"/>
  <c r="AG136" i="1"/>
  <c r="AJ135" i="1"/>
  <c r="AI135" i="1"/>
  <c r="AH135" i="1"/>
  <c r="AG135" i="1"/>
  <c r="AJ134" i="1"/>
  <c r="AI134" i="1"/>
  <c r="AH134" i="1"/>
  <c r="AG134" i="1"/>
  <c r="AJ133" i="1"/>
  <c r="AI133" i="1"/>
  <c r="AH133" i="1"/>
  <c r="AG133" i="1"/>
  <c r="AJ132" i="1"/>
  <c r="AI132" i="1"/>
  <c r="AH132" i="1"/>
  <c r="AG132" i="1"/>
  <c r="AJ129" i="1"/>
  <c r="AI129" i="1"/>
  <c r="AH129" i="1"/>
  <c r="AG129" i="1"/>
  <c r="AJ127" i="1"/>
  <c r="AI127" i="1"/>
  <c r="AH127" i="1"/>
  <c r="AG127" i="1"/>
  <c r="AJ125" i="1"/>
  <c r="AJ124" i="1" s="1"/>
  <c r="AJ123" i="1" s="1"/>
  <c r="AI125" i="1"/>
  <c r="AH125" i="1"/>
  <c r="AG125" i="1"/>
  <c r="AJ115" i="1"/>
  <c r="AJ114" i="1" s="1"/>
  <c r="AJ113" i="1" s="1"/>
  <c r="AJ112" i="1" s="1"/>
  <c r="AJ111" i="1" s="1"/>
  <c r="AJ110" i="1" s="1"/>
  <c r="AI115" i="1"/>
  <c r="AI114" i="1" s="1"/>
  <c r="AI113" i="1" s="1"/>
  <c r="AI112" i="1" s="1"/>
  <c r="AI111" i="1" s="1"/>
  <c r="AI110" i="1" s="1"/>
  <c r="AH115" i="1"/>
  <c r="AH114" i="1" s="1"/>
  <c r="AH113" i="1" s="1"/>
  <c r="AH112" i="1" s="1"/>
  <c r="AH111" i="1" s="1"/>
  <c r="AH110" i="1" s="1"/>
  <c r="AG115" i="1"/>
  <c r="AG114" i="1" s="1"/>
  <c r="AG113" i="1" s="1"/>
  <c r="AG112" i="1" s="1"/>
  <c r="AG111" i="1" s="1"/>
  <c r="AG110" i="1" s="1"/>
  <c r="AJ107" i="1"/>
  <c r="AJ106" i="1" s="1"/>
  <c r="AI107" i="1"/>
  <c r="AI106" i="1" s="1"/>
  <c r="AH107" i="1"/>
  <c r="AH106" i="1" s="1"/>
  <c r="AG107" i="1"/>
  <c r="AG106" i="1" s="1"/>
  <c r="AJ104" i="1"/>
  <c r="AJ103" i="1" s="1"/>
  <c r="AI104" i="1"/>
  <c r="AI103" i="1" s="1"/>
  <c r="AH104" i="1"/>
  <c r="AH103" i="1" s="1"/>
  <c r="AG104" i="1"/>
  <c r="AG103" i="1" s="1"/>
  <c r="AJ101" i="1"/>
  <c r="AI101" i="1"/>
  <c r="AH101" i="1"/>
  <c r="AG101" i="1"/>
  <c r="AJ99" i="1"/>
  <c r="AJ98" i="1" s="1"/>
  <c r="AI99" i="1"/>
  <c r="AI98" i="1" s="1"/>
  <c r="AH99" i="1"/>
  <c r="AG99" i="1"/>
  <c r="AJ96" i="1"/>
  <c r="AJ95" i="1" s="1"/>
  <c r="AI96" i="1"/>
  <c r="AI95" i="1" s="1"/>
  <c r="AH96" i="1"/>
  <c r="AH95" i="1" s="1"/>
  <c r="AG96" i="1"/>
  <c r="AG95" i="1" s="1"/>
  <c r="AJ93" i="1"/>
  <c r="AJ92" i="1" s="1"/>
  <c r="AI93" i="1"/>
  <c r="AI92" i="1" s="1"/>
  <c r="AH93" i="1"/>
  <c r="AH92" i="1" s="1"/>
  <c r="AG93" i="1"/>
  <c r="AG92" i="1" s="1"/>
  <c r="AJ90" i="1"/>
  <c r="AJ89" i="1" s="1"/>
  <c r="AI90" i="1"/>
  <c r="AI89" i="1" s="1"/>
  <c r="AH90" i="1"/>
  <c r="AH89" i="1" s="1"/>
  <c r="AG90" i="1"/>
  <c r="AG89" i="1" s="1"/>
  <c r="AJ87" i="1"/>
  <c r="AJ86" i="1" s="1"/>
  <c r="AI87" i="1"/>
  <c r="AI86" i="1"/>
  <c r="AH87" i="1"/>
  <c r="AH86" i="1" s="1"/>
  <c r="AG87" i="1"/>
  <c r="AG86" i="1" s="1"/>
  <c r="AJ83" i="1"/>
  <c r="AI83" i="1"/>
  <c r="AH83" i="1"/>
  <c r="AG83" i="1"/>
  <c r="AJ81" i="1"/>
  <c r="AI81" i="1"/>
  <c r="AH81" i="1"/>
  <c r="AG81" i="1"/>
  <c r="AJ79" i="1"/>
  <c r="AI79" i="1"/>
  <c r="AI78" i="1" s="1"/>
  <c r="AI77" i="1" s="1"/>
  <c r="AH79" i="1"/>
  <c r="AG79" i="1"/>
  <c r="AJ71" i="1"/>
  <c r="AJ70" i="1" s="1"/>
  <c r="AJ69" i="1" s="1"/>
  <c r="AJ68" i="1" s="1"/>
  <c r="AJ67" i="1" s="1"/>
  <c r="AJ66" i="1" s="1"/>
  <c r="AI71" i="1"/>
  <c r="AI70" i="1" s="1"/>
  <c r="AI69" i="1" s="1"/>
  <c r="AI68" i="1" s="1"/>
  <c r="AI67" i="1" s="1"/>
  <c r="AI66" i="1" s="1"/>
  <c r="AH71" i="1"/>
  <c r="AH70" i="1" s="1"/>
  <c r="AH69" i="1" s="1"/>
  <c r="AH68" i="1" s="1"/>
  <c r="AH67" i="1" s="1"/>
  <c r="AH66" i="1" s="1"/>
  <c r="AG71" i="1"/>
  <c r="AG70" i="1" s="1"/>
  <c r="AG69" i="1" s="1"/>
  <c r="AG68" i="1" s="1"/>
  <c r="AG67" i="1" s="1"/>
  <c r="AG66" i="1" s="1"/>
  <c r="AJ61" i="1"/>
  <c r="AJ60" i="1" s="1"/>
  <c r="AI61" i="1"/>
  <c r="AI60" i="1" s="1"/>
  <c r="AH61" i="1"/>
  <c r="AH60" i="1" s="1"/>
  <c r="AG61" i="1"/>
  <c r="AG60" i="1" s="1"/>
  <c r="AJ58" i="1"/>
  <c r="AI58" i="1"/>
  <c r="AH58" i="1"/>
  <c r="AG58" i="1"/>
  <c r="AJ56" i="1"/>
  <c r="AI56" i="1"/>
  <c r="AH56" i="1"/>
  <c r="AG56" i="1"/>
  <c r="AJ51" i="1"/>
  <c r="AJ50" i="1" s="1"/>
  <c r="AJ49" i="1" s="1"/>
  <c r="AJ48" i="1" s="1"/>
  <c r="AJ47" i="1" s="1"/>
  <c r="AI51" i="1"/>
  <c r="AI50" i="1" s="1"/>
  <c r="AI49" i="1" s="1"/>
  <c r="AI48" i="1" s="1"/>
  <c r="AI47" i="1" s="1"/>
  <c r="AH51" i="1"/>
  <c r="AH50" i="1" s="1"/>
  <c r="AH49" i="1" s="1"/>
  <c r="AH48" i="1" s="1"/>
  <c r="AH47" i="1" s="1"/>
  <c r="AG51" i="1"/>
  <c r="AG50" i="1" s="1"/>
  <c r="AG49" i="1" s="1"/>
  <c r="AG48" i="1" s="1"/>
  <c r="AG47" i="1" s="1"/>
  <c r="AJ43" i="1"/>
  <c r="AI43" i="1"/>
  <c r="AH43" i="1"/>
  <c r="AG43" i="1"/>
  <c r="AJ41" i="1"/>
  <c r="AI41" i="1"/>
  <c r="AH41" i="1"/>
  <c r="AG41" i="1"/>
  <c r="AJ39" i="1"/>
  <c r="AJ38" i="1" s="1"/>
  <c r="AJ37" i="1" s="1"/>
  <c r="AJ36" i="1" s="1"/>
  <c r="AJ35" i="1" s="1"/>
  <c r="AI39" i="1"/>
  <c r="AI38" i="1" s="1"/>
  <c r="AI37" i="1" s="1"/>
  <c r="AI36" i="1" s="1"/>
  <c r="AI35" i="1" s="1"/>
  <c r="AH39" i="1"/>
  <c r="AG39" i="1"/>
  <c r="AJ31" i="1"/>
  <c r="AI31" i="1"/>
  <c r="AH31" i="1"/>
  <c r="AG31" i="1"/>
  <c r="AJ29" i="1"/>
  <c r="AI29" i="1"/>
  <c r="AH29" i="1"/>
  <c r="AG29" i="1"/>
  <c r="AJ27" i="1"/>
  <c r="AI27" i="1"/>
  <c r="AH27" i="1"/>
  <c r="AG27" i="1"/>
  <c r="AJ25" i="1"/>
  <c r="AJ24" i="1" s="1"/>
  <c r="AI25" i="1"/>
  <c r="AH25" i="1"/>
  <c r="AH24" i="1" s="1"/>
  <c r="AG25" i="1"/>
  <c r="AG24" i="1" s="1"/>
  <c r="AJ22" i="1"/>
  <c r="AJ21" i="1" s="1"/>
  <c r="AI22" i="1"/>
  <c r="AI21" i="1" s="1"/>
  <c r="AH22" i="1"/>
  <c r="AH21" i="1" s="1"/>
  <c r="AG22" i="1"/>
  <c r="AG21" i="1" s="1"/>
  <c r="AJ19" i="1"/>
  <c r="AJ18" i="1"/>
  <c r="AI19" i="1"/>
  <c r="AI18" i="1" s="1"/>
  <c r="AH19" i="1"/>
  <c r="AH18" i="1" s="1"/>
  <c r="AG19" i="1"/>
  <c r="AG18" i="1" s="1"/>
  <c r="AJ55" i="1"/>
  <c r="AJ54" i="1" s="1"/>
  <c r="AJ53" i="1" s="1"/>
  <c r="AJ78" i="1"/>
  <c r="AJ77" i="1" s="1"/>
  <c r="AH141" i="1"/>
  <c r="AJ408" i="1"/>
  <c r="AJ407" i="1" s="1"/>
  <c r="AG423" i="1"/>
  <c r="AJ919" i="1"/>
  <c r="AJ918" i="1" s="1"/>
  <c r="AG1255" i="1"/>
  <c r="AI1067" i="1"/>
  <c r="AJ1248" i="1"/>
  <c r="AJ755" i="1"/>
  <c r="AJ754" i="1" s="1"/>
  <c r="AJ753" i="1" s="1"/>
  <c r="AJ752" i="1" s="1"/>
  <c r="AJ369" i="1"/>
  <c r="AJ368" i="1" s="1"/>
  <c r="AI237" i="1"/>
  <c r="AI236" i="1" s="1"/>
  <c r="AI235" i="1" s="1"/>
  <c r="AI167" i="1"/>
  <c r="AI187" i="1"/>
  <c r="AI186" i="1" s="1"/>
  <c r="AI185" i="1" s="1"/>
  <c r="AI184" i="1" s="1"/>
  <c r="AH613" i="1"/>
  <c r="AH612" i="1" s="1"/>
  <c r="AI869" i="1"/>
  <c r="AI864" i="1" s="1"/>
  <c r="AG897" i="1"/>
  <c r="AG896" i="1" s="1"/>
  <c r="AG894" i="1" s="1"/>
  <c r="AJ651" i="1"/>
  <c r="AJ650" i="1" s="1"/>
  <c r="AJ649" i="1" s="1"/>
  <c r="AH897" i="1"/>
  <c r="AH896" i="1" s="1"/>
  <c r="AH894" i="1" s="1"/>
  <c r="AA149" i="1"/>
  <c r="AD290" i="1"/>
  <c r="AE513" i="1"/>
  <c r="AK513" i="1" s="1"/>
  <c r="AK512" i="1" s="1"/>
  <c r="AK511" i="1" s="1"/>
  <c r="AC512" i="1"/>
  <c r="AC511" i="1" s="1"/>
  <c r="AC1077" i="1"/>
  <c r="AC1076" i="1" s="1"/>
  <c r="AC1075" i="1" s="1"/>
  <c r="AD1077" i="1"/>
  <c r="AD1076" i="1" s="1"/>
  <c r="AD1075" i="1" s="1"/>
  <c r="AE1078" i="1"/>
  <c r="AK1078" i="1" s="1"/>
  <c r="AK1077" i="1" s="1"/>
  <c r="AK1076" i="1" s="1"/>
  <c r="AK1075" i="1" s="1"/>
  <c r="AF1078" i="1"/>
  <c r="AF1077" i="1" s="1"/>
  <c r="AF1076" i="1" s="1"/>
  <c r="AF1075" i="1" s="1"/>
  <c r="AB1077" i="1"/>
  <c r="AB1076" i="1" s="1"/>
  <c r="AB1075" i="1" s="1"/>
  <c r="AD654" i="1"/>
  <c r="AD652" i="1"/>
  <c r="AB31" i="1"/>
  <c r="AC31" i="1"/>
  <c r="AD31" i="1"/>
  <c r="AF32" i="1"/>
  <c r="AL32" i="1" s="1"/>
  <c r="AE32" i="1"/>
  <c r="AK32" i="1" s="1"/>
  <c r="AA31" i="1"/>
  <c r="AB1260" i="1"/>
  <c r="AC1260" i="1"/>
  <c r="AD1260" i="1"/>
  <c r="AF1261" i="1"/>
  <c r="AL1261" i="1" s="1"/>
  <c r="AE1261" i="1"/>
  <c r="AK1261" i="1" s="1"/>
  <c r="AA1260" i="1"/>
  <c r="AC506" i="1"/>
  <c r="AC505" i="1" s="1"/>
  <c r="AD506" i="1"/>
  <c r="AD505" i="1" s="1"/>
  <c r="AF507" i="1"/>
  <c r="AL507" i="1" s="1"/>
  <c r="AL506" i="1" s="1"/>
  <c r="AL505" i="1" s="1"/>
  <c r="AE507" i="1"/>
  <c r="AK507" i="1" s="1"/>
  <c r="AK506" i="1" s="1"/>
  <c r="AK505" i="1" s="1"/>
  <c r="AB506" i="1"/>
  <c r="AB505" i="1" s="1"/>
  <c r="AF513" i="1"/>
  <c r="AL513" i="1" s="1"/>
  <c r="AL512" i="1" s="1"/>
  <c r="AL511" i="1" s="1"/>
  <c r="AD512" i="1"/>
  <c r="AD511" i="1" s="1"/>
  <c r="AB512" i="1"/>
  <c r="AB511" i="1" s="1"/>
  <c r="AC509" i="1"/>
  <c r="AC508" i="1" s="1"/>
  <c r="AD509" i="1"/>
  <c r="AD508" i="1" s="1"/>
  <c r="AB509" i="1"/>
  <c r="AB508" i="1"/>
  <c r="AF510" i="1"/>
  <c r="AL510" i="1" s="1"/>
  <c r="AL509" i="1" s="1"/>
  <c r="AL508" i="1" s="1"/>
  <c r="AE510" i="1"/>
  <c r="AK510" i="1" s="1"/>
  <c r="AK509" i="1" s="1"/>
  <c r="AK508" i="1" s="1"/>
  <c r="AC613" i="1"/>
  <c r="AC612" i="1" s="1"/>
  <c r="AD613" i="1"/>
  <c r="AD612" i="1" s="1"/>
  <c r="AF615" i="1"/>
  <c r="AL615" i="1" s="1"/>
  <c r="AL614" i="1" s="1"/>
  <c r="AE615" i="1"/>
  <c r="AK615" i="1" s="1"/>
  <c r="AK614" i="1" s="1"/>
  <c r="AB614" i="1"/>
  <c r="AB613" i="1" s="1"/>
  <c r="AB612" i="1" s="1"/>
  <c r="AE559" i="1"/>
  <c r="AK559" i="1" s="1"/>
  <c r="AF559" i="1"/>
  <c r="AL559" i="1" s="1"/>
  <c r="AF560" i="1"/>
  <c r="AL560" i="1" s="1"/>
  <c r="AE560" i="1"/>
  <c r="AK560" i="1" s="1"/>
  <c r="AF590" i="1"/>
  <c r="AL590" i="1" s="1"/>
  <c r="AE590" i="1"/>
  <c r="AK590" i="1" s="1"/>
  <c r="AF586" i="1"/>
  <c r="AL586" i="1" s="1"/>
  <c r="AL585" i="1" s="1"/>
  <c r="AL584" i="1" s="1"/>
  <c r="AE586" i="1"/>
  <c r="AK586" i="1" s="1"/>
  <c r="AK585" i="1" s="1"/>
  <c r="AK584" i="1" s="1"/>
  <c r="AF717" i="1"/>
  <c r="AL717" i="1" s="1"/>
  <c r="AL716" i="1" s="1"/>
  <c r="AL715" i="1" s="1"/>
  <c r="AE717" i="1"/>
  <c r="AE716" i="1" s="1"/>
  <c r="AE715" i="1" s="1"/>
  <c r="AD716" i="1"/>
  <c r="AD715" i="1" s="1"/>
  <c r="AC716" i="1"/>
  <c r="AC715" i="1" s="1"/>
  <c r="AC710" i="1" s="1"/>
  <c r="AC709" i="1" s="1"/>
  <c r="AF714" i="1"/>
  <c r="AL714" i="1" s="1"/>
  <c r="AL713" i="1" s="1"/>
  <c r="AL712" i="1" s="1"/>
  <c r="AL711" i="1" s="1"/>
  <c r="AL710" i="1" s="1"/>
  <c r="AL709" i="1" s="1"/>
  <c r="AE714" i="1"/>
  <c r="AK714" i="1" s="1"/>
  <c r="AK713" i="1" s="1"/>
  <c r="AK712" i="1" s="1"/>
  <c r="AB713" i="1"/>
  <c r="AB712" i="1" s="1"/>
  <c r="AB711" i="1" s="1"/>
  <c r="AB710" i="1" s="1"/>
  <c r="AB709" i="1" s="1"/>
  <c r="AC713" i="1"/>
  <c r="AC712" i="1" s="1"/>
  <c r="AD713" i="1"/>
  <c r="AD712" i="1" s="1"/>
  <c r="AA713" i="1"/>
  <c r="AA712" i="1" s="1"/>
  <c r="AA711" i="1" s="1"/>
  <c r="AA710" i="1" s="1"/>
  <c r="AA709" i="1" s="1"/>
  <c r="AB879" i="1"/>
  <c r="AB878" i="1" s="1"/>
  <c r="AB877" i="1" s="1"/>
  <c r="AB876" i="1" s="1"/>
  <c r="AC879" i="1"/>
  <c r="AC878" i="1" s="1"/>
  <c r="AC877" i="1" s="1"/>
  <c r="AC876" i="1" s="1"/>
  <c r="AD879" i="1"/>
  <c r="AD878" i="1" s="1"/>
  <c r="AD877" i="1" s="1"/>
  <c r="AD876" i="1" s="1"/>
  <c r="AA879" i="1"/>
  <c r="AA878" i="1" s="1"/>
  <c r="AA877" i="1" s="1"/>
  <c r="AA876" i="1" s="1"/>
  <c r="AF880" i="1"/>
  <c r="AL880" i="1" s="1"/>
  <c r="AL879" i="1" s="1"/>
  <c r="AL878" i="1" s="1"/>
  <c r="AL877" i="1" s="1"/>
  <c r="AL876" i="1" s="1"/>
  <c r="AE880" i="1"/>
  <c r="AE879" i="1" s="1"/>
  <c r="AE878" i="1" s="1"/>
  <c r="AE877" i="1" s="1"/>
  <c r="AE876" i="1" s="1"/>
  <c r="AC588" i="1"/>
  <c r="AC587" i="1" s="1"/>
  <c r="AD588" i="1"/>
  <c r="AD587" i="1" s="1"/>
  <c r="AB588" i="1"/>
  <c r="AB587" i="1" s="1"/>
  <c r="AC562" i="1"/>
  <c r="AC561" i="1" s="1"/>
  <c r="AD562" i="1"/>
  <c r="AD561" i="1" s="1"/>
  <c r="AB562" i="1"/>
  <c r="AB561" i="1" s="1"/>
  <c r="AC595" i="1"/>
  <c r="AC594" i="1" s="1"/>
  <c r="AD595" i="1"/>
  <c r="AD594" i="1"/>
  <c r="AB595" i="1"/>
  <c r="AB594" i="1" s="1"/>
  <c r="AF596" i="1"/>
  <c r="AL596" i="1" s="1"/>
  <c r="AL595" i="1" s="1"/>
  <c r="AL594" i="1" s="1"/>
  <c r="AE596" i="1"/>
  <c r="AK596" i="1" s="1"/>
  <c r="AK595" i="1" s="1"/>
  <c r="AK594" i="1" s="1"/>
  <c r="AC592" i="1"/>
  <c r="AC591" i="1"/>
  <c r="AD592" i="1"/>
  <c r="AD591" i="1" s="1"/>
  <c r="AB592" i="1"/>
  <c r="AB591" i="1" s="1"/>
  <c r="AF593" i="1"/>
  <c r="AL593" i="1" s="1"/>
  <c r="AL592" i="1" s="1"/>
  <c r="AL591" i="1" s="1"/>
  <c r="AE593" i="1"/>
  <c r="AK593" i="1"/>
  <c r="AK592" i="1" s="1"/>
  <c r="AK591" i="1" s="1"/>
  <c r="AF589" i="1"/>
  <c r="AL589" i="1" s="1"/>
  <c r="AL588" i="1" s="1"/>
  <c r="AL587" i="1" s="1"/>
  <c r="AE589" i="1"/>
  <c r="AK589" i="1" s="1"/>
  <c r="AC585" i="1"/>
  <c r="AC584" i="1" s="1"/>
  <c r="AD585" i="1"/>
  <c r="AD584" i="1" s="1"/>
  <c r="AB585" i="1"/>
  <c r="AB584" i="1" s="1"/>
  <c r="AF564" i="1"/>
  <c r="AL564" i="1" s="1"/>
  <c r="AE564" i="1"/>
  <c r="AK564" i="1" s="1"/>
  <c r="AF563" i="1"/>
  <c r="AL563" i="1"/>
  <c r="AE563" i="1"/>
  <c r="AK563" i="1" s="1"/>
  <c r="AC558" i="1"/>
  <c r="AC557" i="1" s="1"/>
  <c r="AD558" i="1"/>
  <c r="AD557" i="1" s="1"/>
  <c r="AB558" i="1"/>
  <c r="AB557" i="1" s="1"/>
  <c r="AA679" i="1"/>
  <c r="AA678" i="1" s="1"/>
  <c r="AD1307" i="1"/>
  <c r="AD1306" i="1" s="1"/>
  <c r="AD1305" i="1" s="1"/>
  <c r="AD1304" i="1" s="1"/>
  <c r="AD1303" i="1" s="1"/>
  <c r="AD1302" i="1" s="1"/>
  <c r="AC1307" i="1"/>
  <c r="AC1306" i="1" s="1"/>
  <c r="AC1305" i="1" s="1"/>
  <c r="AC1304" i="1" s="1"/>
  <c r="AC1303" i="1" s="1"/>
  <c r="AC1302" i="1" s="1"/>
  <c r="AB1307" i="1"/>
  <c r="AB1306" i="1"/>
  <c r="AB1305" i="1" s="1"/>
  <c r="AB1304" i="1" s="1"/>
  <c r="AB1303" i="1" s="1"/>
  <c r="AB1302" i="1" s="1"/>
  <c r="AA1307" i="1"/>
  <c r="AA1306" i="1" s="1"/>
  <c r="AA1305" i="1" s="1"/>
  <c r="AA1304" i="1" s="1"/>
  <c r="AA1303" i="1" s="1"/>
  <c r="AA1302" i="1" s="1"/>
  <c r="AD1299" i="1"/>
  <c r="AD1298" i="1" s="1"/>
  <c r="AD1297" i="1" s="1"/>
  <c r="AD1296" i="1" s="1"/>
  <c r="AD1295" i="1" s="1"/>
  <c r="AC1299" i="1"/>
  <c r="AC1298" i="1" s="1"/>
  <c r="AC1297" i="1" s="1"/>
  <c r="AC1296" i="1" s="1"/>
  <c r="AC1295" i="1" s="1"/>
  <c r="AB1299" i="1"/>
  <c r="AB1298" i="1" s="1"/>
  <c r="AB1297" i="1" s="1"/>
  <c r="AB1296" i="1" s="1"/>
  <c r="AB1295" i="1" s="1"/>
  <c r="AA1299" i="1"/>
  <c r="AA1298" i="1" s="1"/>
  <c r="AA1297" i="1" s="1"/>
  <c r="AA1296" i="1" s="1"/>
  <c r="AA1295" i="1" s="1"/>
  <c r="AD1292" i="1"/>
  <c r="AC1292" i="1"/>
  <c r="AB1292" i="1"/>
  <c r="AA1292" i="1"/>
  <c r="AD1290" i="1"/>
  <c r="AC1290" i="1"/>
  <c r="AB1290" i="1"/>
  <c r="AA1290" i="1"/>
  <c r="AD1288" i="1"/>
  <c r="AD1287" i="1" s="1"/>
  <c r="AC1288" i="1"/>
  <c r="AB1288" i="1"/>
  <c r="AA1288" i="1"/>
  <c r="AD1285" i="1"/>
  <c r="AC1285" i="1"/>
  <c r="AB1285" i="1"/>
  <c r="AA1285" i="1"/>
  <c r="AD1283" i="1"/>
  <c r="AC1283" i="1"/>
  <c r="AB1283" i="1"/>
  <c r="AA1283" i="1"/>
  <c r="AD1281" i="1"/>
  <c r="AD1280" i="1" s="1"/>
  <c r="AC1281" i="1"/>
  <c r="AC1280" i="1" s="1"/>
  <c r="AB1281" i="1"/>
  <c r="AA1281" i="1"/>
  <c r="AD1278" i="1"/>
  <c r="AD1277" i="1" s="1"/>
  <c r="AC1278" i="1"/>
  <c r="AC1277" i="1" s="1"/>
  <c r="AB1278" i="1"/>
  <c r="AB1277" i="1" s="1"/>
  <c r="AA1278" i="1"/>
  <c r="AA1277" i="1" s="1"/>
  <c r="AD1275" i="1"/>
  <c r="AC1275" i="1"/>
  <c r="AB1275" i="1"/>
  <c r="AA1275" i="1"/>
  <c r="AD1273" i="1"/>
  <c r="AD1272" i="1" s="1"/>
  <c r="AC1273" i="1"/>
  <c r="AB1273" i="1"/>
  <c r="AA1273" i="1"/>
  <c r="AA1272" i="1" s="1"/>
  <c r="AD1270" i="1"/>
  <c r="AC1270" i="1"/>
  <c r="AB1270" i="1"/>
  <c r="AA1270" i="1"/>
  <c r="AD1268" i="1"/>
  <c r="AD1267" i="1" s="1"/>
  <c r="AC1268" i="1"/>
  <c r="AB1268" i="1"/>
  <c r="AA1268" i="1"/>
  <c r="AD1265" i="1"/>
  <c r="AD1264" i="1" s="1"/>
  <c r="AC1265" i="1"/>
  <c r="AC1264" i="1" s="1"/>
  <c r="AB1265" i="1"/>
  <c r="AB1264" i="1" s="1"/>
  <c r="AA1265" i="1"/>
  <c r="AA1264" i="1" s="1"/>
  <c r="AD1258" i="1"/>
  <c r="AC1258" i="1"/>
  <c r="AB1258" i="1"/>
  <c r="AA1258" i="1"/>
  <c r="AD1256" i="1"/>
  <c r="AC1256" i="1"/>
  <c r="AB1256" i="1"/>
  <c r="AA1256" i="1"/>
  <c r="AD1253" i="1"/>
  <c r="AC1253" i="1"/>
  <c r="AB1253" i="1"/>
  <c r="AA1253" i="1"/>
  <c r="AD1251" i="1"/>
  <c r="AC1251" i="1"/>
  <c r="AB1251" i="1"/>
  <c r="AA1251" i="1"/>
  <c r="AD1249" i="1"/>
  <c r="AD1248" i="1" s="1"/>
  <c r="AC1249" i="1"/>
  <c r="AB1249" i="1"/>
  <c r="AA1249" i="1"/>
  <c r="AA1248" i="1" s="1"/>
  <c r="AD1245" i="1"/>
  <c r="AC1245" i="1"/>
  <c r="AB1245" i="1"/>
  <c r="AA1245" i="1"/>
  <c r="AD1243" i="1"/>
  <c r="AC1243" i="1"/>
  <c r="AB1243" i="1"/>
  <c r="AA1243" i="1"/>
  <c r="AD1241" i="1"/>
  <c r="AC1241" i="1"/>
  <c r="AB1241" i="1"/>
  <c r="AB1240" i="1" s="1"/>
  <c r="AB1239" i="1" s="1"/>
  <c r="AA1241" i="1"/>
  <c r="AA1240" i="1" s="1"/>
  <c r="AA1239" i="1" s="1"/>
  <c r="AD1236" i="1"/>
  <c r="AD1235" i="1" s="1"/>
  <c r="AD1234" i="1" s="1"/>
  <c r="AD1233" i="1" s="1"/>
  <c r="AC1236" i="1"/>
  <c r="AC1235" i="1" s="1"/>
  <c r="AC1234" i="1" s="1"/>
  <c r="AC1233" i="1" s="1"/>
  <c r="AB1236" i="1"/>
  <c r="AB1235" i="1" s="1"/>
  <c r="AB1234" i="1" s="1"/>
  <c r="AB1233" i="1" s="1"/>
  <c r="AA1236" i="1"/>
  <c r="AA1235" i="1" s="1"/>
  <c r="AA1234" i="1" s="1"/>
  <c r="AA1233" i="1" s="1"/>
  <c r="AD1230" i="1"/>
  <c r="AD1229" i="1" s="1"/>
  <c r="AD1228" i="1" s="1"/>
  <c r="AD1227" i="1" s="1"/>
  <c r="AC1230" i="1"/>
  <c r="AC1229" i="1" s="1"/>
  <c r="AC1228" i="1" s="1"/>
  <c r="AC1227" i="1" s="1"/>
  <c r="AB1230" i="1"/>
  <c r="AB1229" i="1" s="1"/>
  <c r="AB1228" i="1" s="1"/>
  <c r="AB1227" i="1" s="1"/>
  <c r="AA1230" i="1"/>
  <c r="AA1229" i="1" s="1"/>
  <c r="AA1228" i="1" s="1"/>
  <c r="AA1227" i="1" s="1"/>
  <c r="AD1225" i="1"/>
  <c r="AD1224" i="1" s="1"/>
  <c r="AD1223" i="1" s="1"/>
  <c r="AD1222" i="1" s="1"/>
  <c r="AC1225" i="1"/>
  <c r="AC1224" i="1" s="1"/>
  <c r="AC1223" i="1" s="1"/>
  <c r="AC1222" i="1" s="1"/>
  <c r="AB1225" i="1"/>
  <c r="AB1224" i="1" s="1"/>
  <c r="AB1223" i="1" s="1"/>
  <c r="AB1222" i="1" s="1"/>
  <c r="AA1225" i="1"/>
  <c r="AA1224" i="1" s="1"/>
  <c r="AA1223" i="1" s="1"/>
  <c r="AA1222" i="1" s="1"/>
  <c r="AD1218" i="1"/>
  <c r="AD1217" i="1" s="1"/>
  <c r="AC1218" i="1"/>
  <c r="AC1217" i="1" s="1"/>
  <c r="AB1218" i="1"/>
  <c r="AB1217" i="1" s="1"/>
  <c r="AA1218" i="1"/>
  <c r="AA1217" i="1" s="1"/>
  <c r="AD1215" i="1"/>
  <c r="AD1214" i="1" s="1"/>
  <c r="AC1215" i="1"/>
  <c r="AC1214" i="1" s="1"/>
  <c r="AB1215" i="1"/>
  <c r="AB1214" i="1" s="1"/>
  <c r="AA1215" i="1"/>
  <c r="AA1214" i="1" s="1"/>
  <c r="AD1212" i="1"/>
  <c r="AD1211" i="1" s="1"/>
  <c r="AC1212" i="1"/>
  <c r="AC1211" i="1" s="1"/>
  <c r="AB1212" i="1"/>
  <c r="AB1211" i="1" s="1"/>
  <c r="AA1212" i="1"/>
  <c r="AA1211" i="1" s="1"/>
  <c r="AD1209" i="1"/>
  <c r="AD1208" i="1" s="1"/>
  <c r="AC1209" i="1"/>
  <c r="AC1208" i="1" s="1"/>
  <c r="AC1207" i="1" s="1"/>
  <c r="AB1209" i="1"/>
  <c r="AB1208" i="1" s="1"/>
  <c r="AA1209" i="1"/>
  <c r="AA1208" i="1" s="1"/>
  <c r="AA1207" i="1" s="1"/>
  <c r="AD1205" i="1"/>
  <c r="AD1204" i="1" s="1"/>
  <c r="AD1203" i="1" s="1"/>
  <c r="AC1205" i="1"/>
  <c r="AC1204" i="1" s="1"/>
  <c r="AC1203" i="1" s="1"/>
  <c r="AC1202" i="1" s="1"/>
  <c r="AC1201" i="1" s="1"/>
  <c r="AC1200" i="1" s="1"/>
  <c r="AB1205" i="1"/>
  <c r="AB1204" i="1" s="1"/>
  <c r="AB1203" i="1" s="1"/>
  <c r="AA1205" i="1"/>
  <c r="AA1204" i="1" s="1"/>
  <c r="AA1203" i="1" s="1"/>
  <c r="AD1195" i="1"/>
  <c r="AD1194" i="1" s="1"/>
  <c r="AD1193" i="1" s="1"/>
  <c r="AD1192" i="1" s="1"/>
  <c r="AD1191" i="1" s="1"/>
  <c r="AC1195" i="1"/>
  <c r="AC1194" i="1" s="1"/>
  <c r="AC1193" i="1" s="1"/>
  <c r="AC1192" i="1" s="1"/>
  <c r="AC1191" i="1" s="1"/>
  <c r="AB1195" i="1"/>
  <c r="AB1194" i="1" s="1"/>
  <c r="AB1193" i="1" s="1"/>
  <c r="AB1192" i="1" s="1"/>
  <c r="AB1191" i="1" s="1"/>
  <c r="AA1195" i="1"/>
  <c r="AA1194" i="1" s="1"/>
  <c r="AA1193" i="1" s="1"/>
  <c r="AA1192" i="1" s="1"/>
  <c r="AA1191" i="1" s="1"/>
  <c r="AD1181" i="1"/>
  <c r="AC1181" i="1"/>
  <c r="AB1181" i="1"/>
  <c r="AA1181" i="1"/>
  <c r="AD1180" i="1"/>
  <c r="AC1180" i="1"/>
  <c r="AB1180" i="1"/>
  <c r="AA1180" i="1"/>
  <c r="AD1178" i="1"/>
  <c r="AD1177" i="1" s="1"/>
  <c r="AC1178" i="1"/>
  <c r="AC1177" i="1" s="1"/>
  <c r="AB1178" i="1"/>
  <c r="AB1177" i="1" s="1"/>
  <c r="AA1178" i="1"/>
  <c r="AA1177" i="1" s="1"/>
  <c r="AD1175" i="1"/>
  <c r="AC1175" i="1"/>
  <c r="AB1175" i="1"/>
  <c r="AA1175" i="1"/>
  <c r="AD1174" i="1"/>
  <c r="AC1174" i="1"/>
  <c r="AB1174" i="1"/>
  <c r="AA1174" i="1"/>
  <c r="AD1172" i="1"/>
  <c r="AD1171" i="1" s="1"/>
  <c r="AC1172" i="1"/>
  <c r="AC1171" i="1" s="1"/>
  <c r="AB1172" i="1"/>
  <c r="AB1171" i="1" s="1"/>
  <c r="AA1172" i="1"/>
  <c r="AA1171" i="1" s="1"/>
  <c r="AD1169" i="1"/>
  <c r="AD1168" i="1" s="1"/>
  <c r="AC1169" i="1"/>
  <c r="AC1168" i="1" s="1"/>
  <c r="AB1169" i="1"/>
  <c r="AB1168" i="1" s="1"/>
  <c r="AA1169" i="1"/>
  <c r="AA1168" i="1" s="1"/>
  <c r="AD1166" i="1"/>
  <c r="AD1165" i="1" s="1"/>
  <c r="AC1166" i="1"/>
  <c r="AC1165" i="1" s="1"/>
  <c r="AB1166" i="1"/>
  <c r="AB1165" i="1" s="1"/>
  <c r="AA1166" i="1"/>
  <c r="AA1165" i="1" s="1"/>
  <c r="AD1163" i="1"/>
  <c r="AD1162" i="1" s="1"/>
  <c r="AC1163" i="1"/>
  <c r="AC1162" i="1" s="1"/>
  <c r="AB1163" i="1"/>
  <c r="AB1162" i="1" s="1"/>
  <c r="AA1163" i="1"/>
  <c r="AA1162" i="1" s="1"/>
  <c r="AD1160" i="1"/>
  <c r="AD1159" i="1" s="1"/>
  <c r="AC1160" i="1"/>
  <c r="AC1159" i="1" s="1"/>
  <c r="AB1160" i="1"/>
  <c r="AB1159" i="1" s="1"/>
  <c r="AA1160" i="1"/>
  <c r="AA1159" i="1" s="1"/>
  <c r="AD1157" i="1"/>
  <c r="AD1156" i="1" s="1"/>
  <c r="AC1157" i="1"/>
  <c r="AC1156" i="1" s="1"/>
  <c r="AB1157" i="1"/>
  <c r="AB1156" i="1" s="1"/>
  <c r="AA1157" i="1"/>
  <c r="AA1156" i="1" s="1"/>
  <c r="AD1154" i="1"/>
  <c r="AD1153" i="1" s="1"/>
  <c r="AC1154" i="1"/>
  <c r="AC1153" i="1" s="1"/>
  <c r="AB1154" i="1"/>
  <c r="AB1153" i="1" s="1"/>
  <c r="AA1154" i="1"/>
  <c r="AA1153" i="1" s="1"/>
  <c r="AD1151" i="1"/>
  <c r="AD1150" i="1" s="1"/>
  <c r="AC1151" i="1"/>
  <c r="AC1150" i="1" s="1"/>
  <c r="AB1151" i="1"/>
  <c r="AB1150" i="1" s="1"/>
  <c r="AA1151" i="1"/>
  <c r="AA1150" i="1" s="1"/>
  <c r="AD1148" i="1"/>
  <c r="AC1148" i="1"/>
  <c r="AB1148" i="1"/>
  <c r="AA1148" i="1"/>
  <c r="AD1147" i="1"/>
  <c r="AC1147" i="1"/>
  <c r="AB1147" i="1"/>
  <c r="AA1147" i="1"/>
  <c r="AD1145" i="1"/>
  <c r="AD1144" i="1" s="1"/>
  <c r="AC1145" i="1"/>
  <c r="AC1144" i="1" s="1"/>
  <c r="AB1145" i="1"/>
  <c r="AB1144" i="1" s="1"/>
  <c r="AA1145" i="1"/>
  <c r="AA1144" i="1" s="1"/>
  <c r="AD1142" i="1"/>
  <c r="AD1141" i="1" s="1"/>
  <c r="AC1142" i="1"/>
  <c r="AC1141" i="1" s="1"/>
  <c r="AB1142" i="1"/>
  <c r="AB1141" i="1" s="1"/>
  <c r="AA1142" i="1"/>
  <c r="AA1141" i="1" s="1"/>
  <c r="AD1139" i="1"/>
  <c r="AD1138" i="1" s="1"/>
  <c r="AC1139" i="1"/>
  <c r="AC1138" i="1" s="1"/>
  <c r="AB1139" i="1"/>
  <c r="AB1138" i="1" s="1"/>
  <c r="AA1139" i="1"/>
  <c r="AA1138" i="1" s="1"/>
  <c r="AD1136" i="1"/>
  <c r="AD1135" i="1" s="1"/>
  <c r="AC1136" i="1"/>
  <c r="AC1135" i="1" s="1"/>
  <c r="AB1136" i="1"/>
  <c r="AB1135" i="1" s="1"/>
  <c r="AA1136" i="1"/>
  <c r="AA1135" i="1" s="1"/>
  <c r="AD1133" i="1"/>
  <c r="AD1132" i="1" s="1"/>
  <c r="AC1133" i="1"/>
  <c r="AC1132" i="1" s="1"/>
  <c r="AB1133" i="1"/>
  <c r="AB1132" i="1" s="1"/>
  <c r="AA1133" i="1"/>
  <c r="AA1132" i="1" s="1"/>
  <c r="AD1130" i="1"/>
  <c r="AD1129" i="1" s="1"/>
  <c r="AC1130" i="1"/>
  <c r="AC1129" i="1" s="1"/>
  <c r="AB1130" i="1"/>
  <c r="AB1129" i="1" s="1"/>
  <c r="AA1130" i="1"/>
  <c r="AA1129" i="1" s="1"/>
  <c r="AD1127" i="1"/>
  <c r="AD1126" i="1" s="1"/>
  <c r="AC1127" i="1"/>
  <c r="AC1126" i="1" s="1"/>
  <c r="AB1127" i="1"/>
  <c r="AB1126" i="1" s="1"/>
  <c r="AA1127" i="1"/>
  <c r="AA1126" i="1" s="1"/>
  <c r="AD1124" i="1"/>
  <c r="AD1123" i="1" s="1"/>
  <c r="AC1124" i="1"/>
  <c r="AC1123" i="1" s="1"/>
  <c r="AB1124" i="1"/>
  <c r="AB1123" i="1" s="1"/>
  <c r="AA1124" i="1"/>
  <c r="AA1123" i="1" s="1"/>
  <c r="AD1121" i="1"/>
  <c r="AD1120" i="1" s="1"/>
  <c r="AC1121" i="1"/>
  <c r="AC1120" i="1" s="1"/>
  <c r="AB1121" i="1"/>
  <c r="AB1120" i="1" s="1"/>
  <c r="AA1121" i="1"/>
  <c r="AA1120" i="1" s="1"/>
  <c r="AD1118" i="1"/>
  <c r="AD1117" i="1" s="1"/>
  <c r="AC1118" i="1"/>
  <c r="AC1117" i="1" s="1"/>
  <c r="AB1118" i="1"/>
  <c r="AB1117" i="1" s="1"/>
  <c r="AA1118" i="1"/>
  <c r="AA1117" i="1" s="1"/>
  <c r="AD1115" i="1"/>
  <c r="AD1114" i="1" s="1"/>
  <c r="AC1115" i="1"/>
  <c r="AC1114" i="1" s="1"/>
  <c r="AB1115" i="1"/>
  <c r="AB1114" i="1" s="1"/>
  <c r="AA1115" i="1"/>
  <c r="AA1114" i="1" s="1"/>
  <c r="AF1112" i="1"/>
  <c r="AF1111" i="1" s="1"/>
  <c r="AE1112" i="1"/>
  <c r="AE1111" i="1" s="1"/>
  <c r="AD1112" i="1"/>
  <c r="AD1111" i="1" s="1"/>
  <c r="AC1112" i="1"/>
  <c r="AC1111" i="1" s="1"/>
  <c r="AB1112" i="1"/>
  <c r="AB1111" i="1" s="1"/>
  <c r="AA1112" i="1"/>
  <c r="AA1111" i="1" s="1"/>
  <c r="AD1109" i="1"/>
  <c r="AD1108" i="1" s="1"/>
  <c r="AC1109" i="1"/>
  <c r="AC1108" i="1" s="1"/>
  <c r="AB1109" i="1"/>
  <c r="AB1108" i="1" s="1"/>
  <c r="AA1109" i="1"/>
  <c r="AA1108" i="1" s="1"/>
  <c r="AD1102" i="1"/>
  <c r="AD1101" i="1" s="1"/>
  <c r="AD1100" i="1" s="1"/>
  <c r="AD1099" i="1" s="1"/>
  <c r="AD1098" i="1" s="1"/>
  <c r="AD1097" i="1" s="1"/>
  <c r="AC1102" i="1"/>
  <c r="AC1101" i="1" s="1"/>
  <c r="AC1100" i="1" s="1"/>
  <c r="AC1099" i="1" s="1"/>
  <c r="AC1098" i="1" s="1"/>
  <c r="AC1097" i="1" s="1"/>
  <c r="AB1102" i="1"/>
  <c r="AB1101" i="1" s="1"/>
  <c r="AB1100" i="1" s="1"/>
  <c r="AB1099" i="1" s="1"/>
  <c r="AB1098" i="1" s="1"/>
  <c r="AB1097" i="1" s="1"/>
  <c r="AA1102" i="1"/>
  <c r="AA1101" i="1" s="1"/>
  <c r="AA1100" i="1" s="1"/>
  <c r="AA1099" i="1" s="1"/>
  <c r="AA1098" i="1" s="1"/>
  <c r="AA1097" i="1" s="1"/>
  <c r="AD1094" i="1"/>
  <c r="AD1093" i="1" s="1"/>
  <c r="AD1092" i="1" s="1"/>
  <c r="AD1091" i="1" s="1"/>
  <c r="AD1090" i="1" s="1"/>
  <c r="AC1094" i="1"/>
  <c r="AC1093" i="1" s="1"/>
  <c r="AC1092" i="1" s="1"/>
  <c r="AC1091" i="1" s="1"/>
  <c r="AC1090" i="1" s="1"/>
  <c r="AB1094" i="1"/>
  <c r="AB1093" i="1" s="1"/>
  <c r="AB1092" i="1" s="1"/>
  <c r="AB1091" i="1" s="1"/>
  <c r="AB1090" i="1" s="1"/>
  <c r="AA1094" i="1"/>
  <c r="AA1093" i="1" s="1"/>
  <c r="AA1092" i="1" s="1"/>
  <c r="AA1091" i="1" s="1"/>
  <c r="AA1090" i="1" s="1"/>
  <c r="AD1087" i="1"/>
  <c r="AD1086" i="1" s="1"/>
  <c r="AC1087" i="1"/>
  <c r="AC1086" i="1" s="1"/>
  <c r="AB1087" i="1"/>
  <c r="AB1086" i="1" s="1"/>
  <c r="AA1087" i="1"/>
  <c r="AA1086" i="1" s="1"/>
  <c r="AD1084" i="1"/>
  <c r="AD1083" i="1" s="1"/>
  <c r="AC1084" i="1"/>
  <c r="AC1083" i="1" s="1"/>
  <c r="AB1084" i="1"/>
  <c r="AB1083" i="1" s="1"/>
  <c r="AA1084" i="1"/>
  <c r="AA1083" i="1" s="1"/>
  <c r="AD1081" i="1"/>
  <c r="AD1080" i="1" s="1"/>
  <c r="AD1079" i="1" s="1"/>
  <c r="AC1081" i="1"/>
  <c r="AC1080" i="1" s="1"/>
  <c r="AB1081" i="1"/>
  <c r="AB1080" i="1" s="1"/>
  <c r="AA1081" i="1"/>
  <c r="AA1080" i="1" s="1"/>
  <c r="AD1073" i="1"/>
  <c r="AD1072" i="1" s="1"/>
  <c r="AC1073" i="1"/>
  <c r="AC1072" i="1" s="1"/>
  <c r="AB1073" i="1"/>
  <c r="AB1072" i="1" s="1"/>
  <c r="AA1073" i="1"/>
  <c r="AA1072" i="1" s="1"/>
  <c r="AD1070" i="1"/>
  <c r="AC1070" i="1"/>
  <c r="AB1070" i="1"/>
  <c r="AA1070" i="1"/>
  <c r="AD1068" i="1"/>
  <c r="AD1067" i="1"/>
  <c r="AC1068" i="1"/>
  <c r="AB1068" i="1"/>
  <c r="AA1068" i="1"/>
  <c r="AD1064" i="1"/>
  <c r="AD1063" i="1" s="1"/>
  <c r="AD1062" i="1" s="1"/>
  <c r="AC1064" i="1"/>
  <c r="AC1063" i="1" s="1"/>
  <c r="AC1062" i="1" s="1"/>
  <c r="AB1064" i="1"/>
  <c r="AB1063" i="1" s="1"/>
  <c r="AB1062" i="1" s="1"/>
  <c r="AA1064" i="1"/>
  <c r="AA1063" i="1" s="1"/>
  <c r="AA1062" i="1" s="1"/>
  <c r="AD1055" i="1"/>
  <c r="AD1054" i="1" s="1"/>
  <c r="AD1053" i="1" s="1"/>
  <c r="AD1052" i="1" s="1"/>
  <c r="AD1051" i="1" s="1"/>
  <c r="AC1055" i="1"/>
  <c r="AC1054" i="1"/>
  <c r="AC1053" i="1" s="1"/>
  <c r="AC1052" i="1" s="1"/>
  <c r="AC1051" i="1" s="1"/>
  <c r="AB1055" i="1"/>
  <c r="AB1054" i="1" s="1"/>
  <c r="AB1053" i="1" s="1"/>
  <c r="AB1052" i="1" s="1"/>
  <c r="AB1051" i="1" s="1"/>
  <c r="AA1055" i="1"/>
  <c r="AA1054" i="1" s="1"/>
  <c r="AA1053" i="1" s="1"/>
  <c r="AA1052" i="1" s="1"/>
  <c r="AA1051" i="1" s="1"/>
  <c r="AD1048" i="1"/>
  <c r="AD1047" i="1" s="1"/>
  <c r="AD1046" i="1" s="1"/>
  <c r="AD1045" i="1" s="1"/>
  <c r="AD1044" i="1" s="1"/>
  <c r="AC1048" i="1"/>
  <c r="AC1047" i="1" s="1"/>
  <c r="AC1046" i="1" s="1"/>
  <c r="AC1045" i="1" s="1"/>
  <c r="AC1044" i="1" s="1"/>
  <c r="AB1048" i="1"/>
  <c r="AB1047" i="1" s="1"/>
  <c r="AB1046" i="1" s="1"/>
  <c r="AB1045" i="1" s="1"/>
  <c r="AB1044" i="1" s="1"/>
  <c r="AA1048" i="1"/>
  <c r="AA1047" i="1" s="1"/>
  <c r="AA1046" i="1" s="1"/>
  <c r="AA1045" i="1" s="1"/>
  <c r="AA1044" i="1" s="1"/>
  <c r="AD1041" i="1"/>
  <c r="AD1040" i="1" s="1"/>
  <c r="AD1039" i="1" s="1"/>
  <c r="AD1038" i="1" s="1"/>
  <c r="AC1041" i="1"/>
  <c r="AC1040" i="1" s="1"/>
  <c r="AC1039" i="1" s="1"/>
  <c r="AC1038" i="1" s="1"/>
  <c r="AB1041" i="1"/>
  <c r="AB1040" i="1" s="1"/>
  <c r="AB1039" i="1" s="1"/>
  <c r="AB1038" i="1" s="1"/>
  <c r="AA1041" i="1"/>
  <c r="AA1040" i="1" s="1"/>
  <c r="AA1039" i="1" s="1"/>
  <c r="AA1038" i="1" s="1"/>
  <c r="AD1036" i="1"/>
  <c r="AD1035" i="1" s="1"/>
  <c r="AD1034" i="1" s="1"/>
  <c r="AD1033" i="1" s="1"/>
  <c r="AC1036" i="1"/>
  <c r="AC1035" i="1" s="1"/>
  <c r="AC1034" i="1" s="1"/>
  <c r="AC1033" i="1" s="1"/>
  <c r="AB1036" i="1"/>
  <c r="AB1035" i="1" s="1"/>
  <c r="AB1034" i="1" s="1"/>
  <c r="AB1033" i="1" s="1"/>
  <c r="AA1036" i="1"/>
  <c r="AA1035" i="1" s="1"/>
  <c r="AA1034" i="1" s="1"/>
  <c r="AA1033" i="1" s="1"/>
  <c r="AD1031" i="1"/>
  <c r="AD1030" i="1" s="1"/>
  <c r="AD1029" i="1" s="1"/>
  <c r="AC1031" i="1"/>
  <c r="AC1030" i="1" s="1"/>
  <c r="AC1029" i="1" s="1"/>
  <c r="AB1031" i="1"/>
  <c r="AB1030" i="1" s="1"/>
  <c r="AB1029" i="1" s="1"/>
  <c r="AA1031" i="1"/>
  <c r="AA1030" i="1"/>
  <c r="AA1029" i="1" s="1"/>
  <c r="AD1027" i="1"/>
  <c r="AD1026" i="1" s="1"/>
  <c r="AD1025" i="1" s="1"/>
  <c r="AC1027" i="1"/>
  <c r="AC1026" i="1" s="1"/>
  <c r="AC1025" i="1" s="1"/>
  <c r="AB1027" i="1"/>
  <c r="AB1026" i="1" s="1"/>
  <c r="AB1025" i="1" s="1"/>
  <c r="AA1027" i="1"/>
  <c r="AA1026" i="1" s="1"/>
  <c r="AA1025" i="1" s="1"/>
  <c r="AD1022" i="1"/>
  <c r="AD1021" i="1" s="1"/>
  <c r="AD1020" i="1" s="1"/>
  <c r="AD1019" i="1" s="1"/>
  <c r="AC1022" i="1"/>
  <c r="AC1021" i="1" s="1"/>
  <c r="AC1020" i="1" s="1"/>
  <c r="AC1019" i="1" s="1"/>
  <c r="AB1022" i="1"/>
  <c r="AB1021" i="1" s="1"/>
  <c r="AB1020" i="1" s="1"/>
  <c r="AB1019" i="1" s="1"/>
  <c r="AA1022" i="1"/>
  <c r="AA1021" i="1" s="1"/>
  <c r="AA1020" i="1" s="1"/>
  <c r="AA1019" i="1" s="1"/>
  <c r="AD1015" i="1"/>
  <c r="AD1014" i="1" s="1"/>
  <c r="AD1013" i="1" s="1"/>
  <c r="AD1012" i="1" s="1"/>
  <c r="AC1015" i="1"/>
  <c r="AC1014" i="1" s="1"/>
  <c r="AC1013" i="1" s="1"/>
  <c r="AC1012" i="1" s="1"/>
  <c r="AB1015" i="1"/>
  <c r="AB1014" i="1" s="1"/>
  <c r="AB1013" i="1" s="1"/>
  <c r="AB1012" i="1" s="1"/>
  <c r="AA1015" i="1"/>
  <c r="AA1014" i="1" s="1"/>
  <c r="AA1013" i="1" s="1"/>
  <c r="AA1012" i="1" s="1"/>
  <c r="AD1010" i="1"/>
  <c r="AD1009" i="1" s="1"/>
  <c r="AD1008" i="1" s="1"/>
  <c r="AD1007" i="1" s="1"/>
  <c r="AC1010" i="1"/>
  <c r="AC1009" i="1" s="1"/>
  <c r="AC1008" i="1" s="1"/>
  <c r="AC1007" i="1" s="1"/>
  <c r="AB1010" i="1"/>
  <c r="AB1009" i="1" s="1"/>
  <c r="AB1008" i="1" s="1"/>
  <c r="AB1007" i="1" s="1"/>
  <c r="AA1010" i="1"/>
  <c r="AA1009" i="1" s="1"/>
  <c r="AA1008" i="1" s="1"/>
  <c r="AA1007" i="1" s="1"/>
  <c r="AD1005" i="1"/>
  <c r="AD1004" i="1" s="1"/>
  <c r="AD1003" i="1" s="1"/>
  <c r="AD1002" i="1" s="1"/>
  <c r="AC1005" i="1"/>
  <c r="AC1004" i="1" s="1"/>
  <c r="AC1003" i="1" s="1"/>
  <c r="AC1002" i="1" s="1"/>
  <c r="AB1005" i="1"/>
  <c r="AB1004" i="1" s="1"/>
  <c r="AB1003" i="1" s="1"/>
  <c r="AB1002" i="1" s="1"/>
  <c r="AA1005" i="1"/>
  <c r="AA1004" i="1" s="1"/>
  <c r="AA1003" i="1" s="1"/>
  <c r="AA1002" i="1" s="1"/>
  <c r="AD1000" i="1"/>
  <c r="AD999" i="1" s="1"/>
  <c r="AD998" i="1" s="1"/>
  <c r="AD997" i="1" s="1"/>
  <c r="AC1000" i="1"/>
  <c r="AC999" i="1" s="1"/>
  <c r="AC998" i="1" s="1"/>
  <c r="AC997" i="1" s="1"/>
  <c r="AB1000" i="1"/>
  <c r="AB999" i="1" s="1"/>
  <c r="AB998" i="1" s="1"/>
  <c r="AB997" i="1" s="1"/>
  <c r="AA1000" i="1"/>
  <c r="AA999" i="1" s="1"/>
  <c r="AA998" i="1" s="1"/>
  <c r="AA997" i="1" s="1"/>
  <c r="AD995" i="1"/>
  <c r="AD994" i="1" s="1"/>
  <c r="AD993" i="1" s="1"/>
  <c r="AD992" i="1" s="1"/>
  <c r="AC995" i="1"/>
  <c r="AC994" i="1" s="1"/>
  <c r="AC993" i="1" s="1"/>
  <c r="AC992" i="1" s="1"/>
  <c r="AB995" i="1"/>
  <c r="AB994" i="1" s="1"/>
  <c r="AB993" i="1" s="1"/>
  <c r="AB992" i="1" s="1"/>
  <c r="AA995" i="1"/>
  <c r="AA994" i="1" s="1"/>
  <c r="AA993" i="1" s="1"/>
  <c r="AA992" i="1" s="1"/>
  <c r="AD988" i="1"/>
  <c r="AD987" i="1" s="1"/>
  <c r="AD986" i="1" s="1"/>
  <c r="AD985" i="1" s="1"/>
  <c r="AC988" i="1"/>
  <c r="AC987" i="1" s="1"/>
  <c r="AC986" i="1" s="1"/>
  <c r="AC985" i="1" s="1"/>
  <c r="AB988" i="1"/>
  <c r="AB987" i="1" s="1"/>
  <c r="AB986" i="1" s="1"/>
  <c r="AB985" i="1" s="1"/>
  <c r="AA988" i="1"/>
  <c r="AA987" i="1" s="1"/>
  <c r="AA986" i="1" s="1"/>
  <c r="AA985" i="1" s="1"/>
  <c r="AD983" i="1"/>
  <c r="AD982" i="1" s="1"/>
  <c r="AD981" i="1" s="1"/>
  <c r="AD980" i="1" s="1"/>
  <c r="AC983" i="1"/>
  <c r="AC982" i="1" s="1"/>
  <c r="AC981" i="1" s="1"/>
  <c r="AC980" i="1" s="1"/>
  <c r="AB983" i="1"/>
  <c r="AB982" i="1" s="1"/>
  <c r="AB981" i="1" s="1"/>
  <c r="AB980" i="1" s="1"/>
  <c r="AA983" i="1"/>
  <c r="AA982" i="1" s="1"/>
  <c r="AA981" i="1" s="1"/>
  <c r="AA980" i="1" s="1"/>
  <c r="AD978" i="1"/>
  <c r="AD977" i="1" s="1"/>
  <c r="AD976" i="1" s="1"/>
  <c r="AD975" i="1" s="1"/>
  <c r="AC978" i="1"/>
  <c r="AC977" i="1" s="1"/>
  <c r="AC976" i="1" s="1"/>
  <c r="AC975" i="1" s="1"/>
  <c r="AB978" i="1"/>
  <c r="AB977" i="1" s="1"/>
  <c r="AB976" i="1" s="1"/>
  <c r="AB975" i="1" s="1"/>
  <c r="AA978" i="1"/>
  <c r="AA977" i="1" s="1"/>
  <c r="AA976" i="1" s="1"/>
  <c r="AA975" i="1" s="1"/>
  <c r="AD973" i="1"/>
  <c r="AD972" i="1" s="1"/>
  <c r="AD971" i="1" s="1"/>
  <c r="AD970" i="1" s="1"/>
  <c r="AC973" i="1"/>
  <c r="AC972" i="1" s="1"/>
  <c r="AC971" i="1" s="1"/>
  <c r="AC970" i="1" s="1"/>
  <c r="AB973" i="1"/>
  <c r="AB972" i="1" s="1"/>
  <c r="AB971" i="1" s="1"/>
  <c r="AB970" i="1" s="1"/>
  <c r="AA973" i="1"/>
  <c r="AA972" i="1" s="1"/>
  <c r="AA971" i="1" s="1"/>
  <c r="AA970" i="1" s="1"/>
  <c r="AD966" i="1"/>
  <c r="AD965" i="1" s="1"/>
  <c r="AD964" i="1" s="1"/>
  <c r="AD963" i="1" s="1"/>
  <c r="AC966" i="1"/>
  <c r="AC965" i="1" s="1"/>
  <c r="AC964" i="1" s="1"/>
  <c r="AC963" i="1" s="1"/>
  <c r="AB966" i="1"/>
  <c r="AB965" i="1" s="1"/>
  <c r="AB964" i="1" s="1"/>
  <c r="AB963" i="1" s="1"/>
  <c r="AA966" i="1"/>
  <c r="AA965" i="1" s="1"/>
  <c r="AA964" i="1" s="1"/>
  <c r="AA963" i="1" s="1"/>
  <c r="AD961" i="1"/>
  <c r="AD960" i="1" s="1"/>
  <c r="AD959" i="1" s="1"/>
  <c r="AD958" i="1" s="1"/>
  <c r="AC961" i="1"/>
  <c r="AC960" i="1" s="1"/>
  <c r="AC959" i="1" s="1"/>
  <c r="AC958" i="1" s="1"/>
  <c r="AB961" i="1"/>
  <c r="AB960" i="1" s="1"/>
  <c r="AB959" i="1" s="1"/>
  <c r="AB958" i="1" s="1"/>
  <c r="AA961" i="1"/>
  <c r="AA960" i="1" s="1"/>
  <c r="AA959" i="1" s="1"/>
  <c r="AA958" i="1" s="1"/>
  <c r="AD956" i="1"/>
  <c r="AD955" i="1" s="1"/>
  <c r="AD954" i="1" s="1"/>
  <c r="AD953" i="1" s="1"/>
  <c r="AC956" i="1"/>
  <c r="AC955" i="1" s="1"/>
  <c r="AC954" i="1" s="1"/>
  <c r="AC953" i="1" s="1"/>
  <c r="AB956" i="1"/>
  <c r="AB955" i="1" s="1"/>
  <c r="AB954" i="1" s="1"/>
  <c r="AB953" i="1" s="1"/>
  <c r="AA956" i="1"/>
  <c r="AA955" i="1" s="1"/>
  <c r="AA954" i="1" s="1"/>
  <c r="AA953" i="1" s="1"/>
  <c r="AD951" i="1"/>
  <c r="AD950" i="1" s="1"/>
  <c r="AD949" i="1" s="1"/>
  <c r="AD948" i="1" s="1"/>
  <c r="AC951" i="1"/>
  <c r="AC950" i="1" s="1"/>
  <c r="AC949" i="1" s="1"/>
  <c r="AC948" i="1" s="1"/>
  <c r="AB951" i="1"/>
  <c r="AB950" i="1" s="1"/>
  <c r="AB949" i="1" s="1"/>
  <c r="AB948" i="1" s="1"/>
  <c r="AA951" i="1"/>
  <c r="AA950" i="1" s="1"/>
  <c r="AA949" i="1" s="1"/>
  <c r="AA948" i="1" s="1"/>
  <c r="AD946" i="1"/>
  <c r="AD945" i="1" s="1"/>
  <c r="AD944" i="1" s="1"/>
  <c r="AD943" i="1" s="1"/>
  <c r="AC946" i="1"/>
  <c r="AC945" i="1" s="1"/>
  <c r="AC944" i="1" s="1"/>
  <c r="AC943" i="1" s="1"/>
  <c r="AB946" i="1"/>
  <c r="AB945" i="1" s="1"/>
  <c r="AB944" i="1" s="1"/>
  <c r="AB943" i="1" s="1"/>
  <c r="AA946" i="1"/>
  <c r="AA945" i="1" s="1"/>
  <c r="AA944" i="1" s="1"/>
  <c r="AA943" i="1" s="1"/>
  <c r="AA942" i="1" s="1"/>
  <c r="AD939" i="1"/>
  <c r="AD938" i="1"/>
  <c r="AD937" i="1" s="1"/>
  <c r="AD936" i="1" s="1"/>
  <c r="AD935" i="1" s="1"/>
  <c r="AC939" i="1"/>
  <c r="AC938" i="1" s="1"/>
  <c r="AC937" i="1" s="1"/>
  <c r="AC936" i="1" s="1"/>
  <c r="AC935" i="1" s="1"/>
  <c r="AB939" i="1"/>
  <c r="AB938" i="1" s="1"/>
  <c r="AB937" i="1" s="1"/>
  <c r="AB936" i="1" s="1"/>
  <c r="AB935" i="1" s="1"/>
  <c r="AA939" i="1"/>
  <c r="AA938" i="1" s="1"/>
  <c r="AA937" i="1" s="1"/>
  <c r="AA936" i="1" s="1"/>
  <c r="AA935" i="1" s="1"/>
  <c r="AD932" i="1"/>
  <c r="AD931" i="1" s="1"/>
  <c r="AD930" i="1" s="1"/>
  <c r="AD929" i="1" s="1"/>
  <c r="AD928" i="1" s="1"/>
  <c r="AC932" i="1"/>
  <c r="AC931" i="1" s="1"/>
  <c r="AC930" i="1" s="1"/>
  <c r="AC929" i="1" s="1"/>
  <c r="AC928" i="1" s="1"/>
  <c r="AB932" i="1"/>
  <c r="AB931" i="1" s="1"/>
  <c r="AB930" i="1" s="1"/>
  <c r="AB929" i="1" s="1"/>
  <c r="AB928" i="1" s="1"/>
  <c r="AA932" i="1"/>
  <c r="AA931" i="1" s="1"/>
  <c r="AA930" i="1" s="1"/>
  <c r="AA929" i="1" s="1"/>
  <c r="AA928" i="1" s="1"/>
  <c r="AD925" i="1"/>
  <c r="AD924" i="1" s="1"/>
  <c r="AC925" i="1"/>
  <c r="AC924" i="1" s="1"/>
  <c r="AB925" i="1"/>
  <c r="AB924" i="1"/>
  <c r="AA925" i="1"/>
  <c r="AA924" i="1" s="1"/>
  <c r="AD922" i="1"/>
  <c r="AC922" i="1"/>
  <c r="AB922" i="1"/>
  <c r="AA922" i="1"/>
  <c r="AD920" i="1"/>
  <c r="AD919" i="1" s="1"/>
  <c r="AD918" i="1" s="1"/>
  <c r="AC920" i="1"/>
  <c r="AB920" i="1"/>
  <c r="AA920" i="1"/>
  <c r="AD916" i="1"/>
  <c r="AD915" i="1" s="1"/>
  <c r="AD914" i="1" s="1"/>
  <c r="AC916" i="1"/>
  <c r="AC915" i="1" s="1"/>
  <c r="AC914" i="1" s="1"/>
  <c r="AB916" i="1"/>
  <c r="AB915" i="1" s="1"/>
  <c r="AB914" i="1" s="1"/>
  <c r="AA916" i="1"/>
  <c r="AA915" i="1" s="1"/>
  <c r="AA914" i="1" s="1"/>
  <c r="AD909" i="1"/>
  <c r="AD908" i="1" s="1"/>
  <c r="AD907" i="1" s="1"/>
  <c r="AD906" i="1" s="1"/>
  <c r="AD905" i="1" s="1"/>
  <c r="AC909" i="1"/>
  <c r="AC908" i="1" s="1"/>
  <c r="AC907" i="1" s="1"/>
  <c r="AC906" i="1" s="1"/>
  <c r="AC905" i="1" s="1"/>
  <c r="AB909" i="1"/>
  <c r="AB908" i="1" s="1"/>
  <c r="AB907" i="1" s="1"/>
  <c r="AB906" i="1" s="1"/>
  <c r="AB905" i="1" s="1"/>
  <c r="AA909" i="1"/>
  <c r="AA908" i="1" s="1"/>
  <c r="AA907" i="1" s="1"/>
  <c r="AA906" i="1" s="1"/>
  <c r="AA905" i="1" s="1"/>
  <c r="AD900" i="1"/>
  <c r="AD899" i="1" s="1"/>
  <c r="AC900" i="1"/>
  <c r="AC899" i="1" s="1"/>
  <c r="AB900" i="1"/>
  <c r="AB898" i="1" s="1"/>
  <c r="AA900" i="1"/>
  <c r="AA898" i="1" s="1"/>
  <c r="AD898" i="1"/>
  <c r="AD891" i="1"/>
  <c r="AD890" i="1" s="1"/>
  <c r="AD889" i="1" s="1"/>
  <c r="AD888" i="1" s="1"/>
  <c r="AD887" i="1" s="1"/>
  <c r="AC891" i="1"/>
  <c r="AC890" i="1" s="1"/>
  <c r="AC889" i="1" s="1"/>
  <c r="AC888" i="1" s="1"/>
  <c r="AC887" i="1" s="1"/>
  <c r="AB891" i="1"/>
  <c r="AB890" i="1" s="1"/>
  <c r="AB889" i="1" s="1"/>
  <c r="AB888" i="1" s="1"/>
  <c r="AB887" i="1" s="1"/>
  <c r="AA891" i="1"/>
  <c r="AA890" i="1" s="1"/>
  <c r="AA889" i="1" s="1"/>
  <c r="AA888" i="1" s="1"/>
  <c r="AA887" i="1" s="1"/>
  <c r="AD884" i="1"/>
  <c r="AD883" i="1" s="1"/>
  <c r="AD882" i="1" s="1"/>
  <c r="AD881" i="1" s="1"/>
  <c r="AC884" i="1"/>
  <c r="AC883" i="1" s="1"/>
  <c r="AC882" i="1" s="1"/>
  <c r="AC881" i="1" s="1"/>
  <c r="AB884" i="1"/>
  <c r="AB883" i="1" s="1"/>
  <c r="AB882" i="1" s="1"/>
  <c r="AB881" i="1" s="1"/>
  <c r="AA884" i="1"/>
  <c r="AA883" i="1" s="1"/>
  <c r="AA882" i="1" s="1"/>
  <c r="AA881" i="1" s="1"/>
  <c r="AD874" i="1"/>
  <c r="AD873" i="1" s="1"/>
  <c r="AC874" i="1"/>
  <c r="AC873" i="1" s="1"/>
  <c r="AB874" i="1"/>
  <c r="AB873" i="1" s="1"/>
  <c r="AA874" i="1"/>
  <c r="AA873" i="1" s="1"/>
  <c r="AD871" i="1"/>
  <c r="AD870" i="1" s="1"/>
  <c r="AC871" i="1"/>
  <c r="AC870" i="1" s="1"/>
  <c r="AB871" i="1"/>
  <c r="AB870" i="1" s="1"/>
  <c r="AB869" i="1" s="1"/>
  <c r="AA871" i="1"/>
  <c r="AA870" i="1" s="1"/>
  <c r="AD867" i="1"/>
  <c r="AD866" i="1" s="1"/>
  <c r="AD865" i="1" s="1"/>
  <c r="AC867" i="1"/>
  <c r="AC866" i="1" s="1"/>
  <c r="AC865" i="1" s="1"/>
  <c r="AB867" i="1"/>
  <c r="AB866" i="1" s="1"/>
  <c r="AB865" i="1" s="1"/>
  <c r="AB864" i="1" s="1"/>
  <c r="AA867" i="1"/>
  <c r="AA866" i="1" s="1"/>
  <c r="AA865" i="1" s="1"/>
  <c r="AD860" i="1"/>
  <c r="AD859" i="1" s="1"/>
  <c r="AD858" i="1" s="1"/>
  <c r="AD857" i="1" s="1"/>
  <c r="AD856" i="1" s="1"/>
  <c r="AC860" i="1"/>
  <c r="AC859" i="1"/>
  <c r="AC858" i="1" s="1"/>
  <c r="AC857" i="1" s="1"/>
  <c r="AC856" i="1" s="1"/>
  <c r="AB860" i="1"/>
  <c r="AB859" i="1" s="1"/>
  <c r="AB858" i="1" s="1"/>
  <c r="AB857" i="1" s="1"/>
  <c r="AB856" i="1" s="1"/>
  <c r="AA860" i="1"/>
  <c r="AA859" i="1" s="1"/>
  <c r="AA858" i="1" s="1"/>
  <c r="AA857" i="1" s="1"/>
  <c r="AA856" i="1" s="1"/>
  <c r="AD853" i="1"/>
  <c r="AD852" i="1" s="1"/>
  <c r="AD851" i="1" s="1"/>
  <c r="AD850" i="1" s="1"/>
  <c r="AC853" i="1"/>
  <c r="AC852" i="1" s="1"/>
  <c r="AC851" i="1" s="1"/>
  <c r="AC850" i="1" s="1"/>
  <c r="AB853" i="1"/>
  <c r="AB852" i="1" s="1"/>
  <c r="AB851" i="1" s="1"/>
  <c r="AB850" i="1" s="1"/>
  <c r="AA853" i="1"/>
  <c r="AA852" i="1" s="1"/>
  <c r="AA851" i="1" s="1"/>
  <c r="AA850" i="1" s="1"/>
  <c r="AD848" i="1"/>
  <c r="AD847" i="1" s="1"/>
  <c r="AC848" i="1"/>
  <c r="AC847" i="1" s="1"/>
  <c r="AB848" i="1"/>
  <c r="AB847" i="1" s="1"/>
  <c r="AA848" i="1"/>
  <c r="AA847" i="1" s="1"/>
  <c r="AD838" i="1"/>
  <c r="AD837" i="1" s="1"/>
  <c r="AD836" i="1" s="1"/>
  <c r="AC838" i="1"/>
  <c r="AC837" i="1" s="1"/>
  <c r="AC836" i="1" s="1"/>
  <c r="AB838" i="1"/>
  <c r="AB837" i="1" s="1"/>
  <c r="AB836" i="1" s="1"/>
  <c r="AA838" i="1"/>
  <c r="AA837" i="1" s="1"/>
  <c r="AA836" i="1" s="1"/>
  <c r="AD834" i="1"/>
  <c r="AD833" i="1" s="1"/>
  <c r="AD832" i="1" s="1"/>
  <c r="AC834" i="1"/>
  <c r="AC833" i="1"/>
  <c r="AC832" i="1" s="1"/>
  <c r="AB834" i="1"/>
  <c r="AB833" i="1" s="1"/>
  <c r="AB832" i="1" s="1"/>
  <c r="AA834" i="1"/>
  <c r="AA833" i="1" s="1"/>
  <c r="AA832" i="1" s="1"/>
  <c r="AD830" i="1"/>
  <c r="AD829" i="1" s="1"/>
  <c r="AD828" i="1" s="1"/>
  <c r="AC830" i="1"/>
  <c r="AC829" i="1" s="1"/>
  <c r="AC828" i="1" s="1"/>
  <c r="AB830" i="1"/>
  <c r="AB829" i="1" s="1"/>
  <c r="AB828" i="1" s="1"/>
  <c r="AA830" i="1"/>
  <c r="AA829" i="1" s="1"/>
  <c r="AA828" i="1" s="1"/>
  <c r="AD821" i="1"/>
  <c r="AD820" i="1" s="1"/>
  <c r="AC821" i="1"/>
  <c r="AC820" i="1" s="1"/>
  <c r="AC818" i="1" s="1"/>
  <c r="AB821" i="1"/>
  <c r="AB820" i="1" s="1"/>
  <c r="AB819" i="1" s="1"/>
  <c r="AA821" i="1"/>
  <c r="AA820" i="1" s="1"/>
  <c r="AF816" i="1"/>
  <c r="AF815" i="1" s="1"/>
  <c r="AE816" i="1"/>
  <c r="AE815" i="1" s="1"/>
  <c r="AD816" i="1"/>
  <c r="AD815" i="1" s="1"/>
  <c r="AC816" i="1"/>
  <c r="AC815" i="1" s="1"/>
  <c r="AB816" i="1"/>
  <c r="AB815" i="1" s="1"/>
  <c r="AA816" i="1"/>
  <c r="AA815" i="1" s="1"/>
  <c r="AD813" i="1"/>
  <c r="AD812" i="1" s="1"/>
  <c r="AC813" i="1"/>
  <c r="AC812" i="1" s="1"/>
  <c r="AC811" i="1" s="1"/>
  <c r="AC810" i="1" s="1"/>
  <c r="AB813" i="1"/>
  <c r="AB812" i="1" s="1"/>
  <c r="AA813" i="1"/>
  <c r="AA812" i="1" s="1"/>
  <c r="AD808" i="1"/>
  <c r="AD807" i="1" s="1"/>
  <c r="AD806" i="1" s="1"/>
  <c r="AC808" i="1"/>
  <c r="AC807" i="1" s="1"/>
  <c r="AC806" i="1" s="1"/>
  <c r="AB808" i="1"/>
  <c r="AB807" i="1" s="1"/>
  <c r="AB806" i="1" s="1"/>
  <c r="AA808" i="1"/>
  <c r="AA807" i="1" s="1"/>
  <c r="AA806" i="1" s="1"/>
  <c r="AD804" i="1"/>
  <c r="AD803" i="1" s="1"/>
  <c r="AD802" i="1" s="1"/>
  <c r="AC804" i="1"/>
  <c r="AC803" i="1" s="1"/>
  <c r="AC802" i="1" s="1"/>
  <c r="AB804" i="1"/>
  <c r="AB803" i="1" s="1"/>
  <c r="AB802" i="1" s="1"/>
  <c r="AA804" i="1"/>
  <c r="AA803" i="1" s="1"/>
  <c r="AA802" i="1" s="1"/>
  <c r="AD800" i="1"/>
  <c r="AD799" i="1" s="1"/>
  <c r="AD798" i="1" s="1"/>
  <c r="AC800" i="1"/>
  <c r="AC799" i="1"/>
  <c r="AC798" i="1" s="1"/>
  <c r="AB800" i="1"/>
  <c r="AB799" i="1" s="1"/>
  <c r="AB798" i="1" s="1"/>
  <c r="AA800" i="1"/>
  <c r="AA799" i="1" s="1"/>
  <c r="AA798" i="1" s="1"/>
  <c r="AD793" i="1"/>
  <c r="AD792" i="1" s="1"/>
  <c r="AD791" i="1" s="1"/>
  <c r="AD790" i="1" s="1"/>
  <c r="AD789" i="1" s="1"/>
  <c r="AC793" i="1"/>
  <c r="AC792" i="1" s="1"/>
  <c r="AC791" i="1" s="1"/>
  <c r="AC790" i="1" s="1"/>
  <c r="AC789" i="1" s="1"/>
  <c r="AB793" i="1"/>
  <c r="AB792" i="1" s="1"/>
  <c r="AB791" i="1" s="1"/>
  <c r="AB790" i="1" s="1"/>
  <c r="AB789" i="1" s="1"/>
  <c r="AA793" i="1"/>
  <c r="AA792" i="1" s="1"/>
  <c r="AA791" i="1" s="1"/>
  <c r="AA790" i="1" s="1"/>
  <c r="AA789" i="1" s="1"/>
  <c r="AD786" i="1"/>
  <c r="AD785" i="1" s="1"/>
  <c r="AC786" i="1"/>
  <c r="AC785" i="1" s="1"/>
  <c r="AB786" i="1"/>
  <c r="AB785" i="1" s="1"/>
  <c r="AA786" i="1"/>
  <c r="AA785" i="1" s="1"/>
  <c r="AD783" i="1"/>
  <c r="AD782" i="1" s="1"/>
  <c r="AC783" i="1"/>
  <c r="AC782" i="1" s="1"/>
  <c r="AB783" i="1"/>
  <c r="AB782" i="1" s="1"/>
  <c r="AA783" i="1"/>
  <c r="AA782" i="1" s="1"/>
  <c r="AD780" i="1"/>
  <c r="AD779" i="1" s="1"/>
  <c r="AC780" i="1"/>
  <c r="AC779" i="1" s="1"/>
  <c r="AB780" i="1"/>
  <c r="AB779" i="1" s="1"/>
  <c r="AA780" i="1"/>
  <c r="AA779" i="1" s="1"/>
  <c r="AD777" i="1"/>
  <c r="AD776" i="1" s="1"/>
  <c r="AC777" i="1"/>
  <c r="AC776" i="1" s="1"/>
  <c r="AB777" i="1"/>
  <c r="AB776" i="1" s="1"/>
  <c r="AA777" i="1"/>
  <c r="AA776" i="1" s="1"/>
  <c r="AD774" i="1"/>
  <c r="AD773" i="1" s="1"/>
  <c r="AC774" i="1"/>
  <c r="AC773" i="1" s="1"/>
  <c r="AB774" i="1"/>
  <c r="AB773" i="1" s="1"/>
  <c r="AA774" i="1"/>
  <c r="AA773" i="1" s="1"/>
  <c r="AD771" i="1"/>
  <c r="AD770" i="1" s="1"/>
  <c r="AC771" i="1"/>
  <c r="AC770" i="1" s="1"/>
  <c r="AB771" i="1"/>
  <c r="AB770" i="1" s="1"/>
  <c r="AA771" i="1"/>
  <c r="AA770" i="1" s="1"/>
  <c r="AD768" i="1"/>
  <c r="AD767" i="1" s="1"/>
  <c r="AC768" i="1"/>
  <c r="AC767" i="1" s="1"/>
  <c r="AB768" i="1"/>
  <c r="AB767" i="1" s="1"/>
  <c r="AA768" i="1"/>
  <c r="AA767" i="1" s="1"/>
  <c r="AD760" i="1"/>
  <c r="AC760" i="1"/>
  <c r="AB760" i="1"/>
  <c r="AA760" i="1"/>
  <c r="AD758" i="1"/>
  <c r="AC758" i="1"/>
  <c r="AB758" i="1"/>
  <c r="AA758" i="1"/>
  <c r="AD756" i="1"/>
  <c r="AC756" i="1"/>
  <c r="AB756" i="1"/>
  <c r="AB755" i="1" s="1"/>
  <c r="AB754" i="1" s="1"/>
  <c r="AB753" i="1" s="1"/>
  <c r="AB752" i="1" s="1"/>
  <c r="AA756" i="1"/>
  <c r="AD747" i="1"/>
  <c r="AD746" i="1" s="1"/>
  <c r="AC747" i="1"/>
  <c r="AC746" i="1" s="1"/>
  <c r="AB747" i="1"/>
  <c r="AB746" i="1" s="1"/>
  <c r="AA747" i="1"/>
  <c r="AA746" i="1" s="1"/>
  <c r="AD744" i="1"/>
  <c r="AD743" i="1" s="1"/>
  <c r="AD742" i="1" s="1"/>
  <c r="AC744" i="1"/>
  <c r="AC743" i="1"/>
  <c r="AC742" i="1" s="1"/>
  <c r="AB744" i="1"/>
  <c r="AB743" i="1" s="1"/>
  <c r="AB742" i="1" s="1"/>
  <c r="AA744" i="1"/>
  <c r="AA743" i="1" s="1"/>
  <c r="AA742" i="1" s="1"/>
  <c r="AD740" i="1"/>
  <c r="AD739" i="1" s="1"/>
  <c r="AD738" i="1" s="1"/>
  <c r="AC740" i="1"/>
  <c r="AC739" i="1" s="1"/>
  <c r="AC738" i="1" s="1"/>
  <c r="AB740" i="1"/>
  <c r="AB739" i="1" s="1"/>
  <c r="AB738" i="1"/>
  <c r="AA740" i="1"/>
  <c r="AA739" i="1" s="1"/>
  <c r="AA738" i="1" s="1"/>
  <c r="AD733" i="1"/>
  <c r="AD732" i="1" s="1"/>
  <c r="AD731" i="1" s="1"/>
  <c r="AD730" i="1" s="1"/>
  <c r="AD729" i="1" s="1"/>
  <c r="AC733" i="1"/>
  <c r="AC732" i="1" s="1"/>
  <c r="AC731" i="1" s="1"/>
  <c r="AC730" i="1" s="1"/>
  <c r="AC729" i="1" s="1"/>
  <c r="AB733" i="1"/>
  <c r="AB732" i="1" s="1"/>
  <c r="AB731" i="1" s="1"/>
  <c r="AB730" i="1" s="1"/>
  <c r="AB729" i="1" s="1"/>
  <c r="AA733" i="1"/>
  <c r="AA732" i="1" s="1"/>
  <c r="AA731" i="1" s="1"/>
  <c r="AA730" i="1" s="1"/>
  <c r="AA729" i="1" s="1"/>
  <c r="AD726" i="1"/>
  <c r="AD725" i="1" s="1"/>
  <c r="AC726" i="1"/>
  <c r="AC725" i="1" s="1"/>
  <c r="AB726" i="1"/>
  <c r="AB725" i="1" s="1"/>
  <c r="AA726" i="1"/>
  <c r="AA725" i="1" s="1"/>
  <c r="AD723" i="1"/>
  <c r="AD722" i="1" s="1"/>
  <c r="AC723" i="1"/>
  <c r="AC722" i="1" s="1"/>
  <c r="AB723" i="1"/>
  <c r="AB722" i="1" s="1"/>
  <c r="AA723" i="1"/>
  <c r="AA722" i="1" s="1"/>
  <c r="AA721" i="1" s="1"/>
  <c r="AA720" i="1" s="1"/>
  <c r="AA719" i="1" s="1"/>
  <c r="AD706" i="1"/>
  <c r="AD705" i="1" s="1"/>
  <c r="AD704" i="1" s="1"/>
  <c r="AD703" i="1" s="1"/>
  <c r="AC706" i="1"/>
  <c r="AC705" i="1" s="1"/>
  <c r="AC704" i="1" s="1"/>
  <c r="AC703" i="1" s="1"/>
  <c r="AB706" i="1"/>
  <c r="AB705" i="1" s="1"/>
  <c r="AB704" i="1" s="1"/>
  <c r="AB703" i="1" s="1"/>
  <c r="AA706" i="1"/>
  <c r="AA705" i="1" s="1"/>
  <c r="AA704" i="1" s="1"/>
  <c r="AA703" i="1" s="1"/>
  <c r="AD701" i="1"/>
  <c r="AD700" i="1" s="1"/>
  <c r="AD699" i="1" s="1"/>
  <c r="AD698" i="1" s="1"/>
  <c r="AC701" i="1"/>
  <c r="AC700" i="1"/>
  <c r="AC699" i="1" s="1"/>
  <c r="AC698" i="1" s="1"/>
  <c r="AB701" i="1"/>
  <c r="AB700" i="1" s="1"/>
  <c r="AB699" i="1" s="1"/>
  <c r="AB698" i="1" s="1"/>
  <c r="AA701" i="1"/>
  <c r="AA700" i="1" s="1"/>
  <c r="AA699" i="1" s="1"/>
  <c r="AA698" i="1" s="1"/>
  <c r="AD694" i="1"/>
  <c r="AD693" i="1"/>
  <c r="AD692" i="1" s="1"/>
  <c r="AD691" i="1" s="1"/>
  <c r="AD690" i="1" s="1"/>
  <c r="AC694" i="1"/>
  <c r="AC693" i="1" s="1"/>
  <c r="AC692" i="1" s="1"/>
  <c r="AC691" i="1" s="1"/>
  <c r="AC690" i="1" s="1"/>
  <c r="AB694" i="1"/>
  <c r="AB693" i="1" s="1"/>
  <c r="AB692" i="1" s="1"/>
  <c r="AB691" i="1" s="1"/>
  <c r="AB690" i="1" s="1"/>
  <c r="AA694" i="1"/>
  <c r="AA693" i="1" s="1"/>
  <c r="AA692" i="1"/>
  <c r="AA691" i="1" s="1"/>
  <c r="AA690" i="1" s="1"/>
  <c r="AD687" i="1"/>
  <c r="AD686" i="1" s="1"/>
  <c r="AD685" i="1" s="1"/>
  <c r="AD684" i="1" s="1"/>
  <c r="AC687" i="1"/>
  <c r="AC686" i="1" s="1"/>
  <c r="AC685" i="1" s="1"/>
  <c r="AC684" i="1" s="1"/>
  <c r="AB687" i="1"/>
  <c r="AB686" i="1" s="1"/>
  <c r="AB685" i="1" s="1"/>
  <c r="AB684" i="1" s="1"/>
  <c r="AA687" i="1"/>
  <c r="AA686" i="1" s="1"/>
  <c r="AA685" i="1" s="1"/>
  <c r="AA684" i="1" s="1"/>
  <c r="AD682" i="1"/>
  <c r="AD681" i="1" s="1"/>
  <c r="AC682" i="1"/>
  <c r="AC681" i="1" s="1"/>
  <c r="AB682" i="1"/>
  <c r="AB681" i="1" s="1"/>
  <c r="AA682" i="1"/>
  <c r="AA681" i="1" s="1"/>
  <c r="AD679" i="1"/>
  <c r="AD678" i="1" s="1"/>
  <c r="AD677" i="1" s="1"/>
  <c r="AC679" i="1"/>
  <c r="AC678" i="1" s="1"/>
  <c r="AB679" i="1"/>
  <c r="AB678" i="1" s="1"/>
  <c r="AD675" i="1"/>
  <c r="AD674" i="1" s="1"/>
  <c r="AD673" i="1" s="1"/>
  <c r="AC675" i="1"/>
  <c r="AC674" i="1" s="1"/>
  <c r="AC673" i="1" s="1"/>
  <c r="AB675" i="1"/>
  <c r="AB674" i="1"/>
  <c r="AB673" i="1" s="1"/>
  <c r="AA675" i="1"/>
  <c r="AA674" i="1" s="1"/>
  <c r="AA673" i="1" s="1"/>
  <c r="AD666" i="1"/>
  <c r="AD665" i="1" s="1"/>
  <c r="AD664" i="1" s="1"/>
  <c r="AC666" i="1"/>
  <c r="AC665" i="1" s="1"/>
  <c r="AC664" i="1" s="1"/>
  <c r="AB666" i="1"/>
  <c r="AB665" i="1" s="1"/>
  <c r="AB664" i="1" s="1"/>
  <c r="AA666" i="1"/>
  <c r="AA665" i="1" s="1"/>
  <c r="AA664" i="1" s="1"/>
  <c r="AD662" i="1"/>
  <c r="AD661" i="1" s="1"/>
  <c r="AD660" i="1" s="1"/>
  <c r="AC662" i="1"/>
  <c r="AC661" i="1" s="1"/>
  <c r="AC660" i="1" s="1"/>
  <c r="AB662" i="1"/>
  <c r="AB661" i="1" s="1"/>
  <c r="AB660" i="1" s="1"/>
  <c r="AA662" i="1"/>
  <c r="AA661" i="1" s="1"/>
  <c r="AA660" i="1" s="1"/>
  <c r="AD655" i="1"/>
  <c r="AC655" i="1"/>
  <c r="AB655" i="1"/>
  <c r="AA655" i="1"/>
  <c r="AD653" i="1"/>
  <c r="AC653" i="1"/>
  <c r="AB653" i="1"/>
  <c r="AA653" i="1"/>
  <c r="AD651" i="1"/>
  <c r="AD650" i="1" s="1"/>
  <c r="AD649" i="1" s="1"/>
  <c r="AC651" i="1"/>
  <c r="AB651" i="1"/>
  <c r="AA651" i="1"/>
  <c r="AD647" i="1"/>
  <c r="AD646" i="1" s="1"/>
  <c r="AD645" i="1" s="1"/>
  <c r="AC647" i="1"/>
  <c r="AC646" i="1" s="1"/>
  <c r="AC645" i="1" s="1"/>
  <c r="AB647" i="1"/>
  <c r="AB646" i="1" s="1"/>
  <c r="AB645" i="1" s="1"/>
  <c r="AA647" i="1"/>
  <c r="AA646" i="1" s="1"/>
  <c r="AA645" i="1" s="1"/>
  <c r="AD643" i="1"/>
  <c r="AD642" i="1" s="1"/>
  <c r="AD641" i="1" s="1"/>
  <c r="AC643" i="1"/>
  <c r="AC642" i="1" s="1"/>
  <c r="AC641" i="1" s="1"/>
  <c r="AB643" i="1"/>
  <c r="AB642" i="1" s="1"/>
  <c r="AB641" i="1" s="1"/>
  <c r="AA643" i="1"/>
  <c r="AA642" i="1" s="1"/>
  <c r="AA641" i="1" s="1"/>
  <c r="AD636" i="1"/>
  <c r="AD635" i="1" s="1"/>
  <c r="AC636" i="1"/>
  <c r="AC635" i="1" s="1"/>
  <c r="AB636" i="1"/>
  <c r="AB635" i="1"/>
  <c r="AA636" i="1"/>
  <c r="AA635" i="1" s="1"/>
  <c r="AD633" i="1"/>
  <c r="AD632" i="1" s="1"/>
  <c r="AC633" i="1"/>
  <c r="AC632" i="1" s="1"/>
  <c r="AB633" i="1"/>
  <c r="AB632" i="1" s="1"/>
  <c r="AA633" i="1"/>
  <c r="AA632" i="1" s="1"/>
  <c r="AD628" i="1"/>
  <c r="AD627" i="1" s="1"/>
  <c r="AD626" i="1" s="1"/>
  <c r="AC628" i="1"/>
  <c r="AC627" i="1" s="1"/>
  <c r="AC626" i="1" s="1"/>
  <c r="AB628" i="1"/>
  <c r="AB627" i="1" s="1"/>
  <c r="AB626" i="1" s="1"/>
  <c r="AA628" i="1"/>
  <c r="AA627" i="1" s="1"/>
  <c r="AA626" i="1" s="1"/>
  <c r="AD624" i="1"/>
  <c r="AD623" i="1" s="1"/>
  <c r="AD622" i="1" s="1"/>
  <c r="AC624" i="1"/>
  <c r="AC623" i="1" s="1"/>
  <c r="AC622" i="1" s="1"/>
  <c r="AB624" i="1"/>
  <c r="AB623" i="1" s="1"/>
  <c r="AB622" i="1" s="1"/>
  <c r="AA624" i="1"/>
  <c r="AA623" i="1" s="1"/>
  <c r="AA622" i="1" s="1"/>
  <c r="AD610" i="1"/>
  <c r="AD609" i="1" s="1"/>
  <c r="AD608" i="1" s="1"/>
  <c r="AC610" i="1"/>
  <c r="AC609" i="1" s="1"/>
  <c r="AC608" i="1" s="1"/>
  <c r="AB610" i="1"/>
  <c r="AB609" i="1" s="1"/>
  <c r="AB608" i="1" s="1"/>
  <c r="AA610" i="1"/>
  <c r="AA609" i="1" s="1"/>
  <c r="AA608" i="1" s="1"/>
  <c r="AD606" i="1"/>
  <c r="AD605" i="1"/>
  <c r="AD604" i="1" s="1"/>
  <c r="AC606" i="1"/>
  <c r="AC605" i="1" s="1"/>
  <c r="AC604" i="1" s="1"/>
  <c r="AB606" i="1"/>
  <c r="AB605" i="1" s="1"/>
  <c r="AB604" i="1" s="1"/>
  <c r="AA606" i="1"/>
  <c r="AA605" i="1" s="1"/>
  <c r="AA604" i="1"/>
  <c r="AD602" i="1"/>
  <c r="AD601" i="1" s="1"/>
  <c r="AD600" i="1" s="1"/>
  <c r="AC602" i="1"/>
  <c r="AC601" i="1" s="1"/>
  <c r="AC600" i="1" s="1"/>
  <c r="AB602" i="1"/>
  <c r="AB601" i="1" s="1"/>
  <c r="AB600" i="1" s="1"/>
  <c r="AA602" i="1"/>
  <c r="AA601" i="1" s="1"/>
  <c r="AA600" i="1"/>
  <c r="AD581" i="1"/>
  <c r="AD580" i="1" s="1"/>
  <c r="AD579" i="1" s="1"/>
  <c r="AC581" i="1"/>
  <c r="AC580" i="1" s="1"/>
  <c r="AC579" i="1" s="1"/>
  <c r="AB581" i="1"/>
  <c r="AB580" i="1" s="1"/>
  <c r="AB579" i="1" s="1"/>
  <c r="AA581" i="1"/>
  <c r="AA580" i="1" s="1"/>
  <c r="AA579" i="1"/>
  <c r="AD577" i="1"/>
  <c r="AD576" i="1" s="1"/>
  <c r="AD575" i="1" s="1"/>
  <c r="AC577" i="1"/>
  <c r="AC576" i="1" s="1"/>
  <c r="AC575" i="1" s="1"/>
  <c r="AB577" i="1"/>
  <c r="AB576" i="1" s="1"/>
  <c r="AB575" i="1" s="1"/>
  <c r="AA577" i="1"/>
  <c r="AA576" i="1" s="1"/>
  <c r="AA575" i="1"/>
  <c r="AD573" i="1"/>
  <c r="AD572" i="1" s="1"/>
  <c r="AD571" i="1" s="1"/>
  <c r="AC573" i="1"/>
  <c r="AC572" i="1" s="1"/>
  <c r="AC571" i="1" s="1"/>
  <c r="AB573" i="1"/>
  <c r="AB572" i="1" s="1"/>
  <c r="AB571" i="1" s="1"/>
  <c r="AA573" i="1"/>
  <c r="AA572" i="1" s="1"/>
  <c r="AA571" i="1" s="1"/>
  <c r="AD554" i="1"/>
  <c r="AD553" i="1" s="1"/>
  <c r="AD552" i="1" s="1"/>
  <c r="AC554" i="1"/>
  <c r="AC553" i="1" s="1"/>
  <c r="AC552" i="1" s="1"/>
  <c r="AB554" i="1"/>
  <c r="AB553" i="1" s="1"/>
  <c r="AB552" i="1" s="1"/>
  <c r="AA554" i="1"/>
  <c r="AA553" i="1" s="1"/>
  <c r="AA552" i="1" s="1"/>
  <c r="AD549" i="1"/>
  <c r="AD548" i="1" s="1"/>
  <c r="AD547" i="1" s="1"/>
  <c r="AC549" i="1"/>
  <c r="AC548" i="1" s="1"/>
  <c r="AC547" i="1" s="1"/>
  <c r="AB549" i="1"/>
  <c r="AB548" i="1" s="1"/>
  <c r="AB547" i="1" s="1"/>
  <c r="AA549" i="1"/>
  <c r="AA548" i="1" s="1"/>
  <c r="AA547" i="1" s="1"/>
  <c r="AD544" i="1"/>
  <c r="AD543" i="1" s="1"/>
  <c r="AD542" i="1" s="1"/>
  <c r="AC544" i="1"/>
  <c r="AC543" i="1" s="1"/>
  <c r="AC542" i="1" s="1"/>
  <c r="AB544" i="1"/>
  <c r="AB543" i="1" s="1"/>
  <c r="AB542" i="1" s="1"/>
  <c r="AA544" i="1"/>
  <c r="AA543" i="1" s="1"/>
  <c r="AA542" i="1" s="1"/>
  <c r="AD535" i="1"/>
  <c r="AD534" i="1" s="1"/>
  <c r="AD533" i="1" s="1"/>
  <c r="AC535" i="1"/>
  <c r="AC534" i="1" s="1"/>
  <c r="AC533" i="1" s="1"/>
  <c r="AB535" i="1"/>
  <c r="AB534" i="1" s="1"/>
  <c r="AB533" i="1" s="1"/>
  <c r="AA535" i="1"/>
  <c r="AA534" i="1" s="1"/>
  <c r="AA533" i="1" s="1"/>
  <c r="AD531" i="1"/>
  <c r="AD530" i="1" s="1"/>
  <c r="AC531" i="1"/>
  <c r="AC530" i="1" s="1"/>
  <c r="AC529" i="1" s="1"/>
  <c r="AC528" i="1" s="1"/>
  <c r="AC527" i="1" s="1"/>
  <c r="AB531" i="1"/>
  <c r="AB530" i="1" s="1"/>
  <c r="AA531" i="1"/>
  <c r="AA530" i="1" s="1"/>
  <c r="AD524" i="1"/>
  <c r="AD523" i="1" s="1"/>
  <c r="AD522" i="1" s="1"/>
  <c r="AD521" i="1" s="1"/>
  <c r="AD520" i="1" s="1"/>
  <c r="AC524" i="1"/>
  <c r="AC523" i="1" s="1"/>
  <c r="AC522" i="1" s="1"/>
  <c r="AC521" i="1" s="1"/>
  <c r="AC520" i="1" s="1"/>
  <c r="AB524" i="1"/>
  <c r="AB523" i="1" s="1"/>
  <c r="AB522" i="1" s="1"/>
  <c r="AB521" i="1" s="1"/>
  <c r="AB520" i="1" s="1"/>
  <c r="AA524" i="1"/>
  <c r="AA523" i="1" s="1"/>
  <c r="AA522" i="1" s="1"/>
  <c r="AA521" i="1" s="1"/>
  <c r="AA520" i="1" s="1"/>
  <c r="AD501" i="1"/>
  <c r="AD500" i="1" s="1"/>
  <c r="AD499" i="1" s="1"/>
  <c r="AC501" i="1"/>
  <c r="AC500" i="1" s="1"/>
  <c r="AC499" i="1" s="1"/>
  <c r="AB501" i="1"/>
  <c r="AB500" i="1" s="1"/>
  <c r="AB499" i="1" s="1"/>
  <c r="AA501" i="1"/>
  <c r="AA500" i="1" s="1"/>
  <c r="AA499" i="1" s="1"/>
  <c r="AD497" i="1"/>
  <c r="AD496" i="1" s="1"/>
  <c r="AD495" i="1" s="1"/>
  <c r="AC497" i="1"/>
  <c r="AC496" i="1" s="1"/>
  <c r="AC495" i="1" s="1"/>
  <c r="AB497" i="1"/>
  <c r="AB496" i="1" s="1"/>
  <c r="AB495" i="1" s="1"/>
  <c r="AA497" i="1"/>
  <c r="AA496" i="1" s="1"/>
  <c r="AA495" i="1" s="1"/>
  <c r="AD492" i="1"/>
  <c r="AD491" i="1" s="1"/>
  <c r="AC492" i="1"/>
  <c r="AC491" i="1" s="1"/>
  <c r="AB492" i="1"/>
  <c r="AB491" i="1" s="1"/>
  <c r="AA492" i="1"/>
  <c r="AA491" i="1" s="1"/>
  <c r="AD489" i="1"/>
  <c r="AD488" i="1" s="1"/>
  <c r="AC489" i="1"/>
  <c r="AC488" i="1" s="1"/>
  <c r="AB489" i="1"/>
  <c r="AB488" i="1" s="1"/>
  <c r="AA489" i="1"/>
  <c r="AA488" i="1" s="1"/>
  <c r="AD486" i="1"/>
  <c r="AD485" i="1" s="1"/>
  <c r="AC486" i="1"/>
  <c r="AC485" i="1" s="1"/>
  <c r="AB486" i="1"/>
  <c r="AB485" i="1" s="1"/>
  <c r="AA486" i="1"/>
  <c r="AA485" i="1" s="1"/>
  <c r="AD482" i="1"/>
  <c r="AD481" i="1" s="1"/>
  <c r="AC482" i="1"/>
  <c r="AC481" i="1" s="1"/>
  <c r="AB482" i="1"/>
  <c r="AB481" i="1" s="1"/>
  <c r="AA482" i="1"/>
  <c r="AA481" i="1" s="1"/>
  <c r="AD479" i="1"/>
  <c r="AD478" i="1" s="1"/>
  <c r="AC479" i="1"/>
  <c r="AC478" i="1" s="1"/>
  <c r="AB479" i="1"/>
  <c r="AB478" i="1" s="1"/>
  <c r="AA479" i="1"/>
  <c r="AA478" i="1" s="1"/>
  <c r="AD474" i="1"/>
  <c r="AD473" i="1" s="1"/>
  <c r="AC474" i="1"/>
  <c r="AC473" i="1" s="1"/>
  <c r="AB474" i="1"/>
  <c r="AB473" i="1" s="1"/>
  <c r="AA474" i="1"/>
  <c r="AA473" i="1" s="1"/>
  <c r="AD471" i="1"/>
  <c r="AD470" i="1" s="1"/>
  <c r="AC471" i="1"/>
  <c r="AC470" i="1" s="1"/>
  <c r="AB471" i="1"/>
  <c r="AB470" i="1" s="1"/>
  <c r="AA471" i="1"/>
  <c r="AA470" i="1" s="1"/>
  <c r="AD468" i="1"/>
  <c r="AD467" i="1" s="1"/>
  <c r="AC468" i="1"/>
  <c r="AC467" i="1" s="1"/>
  <c r="AB468" i="1"/>
  <c r="AB467" i="1" s="1"/>
  <c r="AA468" i="1"/>
  <c r="AA467" i="1" s="1"/>
  <c r="AE466" i="1"/>
  <c r="AD464" i="1"/>
  <c r="AD463" i="1" s="1"/>
  <c r="AC464" i="1"/>
  <c r="AC463" i="1" s="1"/>
  <c r="AB464" i="1"/>
  <c r="AB463" i="1" s="1"/>
  <c r="AA464" i="1"/>
  <c r="AA463" i="1" s="1"/>
  <c r="AD461" i="1"/>
  <c r="AD460" i="1"/>
  <c r="AC461" i="1"/>
  <c r="AC460" i="1"/>
  <c r="AB461" i="1"/>
  <c r="AB460" i="1"/>
  <c r="AA461" i="1"/>
  <c r="AA460" i="1"/>
  <c r="AD454" i="1"/>
  <c r="AD453" i="1"/>
  <c r="AD452" i="1" s="1"/>
  <c r="AC454" i="1"/>
  <c r="AC453" i="1" s="1"/>
  <c r="AC452" i="1" s="1"/>
  <c r="AB454" i="1"/>
  <c r="AB453" i="1" s="1"/>
  <c r="AB452" i="1" s="1"/>
  <c r="AA454" i="1"/>
  <c r="AA453" i="1" s="1"/>
  <c r="AA452" i="1" s="1"/>
  <c r="AD450" i="1"/>
  <c r="AD449" i="1" s="1"/>
  <c r="AD448" i="1" s="1"/>
  <c r="AD447" i="1" s="1"/>
  <c r="AD446" i="1" s="1"/>
  <c r="AC450" i="1"/>
  <c r="AC449" i="1" s="1"/>
  <c r="AC448" i="1" s="1"/>
  <c r="AB450" i="1"/>
  <c r="AB449" i="1" s="1"/>
  <c r="AB448" i="1" s="1"/>
  <c r="AA450" i="1"/>
  <c r="AA449" i="1" s="1"/>
  <c r="AA448" i="1"/>
  <c r="AD443" i="1"/>
  <c r="AD442" i="1" s="1"/>
  <c r="AD441" i="1" s="1"/>
  <c r="AC443" i="1"/>
  <c r="AC442" i="1" s="1"/>
  <c r="AC441" i="1" s="1"/>
  <c r="AB443" i="1"/>
  <c r="AB442" i="1" s="1"/>
  <c r="AB441" i="1" s="1"/>
  <c r="AA443" i="1"/>
  <c r="AA442" i="1" s="1"/>
  <c r="AA441" i="1" s="1"/>
  <c r="AD439" i="1"/>
  <c r="AD438" i="1" s="1"/>
  <c r="AD437" i="1" s="1"/>
  <c r="AC439" i="1"/>
  <c r="AC438" i="1" s="1"/>
  <c r="AC437" i="1" s="1"/>
  <c r="AB439" i="1"/>
  <c r="AB438" i="1" s="1"/>
  <c r="AB437" i="1" s="1"/>
  <c r="AA439" i="1"/>
  <c r="AA438" i="1" s="1"/>
  <c r="AA437" i="1" s="1"/>
  <c r="AD435" i="1"/>
  <c r="AD434" i="1" s="1"/>
  <c r="AD433" i="1" s="1"/>
  <c r="AC435" i="1"/>
  <c r="AC434" i="1" s="1"/>
  <c r="AC433" i="1" s="1"/>
  <c r="AB435" i="1"/>
  <c r="AB434" i="1" s="1"/>
  <c r="AB433" i="1" s="1"/>
  <c r="AA435" i="1"/>
  <c r="AA434" i="1" s="1"/>
  <c r="AA433" i="1" s="1"/>
  <c r="AD426" i="1"/>
  <c r="AC426" i="1"/>
  <c r="AB426" i="1"/>
  <c r="AA426" i="1"/>
  <c r="AD424" i="1"/>
  <c r="AD423" i="1" s="1"/>
  <c r="AC424" i="1"/>
  <c r="AB424" i="1"/>
  <c r="AA424" i="1"/>
  <c r="AD421" i="1"/>
  <c r="AD420" i="1" s="1"/>
  <c r="AD419" i="1" s="1"/>
  <c r="AC421" i="1"/>
  <c r="AC420" i="1" s="1"/>
  <c r="AC419" i="1" s="1"/>
  <c r="AB421" i="1"/>
  <c r="AB420" i="1" s="1"/>
  <c r="AB419" i="1" s="1"/>
  <c r="AA421" i="1"/>
  <c r="AA420" i="1" s="1"/>
  <c r="AA419" i="1" s="1"/>
  <c r="AD417" i="1"/>
  <c r="AD416" i="1" s="1"/>
  <c r="AD415" i="1" s="1"/>
  <c r="AC417" i="1"/>
  <c r="AC416" i="1" s="1"/>
  <c r="AC415" i="1" s="1"/>
  <c r="AB417" i="1"/>
  <c r="AB416" i="1" s="1"/>
  <c r="AB415" i="1" s="1"/>
  <c r="AA417" i="1"/>
  <c r="AA416" i="1" s="1"/>
  <c r="AA415" i="1" s="1"/>
  <c r="AD410" i="1"/>
  <c r="AD409" i="1" s="1"/>
  <c r="AC410" i="1"/>
  <c r="AC409" i="1" s="1"/>
  <c r="AB410" i="1"/>
  <c r="AB409" i="1" s="1"/>
  <c r="AA410" i="1"/>
  <c r="AA409" i="1" s="1"/>
  <c r="AD405" i="1"/>
  <c r="AD404" i="1" s="1"/>
  <c r="AD403" i="1" s="1"/>
  <c r="AD402" i="1" s="1"/>
  <c r="AD401" i="1" s="1"/>
  <c r="AC405" i="1"/>
  <c r="AC404" i="1" s="1"/>
  <c r="AC403" i="1" s="1"/>
  <c r="AC402" i="1" s="1"/>
  <c r="AC401" i="1" s="1"/>
  <c r="AB405" i="1"/>
  <c r="AB404" i="1" s="1"/>
  <c r="AB403" i="1" s="1"/>
  <c r="AB402" i="1" s="1"/>
  <c r="AB401" i="1" s="1"/>
  <c r="AA405" i="1"/>
  <c r="AA404" i="1" s="1"/>
  <c r="AA403" i="1" s="1"/>
  <c r="AA402" i="1" s="1"/>
  <c r="AA401" i="1" s="1"/>
  <c r="AD399" i="1"/>
  <c r="AD398" i="1" s="1"/>
  <c r="AD397" i="1" s="1"/>
  <c r="AD396" i="1" s="1"/>
  <c r="AC399" i="1"/>
  <c r="AC398" i="1" s="1"/>
  <c r="AC397" i="1" s="1"/>
  <c r="AC396" i="1" s="1"/>
  <c r="AB399" i="1"/>
  <c r="AB398" i="1" s="1"/>
  <c r="AB397" i="1" s="1"/>
  <c r="AB396" i="1" s="1"/>
  <c r="AA399" i="1"/>
  <c r="AA398" i="1" s="1"/>
  <c r="AA397" i="1" s="1"/>
  <c r="AA396" i="1" s="1"/>
  <c r="AD390" i="1"/>
  <c r="AD389" i="1" s="1"/>
  <c r="AD388" i="1" s="1"/>
  <c r="AD387" i="1" s="1"/>
  <c r="AC390" i="1"/>
  <c r="AC389" i="1" s="1"/>
  <c r="AC388" i="1" s="1"/>
  <c r="AC387" i="1" s="1"/>
  <c r="AB390" i="1"/>
  <c r="AB389" i="1" s="1"/>
  <c r="AB388" i="1" s="1"/>
  <c r="AB387" i="1" s="1"/>
  <c r="AB386" i="1" s="1"/>
  <c r="AA390" i="1"/>
  <c r="AA389" i="1" s="1"/>
  <c r="AA388" i="1" s="1"/>
  <c r="AA387" i="1" s="1"/>
  <c r="AD382" i="1"/>
  <c r="AD381" i="1" s="1"/>
  <c r="AD380" i="1" s="1"/>
  <c r="AD379" i="1" s="1"/>
  <c r="AD378" i="1" s="1"/>
  <c r="AD377" i="1" s="1"/>
  <c r="AC382" i="1"/>
  <c r="AC381" i="1"/>
  <c r="AC380" i="1" s="1"/>
  <c r="AC379" i="1" s="1"/>
  <c r="AC378" i="1" s="1"/>
  <c r="AC377" i="1" s="1"/>
  <c r="AB382" i="1"/>
  <c r="AB381" i="1" s="1"/>
  <c r="AB380" i="1" s="1"/>
  <c r="AB379" i="1" s="1"/>
  <c r="AB378" i="1" s="1"/>
  <c r="AB377" i="1" s="1"/>
  <c r="AA382" i="1"/>
  <c r="AA381" i="1" s="1"/>
  <c r="AA380" i="1" s="1"/>
  <c r="AA379" i="1" s="1"/>
  <c r="AA378" i="1" s="1"/>
  <c r="AA377" i="1" s="1"/>
  <c r="AD374" i="1"/>
  <c r="AC374" i="1"/>
  <c r="AB374" i="1"/>
  <c r="AA374" i="1"/>
  <c r="AD372" i="1"/>
  <c r="AC372" i="1"/>
  <c r="AB372" i="1"/>
  <c r="AA372" i="1"/>
  <c r="AD370" i="1"/>
  <c r="AC370" i="1"/>
  <c r="AC369" i="1" s="1"/>
  <c r="AC368" i="1" s="1"/>
  <c r="AB370" i="1"/>
  <c r="AA370" i="1"/>
  <c r="AD366" i="1"/>
  <c r="AD365" i="1" s="1"/>
  <c r="AD364" i="1" s="1"/>
  <c r="AC366" i="1"/>
  <c r="AC365" i="1" s="1"/>
  <c r="AC364" i="1" s="1"/>
  <c r="AB366" i="1"/>
  <c r="AB365" i="1" s="1"/>
  <c r="AB364" i="1" s="1"/>
  <c r="AA366" i="1"/>
  <c r="AA365" i="1" s="1"/>
  <c r="AA364" i="1" s="1"/>
  <c r="AD361" i="1"/>
  <c r="AD360" i="1" s="1"/>
  <c r="AC361" i="1"/>
  <c r="AC360" i="1" s="1"/>
  <c r="AB361" i="1"/>
  <c r="AB360" i="1" s="1"/>
  <c r="AA361" i="1"/>
  <c r="AA360" i="1" s="1"/>
  <c r="AD358" i="1"/>
  <c r="AD357" i="1" s="1"/>
  <c r="AD356" i="1" s="1"/>
  <c r="AC358" i="1"/>
  <c r="AC357" i="1" s="1"/>
  <c r="AC356" i="1" s="1"/>
  <c r="AB358" i="1"/>
  <c r="AB357" i="1" s="1"/>
  <c r="AB356" i="1" s="1"/>
  <c r="AA358" i="1"/>
  <c r="AA357" i="1" s="1"/>
  <c r="AA356" i="1" s="1"/>
  <c r="AD354" i="1"/>
  <c r="AD353" i="1" s="1"/>
  <c r="AC354" i="1"/>
  <c r="AC353" i="1" s="1"/>
  <c r="AB354" i="1"/>
  <c r="AB353" i="1" s="1"/>
  <c r="AA354" i="1"/>
  <c r="AA353" i="1" s="1"/>
  <c r="AD351" i="1"/>
  <c r="AD350" i="1" s="1"/>
  <c r="AC351" i="1"/>
  <c r="AC350" i="1" s="1"/>
  <c r="AB351" i="1"/>
  <c r="AB350" i="1" s="1"/>
  <c r="AA351" i="1"/>
  <c r="AA350" i="1" s="1"/>
  <c r="AD346" i="1"/>
  <c r="AD345" i="1" s="1"/>
  <c r="AD344" i="1" s="1"/>
  <c r="AD343" i="1" s="1"/>
  <c r="AC346" i="1"/>
  <c r="AC345" i="1" s="1"/>
  <c r="AC344" i="1" s="1"/>
  <c r="AC343" i="1" s="1"/>
  <c r="AB346" i="1"/>
  <c r="AB345" i="1" s="1"/>
  <c r="AB344" i="1" s="1"/>
  <c r="AB343" i="1" s="1"/>
  <c r="AA346" i="1"/>
  <c r="AA345" i="1" s="1"/>
  <c r="AA344" i="1" s="1"/>
  <c r="AA343" i="1" s="1"/>
  <c r="AD340" i="1"/>
  <c r="AD339" i="1" s="1"/>
  <c r="AD338" i="1" s="1"/>
  <c r="AD337" i="1" s="1"/>
  <c r="AC340" i="1"/>
  <c r="AC339" i="1" s="1"/>
  <c r="AC338" i="1" s="1"/>
  <c r="AC337" i="1" s="1"/>
  <c r="AB340" i="1"/>
  <c r="AB339" i="1" s="1"/>
  <c r="AB338" i="1" s="1"/>
  <c r="AB337" i="1" s="1"/>
  <c r="AA340" i="1"/>
  <c r="AA339" i="1" s="1"/>
  <c r="AA338" i="1" s="1"/>
  <c r="AA337" i="1" s="1"/>
  <c r="AD326" i="1"/>
  <c r="AD325" i="1" s="1"/>
  <c r="AC326" i="1"/>
  <c r="AC325" i="1"/>
  <c r="AB326" i="1"/>
  <c r="AB325" i="1" s="1"/>
  <c r="AA326" i="1"/>
  <c r="AA325" i="1" s="1"/>
  <c r="AD323" i="1"/>
  <c r="AC323" i="1"/>
  <c r="AB323" i="1"/>
  <c r="AA323" i="1"/>
  <c r="AD320" i="1"/>
  <c r="AD319" i="1" s="1"/>
  <c r="AC320" i="1"/>
  <c r="AC319" i="1" s="1"/>
  <c r="AB320" i="1"/>
  <c r="AB319" i="1" s="1"/>
  <c r="AA320" i="1"/>
  <c r="AA319" i="1" s="1"/>
  <c r="AD317" i="1"/>
  <c r="AD316" i="1" s="1"/>
  <c r="AC317" i="1"/>
  <c r="AC316" i="1" s="1"/>
  <c r="AB317" i="1"/>
  <c r="AB316" i="1" s="1"/>
  <c r="AA317" i="1"/>
  <c r="AA316" i="1" s="1"/>
  <c r="AD314" i="1"/>
  <c r="AD313" i="1" s="1"/>
  <c r="AC314" i="1"/>
  <c r="AC313" i="1" s="1"/>
  <c r="AB314" i="1"/>
  <c r="AB313" i="1" s="1"/>
  <c r="AA314" i="1"/>
  <c r="AA313" i="1" s="1"/>
  <c r="AD304" i="1"/>
  <c r="AD303" i="1" s="1"/>
  <c r="AD302" i="1" s="1"/>
  <c r="AC304" i="1"/>
  <c r="AC303" i="1" s="1"/>
  <c r="AC302" i="1" s="1"/>
  <c r="AB304" i="1"/>
  <c r="AB303" i="1" s="1"/>
  <c r="AB302" i="1" s="1"/>
  <c r="AA304" i="1"/>
  <c r="AA303" i="1" s="1"/>
  <c r="AA302" i="1" s="1"/>
  <c r="AD300" i="1"/>
  <c r="AD299" i="1" s="1"/>
  <c r="AD298" i="1" s="1"/>
  <c r="AC300" i="1"/>
  <c r="AC299" i="1" s="1"/>
  <c r="AC298" i="1" s="1"/>
  <c r="AB300" i="1"/>
  <c r="AB299" i="1" s="1"/>
  <c r="AB298" i="1" s="1"/>
  <c r="AA300" i="1"/>
  <c r="AA299" i="1" s="1"/>
  <c r="AA298" i="1" s="1"/>
  <c r="AD293" i="1"/>
  <c r="AC293" i="1"/>
  <c r="AB293" i="1"/>
  <c r="AA293" i="1"/>
  <c r="AD291" i="1"/>
  <c r="AC291" i="1"/>
  <c r="AB291" i="1"/>
  <c r="AA291" i="1"/>
  <c r="AD289" i="1"/>
  <c r="AD288" i="1" s="1"/>
  <c r="AD287" i="1" s="1"/>
  <c r="AC289" i="1"/>
  <c r="AC288" i="1" s="1"/>
  <c r="AC287" i="1" s="1"/>
  <c r="AB289" i="1"/>
  <c r="AA289" i="1"/>
  <c r="AD285" i="1"/>
  <c r="AD284" i="1" s="1"/>
  <c r="AD283" i="1" s="1"/>
  <c r="AC285" i="1"/>
  <c r="AC284" i="1" s="1"/>
  <c r="AC283" i="1" s="1"/>
  <c r="AB285" i="1"/>
  <c r="AB284" i="1" s="1"/>
  <c r="AB283" i="1" s="1"/>
  <c r="AA285" i="1"/>
  <c r="AA284" i="1" s="1"/>
  <c r="AA283" i="1" s="1"/>
  <c r="AD281" i="1"/>
  <c r="AD280" i="1" s="1"/>
  <c r="AC281" i="1"/>
  <c r="AC280" i="1" s="1"/>
  <c r="AB281" i="1"/>
  <c r="AB280" i="1" s="1"/>
  <c r="AB279" i="1" s="1"/>
  <c r="AA281" i="1"/>
  <c r="AA280" i="1" s="1"/>
  <c r="AA279" i="1" s="1"/>
  <c r="AD276" i="1"/>
  <c r="AD275" i="1" s="1"/>
  <c r="AD274" i="1" s="1"/>
  <c r="AD273" i="1" s="1"/>
  <c r="AC276" i="1"/>
  <c r="AC275" i="1" s="1"/>
  <c r="AC274" i="1" s="1"/>
  <c r="AC273" i="1" s="1"/>
  <c r="AB276" i="1"/>
  <c r="AB275" i="1" s="1"/>
  <c r="AB274" i="1" s="1"/>
  <c r="AB273" i="1" s="1"/>
  <c r="AA276" i="1"/>
  <c r="AA275" i="1" s="1"/>
  <c r="AA274" i="1" s="1"/>
  <c r="AA273" i="1" s="1"/>
  <c r="AD271" i="1"/>
  <c r="AD270" i="1" s="1"/>
  <c r="AD269" i="1" s="1"/>
  <c r="AD268" i="1" s="1"/>
  <c r="AC271" i="1"/>
  <c r="AC270" i="1" s="1"/>
  <c r="AC269" i="1" s="1"/>
  <c r="AC268" i="1" s="1"/>
  <c r="AB271" i="1"/>
  <c r="AB270" i="1" s="1"/>
  <c r="AB269" i="1" s="1"/>
  <c r="AB268" i="1" s="1"/>
  <c r="AA271" i="1"/>
  <c r="AA270" i="1" s="1"/>
  <c r="AA269" i="1" s="1"/>
  <c r="AA268" i="1" s="1"/>
  <c r="AD264" i="1"/>
  <c r="AD263" i="1" s="1"/>
  <c r="AD262" i="1" s="1"/>
  <c r="AD261" i="1" s="1"/>
  <c r="AD260" i="1" s="1"/>
  <c r="AC264" i="1"/>
  <c r="AC263" i="1" s="1"/>
  <c r="AC262" i="1" s="1"/>
  <c r="AC261" i="1" s="1"/>
  <c r="AC260" i="1" s="1"/>
  <c r="AB264" i="1"/>
  <c r="AB263" i="1" s="1"/>
  <c r="AB262" i="1" s="1"/>
  <c r="AB261" i="1" s="1"/>
  <c r="AB260" i="1" s="1"/>
  <c r="AA264" i="1"/>
  <c r="AA263" i="1" s="1"/>
  <c r="AA262" i="1" s="1"/>
  <c r="AA261" i="1" s="1"/>
  <c r="AA260" i="1" s="1"/>
  <c r="AD257" i="1"/>
  <c r="AC257" i="1"/>
  <c r="AB257" i="1"/>
  <c r="AA257" i="1"/>
  <c r="AD255" i="1"/>
  <c r="AC255" i="1"/>
  <c r="AB255" i="1"/>
  <c r="AA255" i="1"/>
  <c r="AD253" i="1"/>
  <c r="AC253" i="1"/>
  <c r="AC252" i="1" s="1"/>
  <c r="AC251" i="1" s="1"/>
  <c r="AB253" i="1"/>
  <c r="AB252" i="1" s="1"/>
  <c r="AB251" i="1" s="1"/>
  <c r="AA253" i="1"/>
  <c r="AD249" i="1"/>
  <c r="AD248" i="1" s="1"/>
  <c r="AD247" i="1" s="1"/>
  <c r="AC249" i="1"/>
  <c r="AC248" i="1" s="1"/>
  <c r="AC247" i="1" s="1"/>
  <c r="AB249" i="1"/>
  <c r="AB248" i="1"/>
  <c r="AB247" i="1" s="1"/>
  <c r="AA249" i="1"/>
  <c r="AA248" i="1" s="1"/>
  <c r="AA247" i="1" s="1"/>
  <c r="AD240" i="1"/>
  <c r="AC240" i="1"/>
  <c r="AB240" i="1"/>
  <c r="AA240" i="1"/>
  <c r="AD238" i="1"/>
  <c r="AC238" i="1"/>
  <c r="AB238" i="1"/>
  <c r="AA238" i="1"/>
  <c r="AD237" i="1"/>
  <c r="AD236" i="1" s="1"/>
  <c r="AD235" i="1" s="1"/>
  <c r="AD233" i="1"/>
  <c r="AD232" i="1" s="1"/>
  <c r="AD231" i="1" s="1"/>
  <c r="AD230" i="1" s="1"/>
  <c r="AC233" i="1"/>
  <c r="AC232" i="1" s="1"/>
  <c r="AC231" i="1" s="1"/>
  <c r="AC230" i="1" s="1"/>
  <c r="AB233" i="1"/>
  <c r="AB232" i="1" s="1"/>
  <c r="AB231" i="1" s="1"/>
  <c r="AB230" i="1" s="1"/>
  <c r="AA233" i="1"/>
  <c r="AA232" i="1" s="1"/>
  <c r="AA231" i="1" s="1"/>
  <c r="AA230" i="1" s="1"/>
  <c r="AD204" i="1"/>
  <c r="AD203" i="1" s="1"/>
  <c r="AD202" i="1" s="1"/>
  <c r="AD201" i="1" s="1"/>
  <c r="AD200" i="1" s="1"/>
  <c r="AC204" i="1"/>
  <c r="AC203" i="1" s="1"/>
  <c r="AC202" i="1" s="1"/>
  <c r="AC201" i="1" s="1"/>
  <c r="AC200" i="1" s="1"/>
  <c r="AB204" i="1"/>
  <c r="AB203" i="1" s="1"/>
  <c r="AB202" i="1" s="1"/>
  <c r="AB201" i="1" s="1"/>
  <c r="AB200" i="1" s="1"/>
  <c r="AA204" i="1"/>
  <c r="AA203" i="1" s="1"/>
  <c r="AA202" i="1" s="1"/>
  <c r="AA201" i="1" s="1"/>
  <c r="AA200" i="1" s="1"/>
  <c r="AD197" i="1"/>
  <c r="AD196" i="1" s="1"/>
  <c r="AD195" i="1" s="1"/>
  <c r="AD194" i="1" s="1"/>
  <c r="AD193" i="1" s="1"/>
  <c r="AC197" i="1"/>
  <c r="AC196" i="1" s="1"/>
  <c r="AC195" i="1" s="1"/>
  <c r="AC194" i="1" s="1"/>
  <c r="AC193" i="1" s="1"/>
  <c r="AB197" i="1"/>
  <c r="AB196" i="1" s="1"/>
  <c r="AB195" i="1" s="1"/>
  <c r="AB194" i="1" s="1"/>
  <c r="AB193" i="1" s="1"/>
  <c r="AA197" i="1"/>
  <c r="AA196" i="1" s="1"/>
  <c r="AA195" i="1" s="1"/>
  <c r="AA194" i="1" s="1"/>
  <c r="AA193" i="1" s="1"/>
  <c r="AD190" i="1"/>
  <c r="AC190" i="1"/>
  <c r="AB190" i="1"/>
  <c r="AA190" i="1"/>
  <c r="AD188" i="1"/>
  <c r="AC188" i="1"/>
  <c r="AB188" i="1"/>
  <c r="AA188" i="1"/>
  <c r="AD181" i="1"/>
  <c r="AD180" i="1" s="1"/>
  <c r="AD179" i="1" s="1"/>
  <c r="AD178" i="1" s="1"/>
  <c r="AD177" i="1" s="1"/>
  <c r="AD176" i="1" s="1"/>
  <c r="AC181" i="1"/>
  <c r="AC180" i="1" s="1"/>
  <c r="AC179" i="1" s="1"/>
  <c r="AC178" i="1" s="1"/>
  <c r="AC177" i="1" s="1"/>
  <c r="AC176" i="1" s="1"/>
  <c r="AB181" i="1"/>
  <c r="AB180" i="1" s="1"/>
  <c r="AB179" i="1" s="1"/>
  <c r="AB178" i="1" s="1"/>
  <c r="AB177" i="1" s="1"/>
  <c r="AB176" i="1" s="1"/>
  <c r="AA181" i="1"/>
  <c r="AA180" i="1" s="1"/>
  <c r="AA179" i="1" s="1"/>
  <c r="AA178" i="1" s="1"/>
  <c r="AA177" i="1" s="1"/>
  <c r="AA176" i="1" s="1"/>
  <c r="AD173" i="1"/>
  <c r="AD172" i="1" s="1"/>
  <c r="AC173" i="1"/>
  <c r="AC172" i="1" s="1"/>
  <c r="AB173" i="1"/>
  <c r="AB172" i="1" s="1"/>
  <c r="AA173" i="1"/>
  <c r="AA172" i="1" s="1"/>
  <c r="AD170" i="1"/>
  <c r="AC170" i="1"/>
  <c r="AB170" i="1"/>
  <c r="AA170" i="1"/>
  <c r="AD168" i="1"/>
  <c r="AD167" i="1" s="1"/>
  <c r="AC168" i="1"/>
  <c r="AB168" i="1"/>
  <c r="AA168" i="1"/>
  <c r="AD158" i="1"/>
  <c r="AD157" i="1" s="1"/>
  <c r="AD156" i="1" s="1"/>
  <c r="AC158" i="1"/>
  <c r="AC157" i="1" s="1"/>
  <c r="AC156" i="1" s="1"/>
  <c r="AB158" i="1"/>
  <c r="AB157" i="1" s="1"/>
  <c r="AB156" i="1" s="1"/>
  <c r="AA158" i="1"/>
  <c r="AA157" i="1" s="1"/>
  <c r="AA156" i="1" s="1"/>
  <c r="AD154" i="1"/>
  <c r="AC154" i="1"/>
  <c r="AB154" i="1"/>
  <c r="AA154" i="1"/>
  <c r="AD153" i="1"/>
  <c r="AC153" i="1"/>
  <c r="AB153" i="1"/>
  <c r="AA153" i="1"/>
  <c r="AD148" i="1"/>
  <c r="AD147" i="1" s="1"/>
  <c r="AC148" i="1"/>
  <c r="AC147" i="1" s="1"/>
  <c r="AB148" i="1"/>
  <c r="AB147" i="1" s="1"/>
  <c r="AA148" i="1"/>
  <c r="AA147" i="1" s="1"/>
  <c r="AE145" i="1"/>
  <c r="AD144" i="1"/>
  <c r="AC144" i="1"/>
  <c r="AB144" i="1"/>
  <c r="AA144" i="1"/>
  <c r="AD142" i="1"/>
  <c r="AC142" i="1"/>
  <c r="AB142" i="1"/>
  <c r="AA142" i="1"/>
  <c r="AD136" i="1"/>
  <c r="AC136" i="1"/>
  <c r="AB136" i="1"/>
  <c r="AA136" i="1"/>
  <c r="AD135" i="1"/>
  <c r="AC135" i="1"/>
  <c r="AB135" i="1"/>
  <c r="AA135" i="1"/>
  <c r="AD134" i="1"/>
  <c r="AC134" i="1"/>
  <c r="AB134" i="1"/>
  <c r="AA134" i="1"/>
  <c r="AD133" i="1"/>
  <c r="AC133" i="1"/>
  <c r="AB133" i="1"/>
  <c r="AA133" i="1"/>
  <c r="AD132" i="1"/>
  <c r="AC132" i="1"/>
  <c r="AB132" i="1"/>
  <c r="AA132" i="1"/>
  <c r="AD129" i="1"/>
  <c r="AC129" i="1"/>
  <c r="AB129" i="1"/>
  <c r="AA129" i="1"/>
  <c r="AD127" i="1"/>
  <c r="AC127" i="1"/>
  <c r="AB127" i="1"/>
  <c r="AA127" i="1"/>
  <c r="AD125" i="1"/>
  <c r="AD124" i="1" s="1"/>
  <c r="AD121" i="1" s="1"/>
  <c r="AD120" i="1" s="1"/>
  <c r="AC125" i="1"/>
  <c r="AC124" i="1" s="1"/>
  <c r="AC123" i="1" s="1"/>
  <c r="AB125" i="1"/>
  <c r="AA125" i="1"/>
  <c r="AA124" i="1" s="1"/>
  <c r="AA122" i="1" s="1"/>
  <c r="AD115" i="1"/>
  <c r="AD114" i="1" s="1"/>
  <c r="AD113" i="1" s="1"/>
  <c r="AD112" i="1" s="1"/>
  <c r="AD111" i="1" s="1"/>
  <c r="AD110" i="1" s="1"/>
  <c r="AC115" i="1"/>
  <c r="AC114" i="1"/>
  <c r="AC113" i="1" s="1"/>
  <c r="AC112" i="1" s="1"/>
  <c r="AC111" i="1" s="1"/>
  <c r="AC110" i="1" s="1"/>
  <c r="AB115" i="1"/>
  <c r="AB114" i="1" s="1"/>
  <c r="AB113" i="1" s="1"/>
  <c r="AB112" i="1" s="1"/>
  <c r="AB111" i="1" s="1"/>
  <c r="AB110" i="1" s="1"/>
  <c r="AA115" i="1"/>
  <c r="AA114" i="1" s="1"/>
  <c r="AA113" i="1" s="1"/>
  <c r="AA112" i="1" s="1"/>
  <c r="AA111" i="1" s="1"/>
  <c r="AA110" i="1" s="1"/>
  <c r="AD107" i="1"/>
  <c r="AD106" i="1" s="1"/>
  <c r="AC107" i="1"/>
  <c r="AC106" i="1" s="1"/>
  <c r="AB107" i="1"/>
  <c r="AB106" i="1" s="1"/>
  <c r="AA107" i="1"/>
  <c r="AA106" i="1" s="1"/>
  <c r="AD104" i="1"/>
  <c r="AD103" i="1" s="1"/>
  <c r="AC104" i="1"/>
  <c r="AC103" i="1"/>
  <c r="AB104" i="1"/>
  <c r="AB103" i="1" s="1"/>
  <c r="AA104" i="1"/>
  <c r="AA103" i="1" s="1"/>
  <c r="AD101" i="1"/>
  <c r="AC101" i="1"/>
  <c r="AB101" i="1"/>
  <c r="AA101" i="1"/>
  <c r="AD99" i="1"/>
  <c r="AD98" i="1" s="1"/>
  <c r="AC99" i="1"/>
  <c r="AB99" i="1"/>
  <c r="AA99" i="1"/>
  <c r="AD96" i="1"/>
  <c r="AD95" i="1" s="1"/>
  <c r="AC96" i="1"/>
  <c r="AC95" i="1" s="1"/>
  <c r="AB96" i="1"/>
  <c r="AB95" i="1" s="1"/>
  <c r="AA96" i="1"/>
  <c r="AA95" i="1" s="1"/>
  <c r="AD93" i="1"/>
  <c r="AD92" i="1" s="1"/>
  <c r="AC93" i="1"/>
  <c r="AC92" i="1" s="1"/>
  <c r="AB93" i="1"/>
  <c r="AB92" i="1" s="1"/>
  <c r="AA93" i="1"/>
  <c r="AA92" i="1" s="1"/>
  <c r="AD90" i="1"/>
  <c r="AD89" i="1" s="1"/>
  <c r="AC90" i="1"/>
  <c r="AC89" i="1" s="1"/>
  <c r="AB90" i="1"/>
  <c r="AB89" i="1" s="1"/>
  <c r="AA90" i="1"/>
  <c r="AA89" i="1" s="1"/>
  <c r="AD87" i="1"/>
  <c r="AD86" i="1" s="1"/>
  <c r="AC87" i="1"/>
  <c r="AC86" i="1" s="1"/>
  <c r="AB87" i="1"/>
  <c r="AB86" i="1" s="1"/>
  <c r="AA87" i="1"/>
  <c r="AA86" i="1" s="1"/>
  <c r="AD83" i="1"/>
  <c r="AC83" i="1"/>
  <c r="AB83" i="1"/>
  <c r="AA83" i="1"/>
  <c r="AD81" i="1"/>
  <c r="AC81" i="1"/>
  <c r="AB81" i="1"/>
  <c r="AA81" i="1"/>
  <c r="AD79" i="1"/>
  <c r="AD78" i="1" s="1"/>
  <c r="AD77" i="1" s="1"/>
  <c r="AC79" i="1"/>
  <c r="AB79" i="1"/>
  <c r="AA79" i="1"/>
  <c r="AD71" i="1"/>
  <c r="AD70" i="1" s="1"/>
  <c r="AD69" i="1" s="1"/>
  <c r="AD68" i="1" s="1"/>
  <c r="AD67" i="1" s="1"/>
  <c r="AD66" i="1" s="1"/>
  <c r="AC71" i="1"/>
  <c r="AC70" i="1" s="1"/>
  <c r="AC69" i="1" s="1"/>
  <c r="AC68" i="1" s="1"/>
  <c r="AC67" i="1" s="1"/>
  <c r="AC66" i="1" s="1"/>
  <c r="AB71" i="1"/>
  <c r="AB70" i="1" s="1"/>
  <c r="AB69" i="1" s="1"/>
  <c r="AB68" i="1" s="1"/>
  <c r="AB67" i="1" s="1"/>
  <c r="AB66" i="1" s="1"/>
  <c r="AA71" i="1"/>
  <c r="AA70" i="1" s="1"/>
  <c r="AA69" i="1" s="1"/>
  <c r="AA68" i="1" s="1"/>
  <c r="AA67" i="1" s="1"/>
  <c r="AA66" i="1" s="1"/>
  <c r="AD61" i="1"/>
  <c r="AD60" i="1" s="1"/>
  <c r="AC61" i="1"/>
  <c r="AC60" i="1" s="1"/>
  <c r="AB61" i="1"/>
  <c r="AB60" i="1" s="1"/>
  <c r="AA61" i="1"/>
  <c r="AA60" i="1" s="1"/>
  <c r="AD58" i="1"/>
  <c r="AC58" i="1"/>
  <c r="AB58" i="1"/>
  <c r="AA58" i="1"/>
  <c r="AD56" i="1"/>
  <c r="AC56" i="1"/>
  <c r="AB56" i="1"/>
  <c r="AA56" i="1"/>
  <c r="AD51" i="1"/>
  <c r="AD50" i="1" s="1"/>
  <c r="AD49" i="1" s="1"/>
  <c r="AD48" i="1" s="1"/>
  <c r="AD47" i="1" s="1"/>
  <c r="AC51" i="1"/>
  <c r="AC50" i="1" s="1"/>
  <c r="AC49" i="1" s="1"/>
  <c r="AC48" i="1" s="1"/>
  <c r="AC47" i="1" s="1"/>
  <c r="AB51" i="1"/>
  <c r="AB50" i="1" s="1"/>
  <c r="AB49" i="1" s="1"/>
  <c r="AB48" i="1" s="1"/>
  <c r="AB47" i="1" s="1"/>
  <c r="AA51" i="1"/>
  <c r="AA50" i="1" s="1"/>
  <c r="AA49" i="1" s="1"/>
  <c r="AA48" i="1" s="1"/>
  <c r="AA47" i="1" s="1"/>
  <c r="AD43" i="1"/>
  <c r="AC43" i="1"/>
  <c r="AB43" i="1"/>
  <c r="AA43" i="1"/>
  <c r="AD41" i="1"/>
  <c r="AC41" i="1"/>
  <c r="AB41" i="1"/>
  <c r="AA41" i="1"/>
  <c r="AD39" i="1"/>
  <c r="AC39" i="1"/>
  <c r="AB39" i="1"/>
  <c r="AB38" i="1" s="1"/>
  <c r="AB37" i="1" s="1"/>
  <c r="AB36" i="1" s="1"/>
  <c r="AB35" i="1" s="1"/>
  <c r="AA39" i="1"/>
  <c r="AA38" i="1" s="1"/>
  <c r="AA37" i="1" s="1"/>
  <c r="AA36" i="1" s="1"/>
  <c r="AA35" i="1" s="1"/>
  <c r="AD29" i="1"/>
  <c r="AC29" i="1"/>
  <c r="AB29" i="1"/>
  <c r="AA29" i="1"/>
  <c r="AD27" i="1"/>
  <c r="AC27" i="1"/>
  <c r="AB27" i="1"/>
  <c r="AA27" i="1"/>
  <c r="AD25" i="1"/>
  <c r="AC25" i="1"/>
  <c r="AB25" i="1"/>
  <c r="AA25" i="1"/>
  <c r="AD22" i="1"/>
  <c r="AD21" i="1" s="1"/>
  <c r="AC22" i="1"/>
  <c r="AC21" i="1" s="1"/>
  <c r="AB22" i="1"/>
  <c r="AB21" i="1" s="1"/>
  <c r="AA22" i="1"/>
  <c r="AA21" i="1" s="1"/>
  <c r="AD19" i="1"/>
  <c r="AD18" i="1" s="1"/>
  <c r="AC19" i="1"/>
  <c r="AC18" i="1" s="1"/>
  <c r="AB19" i="1"/>
  <c r="AB18" i="1" s="1"/>
  <c r="AA19" i="1"/>
  <c r="AA18" i="1" s="1"/>
  <c r="Z849" i="1"/>
  <c r="AF849" i="1" s="1"/>
  <c r="Y849" i="1"/>
  <c r="AE849" i="1" s="1"/>
  <c r="V848" i="1"/>
  <c r="V847" i="1" s="1"/>
  <c r="W848" i="1"/>
  <c r="W847" i="1" s="1"/>
  <c r="X848" i="1"/>
  <c r="X847" i="1" s="1"/>
  <c r="U848" i="1"/>
  <c r="U847" i="1" s="1"/>
  <c r="V424" i="1"/>
  <c r="W424" i="1"/>
  <c r="X424" i="1"/>
  <c r="V426" i="1"/>
  <c r="W426" i="1"/>
  <c r="X426" i="1"/>
  <c r="Z427" i="1"/>
  <c r="AF427" i="1" s="1"/>
  <c r="Y427" i="1"/>
  <c r="AE427" i="1" s="1"/>
  <c r="Z425" i="1"/>
  <c r="AF425" i="1" s="1"/>
  <c r="Y425" i="1"/>
  <c r="AE425" i="1" s="1"/>
  <c r="U426" i="1"/>
  <c r="U424" i="1"/>
  <c r="V233" i="1"/>
  <c r="V232" i="1" s="1"/>
  <c r="V231" i="1" s="1"/>
  <c r="V230" i="1" s="1"/>
  <c r="W233" i="1"/>
  <c r="W232" i="1" s="1"/>
  <c r="W231" i="1" s="1"/>
  <c r="W230" i="1" s="1"/>
  <c r="X233" i="1"/>
  <c r="X232" i="1" s="1"/>
  <c r="X231" i="1" s="1"/>
  <c r="X230" i="1" s="1"/>
  <c r="U233" i="1"/>
  <c r="U232" i="1" s="1"/>
  <c r="U231" i="1" s="1"/>
  <c r="U230" i="1" s="1"/>
  <c r="Z1112" i="1"/>
  <c r="Z1111" i="1" s="1"/>
  <c r="Y1112" i="1"/>
  <c r="Y1111" i="1" s="1"/>
  <c r="Z816" i="1"/>
  <c r="Z815" i="1" s="1"/>
  <c r="Y816" i="1"/>
  <c r="Y815" i="1" s="1"/>
  <c r="Y466" i="1"/>
  <c r="Y145" i="1"/>
  <c r="X1307" i="1"/>
  <c r="X1306" i="1" s="1"/>
  <c r="X1305" i="1" s="1"/>
  <c r="X1304" i="1" s="1"/>
  <c r="X1303" i="1" s="1"/>
  <c r="X1302" i="1" s="1"/>
  <c r="W1307" i="1"/>
  <c r="W1306" i="1" s="1"/>
  <c r="W1305" i="1" s="1"/>
  <c r="W1304" i="1" s="1"/>
  <c r="W1303" i="1" s="1"/>
  <c r="W1302" i="1" s="1"/>
  <c r="V1307" i="1"/>
  <c r="V1306" i="1" s="1"/>
  <c r="V1305" i="1" s="1"/>
  <c r="V1304" i="1" s="1"/>
  <c r="V1303" i="1" s="1"/>
  <c r="V1302" i="1" s="1"/>
  <c r="U1307" i="1"/>
  <c r="U1306" i="1" s="1"/>
  <c r="U1305" i="1" s="1"/>
  <c r="U1304" i="1" s="1"/>
  <c r="U1303" i="1" s="1"/>
  <c r="U1302" i="1" s="1"/>
  <c r="X1299" i="1"/>
  <c r="X1298" i="1" s="1"/>
  <c r="X1297" i="1" s="1"/>
  <c r="X1296" i="1" s="1"/>
  <c r="X1295" i="1" s="1"/>
  <c r="W1299" i="1"/>
  <c r="W1298" i="1" s="1"/>
  <c r="W1297" i="1" s="1"/>
  <c r="W1296" i="1" s="1"/>
  <c r="W1295" i="1" s="1"/>
  <c r="V1299" i="1"/>
  <c r="V1298" i="1" s="1"/>
  <c r="V1297" i="1" s="1"/>
  <c r="V1296" i="1" s="1"/>
  <c r="V1295" i="1" s="1"/>
  <c r="U1299" i="1"/>
  <c r="U1298" i="1"/>
  <c r="U1297" i="1" s="1"/>
  <c r="U1296" i="1" s="1"/>
  <c r="U1295" i="1" s="1"/>
  <c r="X1292" i="1"/>
  <c r="W1292" i="1"/>
  <c r="V1292" i="1"/>
  <c r="U1292" i="1"/>
  <c r="X1290" i="1"/>
  <c r="W1290" i="1"/>
  <c r="V1290" i="1"/>
  <c r="U1290" i="1"/>
  <c r="X1288" i="1"/>
  <c r="X1287" i="1" s="1"/>
  <c r="W1288" i="1"/>
  <c r="W1287" i="1" s="1"/>
  <c r="V1288" i="1"/>
  <c r="U1288" i="1"/>
  <c r="X1285" i="1"/>
  <c r="W1285" i="1"/>
  <c r="V1285" i="1"/>
  <c r="U1285" i="1"/>
  <c r="X1283" i="1"/>
  <c r="W1283" i="1"/>
  <c r="V1283" i="1"/>
  <c r="U1283" i="1"/>
  <c r="X1281" i="1"/>
  <c r="X1280" i="1" s="1"/>
  <c r="W1281" i="1"/>
  <c r="W1280" i="1" s="1"/>
  <c r="V1281" i="1"/>
  <c r="U1281" i="1"/>
  <c r="U1280" i="1"/>
  <c r="X1278" i="1"/>
  <c r="X1277" i="1" s="1"/>
  <c r="W1278" i="1"/>
  <c r="W1277" i="1" s="1"/>
  <c r="V1278" i="1"/>
  <c r="V1277" i="1" s="1"/>
  <c r="U1278" i="1"/>
  <c r="U1277" i="1" s="1"/>
  <c r="X1275" i="1"/>
  <c r="W1275" i="1"/>
  <c r="V1275" i="1"/>
  <c r="U1275" i="1"/>
  <c r="X1273" i="1"/>
  <c r="W1273" i="1"/>
  <c r="V1273" i="1"/>
  <c r="U1273" i="1"/>
  <c r="X1272" i="1"/>
  <c r="W1272" i="1"/>
  <c r="V1272" i="1"/>
  <c r="U1272" i="1"/>
  <c r="X1270" i="1"/>
  <c r="W1270" i="1"/>
  <c r="V1270" i="1"/>
  <c r="U1270" i="1"/>
  <c r="X1268" i="1"/>
  <c r="X1267" i="1" s="1"/>
  <c r="W1268" i="1"/>
  <c r="W1267" i="1" s="1"/>
  <c r="V1268" i="1"/>
  <c r="V1267" i="1" s="1"/>
  <c r="U1268" i="1"/>
  <c r="U1267" i="1"/>
  <c r="X1265" i="1"/>
  <c r="X1264" i="1" s="1"/>
  <c r="W1265" i="1"/>
  <c r="W1264" i="1" s="1"/>
  <c r="V1265" i="1"/>
  <c r="V1264" i="1" s="1"/>
  <c r="U1265" i="1"/>
  <c r="U1264" i="1" s="1"/>
  <c r="X1260" i="1"/>
  <c r="W1260" i="1"/>
  <c r="V1260" i="1"/>
  <c r="U1260" i="1"/>
  <c r="X1258" i="1"/>
  <c r="W1258" i="1"/>
  <c r="V1258" i="1"/>
  <c r="U1258" i="1"/>
  <c r="X1256" i="1"/>
  <c r="W1256" i="1"/>
  <c r="V1256" i="1"/>
  <c r="V1255" i="1"/>
  <c r="U1256" i="1"/>
  <c r="X1253" i="1"/>
  <c r="W1253" i="1"/>
  <c r="V1253" i="1"/>
  <c r="U1253" i="1"/>
  <c r="X1251" i="1"/>
  <c r="W1251" i="1"/>
  <c r="V1251" i="1"/>
  <c r="U1251" i="1"/>
  <c r="X1249" i="1"/>
  <c r="X1248" i="1" s="1"/>
  <c r="W1249" i="1"/>
  <c r="V1249" i="1"/>
  <c r="U1249" i="1"/>
  <c r="X1245" i="1"/>
  <c r="W1245" i="1"/>
  <c r="V1245" i="1"/>
  <c r="U1245" i="1"/>
  <c r="X1243" i="1"/>
  <c r="W1243" i="1"/>
  <c r="V1243" i="1"/>
  <c r="U1243" i="1"/>
  <c r="X1241" i="1"/>
  <c r="X1240" i="1" s="1"/>
  <c r="X1239" i="1" s="1"/>
  <c r="W1241" i="1"/>
  <c r="V1241" i="1"/>
  <c r="V1240" i="1" s="1"/>
  <c r="V1239" i="1" s="1"/>
  <c r="U1241" i="1"/>
  <c r="X1236" i="1"/>
  <c r="X1235" i="1" s="1"/>
  <c r="X1234" i="1" s="1"/>
  <c r="X1233" i="1" s="1"/>
  <c r="W1236" i="1"/>
  <c r="W1235" i="1" s="1"/>
  <c r="W1234" i="1" s="1"/>
  <c r="W1233" i="1" s="1"/>
  <c r="V1236" i="1"/>
  <c r="V1235" i="1" s="1"/>
  <c r="V1234" i="1" s="1"/>
  <c r="V1233" i="1" s="1"/>
  <c r="U1236" i="1"/>
  <c r="U1235" i="1" s="1"/>
  <c r="U1234" i="1" s="1"/>
  <c r="U1233" i="1" s="1"/>
  <c r="X1230" i="1"/>
  <c r="X1229" i="1" s="1"/>
  <c r="X1228" i="1" s="1"/>
  <c r="X1227" i="1" s="1"/>
  <c r="W1230" i="1"/>
  <c r="W1229" i="1" s="1"/>
  <c r="W1228" i="1" s="1"/>
  <c r="W1227" i="1" s="1"/>
  <c r="V1230" i="1"/>
  <c r="V1229" i="1" s="1"/>
  <c r="V1228" i="1" s="1"/>
  <c r="V1227" i="1" s="1"/>
  <c r="U1230" i="1"/>
  <c r="U1229" i="1" s="1"/>
  <c r="U1228" i="1" s="1"/>
  <c r="U1227" i="1" s="1"/>
  <c r="X1225" i="1"/>
  <c r="X1224" i="1" s="1"/>
  <c r="X1223" i="1" s="1"/>
  <c r="X1222" i="1" s="1"/>
  <c r="W1225" i="1"/>
  <c r="W1224" i="1" s="1"/>
  <c r="W1223" i="1" s="1"/>
  <c r="W1222" i="1" s="1"/>
  <c r="V1225" i="1"/>
  <c r="V1224" i="1" s="1"/>
  <c r="V1223" i="1" s="1"/>
  <c r="V1222" i="1" s="1"/>
  <c r="U1225" i="1"/>
  <c r="U1224" i="1" s="1"/>
  <c r="U1223" i="1" s="1"/>
  <c r="U1222" i="1" s="1"/>
  <c r="X1218" i="1"/>
  <c r="X1217" i="1" s="1"/>
  <c r="W1218" i="1"/>
  <c r="W1217" i="1" s="1"/>
  <c r="V1218" i="1"/>
  <c r="V1217" i="1" s="1"/>
  <c r="U1218" i="1"/>
  <c r="U1217" i="1" s="1"/>
  <c r="X1215" i="1"/>
  <c r="X1214" i="1" s="1"/>
  <c r="W1215" i="1"/>
  <c r="W1214" i="1" s="1"/>
  <c r="V1215" i="1"/>
  <c r="V1214" i="1" s="1"/>
  <c r="U1215" i="1"/>
  <c r="U1214" i="1" s="1"/>
  <c r="X1212" i="1"/>
  <c r="X1211" i="1" s="1"/>
  <c r="W1212" i="1"/>
  <c r="W1211" i="1" s="1"/>
  <c r="V1212" i="1"/>
  <c r="V1211" i="1" s="1"/>
  <c r="U1212" i="1"/>
  <c r="U1211" i="1" s="1"/>
  <c r="X1209" i="1"/>
  <c r="X1208" i="1" s="1"/>
  <c r="W1209" i="1"/>
  <c r="W1208" i="1" s="1"/>
  <c r="V1209" i="1"/>
  <c r="V1208" i="1" s="1"/>
  <c r="U1209" i="1"/>
  <c r="U1208" i="1" s="1"/>
  <c r="X1205" i="1"/>
  <c r="X1204" i="1" s="1"/>
  <c r="X1203" i="1" s="1"/>
  <c r="W1205" i="1"/>
  <c r="W1204" i="1"/>
  <c r="W1203" i="1" s="1"/>
  <c r="V1205" i="1"/>
  <c r="V1204" i="1" s="1"/>
  <c r="V1203" i="1" s="1"/>
  <c r="U1205" i="1"/>
  <c r="U1204" i="1" s="1"/>
  <c r="U1203" i="1" s="1"/>
  <c r="X1195" i="1"/>
  <c r="X1194" i="1" s="1"/>
  <c r="X1193" i="1" s="1"/>
  <c r="X1192" i="1" s="1"/>
  <c r="X1191" i="1" s="1"/>
  <c r="W1195" i="1"/>
  <c r="W1194" i="1" s="1"/>
  <c r="W1193" i="1" s="1"/>
  <c r="W1192" i="1" s="1"/>
  <c r="W1191" i="1" s="1"/>
  <c r="V1195" i="1"/>
  <c r="V1194" i="1" s="1"/>
  <c r="V1193" i="1" s="1"/>
  <c r="V1192" i="1" s="1"/>
  <c r="V1191" i="1" s="1"/>
  <c r="U1195" i="1"/>
  <c r="U1194" i="1" s="1"/>
  <c r="U1193" i="1" s="1"/>
  <c r="U1192" i="1" s="1"/>
  <c r="U1191" i="1" s="1"/>
  <c r="X1181" i="1"/>
  <c r="X1180" i="1" s="1"/>
  <c r="W1181" i="1"/>
  <c r="W1180" i="1" s="1"/>
  <c r="V1181" i="1"/>
  <c r="V1180" i="1" s="1"/>
  <c r="U1181" i="1"/>
  <c r="U1180" i="1" s="1"/>
  <c r="X1178" i="1"/>
  <c r="X1177" i="1" s="1"/>
  <c r="W1178" i="1"/>
  <c r="W1177" i="1" s="1"/>
  <c r="V1178" i="1"/>
  <c r="V1177" i="1" s="1"/>
  <c r="U1178" i="1"/>
  <c r="U1177" i="1" s="1"/>
  <c r="X1175" i="1"/>
  <c r="X1174" i="1" s="1"/>
  <c r="W1175" i="1"/>
  <c r="W1174" i="1" s="1"/>
  <c r="V1175" i="1"/>
  <c r="V1174" i="1" s="1"/>
  <c r="U1175" i="1"/>
  <c r="U1174" i="1" s="1"/>
  <c r="X1172" i="1"/>
  <c r="X1171" i="1" s="1"/>
  <c r="W1172" i="1"/>
  <c r="W1171" i="1" s="1"/>
  <c r="V1172" i="1"/>
  <c r="V1171" i="1" s="1"/>
  <c r="U1172" i="1"/>
  <c r="U1171" i="1" s="1"/>
  <c r="X1169" i="1"/>
  <c r="X1168" i="1" s="1"/>
  <c r="W1169" i="1"/>
  <c r="W1168" i="1" s="1"/>
  <c r="V1169" i="1"/>
  <c r="V1168" i="1" s="1"/>
  <c r="U1169" i="1"/>
  <c r="U1168" i="1" s="1"/>
  <c r="X1166" i="1"/>
  <c r="X1165" i="1" s="1"/>
  <c r="W1166" i="1"/>
  <c r="W1165" i="1" s="1"/>
  <c r="V1166" i="1"/>
  <c r="V1165" i="1" s="1"/>
  <c r="U1166" i="1"/>
  <c r="U1165" i="1" s="1"/>
  <c r="X1163" i="1"/>
  <c r="X1162" i="1" s="1"/>
  <c r="W1163" i="1"/>
  <c r="W1162" i="1" s="1"/>
  <c r="V1163" i="1"/>
  <c r="V1162" i="1" s="1"/>
  <c r="U1163" i="1"/>
  <c r="U1162" i="1" s="1"/>
  <c r="X1160" i="1"/>
  <c r="X1159" i="1" s="1"/>
  <c r="W1160" i="1"/>
  <c r="W1159" i="1" s="1"/>
  <c r="V1160" i="1"/>
  <c r="V1159" i="1" s="1"/>
  <c r="U1160" i="1"/>
  <c r="U1159" i="1" s="1"/>
  <c r="X1157" i="1"/>
  <c r="X1156" i="1" s="1"/>
  <c r="W1157" i="1"/>
  <c r="W1156" i="1" s="1"/>
  <c r="V1157" i="1"/>
  <c r="V1156" i="1" s="1"/>
  <c r="U1157" i="1"/>
  <c r="U1156" i="1" s="1"/>
  <c r="X1154" i="1"/>
  <c r="X1153" i="1" s="1"/>
  <c r="W1154" i="1"/>
  <c r="W1153" i="1" s="1"/>
  <c r="V1154" i="1"/>
  <c r="V1153" i="1" s="1"/>
  <c r="U1154" i="1"/>
  <c r="U1153" i="1" s="1"/>
  <c r="X1151" i="1"/>
  <c r="X1150" i="1" s="1"/>
  <c r="W1151" i="1"/>
  <c r="W1150" i="1" s="1"/>
  <c r="V1151" i="1"/>
  <c r="V1150" i="1" s="1"/>
  <c r="U1151" i="1"/>
  <c r="U1150" i="1" s="1"/>
  <c r="X1148" i="1"/>
  <c r="X1147" i="1" s="1"/>
  <c r="W1148" i="1"/>
  <c r="W1147" i="1" s="1"/>
  <c r="V1148" i="1"/>
  <c r="V1147" i="1" s="1"/>
  <c r="U1148" i="1"/>
  <c r="U1147" i="1" s="1"/>
  <c r="X1145" i="1"/>
  <c r="X1144" i="1" s="1"/>
  <c r="W1145" i="1"/>
  <c r="W1144" i="1" s="1"/>
  <c r="V1145" i="1"/>
  <c r="V1144" i="1" s="1"/>
  <c r="U1145" i="1"/>
  <c r="U1144" i="1" s="1"/>
  <c r="X1142" i="1"/>
  <c r="X1141" i="1" s="1"/>
  <c r="W1142" i="1"/>
  <c r="W1141" i="1" s="1"/>
  <c r="V1142" i="1"/>
  <c r="V1141" i="1" s="1"/>
  <c r="U1142" i="1"/>
  <c r="U1141" i="1" s="1"/>
  <c r="X1139" i="1"/>
  <c r="X1138" i="1" s="1"/>
  <c r="W1139" i="1"/>
  <c r="W1138" i="1" s="1"/>
  <c r="V1139" i="1"/>
  <c r="V1138" i="1" s="1"/>
  <c r="U1139" i="1"/>
  <c r="U1138" i="1" s="1"/>
  <c r="X1136" i="1"/>
  <c r="X1135" i="1" s="1"/>
  <c r="W1136" i="1"/>
  <c r="W1135" i="1" s="1"/>
  <c r="V1136" i="1"/>
  <c r="V1135" i="1" s="1"/>
  <c r="U1136" i="1"/>
  <c r="U1135" i="1" s="1"/>
  <c r="X1133" i="1"/>
  <c r="X1132" i="1" s="1"/>
  <c r="W1133" i="1"/>
  <c r="W1132" i="1" s="1"/>
  <c r="V1133" i="1"/>
  <c r="V1132" i="1" s="1"/>
  <c r="U1133" i="1"/>
  <c r="U1132" i="1" s="1"/>
  <c r="X1130" i="1"/>
  <c r="X1129" i="1" s="1"/>
  <c r="W1130" i="1"/>
  <c r="W1129" i="1"/>
  <c r="V1130" i="1"/>
  <c r="V1129" i="1" s="1"/>
  <c r="U1130" i="1"/>
  <c r="U1129" i="1" s="1"/>
  <c r="X1127" i="1"/>
  <c r="X1126" i="1" s="1"/>
  <c r="W1127" i="1"/>
  <c r="W1126" i="1" s="1"/>
  <c r="V1127" i="1"/>
  <c r="V1126" i="1" s="1"/>
  <c r="U1127" i="1"/>
  <c r="U1126" i="1" s="1"/>
  <c r="X1124" i="1"/>
  <c r="X1123" i="1" s="1"/>
  <c r="W1124" i="1"/>
  <c r="W1123" i="1" s="1"/>
  <c r="V1124" i="1"/>
  <c r="V1123" i="1" s="1"/>
  <c r="U1124" i="1"/>
  <c r="U1123" i="1" s="1"/>
  <c r="X1121" i="1"/>
  <c r="X1120" i="1" s="1"/>
  <c r="W1121" i="1"/>
  <c r="W1120" i="1" s="1"/>
  <c r="V1121" i="1"/>
  <c r="V1120" i="1" s="1"/>
  <c r="U1121" i="1"/>
  <c r="U1120" i="1" s="1"/>
  <c r="X1118" i="1"/>
  <c r="X1117" i="1" s="1"/>
  <c r="W1118" i="1"/>
  <c r="W1117" i="1" s="1"/>
  <c r="V1118" i="1"/>
  <c r="V1117" i="1" s="1"/>
  <c r="U1118" i="1"/>
  <c r="U1117" i="1" s="1"/>
  <c r="X1115" i="1"/>
  <c r="X1114" i="1" s="1"/>
  <c r="W1115" i="1"/>
  <c r="W1114" i="1" s="1"/>
  <c r="V1115" i="1"/>
  <c r="V1114" i="1" s="1"/>
  <c r="U1115" i="1"/>
  <c r="U1114" i="1" s="1"/>
  <c r="X1112" i="1"/>
  <c r="X1111" i="1" s="1"/>
  <c r="W1112" i="1"/>
  <c r="W1111" i="1" s="1"/>
  <c r="V1112" i="1"/>
  <c r="V1111" i="1" s="1"/>
  <c r="U1112" i="1"/>
  <c r="U1111" i="1" s="1"/>
  <c r="X1109" i="1"/>
  <c r="X1108" i="1" s="1"/>
  <c r="W1109" i="1"/>
  <c r="W1108" i="1" s="1"/>
  <c r="V1109" i="1"/>
  <c r="V1108" i="1" s="1"/>
  <c r="U1109" i="1"/>
  <c r="U1108" i="1" s="1"/>
  <c r="X1102" i="1"/>
  <c r="X1101" i="1" s="1"/>
  <c r="X1100" i="1" s="1"/>
  <c r="X1099" i="1" s="1"/>
  <c r="X1098" i="1" s="1"/>
  <c r="X1097" i="1" s="1"/>
  <c r="W1102" i="1"/>
  <c r="W1101" i="1" s="1"/>
  <c r="W1100" i="1" s="1"/>
  <c r="W1099" i="1" s="1"/>
  <c r="W1098" i="1" s="1"/>
  <c r="W1097" i="1" s="1"/>
  <c r="V1102" i="1"/>
  <c r="V1101" i="1" s="1"/>
  <c r="V1100" i="1" s="1"/>
  <c r="V1099" i="1" s="1"/>
  <c r="V1098" i="1" s="1"/>
  <c r="V1097" i="1" s="1"/>
  <c r="U1102" i="1"/>
  <c r="U1101" i="1" s="1"/>
  <c r="U1100" i="1" s="1"/>
  <c r="U1099" i="1" s="1"/>
  <c r="U1098" i="1" s="1"/>
  <c r="U1097" i="1" s="1"/>
  <c r="X1094" i="1"/>
  <c r="X1093" i="1" s="1"/>
  <c r="X1092" i="1" s="1"/>
  <c r="X1091" i="1" s="1"/>
  <c r="X1090" i="1" s="1"/>
  <c r="W1094" i="1"/>
  <c r="W1093" i="1" s="1"/>
  <c r="W1092" i="1" s="1"/>
  <c r="W1091" i="1" s="1"/>
  <c r="W1090" i="1" s="1"/>
  <c r="V1094" i="1"/>
  <c r="V1093" i="1" s="1"/>
  <c r="V1092" i="1" s="1"/>
  <c r="V1091" i="1" s="1"/>
  <c r="V1090" i="1" s="1"/>
  <c r="U1094" i="1"/>
  <c r="U1093" i="1" s="1"/>
  <c r="U1092" i="1" s="1"/>
  <c r="U1091" i="1" s="1"/>
  <c r="U1090" i="1" s="1"/>
  <c r="X1087" i="1"/>
  <c r="X1086" i="1" s="1"/>
  <c r="W1087" i="1"/>
  <c r="W1086" i="1" s="1"/>
  <c r="V1087" i="1"/>
  <c r="V1086" i="1" s="1"/>
  <c r="U1087" i="1"/>
  <c r="U1086" i="1" s="1"/>
  <c r="X1084" i="1"/>
  <c r="X1083" i="1" s="1"/>
  <c r="W1084" i="1"/>
  <c r="W1083" i="1" s="1"/>
  <c r="V1084" i="1"/>
  <c r="V1083" i="1" s="1"/>
  <c r="U1084" i="1"/>
  <c r="U1083" i="1" s="1"/>
  <c r="X1081" i="1"/>
  <c r="X1080" i="1" s="1"/>
  <c r="W1081" i="1"/>
  <c r="W1080" i="1" s="1"/>
  <c r="W1079" i="1" s="1"/>
  <c r="V1081" i="1"/>
  <c r="V1080" i="1" s="1"/>
  <c r="U1081" i="1"/>
  <c r="U1080" i="1" s="1"/>
  <c r="X1073" i="1"/>
  <c r="X1072" i="1" s="1"/>
  <c r="W1073" i="1"/>
  <c r="W1072" i="1" s="1"/>
  <c r="V1073" i="1"/>
  <c r="V1072" i="1" s="1"/>
  <c r="U1073" i="1"/>
  <c r="U1072" i="1"/>
  <c r="X1070" i="1"/>
  <c r="W1070" i="1"/>
  <c r="V1070" i="1"/>
  <c r="U1070" i="1"/>
  <c r="X1068" i="1"/>
  <c r="X1067" i="1" s="1"/>
  <c r="W1068" i="1"/>
  <c r="W1067" i="1" s="1"/>
  <c r="V1068" i="1"/>
  <c r="V1067" i="1" s="1"/>
  <c r="V1066" i="1" s="1"/>
  <c r="U1068" i="1"/>
  <c r="X1064" i="1"/>
  <c r="X1063" i="1" s="1"/>
  <c r="X1062" i="1" s="1"/>
  <c r="W1064" i="1"/>
  <c r="W1063" i="1" s="1"/>
  <c r="W1062" i="1" s="1"/>
  <c r="V1064" i="1"/>
  <c r="V1063" i="1" s="1"/>
  <c r="V1062" i="1" s="1"/>
  <c r="U1064" i="1"/>
  <c r="U1063" i="1" s="1"/>
  <c r="U1062" i="1" s="1"/>
  <c r="X1055" i="1"/>
  <c r="W1055" i="1"/>
  <c r="W1054" i="1"/>
  <c r="W1053" i="1" s="1"/>
  <c r="W1052" i="1" s="1"/>
  <c r="W1051" i="1" s="1"/>
  <c r="V1055" i="1"/>
  <c r="V1054" i="1" s="1"/>
  <c r="V1053" i="1" s="1"/>
  <c r="V1052" i="1" s="1"/>
  <c r="V1051" i="1" s="1"/>
  <c r="U1055" i="1"/>
  <c r="U1054" i="1" s="1"/>
  <c r="U1053" i="1" s="1"/>
  <c r="U1052" i="1" s="1"/>
  <c r="U1051" i="1" s="1"/>
  <c r="X1054" i="1"/>
  <c r="X1053" i="1" s="1"/>
  <c r="X1052" i="1" s="1"/>
  <c r="X1051" i="1" s="1"/>
  <c r="X1048" i="1"/>
  <c r="X1047" i="1" s="1"/>
  <c r="X1046" i="1" s="1"/>
  <c r="X1045" i="1" s="1"/>
  <c r="X1044" i="1" s="1"/>
  <c r="W1048" i="1"/>
  <c r="W1047" i="1" s="1"/>
  <c r="W1046" i="1" s="1"/>
  <c r="W1045" i="1" s="1"/>
  <c r="W1044" i="1" s="1"/>
  <c r="V1048" i="1"/>
  <c r="V1047" i="1" s="1"/>
  <c r="V1046" i="1" s="1"/>
  <c r="V1045" i="1" s="1"/>
  <c r="V1044" i="1" s="1"/>
  <c r="U1048" i="1"/>
  <c r="U1047" i="1" s="1"/>
  <c r="U1046" i="1" s="1"/>
  <c r="U1045" i="1" s="1"/>
  <c r="U1044" i="1" s="1"/>
  <c r="X1041" i="1"/>
  <c r="X1040" i="1" s="1"/>
  <c r="X1039" i="1" s="1"/>
  <c r="X1038" i="1" s="1"/>
  <c r="W1041" i="1"/>
  <c r="W1040" i="1" s="1"/>
  <c r="W1039" i="1" s="1"/>
  <c r="W1038" i="1" s="1"/>
  <c r="V1041" i="1"/>
  <c r="V1040" i="1" s="1"/>
  <c r="V1039" i="1" s="1"/>
  <c r="V1038" i="1" s="1"/>
  <c r="U1041" i="1"/>
  <c r="U1040" i="1" s="1"/>
  <c r="U1039" i="1" s="1"/>
  <c r="U1038" i="1" s="1"/>
  <c r="X1036" i="1"/>
  <c r="X1035" i="1" s="1"/>
  <c r="X1034" i="1" s="1"/>
  <c r="X1033" i="1" s="1"/>
  <c r="W1036" i="1"/>
  <c r="W1035" i="1" s="1"/>
  <c r="W1034" i="1" s="1"/>
  <c r="W1033" i="1" s="1"/>
  <c r="V1036" i="1"/>
  <c r="V1035" i="1" s="1"/>
  <c r="V1034" i="1" s="1"/>
  <c r="V1033" i="1" s="1"/>
  <c r="U1036" i="1"/>
  <c r="U1035" i="1" s="1"/>
  <c r="U1034" i="1" s="1"/>
  <c r="U1033" i="1" s="1"/>
  <c r="X1031" i="1"/>
  <c r="X1030" i="1" s="1"/>
  <c r="X1029" i="1" s="1"/>
  <c r="W1031" i="1"/>
  <c r="W1030" i="1" s="1"/>
  <c r="W1029" i="1" s="1"/>
  <c r="V1031" i="1"/>
  <c r="V1030" i="1" s="1"/>
  <c r="V1029" i="1" s="1"/>
  <c r="U1031" i="1"/>
  <c r="U1030" i="1"/>
  <c r="U1029" i="1" s="1"/>
  <c r="X1027" i="1"/>
  <c r="X1026" i="1" s="1"/>
  <c r="X1025" i="1" s="1"/>
  <c r="W1027" i="1"/>
  <c r="W1026" i="1" s="1"/>
  <c r="W1025" i="1" s="1"/>
  <c r="V1027" i="1"/>
  <c r="V1026" i="1" s="1"/>
  <c r="V1025" i="1" s="1"/>
  <c r="U1027" i="1"/>
  <c r="U1026" i="1" s="1"/>
  <c r="U1025" i="1" s="1"/>
  <c r="X1022" i="1"/>
  <c r="X1021" i="1" s="1"/>
  <c r="X1020" i="1" s="1"/>
  <c r="X1019" i="1" s="1"/>
  <c r="W1022" i="1"/>
  <c r="W1021" i="1" s="1"/>
  <c r="W1020" i="1" s="1"/>
  <c r="W1019" i="1" s="1"/>
  <c r="V1022" i="1"/>
  <c r="V1021" i="1" s="1"/>
  <c r="V1020" i="1" s="1"/>
  <c r="V1019" i="1" s="1"/>
  <c r="U1022" i="1"/>
  <c r="U1021" i="1" s="1"/>
  <c r="U1020" i="1" s="1"/>
  <c r="U1019" i="1" s="1"/>
  <c r="X1015" i="1"/>
  <c r="X1014" i="1" s="1"/>
  <c r="X1013" i="1" s="1"/>
  <c r="X1012" i="1" s="1"/>
  <c r="W1015" i="1"/>
  <c r="W1014" i="1" s="1"/>
  <c r="W1013" i="1" s="1"/>
  <c r="W1012" i="1" s="1"/>
  <c r="V1015" i="1"/>
  <c r="V1014" i="1" s="1"/>
  <c r="V1013" i="1" s="1"/>
  <c r="V1012" i="1" s="1"/>
  <c r="U1015" i="1"/>
  <c r="U1014" i="1" s="1"/>
  <c r="U1013" i="1" s="1"/>
  <c r="U1012" i="1" s="1"/>
  <c r="X1010" i="1"/>
  <c r="X1009" i="1" s="1"/>
  <c r="X1008" i="1" s="1"/>
  <c r="X1007" i="1" s="1"/>
  <c r="W1010" i="1"/>
  <c r="W1009" i="1" s="1"/>
  <c r="W1008" i="1" s="1"/>
  <c r="W1007" i="1" s="1"/>
  <c r="V1010" i="1"/>
  <c r="V1009" i="1" s="1"/>
  <c r="V1008" i="1" s="1"/>
  <c r="V1007" i="1" s="1"/>
  <c r="U1010" i="1"/>
  <c r="U1009" i="1" s="1"/>
  <c r="U1008" i="1" s="1"/>
  <c r="U1007" i="1" s="1"/>
  <c r="X1005" i="1"/>
  <c r="X1004" i="1" s="1"/>
  <c r="X1003" i="1" s="1"/>
  <c r="X1002" i="1" s="1"/>
  <c r="W1005" i="1"/>
  <c r="W1004" i="1" s="1"/>
  <c r="W1003" i="1" s="1"/>
  <c r="W1002" i="1" s="1"/>
  <c r="V1005" i="1"/>
  <c r="V1004" i="1" s="1"/>
  <c r="V1003" i="1" s="1"/>
  <c r="V1002" i="1" s="1"/>
  <c r="U1005" i="1"/>
  <c r="U1004" i="1" s="1"/>
  <c r="U1003" i="1" s="1"/>
  <c r="U1002" i="1" s="1"/>
  <c r="X1000" i="1"/>
  <c r="X999" i="1" s="1"/>
  <c r="X998" i="1" s="1"/>
  <c r="X997" i="1" s="1"/>
  <c r="W1000" i="1"/>
  <c r="W999" i="1" s="1"/>
  <c r="W998" i="1" s="1"/>
  <c r="W997" i="1" s="1"/>
  <c r="V1000" i="1"/>
  <c r="V999" i="1" s="1"/>
  <c r="V998" i="1" s="1"/>
  <c r="V997" i="1" s="1"/>
  <c r="U1000" i="1"/>
  <c r="U999" i="1"/>
  <c r="U998" i="1" s="1"/>
  <c r="U997" i="1" s="1"/>
  <c r="X995" i="1"/>
  <c r="X994" i="1" s="1"/>
  <c r="X993" i="1" s="1"/>
  <c r="X992" i="1" s="1"/>
  <c r="W995" i="1"/>
  <c r="W994" i="1" s="1"/>
  <c r="W993" i="1" s="1"/>
  <c r="W992" i="1" s="1"/>
  <c r="V995" i="1"/>
  <c r="V994" i="1" s="1"/>
  <c r="V993" i="1" s="1"/>
  <c r="V992" i="1" s="1"/>
  <c r="U995" i="1"/>
  <c r="U994" i="1" s="1"/>
  <c r="U993" i="1" s="1"/>
  <c r="U992" i="1" s="1"/>
  <c r="X988" i="1"/>
  <c r="X987" i="1" s="1"/>
  <c r="X986" i="1" s="1"/>
  <c r="X985" i="1" s="1"/>
  <c r="W988" i="1"/>
  <c r="W987" i="1" s="1"/>
  <c r="W986" i="1" s="1"/>
  <c r="W985" i="1" s="1"/>
  <c r="V988" i="1"/>
  <c r="V987" i="1" s="1"/>
  <c r="V986" i="1" s="1"/>
  <c r="V985" i="1" s="1"/>
  <c r="U988" i="1"/>
  <c r="U987" i="1" s="1"/>
  <c r="U986" i="1" s="1"/>
  <c r="U985" i="1" s="1"/>
  <c r="X983" i="1"/>
  <c r="X982" i="1" s="1"/>
  <c r="X981" i="1" s="1"/>
  <c r="X980" i="1" s="1"/>
  <c r="W983" i="1"/>
  <c r="W982" i="1" s="1"/>
  <c r="W981" i="1" s="1"/>
  <c r="W980" i="1" s="1"/>
  <c r="V983" i="1"/>
  <c r="V982" i="1" s="1"/>
  <c r="V981" i="1" s="1"/>
  <c r="V980" i="1" s="1"/>
  <c r="U983" i="1"/>
  <c r="U982" i="1"/>
  <c r="U981" i="1" s="1"/>
  <c r="U980" i="1" s="1"/>
  <c r="X978" i="1"/>
  <c r="X977" i="1" s="1"/>
  <c r="X976" i="1" s="1"/>
  <c r="X975" i="1" s="1"/>
  <c r="W978" i="1"/>
  <c r="W977" i="1" s="1"/>
  <c r="W976" i="1" s="1"/>
  <c r="W975" i="1" s="1"/>
  <c r="V978" i="1"/>
  <c r="V977" i="1" s="1"/>
  <c r="V976" i="1" s="1"/>
  <c r="V975" i="1" s="1"/>
  <c r="U978" i="1"/>
  <c r="U977" i="1"/>
  <c r="U976" i="1" s="1"/>
  <c r="U975" i="1" s="1"/>
  <c r="X973" i="1"/>
  <c r="X972" i="1" s="1"/>
  <c r="X971" i="1" s="1"/>
  <c r="X970" i="1" s="1"/>
  <c r="W973" i="1"/>
  <c r="W972" i="1" s="1"/>
  <c r="W971" i="1" s="1"/>
  <c r="W970" i="1" s="1"/>
  <c r="V973" i="1"/>
  <c r="V972" i="1" s="1"/>
  <c r="V971" i="1" s="1"/>
  <c r="V970" i="1" s="1"/>
  <c r="U973" i="1"/>
  <c r="U972" i="1" s="1"/>
  <c r="U971" i="1" s="1"/>
  <c r="U970" i="1" s="1"/>
  <c r="X966" i="1"/>
  <c r="X965" i="1" s="1"/>
  <c r="X964" i="1" s="1"/>
  <c r="X963" i="1" s="1"/>
  <c r="W966" i="1"/>
  <c r="W965" i="1" s="1"/>
  <c r="W964" i="1" s="1"/>
  <c r="W963" i="1" s="1"/>
  <c r="V966" i="1"/>
  <c r="V965" i="1" s="1"/>
  <c r="V964" i="1" s="1"/>
  <c r="V963" i="1" s="1"/>
  <c r="U966" i="1"/>
  <c r="U965" i="1"/>
  <c r="U964" i="1" s="1"/>
  <c r="U963" i="1" s="1"/>
  <c r="X961" i="1"/>
  <c r="X960" i="1" s="1"/>
  <c r="X959" i="1" s="1"/>
  <c r="X958" i="1" s="1"/>
  <c r="W961" i="1"/>
  <c r="W960" i="1" s="1"/>
  <c r="W959" i="1" s="1"/>
  <c r="W958" i="1" s="1"/>
  <c r="V961" i="1"/>
  <c r="V960" i="1" s="1"/>
  <c r="V959" i="1" s="1"/>
  <c r="V958" i="1" s="1"/>
  <c r="U961" i="1"/>
  <c r="U960" i="1"/>
  <c r="U959" i="1" s="1"/>
  <c r="U958" i="1" s="1"/>
  <c r="X956" i="1"/>
  <c r="X955" i="1" s="1"/>
  <c r="X954" i="1" s="1"/>
  <c r="X953" i="1" s="1"/>
  <c r="W956" i="1"/>
  <c r="W955" i="1" s="1"/>
  <c r="W954" i="1" s="1"/>
  <c r="W953" i="1" s="1"/>
  <c r="V956" i="1"/>
  <c r="V955" i="1" s="1"/>
  <c r="V954" i="1" s="1"/>
  <c r="V953" i="1" s="1"/>
  <c r="U956" i="1"/>
  <c r="U955" i="1" s="1"/>
  <c r="U954" i="1" s="1"/>
  <c r="U953" i="1" s="1"/>
  <c r="X951" i="1"/>
  <c r="X950" i="1" s="1"/>
  <c r="X949" i="1" s="1"/>
  <c r="X948" i="1" s="1"/>
  <c r="W951" i="1"/>
  <c r="W950" i="1" s="1"/>
  <c r="W949" i="1" s="1"/>
  <c r="W948" i="1" s="1"/>
  <c r="V951" i="1"/>
  <c r="V950" i="1" s="1"/>
  <c r="V949" i="1" s="1"/>
  <c r="V948" i="1" s="1"/>
  <c r="U951" i="1"/>
  <c r="U950" i="1" s="1"/>
  <c r="U949" i="1" s="1"/>
  <c r="U948" i="1" s="1"/>
  <c r="X946" i="1"/>
  <c r="X945" i="1" s="1"/>
  <c r="X944" i="1" s="1"/>
  <c r="X943" i="1" s="1"/>
  <c r="W946" i="1"/>
  <c r="W945" i="1" s="1"/>
  <c r="W944" i="1" s="1"/>
  <c r="W943" i="1" s="1"/>
  <c r="V946" i="1"/>
  <c r="V945" i="1" s="1"/>
  <c r="V944" i="1" s="1"/>
  <c r="V943" i="1" s="1"/>
  <c r="U946" i="1"/>
  <c r="U945" i="1" s="1"/>
  <c r="U944" i="1" s="1"/>
  <c r="U943" i="1" s="1"/>
  <c r="X939" i="1"/>
  <c r="X938" i="1"/>
  <c r="X937" i="1" s="1"/>
  <c r="X936" i="1" s="1"/>
  <c r="X935" i="1" s="1"/>
  <c r="W939" i="1"/>
  <c r="W938" i="1" s="1"/>
  <c r="W937" i="1" s="1"/>
  <c r="W936" i="1" s="1"/>
  <c r="W935" i="1" s="1"/>
  <c r="V939" i="1"/>
  <c r="V938" i="1" s="1"/>
  <c r="V937" i="1" s="1"/>
  <c r="V936" i="1" s="1"/>
  <c r="V935" i="1" s="1"/>
  <c r="U939" i="1"/>
  <c r="U938" i="1" s="1"/>
  <c r="U937" i="1" s="1"/>
  <c r="U936" i="1" s="1"/>
  <c r="U935" i="1" s="1"/>
  <c r="X932" i="1"/>
  <c r="X931" i="1" s="1"/>
  <c r="X930" i="1" s="1"/>
  <c r="X929" i="1" s="1"/>
  <c r="X928" i="1" s="1"/>
  <c r="W932" i="1"/>
  <c r="W931" i="1" s="1"/>
  <c r="W930" i="1" s="1"/>
  <c r="W929" i="1" s="1"/>
  <c r="W928" i="1" s="1"/>
  <c r="V932" i="1"/>
  <c r="V931" i="1" s="1"/>
  <c r="V930" i="1" s="1"/>
  <c r="V929" i="1" s="1"/>
  <c r="V928" i="1" s="1"/>
  <c r="U932" i="1"/>
  <c r="U931" i="1" s="1"/>
  <c r="U930" i="1" s="1"/>
  <c r="U929" i="1" s="1"/>
  <c r="U928" i="1" s="1"/>
  <c r="X925" i="1"/>
  <c r="X924" i="1" s="1"/>
  <c r="W925" i="1"/>
  <c r="W924" i="1" s="1"/>
  <c r="V925" i="1"/>
  <c r="V924" i="1" s="1"/>
  <c r="U925" i="1"/>
  <c r="U924" i="1" s="1"/>
  <c r="X922" i="1"/>
  <c r="W922" i="1"/>
  <c r="V922" i="1"/>
  <c r="U922" i="1"/>
  <c r="X920" i="1"/>
  <c r="X919" i="1"/>
  <c r="X918" i="1" s="1"/>
  <c r="W920" i="1"/>
  <c r="V920" i="1"/>
  <c r="U920" i="1"/>
  <c r="X916" i="1"/>
  <c r="X915" i="1" s="1"/>
  <c r="X914" i="1" s="1"/>
  <c r="W916" i="1"/>
  <c r="W915" i="1" s="1"/>
  <c r="W914" i="1" s="1"/>
  <c r="V916" i="1"/>
  <c r="V915" i="1" s="1"/>
  <c r="V914" i="1" s="1"/>
  <c r="U916" i="1"/>
  <c r="U915" i="1" s="1"/>
  <c r="U914" i="1" s="1"/>
  <c r="X909" i="1"/>
  <c r="X908" i="1" s="1"/>
  <c r="X907" i="1" s="1"/>
  <c r="X906" i="1" s="1"/>
  <c r="X905" i="1" s="1"/>
  <c r="W909" i="1"/>
  <c r="W908" i="1" s="1"/>
  <c r="W907" i="1" s="1"/>
  <c r="W906" i="1" s="1"/>
  <c r="W905" i="1" s="1"/>
  <c r="V909" i="1"/>
  <c r="V908" i="1" s="1"/>
  <c r="V907" i="1" s="1"/>
  <c r="V906" i="1" s="1"/>
  <c r="V905" i="1" s="1"/>
  <c r="U909" i="1"/>
  <c r="U908" i="1" s="1"/>
  <c r="U907" i="1" s="1"/>
  <c r="U906" i="1" s="1"/>
  <c r="U905" i="1" s="1"/>
  <c r="X900" i="1"/>
  <c r="X898" i="1" s="1"/>
  <c r="W900" i="1"/>
  <c r="W899" i="1" s="1"/>
  <c r="V900" i="1"/>
  <c r="V899" i="1"/>
  <c r="U900" i="1"/>
  <c r="U899" i="1" s="1"/>
  <c r="X891" i="1"/>
  <c r="X890" i="1" s="1"/>
  <c r="X889" i="1" s="1"/>
  <c r="X888" i="1" s="1"/>
  <c r="X887" i="1" s="1"/>
  <c r="W891" i="1"/>
  <c r="W890" i="1" s="1"/>
  <c r="W889" i="1" s="1"/>
  <c r="W888" i="1" s="1"/>
  <c r="W887" i="1" s="1"/>
  <c r="V891" i="1"/>
  <c r="V890" i="1" s="1"/>
  <c r="V889" i="1" s="1"/>
  <c r="V888" i="1" s="1"/>
  <c r="V887" i="1" s="1"/>
  <c r="U891" i="1"/>
  <c r="U890" i="1" s="1"/>
  <c r="U889" i="1" s="1"/>
  <c r="U888" i="1" s="1"/>
  <c r="U887" i="1" s="1"/>
  <c r="X884" i="1"/>
  <c r="X883" i="1" s="1"/>
  <c r="X882" i="1" s="1"/>
  <c r="X881" i="1" s="1"/>
  <c r="W884" i="1"/>
  <c r="W883" i="1"/>
  <c r="W882" i="1" s="1"/>
  <c r="W881" i="1" s="1"/>
  <c r="V884" i="1"/>
  <c r="V883" i="1" s="1"/>
  <c r="V882" i="1" s="1"/>
  <c r="V881" i="1" s="1"/>
  <c r="U884" i="1"/>
  <c r="U883" i="1" s="1"/>
  <c r="U882" i="1" s="1"/>
  <c r="U881" i="1" s="1"/>
  <c r="X874" i="1"/>
  <c r="X873" i="1" s="1"/>
  <c r="W874" i="1"/>
  <c r="W873" i="1" s="1"/>
  <c r="V874" i="1"/>
  <c r="V873" i="1" s="1"/>
  <c r="U874" i="1"/>
  <c r="U873" i="1" s="1"/>
  <c r="X871" i="1"/>
  <c r="W871" i="1"/>
  <c r="W870" i="1" s="1"/>
  <c r="V871" i="1"/>
  <c r="V870" i="1" s="1"/>
  <c r="U871" i="1"/>
  <c r="U870" i="1" s="1"/>
  <c r="X870" i="1"/>
  <c r="X867" i="1"/>
  <c r="X866" i="1"/>
  <c r="X865" i="1" s="1"/>
  <c r="W867" i="1"/>
  <c r="W866" i="1" s="1"/>
  <c r="W865" i="1" s="1"/>
  <c r="V867" i="1"/>
  <c r="V866" i="1" s="1"/>
  <c r="V865" i="1" s="1"/>
  <c r="U867" i="1"/>
  <c r="U866" i="1" s="1"/>
  <c r="U865" i="1" s="1"/>
  <c r="X860" i="1"/>
  <c r="X859" i="1" s="1"/>
  <c r="X858" i="1" s="1"/>
  <c r="X857" i="1" s="1"/>
  <c r="X856" i="1" s="1"/>
  <c r="W860" i="1"/>
  <c r="W859" i="1" s="1"/>
  <c r="W858" i="1" s="1"/>
  <c r="W857" i="1" s="1"/>
  <c r="W856" i="1" s="1"/>
  <c r="V860" i="1"/>
  <c r="V859" i="1" s="1"/>
  <c r="V858" i="1" s="1"/>
  <c r="V857" i="1" s="1"/>
  <c r="V856" i="1" s="1"/>
  <c r="U860" i="1"/>
  <c r="U859" i="1" s="1"/>
  <c r="U858" i="1" s="1"/>
  <c r="U857" i="1" s="1"/>
  <c r="U856" i="1" s="1"/>
  <c r="X853" i="1"/>
  <c r="X852" i="1"/>
  <c r="X851" i="1" s="1"/>
  <c r="X850" i="1" s="1"/>
  <c r="W853" i="1"/>
  <c r="W852" i="1" s="1"/>
  <c r="W851" i="1" s="1"/>
  <c r="W850" i="1" s="1"/>
  <c r="V853" i="1"/>
  <c r="V852" i="1" s="1"/>
  <c r="V851" i="1" s="1"/>
  <c r="V850" i="1" s="1"/>
  <c r="U853" i="1"/>
  <c r="U852" i="1" s="1"/>
  <c r="U851" i="1" s="1"/>
  <c r="U850" i="1" s="1"/>
  <c r="X838" i="1"/>
  <c r="X837" i="1"/>
  <c r="X836" i="1" s="1"/>
  <c r="W838" i="1"/>
  <c r="W837" i="1" s="1"/>
  <c r="W836" i="1" s="1"/>
  <c r="V838" i="1"/>
  <c r="V837" i="1" s="1"/>
  <c r="V836" i="1" s="1"/>
  <c r="U838" i="1"/>
  <c r="U837" i="1" s="1"/>
  <c r="U836" i="1" s="1"/>
  <c r="X834" i="1"/>
  <c r="X833" i="1" s="1"/>
  <c r="X832" i="1" s="1"/>
  <c r="W834" i="1"/>
  <c r="W833" i="1" s="1"/>
  <c r="W832" i="1" s="1"/>
  <c r="V834" i="1"/>
  <c r="V833" i="1" s="1"/>
  <c r="V832" i="1" s="1"/>
  <c r="U834" i="1"/>
  <c r="U833" i="1" s="1"/>
  <c r="U832" i="1" s="1"/>
  <c r="X830" i="1"/>
  <c r="X829" i="1" s="1"/>
  <c r="X828" i="1" s="1"/>
  <c r="W830" i="1"/>
  <c r="W829" i="1" s="1"/>
  <c r="W828" i="1" s="1"/>
  <c r="V830" i="1"/>
  <c r="V829" i="1" s="1"/>
  <c r="V828" i="1" s="1"/>
  <c r="U830" i="1"/>
  <c r="U829" i="1" s="1"/>
  <c r="U828" i="1" s="1"/>
  <c r="X821" i="1"/>
  <c r="X820" i="1" s="1"/>
  <c r="X818" i="1" s="1"/>
  <c r="W821" i="1"/>
  <c r="W820" i="1" s="1"/>
  <c r="W818" i="1" s="1"/>
  <c r="V821" i="1"/>
  <c r="V820" i="1" s="1"/>
  <c r="U821" i="1"/>
  <c r="U820" i="1" s="1"/>
  <c r="U819" i="1" s="1"/>
  <c r="X816" i="1"/>
  <c r="X815" i="1" s="1"/>
  <c r="W816" i="1"/>
  <c r="W815" i="1" s="1"/>
  <c r="V816" i="1"/>
  <c r="V815" i="1" s="1"/>
  <c r="U816" i="1"/>
  <c r="U815" i="1" s="1"/>
  <c r="X813" i="1"/>
  <c r="X812" i="1" s="1"/>
  <c r="W813" i="1"/>
  <c r="W812" i="1" s="1"/>
  <c r="V813" i="1"/>
  <c r="V812" i="1" s="1"/>
  <c r="U813" i="1"/>
  <c r="U812" i="1" s="1"/>
  <c r="X808" i="1"/>
  <c r="X807" i="1" s="1"/>
  <c r="X806" i="1" s="1"/>
  <c r="W808" i="1"/>
  <c r="W807" i="1" s="1"/>
  <c r="W806" i="1" s="1"/>
  <c r="V808" i="1"/>
  <c r="V807" i="1" s="1"/>
  <c r="V806" i="1" s="1"/>
  <c r="U808" i="1"/>
  <c r="U807" i="1" s="1"/>
  <c r="U806" i="1" s="1"/>
  <c r="X804" i="1"/>
  <c r="X803" i="1" s="1"/>
  <c r="X802" i="1" s="1"/>
  <c r="W804" i="1"/>
  <c r="W803" i="1"/>
  <c r="W802" i="1" s="1"/>
  <c r="V804" i="1"/>
  <c r="V803" i="1" s="1"/>
  <c r="V802" i="1" s="1"/>
  <c r="U804" i="1"/>
  <c r="U803" i="1" s="1"/>
  <c r="U802" i="1" s="1"/>
  <c r="X800" i="1"/>
  <c r="X799" i="1" s="1"/>
  <c r="X798" i="1" s="1"/>
  <c r="W800" i="1"/>
  <c r="W799" i="1" s="1"/>
  <c r="W798" i="1" s="1"/>
  <c r="V800" i="1"/>
  <c r="V799" i="1" s="1"/>
  <c r="V798" i="1" s="1"/>
  <c r="U800" i="1"/>
  <c r="U799" i="1" s="1"/>
  <c r="U798" i="1" s="1"/>
  <c r="X793" i="1"/>
  <c r="X792" i="1" s="1"/>
  <c r="X791" i="1" s="1"/>
  <c r="X790" i="1" s="1"/>
  <c r="X789" i="1" s="1"/>
  <c r="W793" i="1"/>
  <c r="W792" i="1"/>
  <c r="W791" i="1" s="1"/>
  <c r="W790" i="1" s="1"/>
  <c r="W789" i="1" s="1"/>
  <c r="V793" i="1"/>
  <c r="V792" i="1" s="1"/>
  <c r="V791" i="1" s="1"/>
  <c r="V790" i="1" s="1"/>
  <c r="V789" i="1" s="1"/>
  <c r="U793" i="1"/>
  <c r="U792" i="1" s="1"/>
  <c r="U791" i="1" s="1"/>
  <c r="U790" i="1" s="1"/>
  <c r="U789" i="1" s="1"/>
  <c r="X786" i="1"/>
  <c r="X785" i="1" s="1"/>
  <c r="W786" i="1"/>
  <c r="W785" i="1" s="1"/>
  <c r="V786" i="1"/>
  <c r="V785" i="1" s="1"/>
  <c r="U786" i="1"/>
  <c r="U785" i="1" s="1"/>
  <c r="X783" i="1"/>
  <c r="W783" i="1"/>
  <c r="V783" i="1"/>
  <c r="U783" i="1"/>
  <c r="X782" i="1"/>
  <c r="W782" i="1"/>
  <c r="V782" i="1"/>
  <c r="U782" i="1"/>
  <c r="X780" i="1"/>
  <c r="X779" i="1" s="1"/>
  <c r="W780" i="1"/>
  <c r="W779" i="1" s="1"/>
  <c r="V780" i="1"/>
  <c r="V779" i="1" s="1"/>
  <c r="U780" i="1"/>
  <c r="U779" i="1" s="1"/>
  <c r="X777" i="1"/>
  <c r="X776" i="1" s="1"/>
  <c r="W777" i="1"/>
  <c r="W776" i="1" s="1"/>
  <c r="V777" i="1"/>
  <c r="V776" i="1" s="1"/>
  <c r="U777" i="1"/>
  <c r="U776" i="1"/>
  <c r="X774" i="1"/>
  <c r="X773" i="1" s="1"/>
  <c r="W774" i="1"/>
  <c r="W773" i="1" s="1"/>
  <c r="V774" i="1"/>
  <c r="V773" i="1" s="1"/>
  <c r="U774" i="1"/>
  <c r="U773" i="1" s="1"/>
  <c r="X771" i="1"/>
  <c r="X770" i="1" s="1"/>
  <c r="W771" i="1"/>
  <c r="W770" i="1" s="1"/>
  <c r="V771" i="1"/>
  <c r="V770" i="1" s="1"/>
  <c r="U771" i="1"/>
  <c r="U770" i="1" s="1"/>
  <c r="X768" i="1"/>
  <c r="X767" i="1" s="1"/>
  <c r="W768" i="1"/>
  <c r="W767" i="1" s="1"/>
  <c r="V768" i="1"/>
  <c r="V767" i="1" s="1"/>
  <c r="U768" i="1"/>
  <c r="U767" i="1" s="1"/>
  <c r="X760" i="1"/>
  <c r="W760" i="1"/>
  <c r="V760" i="1"/>
  <c r="U760" i="1"/>
  <c r="X758" i="1"/>
  <c r="W758" i="1"/>
  <c r="V758" i="1"/>
  <c r="U758" i="1"/>
  <c r="X756" i="1"/>
  <c r="X755" i="1" s="1"/>
  <c r="X754" i="1" s="1"/>
  <c r="X753" i="1" s="1"/>
  <c r="X752" i="1" s="1"/>
  <c r="W756" i="1"/>
  <c r="W755" i="1" s="1"/>
  <c r="W754" i="1" s="1"/>
  <c r="W753" i="1" s="1"/>
  <c r="W752" i="1" s="1"/>
  <c r="V756" i="1"/>
  <c r="U756" i="1"/>
  <c r="X747" i="1"/>
  <c r="X746" i="1" s="1"/>
  <c r="W747" i="1"/>
  <c r="W746" i="1" s="1"/>
  <c r="V747" i="1"/>
  <c r="V746" i="1" s="1"/>
  <c r="U747" i="1"/>
  <c r="U746" i="1" s="1"/>
  <c r="X744" i="1"/>
  <c r="X743" i="1" s="1"/>
  <c r="X742" i="1" s="1"/>
  <c r="W744" i="1"/>
  <c r="W743" i="1" s="1"/>
  <c r="W742" i="1" s="1"/>
  <c r="V744" i="1"/>
  <c r="V743" i="1" s="1"/>
  <c r="V742" i="1" s="1"/>
  <c r="U744" i="1"/>
  <c r="U743" i="1"/>
  <c r="U742" i="1" s="1"/>
  <c r="X740" i="1"/>
  <c r="X739" i="1" s="1"/>
  <c r="X738" i="1" s="1"/>
  <c r="W740" i="1"/>
  <c r="W739" i="1" s="1"/>
  <c r="W738" i="1" s="1"/>
  <c r="V740" i="1"/>
  <c r="V739" i="1" s="1"/>
  <c r="V738" i="1" s="1"/>
  <c r="U740" i="1"/>
  <c r="U739" i="1" s="1"/>
  <c r="U738" i="1" s="1"/>
  <c r="X733" i="1"/>
  <c r="X732" i="1" s="1"/>
  <c r="X731" i="1" s="1"/>
  <c r="X730" i="1" s="1"/>
  <c r="X729" i="1" s="1"/>
  <c r="W733" i="1"/>
  <c r="W732" i="1" s="1"/>
  <c r="W731" i="1" s="1"/>
  <c r="W730" i="1" s="1"/>
  <c r="W729" i="1" s="1"/>
  <c r="V733" i="1"/>
  <c r="V732" i="1" s="1"/>
  <c r="V731" i="1" s="1"/>
  <c r="V730" i="1" s="1"/>
  <c r="V729" i="1" s="1"/>
  <c r="U733" i="1"/>
  <c r="U732" i="1"/>
  <c r="U731" i="1" s="1"/>
  <c r="U730" i="1" s="1"/>
  <c r="U729" i="1" s="1"/>
  <c r="X726" i="1"/>
  <c r="X725" i="1" s="1"/>
  <c r="W726" i="1"/>
  <c r="W725" i="1" s="1"/>
  <c r="V726" i="1"/>
  <c r="V725" i="1" s="1"/>
  <c r="U726" i="1"/>
  <c r="U725" i="1" s="1"/>
  <c r="X723" i="1"/>
  <c r="X722" i="1" s="1"/>
  <c r="W723" i="1"/>
  <c r="W722" i="1" s="1"/>
  <c r="V723" i="1"/>
  <c r="V722" i="1" s="1"/>
  <c r="V721" i="1" s="1"/>
  <c r="V720" i="1" s="1"/>
  <c r="V719" i="1" s="1"/>
  <c r="U723" i="1"/>
  <c r="U722" i="1" s="1"/>
  <c r="X706" i="1"/>
  <c r="X705" i="1" s="1"/>
  <c r="X704" i="1" s="1"/>
  <c r="X703" i="1" s="1"/>
  <c r="W706" i="1"/>
  <c r="W705" i="1"/>
  <c r="W704" i="1" s="1"/>
  <c r="W703" i="1" s="1"/>
  <c r="V706" i="1"/>
  <c r="V705" i="1" s="1"/>
  <c r="V704" i="1" s="1"/>
  <c r="V703" i="1" s="1"/>
  <c r="U706" i="1"/>
  <c r="U705" i="1" s="1"/>
  <c r="U704" i="1" s="1"/>
  <c r="U703" i="1" s="1"/>
  <c r="X701" i="1"/>
  <c r="X700" i="1"/>
  <c r="X699" i="1" s="1"/>
  <c r="X698" i="1" s="1"/>
  <c r="W701" i="1"/>
  <c r="W700" i="1"/>
  <c r="W699" i="1" s="1"/>
  <c r="W698" i="1" s="1"/>
  <c r="V701" i="1"/>
  <c r="V700" i="1"/>
  <c r="V699" i="1" s="1"/>
  <c r="V698" i="1" s="1"/>
  <c r="U701" i="1"/>
  <c r="U700" i="1"/>
  <c r="U699" i="1" s="1"/>
  <c r="U698" i="1" s="1"/>
  <c r="X694" i="1"/>
  <c r="X693" i="1" s="1"/>
  <c r="X692" i="1" s="1"/>
  <c r="X691" i="1" s="1"/>
  <c r="X690" i="1" s="1"/>
  <c r="W694" i="1"/>
  <c r="W693" i="1" s="1"/>
  <c r="W692" i="1" s="1"/>
  <c r="W691" i="1" s="1"/>
  <c r="W690" i="1" s="1"/>
  <c r="V694" i="1"/>
  <c r="V693" i="1"/>
  <c r="V692" i="1" s="1"/>
  <c r="V691" i="1" s="1"/>
  <c r="V690" i="1" s="1"/>
  <c r="U694" i="1"/>
  <c r="U693" i="1" s="1"/>
  <c r="U692" i="1" s="1"/>
  <c r="U691" i="1" s="1"/>
  <c r="U690" i="1" s="1"/>
  <c r="X687" i="1"/>
  <c r="X686" i="1" s="1"/>
  <c r="X685" i="1" s="1"/>
  <c r="X684" i="1" s="1"/>
  <c r="W687" i="1"/>
  <c r="W686" i="1"/>
  <c r="W685" i="1" s="1"/>
  <c r="W684" i="1" s="1"/>
  <c r="V687" i="1"/>
  <c r="V686" i="1" s="1"/>
  <c r="V685" i="1" s="1"/>
  <c r="V684" i="1" s="1"/>
  <c r="U687" i="1"/>
  <c r="U686" i="1" s="1"/>
  <c r="U685" i="1" s="1"/>
  <c r="U684" i="1" s="1"/>
  <c r="X682" i="1"/>
  <c r="X681" i="1"/>
  <c r="W682" i="1"/>
  <c r="W681" i="1"/>
  <c r="V682" i="1"/>
  <c r="V681" i="1"/>
  <c r="U682" i="1"/>
  <c r="U681" i="1"/>
  <c r="X679" i="1"/>
  <c r="X678" i="1"/>
  <c r="W679" i="1"/>
  <c r="W678" i="1"/>
  <c r="V679" i="1"/>
  <c r="V678" i="1"/>
  <c r="U679" i="1"/>
  <c r="U678" i="1"/>
  <c r="X675" i="1"/>
  <c r="X674" i="1"/>
  <c r="X673" i="1" s="1"/>
  <c r="W675" i="1"/>
  <c r="W674" i="1" s="1"/>
  <c r="W673" i="1" s="1"/>
  <c r="V675" i="1"/>
  <c r="V674" i="1"/>
  <c r="V673" i="1" s="1"/>
  <c r="U675" i="1"/>
  <c r="U674" i="1" s="1"/>
  <c r="U673" i="1"/>
  <c r="X666" i="1"/>
  <c r="X665" i="1"/>
  <c r="X664" i="1" s="1"/>
  <c r="W666" i="1"/>
  <c r="W665" i="1" s="1"/>
  <c r="W664" i="1"/>
  <c r="V666" i="1"/>
  <c r="V665" i="1"/>
  <c r="V664" i="1" s="1"/>
  <c r="U666" i="1"/>
  <c r="U665" i="1" s="1"/>
  <c r="U664" i="1"/>
  <c r="X662" i="1"/>
  <c r="X661" i="1"/>
  <c r="X660" i="1" s="1"/>
  <c r="W662" i="1"/>
  <c r="W661" i="1" s="1"/>
  <c r="W660" i="1"/>
  <c r="V662" i="1"/>
  <c r="V661" i="1"/>
  <c r="V660" i="1" s="1"/>
  <c r="U662" i="1"/>
  <c r="U661" i="1" s="1"/>
  <c r="U660" i="1"/>
  <c r="X655" i="1"/>
  <c r="W655" i="1"/>
  <c r="V655" i="1"/>
  <c r="U655" i="1"/>
  <c r="X653" i="1"/>
  <c r="W653" i="1"/>
  <c r="V653" i="1"/>
  <c r="U653" i="1"/>
  <c r="X651" i="1"/>
  <c r="X650" i="1"/>
  <c r="X649" i="1" s="1"/>
  <c r="W651" i="1"/>
  <c r="V651" i="1"/>
  <c r="U651" i="1"/>
  <c r="X647" i="1"/>
  <c r="X646" i="1" s="1"/>
  <c r="X645" i="1" s="1"/>
  <c r="W647" i="1"/>
  <c r="W646" i="1" s="1"/>
  <c r="W645" i="1" s="1"/>
  <c r="V647" i="1"/>
  <c r="V646" i="1" s="1"/>
  <c r="V645" i="1" s="1"/>
  <c r="U647" i="1"/>
  <c r="U646" i="1" s="1"/>
  <c r="U645" i="1" s="1"/>
  <c r="X643" i="1"/>
  <c r="X642" i="1" s="1"/>
  <c r="X641" i="1" s="1"/>
  <c r="W643" i="1"/>
  <c r="W642" i="1" s="1"/>
  <c r="W641" i="1" s="1"/>
  <c r="V643" i="1"/>
  <c r="V642" i="1" s="1"/>
  <c r="V641" i="1" s="1"/>
  <c r="U643" i="1"/>
  <c r="U642" i="1" s="1"/>
  <c r="U641" i="1" s="1"/>
  <c r="X636" i="1"/>
  <c r="X635" i="1" s="1"/>
  <c r="W636" i="1"/>
  <c r="W635" i="1" s="1"/>
  <c r="V636" i="1"/>
  <c r="V635" i="1" s="1"/>
  <c r="U636" i="1"/>
  <c r="U635" i="1" s="1"/>
  <c r="X633" i="1"/>
  <c r="X632" i="1"/>
  <c r="W633" i="1"/>
  <c r="W632" i="1" s="1"/>
  <c r="V633" i="1"/>
  <c r="V632" i="1" s="1"/>
  <c r="U633" i="1"/>
  <c r="U632" i="1" s="1"/>
  <c r="U631" i="1" s="1"/>
  <c r="U630" i="1" s="1"/>
  <c r="X628" i="1"/>
  <c r="X627" i="1" s="1"/>
  <c r="X626" i="1" s="1"/>
  <c r="W628" i="1"/>
  <c r="W627" i="1" s="1"/>
  <c r="W626" i="1" s="1"/>
  <c r="V628" i="1"/>
  <c r="V627" i="1"/>
  <c r="V626" i="1" s="1"/>
  <c r="U628" i="1"/>
  <c r="U627" i="1" s="1"/>
  <c r="U626" i="1" s="1"/>
  <c r="X624" i="1"/>
  <c r="X623" i="1" s="1"/>
  <c r="X622" i="1" s="1"/>
  <c r="W624" i="1"/>
  <c r="W623" i="1" s="1"/>
  <c r="W622" i="1" s="1"/>
  <c r="V624" i="1"/>
  <c r="V623" i="1" s="1"/>
  <c r="V622" i="1" s="1"/>
  <c r="U624" i="1"/>
  <c r="U623" i="1" s="1"/>
  <c r="U622" i="1" s="1"/>
  <c r="X610" i="1"/>
  <c r="X609" i="1" s="1"/>
  <c r="X608" i="1" s="1"/>
  <c r="W610" i="1"/>
  <c r="W609" i="1" s="1"/>
  <c r="W608" i="1" s="1"/>
  <c r="V610" i="1"/>
  <c r="V609" i="1" s="1"/>
  <c r="V608" i="1" s="1"/>
  <c r="U610" i="1"/>
  <c r="U609" i="1" s="1"/>
  <c r="U608" i="1" s="1"/>
  <c r="X606" i="1"/>
  <c r="X605" i="1" s="1"/>
  <c r="X604" i="1" s="1"/>
  <c r="W606" i="1"/>
  <c r="W605" i="1" s="1"/>
  <c r="W604" i="1" s="1"/>
  <c r="V606" i="1"/>
  <c r="V605" i="1" s="1"/>
  <c r="V604" i="1" s="1"/>
  <c r="U606" i="1"/>
  <c r="U605" i="1" s="1"/>
  <c r="U604" i="1" s="1"/>
  <c r="X602" i="1"/>
  <c r="W602" i="1"/>
  <c r="W601" i="1" s="1"/>
  <c r="W600" i="1" s="1"/>
  <c r="V602" i="1"/>
  <c r="V601" i="1" s="1"/>
  <c r="V600" i="1" s="1"/>
  <c r="U602" i="1"/>
  <c r="U601" i="1" s="1"/>
  <c r="U600" i="1" s="1"/>
  <c r="X601" i="1"/>
  <c r="X600" i="1" s="1"/>
  <c r="X581" i="1"/>
  <c r="W581" i="1"/>
  <c r="W580" i="1" s="1"/>
  <c r="W579" i="1" s="1"/>
  <c r="V581" i="1"/>
  <c r="V580" i="1" s="1"/>
  <c r="V579" i="1" s="1"/>
  <c r="U581" i="1"/>
  <c r="U580" i="1" s="1"/>
  <c r="U579" i="1" s="1"/>
  <c r="X580" i="1"/>
  <c r="X579" i="1" s="1"/>
  <c r="X577" i="1"/>
  <c r="X576" i="1" s="1"/>
  <c r="X575" i="1" s="1"/>
  <c r="W577" i="1"/>
  <c r="W576" i="1" s="1"/>
  <c r="W575" i="1" s="1"/>
  <c r="V577" i="1"/>
  <c r="V576" i="1"/>
  <c r="V575" i="1" s="1"/>
  <c r="U577" i="1"/>
  <c r="U576" i="1" s="1"/>
  <c r="U575" i="1" s="1"/>
  <c r="X573" i="1"/>
  <c r="X572" i="1" s="1"/>
  <c r="X571" i="1" s="1"/>
  <c r="W573" i="1"/>
  <c r="W572" i="1" s="1"/>
  <c r="W571" i="1" s="1"/>
  <c r="V573" i="1"/>
  <c r="V572" i="1" s="1"/>
  <c r="V571" i="1" s="1"/>
  <c r="U573" i="1"/>
  <c r="U572" i="1" s="1"/>
  <c r="U571" i="1" s="1"/>
  <c r="X554" i="1"/>
  <c r="X553" i="1" s="1"/>
  <c r="X552" i="1" s="1"/>
  <c r="W554" i="1"/>
  <c r="W553" i="1" s="1"/>
  <c r="W552" i="1" s="1"/>
  <c r="V554" i="1"/>
  <c r="V553" i="1" s="1"/>
  <c r="V552" i="1" s="1"/>
  <c r="U554" i="1"/>
  <c r="U553" i="1" s="1"/>
  <c r="U552" i="1" s="1"/>
  <c r="X549" i="1"/>
  <c r="X548" i="1" s="1"/>
  <c r="X547" i="1" s="1"/>
  <c r="W549" i="1"/>
  <c r="W548" i="1" s="1"/>
  <c r="W547" i="1" s="1"/>
  <c r="V549" i="1"/>
  <c r="V548" i="1" s="1"/>
  <c r="V547" i="1" s="1"/>
  <c r="U549" i="1"/>
  <c r="U548" i="1" s="1"/>
  <c r="U547" i="1"/>
  <c r="X544" i="1"/>
  <c r="X543" i="1" s="1"/>
  <c r="X542" i="1" s="1"/>
  <c r="W544" i="1"/>
  <c r="W543" i="1" s="1"/>
  <c r="W542" i="1" s="1"/>
  <c r="V544" i="1"/>
  <c r="V543" i="1" s="1"/>
  <c r="V542" i="1" s="1"/>
  <c r="U544" i="1"/>
  <c r="U543" i="1" s="1"/>
  <c r="U542" i="1"/>
  <c r="X535" i="1"/>
  <c r="X534" i="1" s="1"/>
  <c r="X533" i="1" s="1"/>
  <c r="W535" i="1"/>
  <c r="W534" i="1" s="1"/>
  <c r="W533" i="1" s="1"/>
  <c r="V535" i="1"/>
  <c r="V534" i="1" s="1"/>
  <c r="V533" i="1" s="1"/>
  <c r="U535" i="1"/>
  <c r="U534" i="1" s="1"/>
  <c r="U533" i="1"/>
  <c r="X531" i="1"/>
  <c r="X530" i="1" s="1"/>
  <c r="W531" i="1"/>
  <c r="W530" i="1" s="1"/>
  <c r="V531" i="1"/>
  <c r="V530" i="1" s="1"/>
  <c r="U531" i="1"/>
  <c r="U530" i="1" s="1"/>
  <c r="X524" i="1"/>
  <c r="X523" i="1" s="1"/>
  <c r="X522" i="1" s="1"/>
  <c r="X521" i="1" s="1"/>
  <c r="X520" i="1" s="1"/>
  <c r="W524" i="1"/>
  <c r="W523" i="1" s="1"/>
  <c r="W522" i="1" s="1"/>
  <c r="W521" i="1" s="1"/>
  <c r="W520" i="1" s="1"/>
  <c r="V524" i="1"/>
  <c r="V523" i="1" s="1"/>
  <c r="V522" i="1" s="1"/>
  <c r="V521" i="1" s="1"/>
  <c r="V520" i="1" s="1"/>
  <c r="U524" i="1"/>
  <c r="U523" i="1" s="1"/>
  <c r="U522" i="1" s="1"/>
  <c r="U521" i="1" s="1"/>
  <c r="U520" i="1" s="1"/>
  <c r="X501" i="1"/>
  <c r="X500" i="1" s="1"/>
  <c r="X499" i="1" s="1"/>
  <c r="W501" i="1"/>
  <c r="W500" i="1"/>
  <c r="W499" i="1" s="1"/>
  <c r="V501" i="1"/>
  <c r="V500" i="1" s="1"/>
  <c r="V499" i="1" s="1"/>
  <c r="U501" i="1"/>
  <c r="U500" i="1" s="1"/>
  <c r="U499" i="1" s="1"/>
  <c r="X497" i="1"/>
  <c r="X496" i="1" s="1"/>
  <c r="X495" i="1" s="1"/>
  <c r="W497" i="1"/>
  <c r="W496" i="1" s="1"/>
  <c r="W495" i="1" s="1"/>
  <c r="V497" i="1"/>
  <c r="V496" i="1" s="1"/>
  <c r="V495" i="1" s="1"/>
  <c r="U497" i="1"/>
  <c r="U496" i="1" s="1"/>
  <c r="U495" i="1" s="1"/>
  <c r="X492" i="1"/>
  <c r="X491" i="1" s="1"/>
  <c r="W492" i="1"/>
  <c r="W491" i="1" s="1"/>
  <c r="V492" i="1"/>
  <c r="V491" i="1" s="1"/>
  <c r="U492" i="1"/>
  <c r="U491" i="1" s="1"/>
  <c r="X489" i="1"/>
  <c r="X488" i="1" s="1"/>
  <c r="W489" i="1"/>
  <c r="W488" i="1"/>
  <c r="V489" i="1"/>
  <c r="V488" i="1" s="1"/>
  <c r="U489" i="1"/>
  <c r="U488" i="1" s="1"/>
  <c r="X486" i="1"/>
  <c r="X485" i="1" s="1"/>
  <c r="W486" i="1"/>
  <c r="W485" i="1" s="1"/>
  <c r="V486" i="1"/>
  <c r="V485" i="1" s="1"/>
  <c r="U486" i="1"/>
  <c r="U485" i="1" s="1"/>
  <c r="X482" i="1"/>
  <c r="X481" i="1" s="1"/>
  <c r="W482" i="1"/>
  <c r="W481" i="1" s="1"/>
  <c r="V482" i="1"/>
  <c r="V481" i="1" s="1"/>
  <c r="U482" i="1"/>
  <c r="U481" i="1" s="1"/>
  <c r="X479" i="1"/>
  <c r="X478" i="1" s="1"/>
  <c r="W479" i="1"/>
  <c r="W478" i="1" s="1"/>
  <c r="V479" i="1"/>
  <c r="V478" i="1" s="1"/>
  <c r="U479" i="1"/>
  <c r="U478" i="1" s="1"/>
  <c r="X474" i="1"/>
  <c r="X473" i="1" s="1"/>
  <c r="W474" i="1"/>
  <c r="W473" i="1"/>
  <c r="V474" i="1"/>
  <c r="V473" i="1" s="1"/>
  <c r="U474" i="1"/>
  <c r="U473" i="1" s="1"/>
  <c r="X471" i="1"/>
  <c r="X470" i="1" s="1"/>
  <c r="W471" i="1"/>
  <c r="W470" i="1" s="1"/>
  <c r="V471" i="1"/>
  <c r="V470" i="1" s="1"/>
  <c r="U471" i="1"/>
  <c r="U470" i="1" s="1"/>
  <c r="X468" i="1"/>
  <c r="X467" i="1" s="1"/>
  <c r="W468" i="1"/>
  <c r="W467" i="1" s="1"/>
  <c r="V468" i="1"/>
  <c r="V467" i="1" s="1"/>
  <c r="U468" i="1"/>
  <c r="U467" i="1" s="1"/>
  <c r="X464" i="1"/>
  <c r="X463" i="1" s="1"/>
  <c r="W464" i="1"/>
  <c r="W463" i="1" s="1"/>
  <c r="V464" i="1"/>
  <c r="V463" i="1" s="1"/>
  <c r="U464" i="1"/>
  <c r="U463" i="1" s="1"/>
  <c r="X461" i="1"/>
  <c r="X460" i="1" s="1"/>
  <c r="W461" i="1"/>
  <c r="W460" i="1" s="1"/>
  <c r="V461" i="1"/>
  <c r="V460" i="1" s="1"/>
  <c r="U461" i="1"/>
  <c r="U460" i="1" s="1"/>
  <c r="X454" i="1"/>
  <c r="X453" i="1" s="1"/>
  <c r="X452" i="1" s="1"/>
  <c r="W454" i="1"/>
  <c r="W453" i="1"/>
  <c r="W452" i="1" s="1"/>
  <c r="V454" i="1"/>
  <c r="V453" i="1" s="1"/>
  <c r="V452" i="1" s="1"/>
  <c r="U454" i="1"/>
  <c r="U453" i="1" s="1"/>
  <c r="U452" i="1" s="1"/>
  <c r="X450" i="1"/>
  <c r="X449" i="1" s="1"/>
  <c r="X448" i="1" s="1"/>
  <c r="W450" i="1"/>
  <c r="W449" i="1" s="1"/>
  <c r="W448" i="1" s="1"/>
  <c r="V450" i="1"/>
  <c r="V449" i="1" s="1"/>
  <c r="V448" i="1" s="1"/>
  <c r="U450" i="1"/>
  <c r="U449" i="1" s="1"/>
  <c r="U448" i="1" s="1"/>
  <c r="X443" i="1"/>
  <c r="X442" i="1" s="1"/>
  <c r="X441" i="1" s="1"/>
  <c r="W443" i="1"/>
  <c r="W442" i="1" s="1"/>
  <c r="W441" i="1" s="1"/>
  <c r="V443" i="1"/>
  <c r="V442" i="1" s="1"/>
  <c r="V441" i="1" s="1"/>
  <c r="U443" i="1"/>
  <c r="U442" i="1"/>
  <c r="U441" i="1" s="1"/>
  <c r="X439" i="1"/>
  <c r="X438" i="1" s="1"/>
  <c r="X437" i="1" s="1"/>
  <c r="W439" i="1"/>
  <c r="W438" i="1" s="1"/>
  <c r="W437" i="1" s="1"/>
  <c r="V439" i="1"/>
  <c r="V438" i="1" s="1"/>
  <c r="V437" i="1" s="1"/>
  <c r="U439" i="1"/>
  <c r="U438" i="1" s="1"/>
  <c r="U437" i="1" s="1"/>
  <c r="X435" i="1"/>
  <c r="X434" i="1" s="1"/>
  <c r="X433" i="1" s="1"/>
  <c r="W435" i="1"/>
  <c r="W434" i="1" s="1"/>
  <c r="W433" i="1" s="1"/>
  <c r="V435" i="1"/>
  <c r="V434" i="1" s="1"/>
  <c r="V433" i="1" s="1"/>
  <c r="U435" i="1"/>
  <c r="U434" i="1"/>
  <c r="U433" i="1" s="1"/>
  <c r="X421" i="1"/>
  <c r="X420" i="1" s="1"/>
  <c r="X419" i="1" s="1"/>
  <c r="W421" i="1"/>
  <c r="W420" i="1" s="1"/>
  <c r="W419" i="1" s="1"/>
  <c r="V421" i="1"/>
  <c r="V420" i="1" s="1"/>
  <c r="V419" i="1" s="1"/>
  <c r="U421" i="1"/>
  <c r="U420" i="1" s="1"/>
  <c r="U419" i="1" s="1"/>
  <c r="X417" i="1"/>
  <c r="X416" i="1" s="1"/>
  <c r="X415" i="1" s="1"/>
  <c r="W417" i="1"/>
  <c r="W416" i="1" s="1"/>
  <c r="W415" i="1" s="1"/>
  <c r="V417" i="1"/>
  <c r="V416" i="1" s="1"/>
  <c r="V415" i="1" s="1"/>
  <c r="U417" i="1"/>
  <c r="U416" i="1"/>
  <c r="U415" i="1" s="1"/>
  <c r="X410" i="1"/>
  <c r="X409" i="1" s="1"/>
  <c r="W410" i="1"/>
  <c r="W409" i="1" s="1"/>
  <c r="V410" i="1"/>
  <c r="V409" i="1" s="1"/>
  <c r="U410" i="1"/>
  <c r="U408" i="1" s="1"/>
  <c r="U407" i="1" s="1"/>
  <c r="X405" i="1"/>
  <c r="X404" i="1"/>
  <c r="X403" i="1" s="1"/>
  <c r="X402" i="1" s="1"/>
  <c r="X401" i="1" s="1"/>
  <c r="W405" i="1"/>
  <c r="W404" i="1" s="1"/>
  <c r="W403" i="1" s="1"/>
  <c r="W402" i="1" s="1"/>
  <c r="W401" i="1" s="1"/>
  <c r="V405" i="1"/>
  <c r="V404" i="1" s="1"/>
  <c r="V403" i="1" s="1"/>
  <c r="V402" i="1" s="1"/>
  <c r="V401" i="1" s="1"/>
  <c r="U405" i="1"/>
  <c r="U404" i="1" s="1"/>
  <c r="U403" i="1" s="1"/>
  <c r="U402" i="1" s="1"/>
  <c r="U401" i="1" s="1"/>
  <c r="X399" i="1"/>
  <c r="X398" i="1" s="1"/>
  <c r="X397" i="1" s="1"/>
  <c r="X396" i="1" s="1"/>
  <c r="W399" i="1"/>
  <c r="W398" i="1"/>
  <c r="W397" i="1" s="1"/>
  <c r="W396" i="1" s="1"/>
  <c r="V399" i="1"/>
  <c r="V398" i="1" s="1"/>
  <c r="V397" i="1" s="1"/>
  <c r="V396" i="1" s="1"/>
  <c r="U399" i="1"/>
  <c r="U398" i="1" s="1"/>
  <c r="U397" i="1" s="1"/>
  <c r="U396" i="1" s="1"/>
  <c r="X390" i="1"/>
  <c r="X389" i="1" s="1"/>
  <c r="X388" i="1" s="1"/>
  <c r="X387" i="1" s="1"/>
  <c r="X386" i="1" s="1"/>
  <c r="W390" i="1"/>
  <c r="W389" i="1" s="1"/>
  <c r="W388" i="1" s="1"/>
  <c r="W387" i="1" s="1"/>
  <c r="V390" i="1"/>
  <c r="V389" i="1" s="1"/>
  <c r="V388" i="1" s="1"/>
  <c r="V387" i="1" s="1"/>
  <c r="U390" i="1"/>
  <c r="U389" i="1" s="1"/>
  <c r="U388" i="1" s="1"/>
  <c r="U387" i="1" s="1"/>
  <c r="X382" i="1"/>
  <c r="X381" i="1" s="1"/>
  <c r="X380" i="1" s="1"/>
  <c r="X379" i="1" s="1"/>
  <c r="X378" i="1" s="1"/>
  <c r="X377" i="1" s="1"/>
  <c r="W382" i="1"/>
  <c r="W381" i="1" s="1"/>
  <c r="W380" i="1" s="1"/>
  <c r="W379" i="1" s="1"/>
  <c r="W378" i="1" s="1"/>
  <c r="W377" i="1" s="1"/>
  <c r="V382" i="1"/>
  <c r="V381" i="1" s="1"/>
  <c r="V380" i="1" s="1"/>
  <c r="V379" i="1" s="1"/>
  <c r="V378" i="1" s="1"/>
  <c r="V377" i="1" s="1"/>
  <c r="U382" i="1"/>
  <c r="U381" i="1" s="1"/>
  <c r="U380" i="1" s="1"/>
  <c r="U379" i="1" s="1"/>
  <c r="U378" i="1" s="1"/>
  <c r="U377" i="1" s="1"/>
  <c r="X374" i="1"/>
  <c r="W374" i="1"/>
  <c r="V374" i="1"/>
  <c r="U374" i="1"/>
  <c r="X372" i="1"/>
  <c r="W372" i="1"/>
  <c r="V372" i="1"/>
  <c r="U372" i="1"/>
  <c r="X370" i="1"/>
  <c r="X369" i="1" s="1"/>
  <c r="X368" i="1" s="1"/>
  <c r="W370" i="1"/>
  <c r="V370" i="1"/>
  <c r="U370" i="1"/>
  <c r="X366" i="1"/>
  <c r="X365" i="1" s="1"/>
  <c r="X364" i="1" s="1"/>
  <c r="W366" i="1"/>
  <c r="W365" i="1" s="1"/>
  <c r="W364" i="1" s="1"/>
  <c r="V366" i="1"/>
  <c r="V365" i="1" s="1"/>
  <c r="V364" i="1" s="1"/>
  <c r="U366" i="1"/>
  <c r="U365" i="1"/>
  <c r="U364" i="1" s="1"/>
  <c r="X361" i="1"/>
  <c r="X360" i="1" s="1"/>
  <c r="W361" i="1"/>
  <c r="W360" i="1" s="1"/>
  <c r="V361" i="1"/>
  <c r="V360" i="1" s="1"/>
  <c r="U361" i="1"/>
  <c r="U360" i="1" s="1"/>
  <c r="X358" i="1"/>
  <c r="X357" i="1" s="1"/>
  <c r="X356" i="1" s="1"/>
  <c r="W358" i="1"/>
  <c r="W357" i="1" s="1"/>
  <c r="W356" i="1" s="1"/>
  <c r="V358" i="1"/>
  <c r="V357" i="1" s="1"/>
  <c r="V356" i="1" s="1"/>
  <c r="U358" i="1"/>
  <c r="U357" i="1"/>
  <c r="U356" i="1" s="1"/>
  <c r="X354" i="1"/>
  <c r="X353" i="1" s="1"/>
  <c r="W354" i="1"/>
  <c r="W353" i="1" s="1"/>
  <c r="V354" i="1"/>
  <c r="V353" i="1" s="1"/>
  <c r="U354" i="1"/>
  <c r="U353" i="1" s="1"/>
  <c r="X351" i="1"/>
  <c r="X350" i="1" s="1"/>
  <c r="W351" i="1"/>
  <c r="W350" i="1" s="1"/>
  <c r="V351" i="1"/>
  <c r="V350" i="1" s="1"/>
  <c r="V349" i="1" s="1"/>
  <c r="U351" i="1"/>
  <c r="U350" i="1" s="1"/>
  <c r="X346" i="1"/>
  <c r="X345" i="1" s="1"/>
  <c r="X344" i="1" s="1"/>
  <c r="X343" i="1" s="1"/>
  <c r="W346" i="1"/>
  <c r="W345" i="1" s="1"/>
  <c r="W344" i="1" s="1"/>
  <c r="W343" i="1" s="1"/>
  <c r="V346" i="1"/>
  <c r="V345" i="1" s="1"/>
  <c r="V344" i="1" s="1"/>
  <c r="V343" i="1" s="1"/>
  <c r="U346" i="1"/>
  <c r="U345" i="1" s="1"/>
  <c r="U344" i="1" s="1"/>
  <c r="U343" i="1" s="1"/>
  <c r="X340" i="1"/>
  <c r="X339" i="1" s="1"/>
  <c r="X338" i="1" s="1"/>
  <c r="X337" i="1" s="1"/>
  <c r="W340" i="1"/>
  <c r="W339" i="1" s="1"/>
  <c r="W338" i="1" s="1"/>
  <c r="W337" i="1" s="1"/>
  <c r="V340" i="1"/>
  <c r="V339" i="1" s="1"/>
  <c r="V338" i="1" s="1"/>
  <c r="V337" i="1" s="1"/>
  <c r="U340" i="1"/>
  <c r="U339" i="1" s="1"/>
  <c r="U338" i="1" s="1"/>
  <c r="U337" i="1" s="1"/>
  <c r="X326" i="1"/>
  <c r="X325" i="1" s="1"/>
  <c r="W326" i="1"/>
  <c r="W325" i="1" s="1"/>
  <c r="V326" i="1"/>
  <c r="V325" i="1" s="1"/>
  <c r="U326" i="1"/>
  <c r="U325" i="1"/>
  <c r="X323" i="1"/>
  <c r="W323" i="1"/>
  <c r="V323" i="1"/>
  <c r="U323" i="1"/>
  <c r="X320" i="1"/>
  <c r="X319" i="1" s="1"/>
  <c r="W320" i="1"/>
  <c r="W319" i="1" s="1"/>
  <c r="V320" i="1"/>
  <c r="V319" i="1" s="1"/>
  <c r="U320" i="1"/>
  <c r="U319" i="1"/>
  <c r="X317" i="1"/>
  <c r="X316" i="1" s="1"/>
  <c r="W317" i="1"/>
  <c r="W316" i="1" s="1"/>
  <c r="V317" i="1"/>
  <c r="V316" i="1" s="1"/>
  <c r="U317" i="1"/>
  <c r="U316" i="1" s="1"/>
  <c r="X314" i="1"/>
  <c r="X313" i="1" s="1"/>
  <c r="W314" i="1"/>
  <c r="W313" i="1"/>
  <c r="V314" i="1"/>
  <c r="V313" i="1" s="1"/>
  <c r="U314" i="1"/>
  <c r="U313" i="1" s="1"/>
  <c r="X304" i="1"/>
  <c r="X303" i="1" s="1"/>
  <c r="X302" i="1" s="1"/>
  <c r="W304" i="1"/>
  <c r="W303" i="1" s="1"/>
  <c r="W302" i="1" s="1"/>
  <c r="V304" i="1"/>
  <c r="V303" i="1" s="1"/>
  <c r="V302" i="1" s="1"/>
  <c r="U304" i="1"/>
  <c r="U303" i="1" s="1"/>
  <c r="U302" i="1" s="1"/>
  <c r="X300" i="1"/>
  <c r="X299" i="1" s="1"/>
  <c r="X298" i="1" s="1"/>
  <c r="W300" i="1"/>
  <c r="W299" i="1" s="1"/>
  <c r="W298" i="1" s="1"/>
  <c r="V300" i="1"/>
  <c r="V299" i="1" s="1"/>
  <c r="V298" i="1" s="1"/>
  <c r="U300" i="1"/>
  <c r="U299" i="1" s="1"/>
  <c r="U298" i="1" s="1"/>
  <c r="X293" i="1"/>
  <c r="W293" i="1"/>
  <c r="V293" i="1"/>
  <c r="U293" i="1"/>
  <c r="X291" i="1"/>
  <c r="W291" i="1"/>
  <c r="V291" i="1"/>
  <c r="U291" i="1"/>
  <c r="X289" i="1"/>
  <c r="X288" i="1" s="1"/>
  <c r="X287" i="1" s="1"/>
  <c r="W289" i="1"/>
  <c r="V289" i="1"/>
  <c r="U289" i="1"/>
  <c r="X285" i="1"/>
  <c r="X284" i="1" s="1"/>
  <c r="X283" i="1" s="1"/>
  <c r="W285" i="1"/>
  <c r="W284" i="1" s="1"/>
  <c r="W283" i="1" s="1"/>
  <c r="V285" i="1"/>
  <c r="V284" i="1" s="1"/>
  <c r="V283" i="1" s="1"/>
  <c r="U285" i="1"/>
  <c r="U284" i="1" s="1"/>
  <c r="U283" i="1" s="1"/>
  <c r="X281" i="1"/>
  <c r="X280" i="1" s="1"/>
  <c r="X279" i="1" s="1"/>
  <c r="W281" i="1"/>
  <c r="W280" i="1" s="1"/>
  <c r="W279" i="1" s="1"/>
  <c r="V281" i="1"/>
  <c r="V280" i="1" s="1"/>
  <c r="V279" i="1" s="1"/>
  <c r="U281" i="1"/>
  <c r="U280" i="1" s="1"/>
  <c r="U279" i="1" s="1"/>
  <c r="X276" i="1"/>
  <c r="X275" i="1" s="1"/>
  <c r="X274" i="1" s="1"/>
  <c r="X273" i="1" s="1"/>
  <c r="W276" i="1"/>
  <c r="W275" i="1" s="1"/>
  <c r="W274" i="1" s="1"/>
  <c r="W273" i="1" s="1"/>
  <c r="V276" i="1"/>
  <c r="V275" i="1"/>
  <c r="V274" i="1" s="1"/>
  <c r="V273" i="1" s="1"/>
  <c r="U276" i="1"/>
  <c r="U275" i="1" s="1"/>
  <c r="U274" i="1" s="1"/>
  <c r="U273" i="1" s="1"/>
  <c r="X271" i="1"/>
  <c r="X270" i="1" s="1"/>
  <c r="X269" i="1" s="1"/>
  <c r="X268" i="1" s="1"/>
  <c r="W271" i="1"/>
  <c r="W270" i="1" s="1"/>
  <c r="W269" i="1" s="1"/>
  <c r="W268" i="1" s="1"/>
  <c r="V271" i="1"/>
  <c r="V270" i="1" s="1"/>
  <c r="V269" i="1" s="1"/>
  <c r="V268" i="1" s="1"/>
  <c r="U271" i="1"/>
  <c r="U270" i="1" s="1"/>
  <c r="U269" i="1" s="1"/>
  <c r="U268" i="1" s="1"/>
  <c r="X264" i="1"/>
  <c r="X263" i="1" s="1"/>
  <c r="X262" i="1" s="1"/>
  <c r="X261" i="1" s="1"/>
  <c r="X260" i="1" s="1"/>
  <c r="W264" i="1"/>
  <c r="W263" i="1" s="1"/>
  <c r="W262" i="1" s="1"/>
  <c r="W261" i="1" s="1"/>
  <c r="W260" i="1" s="1"/>
  <c r="V264" i="1"/>
  <c r="V263" i="1" s="1"/>
  <c r="V262" i="1" s="1"/>
  <c r="V261" i="1" s="1"/>
  <c r="V260" i="1" s="1"/>
  <c r="U264" i="1"/>
  <c r="U263" i="1" s="1"/>
  <c r="U262" i="1" s="1"/>
  <c r="U261" i="1" s="1"/>
  <c r="U260" i="1" s="1"/>
  <c r="X257" i="1"/>
  <c r="W257" i="1"/>
  <c r="V257" i="1"/>
  <c r="U257" i="1"/>
  <c r="X255" i="1"/>
  <c r="W255" i="1"/>
  <c r="V255" i="1"/>
  <c r="U255" i="1"/>
  <c r="X253" i="1"/>
  <c r="X252" i="1"/>
  <c r="X251" i="1" s="1"/>
  <c r="W253" i="1"/>
  <c r="V253" i="1"/>
  <c r="V252" i="1" s="1"/>
  <c r="V251" i="1" s="1"/>
  <c r="U253" i="1"/>
  <c r="X249" i="1"/>
  <c r="X248" i="1" s="1"/>
  <c r="X247" i="1" s="1"/>
  <c r="W249" i="1"/>
  <c r="W248" i="1" s="1"/>
  <c r="W247" i="1" s="1"/>
  <c r="V249" i="1"/>
  <c r="V248" i="1" s="1"/>
  <c r="V247" i="1" s="1"/>
  <c r="U249" i="1"/>
  <c r="U248" i="1" s="1"/>
  <c r="U247" i="1" s="1"/>
  <c r="X240" i="1"/>
  <c r="W240" i="1"/>
  <c r="V240" i="1"/>
  <c r="U240" i="1"/>
  <c r="X238" i="1"/>
  <c r="W238" i="1"/>
  <c r="V238" i="1"/>
  <c r="U238" i="1"/>
  <c r="X237" i="1"/>
  <c r="X236" i="1" s="1"/>
  <c r="X235" i="1" s="1"/>
  <c r="X204" i="1"/>
  <c r="X203" i="1" s="1"/>
  <c r="X202" i="1" s="1"/>
  <c r="X201" i="1" s="1"/>
  <c r="X200" i="1" s="1"/>
  <c r="W204" i="1"/>
  <c r="W203" i="1" s="1"/>
  <c r="W202" i="1" s="1"/>
  <c r="W201" i="1" s="1"/>
  <c r="W200" i="1" s="1"/>
  <c r="V204" i="1"/>
  <c r="V203" i="1" s="1"/>
  <c r="V202" i="1" s="1"/>
  <c r="V201" i="1" s="1"/>
  <c r="V200" i="1" s="1"/>
  <c r="U204" i="1"/>
  <c r="U203" i="1" s="1"/>
  <c r="U202" i="1" s="1"/>
  <c r="U201" i="1" s="1"/>
  <c r="U200" i="1" s="1"/>
  <c r="X197" i="1"/>
  <c r="X196" i="1" s="1"/>
  <c r="X195" i="1" s="1"/>
  <c r="X194" i="1" s="1"/>
  <c r="X193" i="1" s="1"/>
  <c r="W197" i="1"/>
  <c r="W196" i="1" s="1"/>
  <c r="W195" i="1" s="1"/>
  <c r="W194" i="1" s="1"/>
  <c r="W193" i="1" s="1"/>
  <c r="V197" i="1"/>
  <c r="V196" i="1" s="1"/>
  <c r="V195" i="1" s="1"/>
  <c r="V194" i="1" s="1"/>
  <c r="V193" i="1" s="1"/>
  <c r="U197" i="1"/>
  <c r="U196" i="1"/>
  <c r="U195" i="1" s="1"/>
  <c r="U194" i="1" s="1"/>
  <c r="U193" i="1" s="1"/>
  <c r="X190" i="1"/>
  <c r="W190" i="1"/>
  <c r="V190" i="1"/>
  <c r="U190" i="1"/>
  <c r="X188" i="1"/>
  <c r="W188" i="1"/>
  <c r="V188" i="1"/>
  <c r="U188" i="1"/>
  <c r="X181" i="1"/>
  <c r="X180" i="1" s="1"/>
  <c r="X179" i="1" s="1"/>
  <c r="X178" i="1" s="1"/>
  <c r="X177" i="1" s="1"/>
  <c r="X176" i="1" s="1"/>
  <c r="W181" i="1"/>
  <c r="W180" i="1" s="1"/>
  <c r="W179" i="1" s="1"/>
  <c r="W178" i="1" s="1"/>
  <c r="W177" i="1" s="1"/>
  <c r="W176" i="1" s="1"/>
  <c r="V181" i="1"/>
  <c r="V180" i="1" s="1"/>
  <c r="V179" i="1" s="1"/>
  <c r="V178" i="1" s="1"/>
  <c r="V177" i="1" s="1"/>
  <c r="V176" i="1" s="1"/>
  <c r="U181" i="1"/>
  <c r="U180" i="1" s="1"/>
  <c r="U179" i="1" s="1"/>
  <c r="U178" i="1" s="1"/>
  <c r="U177" i="1" s="1"/>
  <c r="U176" i="1" s="1"/>
  <c r="X173" i="1"/>
  <c r="X172" i="1" s="1"/>
  <c r="W173" i="1"/>
  <c r="W172" i="1" s="1"/>
  <c r="V173" i="1"/>
  <c r="V172" i="1" s="1"/>
  <c r="U173" i="1"/>
  <c r="U172" i="1" s="1"/>
  <c r="X170" i="1"/>
  <c r="W170" i="1"/>
  <c r="V170" i="1"/>
  <c r="U170" i="1"/>
  <c r="X168" i="1"/>
  <c r="W168" i="1"/>
  <c r="V168" i="1"/>
  <c r="U168" i="1"/>
  <c r="X167" i="1"/>
  <c r="W167" i="1"/>
  <c r="V167" i="1"/>
  <c r="U167" i="1"/>
  <c r="X158" i="1"/>
  <c r="X157" i="1" s="1"/>
  <c r="X156" i="1" s="1"/>
  <c r="W158" i="1"/>
  <c r="W157" i="1" s="1"/>
  <c r="W156" i="1" s="1"/>
  <c r="V158" i="1"/>
  <c r="V157" i="1" s="1"/>
  <c r="V156" i="1" s="1"/>
  <c r="U158" i="1"/>
  <c r="U157" i="1" s="1"/>
  <c r="U156" i="1" s="1"/>
  <c r="X154" i="1"/>
  <c r="W154" i="1"/>
  <c r="V154" i="1"/>
  <c r="U154" i="1"/>
  <c r="X153" i="1"/>
  <c r="W153" i="1"/>
  <c r="V153" i="1"/>
  <c r="U153" i="1"/>
  <c r="X148" i="1"/>
  <c r="X147" i="1" s="1"/>
  <c r="W148" i="1"/>
  <c r="W147" i="1" s="1"/>
  <c r="V148" i="1"/>
  <c r="V147" i="1" s="1"/>
  <c r="U148" i="1"/>
  <c r="U147" i="1" s="1"/>
  <c r="X144" i="1"/>
  <c r="W144" i="1"/>
  <c r="V144" i="1"/>
  <c r="U144" i="1"/>
  <c r="X142" i="1"/>
  <c r="W142" i="1"/>
  <c r="V142" i="1"/>
  <c r="U142" i="1"/>
  <c r="X136" i="1"/>
  <c r="W136" i="1"/>
  <c r="V136" i="1"/>
  <c r="U136" i="1"/>
  <c r="X135" i="1"/>
  <c r="W135" i="1"/>
  <c r="V135" i="1"/>
  <c r="U135" i="1"/>
  <c r="X134" i="1"/>
  <c r="W134" i="1"/>
  <c r="V134" i="1"/>
  <c r="U134" i="1"/>
  <c r="X133" i="1"/>
  <c r="W133" i="1"/>
  <c r="V133" i="1"/>
  <c r="U133" i="1"/>
  <c r="X132" i="1"/>
  <c r="W132" i="1"/>
  <c r="V132" i="1"/>
  <c r="U132" i="1"/>
  <c r="X129" i="1"/>
  <c r="W129" i="1"/>
  <c r="V129" i="1"/>
  <c r="U129" i="1"/>
  <c r="X127" i="1"/>
  <c r="W127" i="1"/>
  <c r="V127" i="1"/>
  <c r="U127" i="1"/>
  <c r="X125" i="1"/>
  <c r="X124" i="1" s="1"/>
  <c r="X122" i="1" s="1"/>
  <c r="W125" i="1"/>
  <c r="V125" i="1"/>
  <c r="U125" i="1"/>
  <c r="U124" i="1" s="1"/>
  <c r="U122" i="1" s="1"/>
  <c r="X115" i="1"/>
  <c r="X114" i="1" s="1"/>
  <c r="X113" i="1" s="1"/>
  <c r="X112" i="1" s="1"/>
  <c r="X111" i="1" s="1"/>
  <c r="X110" i="1" s="1"/>
  <c r="W115" i="1"/>
  <c r="W114" i="1" s="1"/>
  <c r="W113" i="1" s="1"/>
  <c r="W112" i="1" s="1"/>
  <c r="W111" i="1" s="1"/>
  <c r="W110" i="1" s="1"/>
  <c r="V115" i="1"/>
  <c r="V114" i="1" s="1"/>
  <c r="V113" i="1" s="1"/>
  <c r="V112" i="1" s="1"/>
  <c r="V111" i="1" s="1"/>
  <c r="V110" i="1" s="1"/>
  <c r="U115" i="1"/>
  <c r="U114" i="1" s="1"/>
  <c r="U113" i="1" s="1"/>
  <c r="U112" i="1" s="1"/>
  <c r="U111" i="1" s="1"/>
  <c r="U110" i="1" s="1"/>
  <c r="X107" i="1"/>
  <c r="X106" i="1" s="1"/>
  <c r="W107" i="1"/>
  <c r="W106" i="1" s="1"/>
  <c r="V107" i="1"/>
  <c r="V106" i="1" s="1"/>
  <c r="U107" i="1"/>
  <c r="U106" i="1" s="1"/>
  <c r="X104" i="1"/>
  <c r="W104" i="1"/>
  <c r="V104" i="1"/>
  <c r="U104" i="1"/>
  <c r="X103" i="1"/>
  <c r="W103" i="1"/>
  <c r="V103" i="1"/>
  <c r="U103" i="1"/>
  <c r="X101" i="1"/>
  <c r="W101" i="1"/>
  <c r="V101" i="1"/>
  <c r="U101" i="1"/>
  <c r="X99" i="1"/>
  <c r="X98" i="1" s="1"/>
  <c r="W99" i="1"/>
  <c r="V99" i="1"/>
  <c r="V98" i="1" s="1"/>
  <c r="U99" i="1"/>
  <c r="U98" i="1" s="1"/>
  <c r="X96" i="1"/>
  <c r="X95" i="1" s="1"/>
  <c r="W96" i="1"/>
  <c r="W95" i="1" s="1"/>
  <c r="V96" i="1"/>
  <c r="V95" i="1" s="1"/>
  <c r="U96" i="1"/>
  <c r="U95" i="1" s="1"/>
  <c r="X93" i="1"/>
  <c r="X92" i="1" s="1"/>
  <c r="W93" i="1"/>
  <c r="W92" i="1" s="1"/>
  <c r="V93" i="1"/>
  <c r="V92" i="1" s="1"/>
  <c r="U93" i="1"/>
  <c r="U92" i="1" s="1"/>
  <c r="X90" i="1"/>
  <c r="X89" i="1" s="1"/>
  <c r="W90" i="1"/>
  <c r="W89" i="1" s="1"/>
  <c r="V90" i="1"/>
  <c r="V89" i="1" s="1"/>
  <c r="U90" i="1"/>
  <c r="U89" i="1" s="1"/>
  <c r="X87" i="1"/>
  <c r="X86" i="1"/>
  <c r="W87" i="1"/>
  <c r="W86" i="1" s="1"/>
  <c r="V87" i="1"/>
  <c r="V86" i="1" s="1"/>
  <c r="U87" i="1"/>
  <c r="U86" i="1" s="1"/>
  <c r="X83" i="1"/>
  <c r="W83" i="1"/>
  <c r="V83" i="1"/>
  <c r="U83" i="1"/>
  <c r="X81" i="1"/>
  <c r="W81" i="1"/>
  <c r="V81" i="1"/>
  <c r="U81" i="1"/>
  <c r="X79" i="1"/>
  <c r="X78" i="1" s="1"/>
  <c r="X77" i="1" s="1"/>
  <c r="W79" i="1"/>
  <c r="V79" i="1"/>
  <c r="V78" i="1" s="1"/>
  <c r="V77" i="1" s="1"/>
  <c r="U79" i="1"/>
  <c r="X71" i="1"/>
  <c r="X70" i="1" s="1"/>
  <c r="X69" i="1" s="1"/>
  <c r="X68" i="1" s="1"/>
  <c r="X67" i="1" s="1"/>
  <c r="X66" i="1" s="1"/>
  <c r="W71" i="1"/>
  <c r="W70" i="1" s="1"/>
  <c r="W69" i="1" s="1"/>
  <c r="W68" i="1" s="1"/>
  <c r="W67" i="1" s="1"/>
  <c r="W66" i="1" s="1"/>
  <c r="V71" i="1"/>
  <c r="V70" i="1" s="1"/>
  <c r="V69" i="1" s="1"/>
  <c r="V68" i="1" s="1"/>
  <c r="V67" i="1" s="1"/>
  <c r="V66" i="1" s="1"/>
  <c r="U71" i="1"/>
  <c r="U70" i="1" s="1"/>
  <c r="U69" i="1" s="1"/>
  <c r="U68" i="1" s="1"/>
  <c r="U67" i="1" s="1"/>
  <c r="U66" i="1" s="1"/>
  <c r="X61" i="1"/>
  <c r="X60" i="1"/>
  <c r="W61" i="1"/>
  <c r="W60" i="1" s="1"/>
  <c r="V61" i="1"/>
  <c r="V60" i="1" s="1"/>
  <c r="U61" i="1"/>
  <c r="U60" i="1" s="1"/>
  <c r="X58" i="1"/>
  <c r="W58" i="1"/>
  <c r="V58" i="1"/>
  <c r="U58" i="1"/>
  <c r="X56" i="1"/>
  <c r="W56" i="1"/>
  <c r="V56" i="1"/>
  <c r="U56" i="1"/>
  <c r="X51" i="1"/>
  <c r="X50" i="1"/>
  <c r="X49" i="1" s="1"/>
  <c r="X48" i="1" s="1"/>
  <c r="X47" i="1" s="1"/>
  <c r="W51" i="1"/>
  <c r="W50" i="1" s="1"/>
  <c r="W49" i="1" s="1"/>
  <c r="W48" i="1" s="1"/>
  <c r="W47" i="1" s="1"/>
  <c r="V51" i="1"/>
  <c r="V50" i="1" s="1"/>
  <c r="V49" i="1" s="1"/>
  <c r="V48" i="1" s="1"/>
  <c r="V47" i="1" s="1"/>
  <c r="U51" i="1"/>
  <c r="U50" i="1" s="1"/>
  <c r="U49" i="1" s="1"/>
  <c r="U48" i="1" s="1"/>
  <c r="U47" i="1" s="1"/>
  <c r="X43" i="1"/>
  <c r="W43" i="1"/>
  <c r="V43" i="1"/>
  <c r="U43" i="1"/>
  <c r="X41" i="1"/>
  <c r="W41" i="1"/>
  <c r="V41" i="1"/>
  <c r="U41" i="1"/>
  <c r="X39" i="1"/>
  <c r="X38" i="1" s="1"/>
  <c r="X37" i="1" s="1"/>
  <c r="X36" i="1" s="1"/>
  <c r="X35" i="1" s="1"/>
  <c r="W39" i="1"/>
  <c r="W38" i="1" s="1"/>
  <c r="W37" i="1" s="1"/>
  <c r="W36" i="1" s="1"/>
  <c r="W35" i="1" s="1"/>
  <c r="V39" i="1"/>
  <c r="U39" i="1"/>
  <c r="X31" i="1"/>
  <c r="W31" i="1"/>
  <c r="V31" i="1"/>
  <c r="U31" i="1"/>
  <c r="X29" i="1"/>
  <c r="W29" i="1"/>
  <c r="V29" i="1"/>
  <c r="U29" i="1"/>
  <c r="X27" i="1"/>
  <c r="W27" i="1"/>
  <c r="V27" i="1"/>
  <c r="U27" i="1"/>
  <c r="X25" i="1"/>
  <c r="X24" i="1"/>
  <c r="W25" i="1"/>
  <c r="V25" i="1"/>
  <c r="U25" i="1"/>
  <c r="X22" i="1"/>
  <c r="X21" i="1" s="1"/>
  <c r="W22" i="1"/>
  <c r="W21" i="1" s="1"/>
  <c r="V22" i="1"/>
  <c r="V21" i="1" s="1"/>
  <c r="U22" i="1"/>
  <c r="U21" i="1" s="1"/>
  <c r="X19" i="1"/>
  <c r="X18" i="1" s="1"/>
  <c r="W19" i="1"/>
  <c r="W18" i="1" s="1"/>
  <c r="V19" i="1"/>
  <c r="V18" i="1" s="1"/>
  <c r="U19" i="1"/>
  <c r="U18" i="1" s="1"/>
  <c r="O149" i="1"/>
  <c r="T84" i="1"/>
  <c r="Z84" i="1" s="1"/>
  <c r="S84" i="1"/>
  <c r="Y84" i="1" s="1"/>
  <c r="AE84" i="1" s="1"/>
  <c r="T102" i="1"/>
  <c r="T101" i="1" s="1"/>
  <c r="S102" i="1"/>
  <c r="Y102" i="1" s="1"/>
  <c r="Y101" i="1" s="1"/>
  <c r="P101" i="1"/>
  <c r="Q101" i="1"/>
  <c r="R101" i="1"/>
  <c r="O101" i="1"/>
  <c r="P100" i="1"/>
  <c r="S100" i="1" s="1"/>
  <c r="S99" i="1" s="1"/>
  <c r="P83" i="1"/>
  <c r="Q83" i="1"/>
  <c r="R83" i="1"/>
  <c r="O83" i="1"/>
  <c r="P747" i="1"/>
  <c r="P746" i="1" s="1"/>
  <c r="Q747" i="1"/>
  <c r="Q746" i="1" s="1"/>
  <c r="R747" i="1"/>
  <c r="R746" i="1" s="1"/>
  <c r="O747" i="1"/>
  <c r="O746" i="1" s="1"/>
  <c r="P744" i="1"/>
  <c r="P743" i="1" s="1"/>
  <c r="P742" i="1" s="1"/>
  <c r="Q744" i="1"/>
  <c r="Q743" i="1" s="1"/>
  <c r="Q742" i="1" s="1"/>
  <c r="R744" i="1"/>
  <c r="R743" i="1" s="1"/>
  <c r="R742" i="1" s="1"/>
  <c r="O744" i="1"/>
  <c r="O743" i="1"/>
  <c r="O742" i="1" s="1"/>
  <c r="T748" i="1"/>
  <c r="Z748" i="1" s="1"/>
  <c r="AF748" i="1" s="1"/>
  <c r="S748" i="1"/>
  <c r="Y748" i="1" s="1"/>
  <c r="T745" i="1"/>
  <c r="Z745" i="1"/>
  <c r="AF745" i="1" s="1"/>
  <c r="S745" i="1"/>
  <c r="Y745" i="1" s="1"/>
  <c r="Y744" i="1" s="1"/>
  <c r="Y743" i="1" s="1"/>
  <c r="Y742" i="1" s="1"/>
  <c r="P233" i="1"/>
  <c r="P231" i="1" s="1"/>
  <c r="P230" i="1" s="1"/>
  <c r="Q233" i="1"/>
  <c r="Q231" i="1" s="1"/>
  <c r="Q230" i="1" s="1"/>
  <c r="R233" i="1"/>
  <c r="R231" i="1" s="1"/>
  <c r="R230" i="1" s="1"/>
  <c r="O233" i="1"/>
  <c r="O231" i="1" s="1"/>
  <c r="O230" i="1" s="1"/>
  <c r="T234" i="1"/>
  <c r="Z234" i="1"/>
  <c r="AF234" i="1" s="1"/>
  <c r="S234" i="1"/>
  <c r="Y234" i="1" s="1"/>
  <c r="AE234" i="1" s="1"/>
  <c r="T741" i="1"/>
  <c r="Z741" i="1" s="1"/>
  <c r="Z740" i="1" s="1"/>
  <c r="Z739" i="1" s="1"/>
  <c r="Z738" i="1" s="1"/>
  <c r="S741" i="1"/>
  <c r="Y741" i="1" s="1"/>
  <c r="AE741" i="1" s="1"/>
  <c r="P740" i="1"/>
  <c r="P739" i="1" s="1"/>
  <c r="Q740" i="1"/>
  <c r="Q739" i="1" s="1"/>
  <c r="R740" i="1"/>
  <c r="R739" i="1" s="1"/>
  <c r="O740" i="1"/>
  <c r="O739" i="1" s="1"/>
  <c r="T702" i="1"/>
  <c r="Z702" i="1" s="1"/>
  <c r="AF702" i="1" s="1"/>
  <c r="S702" i="1"/>
  <c r="Y702" i="1" s="1"/>
  <c r="AE702" i="1" s="1"/>
  <c r="P701" i="1"/>
  <c r="P700" i="1" s="1"/>
  <c r="P699" i="1" s="1"/>
  <c r="P698" i="1" s="1"/>
  <c r="Q701" i="1"/>
  <c r="Q700" i="1" s="1"/>
  <c r="Q699" i="1" s="1"/>
  <c r="Q698" i="1" s="1"/>
  <c r="R701" i="1"/>
  <c r="R700" i="1" s="1"/>
  <c r="R699" i="1" s="1"/>
  <c r="R698" i="1" s="1"/>
  <c r="O701" i="1"/>
  <c r="O700" i="1"/>
  <c r="O699" i="1" s="1"/>
  <c r="O698" i="1" s="1"/>
  <c r="T1088" i="1"/>
  <c r="Z1088" i="1" s="1"/>
  <c r="AF1088" i="1" s="1"/>
  <c r="S1088" i="1"/>
  <c r="Y1088" i="1" s="1"/>
  <c r="T1085" i="1"/>
  <c r="Z1085" i="1" s="1"/>
  <c r="S1085" i="1"/>
  <c r="Y1085" i="1" s="1"/>
  <c r="Y1084" i="1" s="1"/>
  <c r="Y1083" i="1" s="1"/>
  <c r="T1082" i="1"/>
  <c r="Z1082" i="1" s="1"/>
  <c r="AF1082" i="1" s="1"/>
  <c r="S1082" i="1"/>
  <c r="Y1082" i="1" s="1"/>
  <c r="Y1081" i="1" s="1"/>
  <c r="Y1080" i="1" s="1"/>
  <c r="P1087" i="1"/>
  <c r="P1086" i="1" s="1"/>
  <c r="Q1087" i="1"/>
  <c r="Q1086" i="1" s="1"/>
  <c r="R1087" i="1"/>
  <c r="R1086" i="1" s="1"/>
  <c r="O1087" i="1"/>
  <c r="O1086" i="1" s="1"/>
  <c r="P1084" i="1"/>
  <c r="P1083" i="1" s="1"/>
  <c r="Q1084" i="1"/>
  <c r="Q1083" i="1" s="1"/>
  <c r="R1084" i="1"/>
  <c r="R1083" i="1" s="1"/>
  <c r="O1084" i="1"/>
  <c r="O1083" i="1" s="1"/>
  <c r="P1081" i="1"/>
  <c r="P1080" i="1" s="1"/>
  <c r="Q1081" i="1"/>
  <c r="Q1080" i="1" s="1"/>
  <c r="R1081" i="1"/>
  <c r="R1080" i="1" s="1"/>
  <c r="O1081" i="1"/>
  <c r="O1080" i="1" s="1"/>
  <c r="P793" i="1"/>
  <c r="P792" i="1" s="1"/>
  <c r="P791" i="1" s="1"/>
  <c r="P790" i="1" s="1"/>
  <c r="P789" i="1" s="1"/>
  <c r="Q793" i="1"/>
  <c r="Q792" i="1" s="1"/>
  <c r="Q791" i="1" s="1"/>
  <c r="Q790" i="1" s="1"/>
  <c r="Q789" i="1" s="1"/>
  <c r="R793" i="1"/>
  <c r="R792" i="1" s="1"/>
  <c r="R791" i="1" s="1"/>
  <c r="R790" i="1" s="1"/>
  <c r="R789" i="1" s="1"/>
  <c r="O793" i="1"/>
  <c r="O792" i="1" s="1"/>
  <c r="O791" i="1" s="1"/>
  <c r="O790" i="1" s="1"/>
  <c r="O789" i="1" s="1"/>
  <c r="T794" i="1"/>
  <c r="T793" i="1" s="1"/>
  <c r="T792" i="1" s="1"/>
  <c r="T791" i="1" s="1"/>
  <c r="T790" i="1" s="1"/>
  <c r="T789" i="1" s="1"/>
  <c r="S794" i="1"/>
  <c r="S793" i="1" s="1"/>
  <c r="S792" i="1" s="1"/>
  <c r="S791" i="1" s="1"/>
  <c r="S790" i="1" s="1"/>
  <c r="S789" i="1" s="1"/>
  <c r="T1279" i="1"/>
  <c r="Z1279" i="1" s="1"/>
  <c r="S1279" i="1"/>
  <c r="Y1279" i="1" s="1"/>
  <c r="AE1279" i="1" s="1"/>
  <c r="P1278" i="1"/>
  <c r="P1277" i="1" s="1"/>
  <c r="Q1278" i="1"/>
  <c r="Q1277" i="1" s="1"/>
  <c r="R1278" i="1"/>
  <c r="R1277" i="1" s="1"/>
  <c r="O1278" i="1"/>
  <c r="O1277" i="1" s="1"/>
  <c r="T1293" i="1"/>
  <c r="T1292" i="1" s="1"/>
  <c r="S1293" i="1"/>
  <c r="Y1293" i="1" s="1"/>
  <c r="T1291" i="1"/>
  <c r="Z1291" i="1" s="1"/>
  <c r="Z1290" i="1" s="1"/>
  <c r="S1291" i="1"/>
  <c r="Y1291" i="1" s="1"/>
  <c r="Y1290" i="1" s="1"/>
  <c r="T1289" i="1"/>
  <c r="Z1289" i="1" s="1"/>
  <c r="AF1289" i="1" s="1"/>
  <c r="S1289" i="1"/>
  <c r="Y1289" i="1" s="1"/>
  <c r="T1286" i="1"/>
  <c r="Z1286" i="1" s="1"/>
  <c r="Z1285" i="1" s="1"/>
  <c r="S1286" i="1"/>
  <c r="Y1286" i="1" s="1"/>
  <c r="AE1286" i="1" s="1"/>
  <c r="T1284" i="1"/>
  <c r="Z1284" i="1" s="1"/>
  <c r="AF1284" i="1" s="1"/>
  <c r="S1284" i="1"/>
  <c r="Y1284" i="1" s="1"/>
  <c r="AE1284" i="1" s="1"/>
  <c r="T1282" i="1"/>
  <c r="Z1282" i="1" s="1"/>
  <c r="S1282" i="1"/>
  <c r="Y1282" i="1" s="1"/>
  <c r="AE1282" i="1" s="1"/>
  <c r="AK1282" i="1" s="1"/>
  <c r="AK1281" i="1" s="1"/>
  <c r="T1276" i="1"/>
  <c r="Z1276" i="1" s="1"/>
  <c r="Z1275" i="1" s="1"/>
  <c r="S1276" i="1"/>
  <c r="Y1276" i="1" s="1"/>
  <c r="T1274" i="1"/>
  <c r="Z1274" i="1"/>
  <c r="AF1274" i="1" s="1"/>
  <c r="S1274" i="1"/>
  <c r="Y1274" i="1" s="1"/>
  <c r="AE1274" i="1" s="1"/>
  <c r="T1271" i="1"/>
  <c r="Z1271" i="1" s="1"/>
  <c r="Z1270" i="1" s="1"/>
  <c r="S1271" i="1"/>
  <c r="Y1271" i="1" s="1"/>
  <c r="AE1271" i="1" s="1"/>
  <c r="T1269" i="1"/>
  <c r="Z1269" i="1" s="1"/>
  <c r="Z1268" i="1" s="1"/>
  <c r="S1269" i="1"/>
  <c r="Y1269" i="1" s="1"/>
  <c r="T1266" i="1"/>
  <c r="Z1266" i="1" s="1"/>
  <c r="Z1265" i="1" s="1"/>
  <c r="Z1264" i="1" s="1"/>
  <c r="S1266" i="1"/>
  <c r="Y1266" i="1" s="1"/>
  <c r="Y1265" i="1" s="1"/>
  <c r="Y1264" i="1" s="1"/>
  <c r="P1292" i="1"/>
  <c r="Q1292" i="1"/>
  <c r="R1292" i="1"/>
  <c r="O1292" i="1"/>
  <c r="P1290" i="1"/>
  <c r="Q1290" i="1"/>
  <c r="R1290" i="1"/>
  <c r="O1290" i="1"/>
  <c r="P1288" i="1"/>
  <c r="P1287" i="1" s="1"/>
  <c r="Q1288" i="1"/>
  <c r="R1288" i="1"/>
  <c r="O1288" i="1"/>
  <c r="O1287" i="1" s="1"/>
  <c r="P1285" i="1"/>
  <c r="Q1285" i="1"/>
  <c r="R1285" i="1"/>
  <c r="O1285" i="1"/>
  <c r="P1283" i="1"/>
  <c r="Q1283" i="1"/>
  <c r="R1283" i="1"/>
  <c r="O1283" i="1"/>
  <c r="P1281" i="1"/>
  <c r="P1280" i="1" s="1"/>
  <c r="Q1281" i="1"/>
  <c r="R1281" i="1"/>
  <c r="O1281" i="1"/>
  <c r="P1275" i="1"/>
  <c r="Q1275" i="1"/>
  <c r="R1275" i="1"/>
  <c r="O1275" i="1"/>
  <c r="P1273" i="1"/>
  <c r="Q1273" i="1"/>
  <c r="Q1272" i="1" s="1"/>
  <c r="R1273" i="1"/>
  <c r="O1273" i="1"/>
  <c r="P1270" i="1"/>
  <c r="Q1270" i="1"/>
  <c r="R1270" i="1"/>
  <c r="O1270" i="1"/>
  <c r="P1268" i="1"/>
  <c r="P1267" i="1" s="1"/>
  <c r="Q1268" i="1"/>
  <c r="R1268" i="1"/>
  <c r="O1268" i="1"/>
  <c r="O1267" i="1" s="1"/>
  <c r="P1265" i="1"/>
  <c r="P1264" i="1" s="1"/>
  <c r="Q1265" i="1"/>
  <c r="Q1264" i="1" s="1"/>
  <c r="R1265" i="1"/>
  <c r="R1264" i="1" s="1"/>
  <c r="O1265" i="1"/>
  <c r="O1264" i="1" s="1"/>
  <c r="T1219" i="1"/>
  <c r="Z1219" i="1" s="1"/>
  <c r="S1219" i="1"/>
  <c r="Y1219" i="1" s="1"/>
  <c r="P1218" i="1"/>
  <c r="P1217" i="1" s="1"/>
  <c r="Q1218" i="1"/>
  <c r="Q1217" i="1" s="1"/>
  <c r="R1218" i="1"/>
  <c r="R1217" i="1" s="1"/>
  <c r="O1218" i="1"/>
  <c r="O1217" i="1" s="1"/>
  <c r="P1212" i="1"/>
  <c r="P1211" i="1" s="1"/>
  <c r="Q1212" i="1"/>
  <c r="Q1211" i="1" s="1"/>
  <c r="R1212" i="1"/>
  <c r="R1211" i="1" s="1"/>
  <c r="O1212" i="1"/>
  <c r="O1211" i="1" s="1"/>
  <c r="P1209" i="1"/>
  <c r="P1208" i="1" s="1"/>
  <c r="Q1209" i="1"/>
  <c r="Q1208" i="1" s="1"/>
  <c r="R1209" i="1"/>
  <c r="R1208" i="1" s="1"/>
  <c r="O1209" i="1"/>
  <c r="O1208" i="1" s="1"/>
  <c r="T1210" i="1"/>
  <c r="Z1210" i="1" s="1"/>
  <c r="Z1209" i="1" s="1"/>
  <c r="Z1208" i="1" s="1"/>
  <c r="S1210" i="1"/>
  <c r="Y1210" i="1" s="1"/>
  <c r="AE1210" i="1" s="1"/>
  <c r="T1213" i="1"/>
  <c r="Z1213" i="1" s="1"/>
  <c r="S1213" i="1"/>
  <c r="Y1213" i="1"/>
  <c r="AE1213" i="1" s="1"/>
  <c r="P1215" i="1"/>
  <c r="P1214" i="1" s="1"/>
  <c r="Q1215" i="1"/>
  <c r="Q1214" i="1" s="1"/>
  <c r="R1215" i="1"/>
  <c r="R1214" i="1" s="1"/>
  <c r="O1215" i="1"/>
  <c r="O1214" i="1" s="1"/>
  <c r="T1216" i="1"/>
  <c r="Z1216" i="1" s="1"/>
  <c r="AF1216" i="1" s="1"/>
  <c r="S1216" i="1"/>
  <c r="Y1216" i="1" s="1"/>
  <c r="AE1216" i="1" s="1"/>
  <c r="AK1216" i="1" s="1"/>
  <c r="AK1215" i="1" s="1"/>
  <c r="AK1214" i="1" s="1"/>
  <c r="T108" i="1"/>
  <c r="Z108" i="1"/>
  <c r="AF108" i="1" s="1"/>
  <c r="S108" i="1"/>
  <c r="Y108" i="1" s="1"/>
  <c r="AE108" i="1" s="1"/>
  <c r="T105" i="1"/>
  <c r="Z105" i="1" s="1"/>
  <c r="AF105" i="1" s="1"/>
  <c r="S105" i="1"/>
  <c r="Y105" i="1" s="1"/>
  <c r="T97" i="1"/>
  <c r="Z97" i="1" s="1"/>
  <c r="S97" i="1"/>
  <c r="Y97" i="1" s="1"/>
  <c r="AE97" i="1" s="1"/>
  <c r="T94" i="1"/>
  <c r="Z94" i="1" s="1"/>
  <c r="Z93" i="1" s="1"/>
  <c r="Z92" i="1" s="1"/>
  <c r="S94" i="1"/>
  <c r="Y94" i="1" s="1"/>
  <c r="AE94" i="1" s="1"/>
  <c r="AK94" i="1" s="1"/>
  <c r="AK93" i="1" s="1"/>
  <c r="AK92" i="1" s="1"/>
  <c r="T91" i="1"/>
  <c r="Z91" i="1" s="1"/>
  <c r="AF91" i="1" s="1"/>
  <c r="AL91" i="1" s="1"/>
  <c r="AL90" i="1" s="1"/>
  <c r="AL89" i="1" s="1"/>
  <c r="S91" i="1"/>
  <c r="Y91" i="1" s="1"/>
  <c r="T88" i="1"/>
  <c r="Z88" i="1" s="1"/>
  <c r="AF88" i="1" s="1"/>
  <c r="AL88" i="1" s="1"/>
  <c r="AL87" i="1" s="1"/>
  <c r="AL86" i="1" s="1"/>
  <c r="S88" i="1"/>
  <c r="Y88" i="1" s="1"/>
  <c r="P107" i="1"/>
  <c r="P106" i="1" s="1"/>
  <c r="Q107" i="1"/>
  <c r="Q106" i="1" s="1"/>
  <c r="R107" i="1"/>
  <c r="R106" i="1" s="1"/>
  <c r="O107" i="1"/>
  <c r="O106" i="1"/>
  <c r="P104" i="1"/>
  <c r="P103" i="1" s="1"/>
  <c r="Q104" i="1"/>
  <c r="Q103" i="1" s="1"/>
  <c r="R104" i="1"/>
  <c r="R103" i="1" s="1"/>
  <c r="O104" i="1"/>
  <c r="O103" i="1" s="1"/>
  <c r="Q99" i="1"/>
  <c r="R99" i="1"/>
  <c r="O99" i="1"/>
  <c r="P96" i="1"/>
  <c r="P95" i="1" s="1"/>
  <c r="Q96" i="1"/>
  <c r="Q95" i="1" s="1"/>
  <c r="R96" i="1"/>
  <c r="R95" i="1" s="1"/>
  <c r="O96" i="1"/>
  <c r="O95" i="1" s="1"/>
  <c r="P93" i="1"/>
  <c r="P92" i="1" s="1"/>
  <c r="Q93" i="1"/>
  <c r="Q92" i="1" s="1"/>
  <c r="R93" i="1"/>
  <c r="R92" i="1" s="1"/>
  <c r="O93" i="1"/>
  <c r="O92" i="1" s="1"/>
  <c r="P90" i="1"/>
  <c r="P89" i="1" s="1"/>
  <c r="Q90" i="1"/>
  <c r="Q89" i="1" s="1"/>
  <c r="R90" i="1"/>
  <c r="R89" i="1" s="1"/>
  <c r="O90" i="1"/>
  <c r="O89" i="1" s="1"/>
  <c r="P87" i="1"/>
  <c r="P86" i="1" s="1"/>
  <c r="Q87" i="1"/>
  <c r="Q86" i="1" s="1"/>
  <c r="R87" i="1"/>
  <c r="R86" i="1" s="1"/>
  <c r="O87" i="1"/>
  <c r="O86" i="1" s="1"/>
  <c r="R1307" i="1"/>
  <c r="R1306" i="1" s="1"/>
  <c r="R1305" i="1" s="1"/>
  <c r="R1304" i="1" s="1"/>
  <c r="R1303" i="1" s="1"/>
  <c r="R1302" i="1" s="1"/>
  <c r="Q1307" i="1"/>
  <c r="Q1306" i="1" s="1"/>
  <c r="Q1305" i="1" s="1"/>
  <c r="Q1304" i="1" s="1"/>
  <c r="Q1303" i="1" s="1"/>
  <c r="Q1302" i="1" s="1"/>
  <c r="P1307" i="1"/>
  <c r="P1306" i="1" s="1"/>
  <c r="P1305" i="1" s="1"/>
  <c r="P1304" i="1" s="1"/>
  <c r="P1303" i="1" s="1"/>
  <c r="P1302" i="1" s="1"/>
  <c r="O1307" i="1"/>
  <c r="O1306" i="1" s="1"/>
  <c r="O1305" i="1" s="1"/>
  <c r="O1304" i="1" s="1"/>
  <c r="O1303" i="1" s="1"/>
  <c r="O1302" i="1" s="1"/>
  <c r="R1299" i="1"/>
  <c r="R1298" i="1" s="1"/>
  <c r="R1297" i="1" s="1"/>
  <c r="R1296" i="1" s="1"/>
  <c r="R1295" i="1" s="1"/>
  <c r="Q1299" i="1"/>
  <c r="Q1298" i="1" s="1"/>
  <c r="Q1297" i="1" s="1"/>
  <c r="Q1296" i="1" s="1"/>
  <c r="Q1295" i="1" s="1"/>
  <c r="P1299" i="1"/>
  <c r="P1298" i="1" s="1"/>
  <c r="P1297" i="1" s="1"/>
  <c r="P1296" i="1" s="1"/>
  <c r="P1295" i="1" s="1"/>
  <c r="O1299" i="1"/>
  <c r="O1298" i="1" s="1"/>
  <c r="O1297" i="1" s="1"/>
  <c r="O1296" i="1" s="1"/>
  <c r="O1295" i="1" s="1"/>
  <c r="R1260" i="1"/>
  <c r="Q1260" i="1"/>
  <c r="P1260" i="1"/>
  <c r="O1260" i="1"/>
  <c r="R1258" i="1"/>
  <c r="Q1258" i="1"/>
  <c r="P1258" i="1"/>
  <c r="O1258" i="1"/>
  <c r="R1256" i="1"/>
  <c r="R1255" i="1" s="1"/>
  <c r="Q1256" i="1"/>
  <c r="P1256" i="1"/>
  <c r="O1256" i="1"/>
  <c r="O1255" i="1" s="1"/>
  <c r="R1253" i="1"/>
  <c r="Q1253" i="1"/>
  <c r="P1253" i="1"/>
  <c r="O1253" i="1"/>
  <c r="R1251" i="1"/>
  <c r="Q1251" i="1"/>
  <c r="P1251" i="1"/>
  <c r="O1251" i="1"/>
  <c r="R1249" i="1"/>
  <c r="R1248" i="1" s="1"/>
  <c r="Q1249" i="1"/>
  <c r="Q1248" i="1" s="1"/>
  <c r="P1249" i="1"/>
  <c r="O1249" i="1"/>
  <c r="R1245" i="1"/>
  <c r="Q1245" i="1"/>
  <c r="P1245" i="1"/>
  <c r="O1245" i="1"/>
  <c r="R1243" i="1"/>
  <c r="Q1243" i="1"/>
  <c r="P1243" i="1"/>
  <c r="O1243" i="1"/>
  <c r="R1241" i="1"/>
  <c r="Q1241" i="1"/>
  <c r="Q1240" i="1" s="1"/>
  <c r="Q1239" i="1" s="1"/>
  <c r="P1241" i="1"/>
  <c r="P1240" i="1" s="1"/>
  <c r="P1239" i="1" s="1"/>
  <c r="O1241" i="1"/>
  <c r="R1236" i="1"/>
  <c r="R1235" i="1" s="1"/>
  <c r="R1234" i="1" s="1"/>
  <c r="R1233" i="1" s="1"/>
  <c r="Q1236" i="1"/>
  <c r="Q1235" i="1" s="1"/>
  <c r="Q1234" i="1" s="1"/>
  <c r="Q1233" i="1" s="1"/>
  <c r="P1236" i="1"/>
  <c r="P1235" i="1" s="1"/>
  <c r="P1234" i="1" s="1"/>
  <c r="P1233" i="1" s="1"/>
  <c r="O1236" i="1"/>
  <c r="O1235" i="1" s="1"/>
  <c r="O1234" i="1" s="1"/>
  <c r="O1233" i="1" s="1"/>
  <c r="R1230" i="1"/>
  <c r="R1229" i="1" s="1"/>
  <c r="R1228" i="1" s="1"/>
  <c r="R1227" i="1" s="1"/>
  <c r="Q1230" i="1"/>
  <c r="Q1229" i="1" s="1"/>
  <c r="Q1228" i="1" s="1"/>
  <c r="Q1227" i="1" s="1"/>
  <c r="P1230" i="1"/>
  <c r="P1229" i="1" s="1"/>
  <c r="P1228" i="1" s="1"/>
  <c r="P1227" i="1" s="1"/>
  <c r="O1230" i="1"/>
  <c r="O1229" i="1" s="1"/>
  <c r="O1228" i="1" s="1"/>
  <c r="O1227" i="1" s="1"/>
  <c r="R1225" i="1"/>
  <c r="R1224" i="1" s="1"/>
  <c r="R1223" i="1" s="1"/>
  <c r="R1222" i="1" s="1"/>
  <c r="Q1225" i="1"/>
  <c r="Q1224" i="1" s="1"/>
  <c r="Q1223" i="1" s="1"/>
  <c r="Q1222" i="1" s="1"/>
  <c r="P1225" i="1"/>
  <c r="P1224" i="1" s="1"/>
  <c r="P1223" i="1" s="1"/>
  <c r="P1222" i="1" s="1"/>
  <c r="O1225" i="1"/>
  <c r="O1224" i="1" s="1"/>
  <c r="O1223" i="1" s="1"/>
  <c r="O1222" i="1" s="1"/>
  <c r="R1205" i="1"/>
  <c r="R1204" i="1" s="1"/>
  <c r="R1203" i="1" s="1"/>
  <c r="Q1205" i="1"/>
  <c r="Q1204" i="1" s="1"/>
  <c r="Q1203" i="1" s="1"/>
  <c r="P1205" i="1"/>
  <c r="P1204" i="1" s="1"/>
  <c r="P1203" i="1" s="1"/>
  <c r="O1205" i="1"/>
  <c r="O1204" i="1" s="1"/>
  <c r="O1203" i="1" s="1"/>
  <c r="R1195" i="1"/>
  <c r="R1194" i="1" s="1"/>
  <c r="R1193" i="1" s="1"/>
  <c r="R1192" i="1" s="1"/>
  <c r="R1191" i="1" s="1"/>
  <c r="Q1195" i="1"/>
  <c r="Q1194" i="1" s="1"/>
  <c r="Q1193" i="1" s="1"/>
  <c r="Q1192" i="1" s="1"/>
  <c r="Q1191" i="1" s="1"/>
  <c r="P1195" i="1"/>
  <c r="P1194" i="1" s="1"/>
  <c r="P1193" i="1" s="1"/>
  <c r="P1192" i="1" s="1"/>
  <c r="P1191" i="1" s="1"/>
  <c r="O1195" i="1"/>
  <c r="O1194" i="1" s="1"/>
  <c r="O1193" i="1" s="1"/>
  <c r="O1192" i="1" s="1"/>
  <c r="O1191" i="1" s="1"/>
  <c r="R1181" i="1"/>
  <c r="R1180" i="1" s="1"/>
  <c r="Q1181" i="1"/>
  <c r="Q1180" i="1" s="1"/>
  <c r="P1181" i="1"/>
  <c r="P1180" i="1" s="1"/>
  <c r="O1181" i="1"/>
  <c r="O1180" i="1" s="1"/>
  <c r="R1178" i="1"/>
  <c r="R1177" i="1" s="1"/>
  <c r="Q1178" i="1"/>
  <c r="Q1177" i="1" s="1"/>
  <c r="P1178" i="1"/>
  <c r="P1177" i="1" s="1"/>
  <c r="O1178" i="1"/>
  <c r="O1177" i="1" s="1"/>
  <c r="R1175" i="1"/>
  <c r="R1174" i="1" s="1"/>
  <c r="Q1175" i="1"/>
  <c r="Q1174" i="1" s="1"/>
  <c r="P1175" i="1"/>
  <c r="P1174" i="1" s="1"/>
  <c r="O1175" i="1"/>
  <c r="O1174" i="1" s="1"/>
  <c r="R1172" i="1"/>
  <c r="R1171" i="1" s="1"/>
  <c r="Q1172" i="1"/>
  <c r="Q1171" i="1" s="1"/>
  <c r="P1172" i="1"/>
  <c r="P1171" i="1" s="1"/>
  <c r="O1172" i="1"/>
  <c r="O1171" i="1" s="1"/>
  <c r="R1169" i="1"/>
  <c r="R1168" i="1" s="1"/>
  <c r="Q1169" i="1"/>
  <c r="Q1168" i="1" s="1"/>
  <c r="P1169" i="1"/>
  <c r="P1168" i="1" s="1"/>
  <c r="O1169" i="1"/>
  <c r="O1168" i="1" s="1"/>
  <c r="R1166" i="1"/>
  <c r="R1165" i="1" s="1"/>
  <c r="Q1166" i="1"/>
  <c r="Q1165" i="1" s="1"/>
  <c r="P1166" i="1"/>
  <c r="P1165" i="1" s="1"/>
  <c r="O1166" i="1"/>
  <c r="O1165" i="1" s="1"/>
  <c r="R1163" i="1"/>
  <c r="R1162" i="1" s="1"/>
  <c r="Q1163" i="1"/>
  <c r="Q1162" i="1" s="1"/>
  <c r="P1163" i="1"/>
  <c r="P1162" i="1" s="1"/>
  <c r="O1163" i="1"/>
  <c r="O1162" i="1" s="1"/>
  <c r="R1160" i="1"/>
  <c r="R1159" i="1" s="1"/>
  <c r="Q1160" i="1"/>
  <c r="Q1159" i="1" s="1"/>
  <c r="P1160" i="1"/>
  <c r="P1159" i="1" s="1"/>
  <c r="O1160" i="1"/>
  <c r="O1159" i="1" s="1"/>
  <c r="R1157" i="1"/>
  <c r="R1156" i="1" s="1"/>
  <c r="Q1157" i="1"/>
  <c r="Q1156" i="1" s="1"/>
  <c r="P1157" i="1"/>
  <c r="P1156" i="1" s="1"/>
  <c r="O1157" i="1"/>
  <c r="O1156" i="1" s="1"/>
  <c r="R1154" i="1"/>
  <c r="R1153" i="1" s="1"/>
  <c r="Q1154" i="1"/>
  <c r="Q1153" i="1" s="1"/>
  <c r="P1154" i="1"/>
  <c r="P1153" i="1" s="1"/>
  <c r="O1154" i="1"/>
  <c r="O1153" i="1" s="1"/>
  <c r="R1151" i="1"/>
  <c r="R1150" i="1" s="1"/>
  <c r="Q1151" i="1"/>
  <c r="Q1150" i="1" s="1"/>
  <c r="P1151" i="1"/>
  <c r="P1150" i="1" s="1"/>
  <c r="O1151" i="1"/>
  <c r="O1150" i="1" s="1"/>
  <c r="R1148" i="1"/>
  <c r="R1147" i="1" s="1"/>
  <c r="Q1148" i="1"/>
  <c r="Q1147" i="1" s="1"/>
  <c r="P1148" i="1"/>
  <c r="P1147" i="1" s="1"/>
  <c r="O1148" i="1"/>
  <c r="O1147" i="1" s="1"/>
  <c r="R1145" i="1"/>
  <c r="R1144" i="1" s="1"/>
  <c r="Q1145" i="1"/>
  <c r="Q1144" i="1" s="1"/>
  <c r="P1145" i="1"/>
  <c r="P1144" i="1" s="1"/>
  <c r="O1145" i="1"/>
  <c r="O1144" i="1" s="1"/>
  <c r="R1142" i="1"/>
  <c r="R1141" i="1" s="1"/>
  <c r="Q1142" i="1"/>
  <c r="Q1141" i="1"/>
  <c r="P1142" i="1"/>
  <c r="P1141" i="1" s="1"/>
  <c r="O1142" i="1"/>
  <c r="O1141" i="1" s="1"/>
  <c r="R1139" i="1"/>
  <c r="R1138" i="1" s="1"/>
  <c r="Q1139" i="1"/>
  <c r="Q1138" i="1" s="1"/>
  <c r="P1139" i="1"/>
  <c r="P1138" i="1" s="1"/>
  <c r="O1139" i="1"/>
  <c r="O1138" i="1" s="1"/>
  <c r="R1136" i="1"/>
  <c r="R1135" i="1" s="1"/>
  <c r="Q1136" i="1"/>
  <c r="Q1135" i="1" s="1"/>
  <c r="P1136" i="1"/>
  <c r="P1135" i="1" s="1"/>
  <c r="O1136" i="1"/>
  <c r="O1135" i="1" s="1"/>
  <c r="R1133" i="1"/>
  <c r="R1132" i="1" s="1"/>
  <c r="Q1133" i="1"/>
  <c r="Q1132" i="1" s="1"/>
  <c r="P1133" i="1"/>
  <c r="P1132" i="1" s="1"/>
  <c r="O1133" i="1"/>
  <c r="O1132" i="1" s="1"/>
  <c r="R1130" i="1"/>
  <c r="R1129" i="1" s="1"/>
  <c r="Q1130" i="1"/>
  <c r="Q1129" i="1" s="1"/>
  <c r="P1130" i="1"/>
  <c r="P1129" i="1" s="1"/>
  <c r="O1130" i="1"/>
  <c r="O1129" i="1" s="1"/>
  <c r="R1127" i="1"/>
  <c r="R1126" i="1" s="1"/>
  <c r="Q1127" i="1"/>
  <c r="Q1126" i="1" s="1"/>
  <c r="P1127" i="1"/>
  <c r="P1126" i="1" s="1"/>
  <c r="O1127" i="1"/>
  <c r="O1126" i="1" s="1"/>
  <c r="R1124" i="1"/>
  <c r="R1123" i="1" s="1"/>
  <c r="Q1124" i="1"/>
  <c r="Q1123" i="1" s="1"/>
  <c r="P1124" i="1"/>
  <c r="P1123" i="1" s="1"/>
  <c r="O1124" i="1"/>
  <c r="O1123" i="1" s="1"/>
  <c r="R1121" i="1"/>
  <c r="R1120" i="1" s="1"/>
  <c r="Q1121" i="1"/>
  <c r="Q1120" i="1" s="1"/>
  <c r="P1121" i="1"/>
  <c r="P1120" i="1" s="1"/>
  <c r="O1121" i="1"/>
  <c r="O1120" i="1" s="1"/>
  <c r="R1118" i="1"/>
  <c r="R1117" i="1" s="1"/>
  <c r="Q1118" i="1"/>
  <c r="Q1117" i="1" s="1"/>
  <c r="P1118" i="1"/>
  <c r="P1117" i="1" s="1"/>
  <c r="O1118" i="1"/>
  <c r="O1117" i="1" s="1"/>
  <c r="R1115" i="1"/>
  <c r="R1114" i="1" s="1"/>
  <c r="Q1115" i="1"/>
  <c r="Q1114" i="1" s="1"/>
  <c r="P1115" i="1"/>
  <c r="P1114" i="1" s="1"/>
  <c r="O1115" i="1"/>
  <c r="O1114" i="1" s="1"/>
  <c r="R1112" i="1"/>
  <c r="R1111" i="1" s="1"/>
  <c r="Q1112" i="1"/>
  <c r="Q1111" i="1" s="1"/>
  <c r="P1112" i="1"/>
  <c r="P1111" i="1" s="1"/>
  <c r="O1112" i="1"/>
  <c r="O1111" i="1" s="1"/>
  <c r="R1109" i="1"/>
  <c r="R1108" i="1" s="1"/>
  <c r="Q1109" i="1"/>
  <c r="Q1108" i="1" s="1"/>
  <c r="P1109" i="1"/>
  <c r="P1108" i="1" s="1"/>
  <c r="O1109" i="1"/>
  <c r="O1108" i="1" s="1"/>
  <c r="R1102" i="1"/>
  <c r="R1101" i="1" s="1"/>
  <c r="R1100" i="1" s="1"/>
  <c r="R1099" i="1" s="1"/>
  <c r="R1098" i="1" s="1"/>
  <c r="R1097" i="1" s="1"/>
  <c r="Q1102" i="1"/>
  <c r="Q1101" i="1" s="1"/>
  <c r="Q1100" i="1"/>
  <c r="Q1099" i="1" s="1"/>
  <c r="Q1098" i="1" s="1"/>
  <c r="Q1097" i="1" s="1"/>
  <c r="P1102" i="1"/>
  <c r="P1101" i="1" s="1"/>
  <c r="P1100" i="1" s="1"/>
  <c r="P1099" i="1" s="1"/>
  <c r="P1098" i="1" s="1"/>
  <c r="P1097" i="1" s="1"/>
  <c r="O1102" i="1"/>
  <c r="O1101" i="1" s="1"/>
  <c r="O1100" i="1" s="1"/>
  <c r="O1099" i="1" s="1"/>
  <c r="O1098" i="1" s="1"/>
  <c r="O1097" i="1" s="1"/>
  <c r="R1094" i="1"/>
  <c r="R1093" i="1" s="1"/>
  <c r="R1092" i="1" s="1"/>
  <c r="R1091" i="1" s="1"/>
  <c r="R1090" i="1" s="1"/>
  <c r="Q1094" i="1"/>
  <c r="Q1093" i="1" s="1"/>
  <c r="Q1092" i="1" s="1"/>
  <c r="Q1091" i="1" s="1"/>
  <c r="Q1090" i="1" s="1"/>
  <c r="P1094" i="1"/>
  <c r="P1093" i="1" s="1"/>
  <c r="P1092" i="1" s="1"/>
  <c r="P1091" i="1" s="1"/>
  <c r="P1090" i="1" s="1"/>
  <c r="O1094" i="1"/>
  <c r="O1093" i="1" s="1"/>
  <c r="O1092" i="1" s="1"/>
  <c r="O1091" i="1" s="1"/>
  <c r="O1090" i="1" s="1"/>
  <c r="R1073" i="1"/>
  <c r="R1072" i="1" s="1"/>
  <c r="Q1073" i="1"/>
  <c r="Q1072" i="1" s="1"/>
  <c r="P1073" i="1"/>
  <c r="P1072" i="1" s="1"/>
  <c r="O1073" i="1"/>
  <c r="O1072" i="1" s="1"/>
  <c r="R1070" i="1"/>
  <c r="Q1070" i="1"/>
  <c r="P1070" i="1"/>
  <c r="O1070" i="1"/>
  <c r="R1068" i="1"/>
  <c r="R1067" i="1" s="1"/>
  <c r="Q1068" i="1"/>
  <c r="P1068" i="1"/>
  <c r="P1067" i="1" s="1"/>
  <c r="P1066" i="1" s="1"/>
  <c r="O1068" i="1"/>
  <c r="R1064" i="1"/>
  <c r="R1063" i="1" s="1"/>
  <c r="R1062" i="1" s="1"/>
  <c r="Q1064" i="1"/>
  <c r="Q1063" i="1" s="1"/>
  <c r="Q1062" i="1" s="1"/>
  <c r="P1064" i="1"/>
  <c r="P1063" i="1" s="1"/>
  <c r="P1062" i="1" s="1"/>
  <c r="O1064" i="1"/>
  <c r="O1063" i="1" s="1"/>
  <c r="O1062" i="1" s="1"/>
  <c r="R1055" i="1"/>
  <c r="R1054" i="1" s="1"/>
  <c r="R1053" i="1" s="1"/>
  <c r="R1052" i="1" s="1"/>
  <c r="R1051" i="1" s="1"/>
  <c r="Q1055" i="1"/>
  <c r="Q1054" i="1" s="1"/>
  <c r="Q1053" i="1" s="1"/>
  <c r="Q1052" i="1" s="1"/>
  <c r="Q1051" i="1" s="1"/>
  <c r="P1055" i="1"/>
  <c r="P1054" i="1" s="1"/>
  <c r="P1053" i="1" s="1"/>
  <c r="P1052" i="1" s="1"/>
  <c r="P1051" i="1" s="1"/>
  <c r="O1055" i="1"/>
  <c r="O1054" i="1" s="1"/>
  <c r="O1053" i="1" s="1"/>
  <c r="O1052" i="1" s="1"/>
  <c r="O1051" i="1" s="1"/>
  <c r="R1048" i="1"/>
  <c r="R1047" i="1" s="1"/>
  <c r="R1046" i="1" s="1"/>
  <c r="R1045" i="1" s="1"/>
  <c r="R1044" i="1" s="1"/>
  <c r="Q1048" i="1"/>
  <c r="Q1047" i="1" s="1"/>
  <c r="Q1046" i="1" s="1"/>
  <c r="Q1045" i="1" s="1"/>
  <c r="Q1044" i="1" s="1"/>
  <c r="P1048" i="1"/>
  <c r="P1047" i="1" s="1"/>
  <c r="P1046" i="1" s="1"/>
  <c r="P1045" i="1" s="1"/>
  <c r="P1044" i="1" s="1"/>
  <c r="O1048" i="1"/>
  <c r="O1047" i="1" s="1"/>
  <c r="O1046" i="1" s="1"/>
  <c r="O1045" i="1" s="1"/>
  <c r="O1044" i="1" s="1"/>
  <c r="R1041" i="1"/>
  <c r="R1040" i="1" s="1"/>
  <c r="R1039" i="1" s="1"/>
  <c r="R1038" i="1" s="1"/>
  <c r="Q1041" i="1"/>
  <c r="Q1040" i="1"/>
  <c r="Q1039" i="1" s="1"/>
  <c r="Q1038" i="1" s="1"/>
  <c r="P1041" i="1"/>
  <c r="P1040" i="1" s="1"/>
  <c r="P1039" i="1" s="1"/>
  <c r="P1038" i="1" s="1"/>
  <c r="O1041" i="1"/>
  <c r="O1040" i="1" s="1"/>
  <c r="O1039" i="1" s="1"/>
  <c r="O1038" i="1" s="1"/>
  <c r="R1036" i="1"/>
  <c r="R1035" i="1" s="1"/>
  <c r="R1034" i="1" s="1"/>
  <c r="R1033" i="1" s="1"/>
  <c r="Q1036" i="1"/>
  <c r="Q1035" i="1" s="1"/>
  <c r="Q1034" i="1" s="1"/>
  <c r="Q1033" i="1" s="1"/>
  <c r="P1036" i="1"/>
  <c r="P1035" i="1" s="1"/>
  <c r="P1034" i="1" s="1"/>
  <c r="P1033" i="1" s="1"/>
  <c r="O1036" i="1"/>
  <c r="O1035" i="1" s="1"/>
  <c r="O1034" i="1" s="1"/>
  <c r="O1033" i="1" s="1"/>
  <c r="R1031" i="1"/>
  <c r="R1030" i="1" s="1"/>
  <c r="R1029" i="1" s="1"/>
  <c r="Q1031" i="1"/>
  <c r="Q1030" i="1" s="1"/>
  <c r="Q1029" i="1" s="1"/>
  <c r="P1031" i="1"/>
  <c r="P1030" i="1" s="1"/>
  <c r="P1029" i="1" s="1"/>
  <c r="O1031" i="1"/>
  <c r="O1030" i="1" s="1"/>
  <c r="O1029" i="1" s="1"/>
  <c r="R1027" i="1"/>
  <c r="R1026" i="1"/>
  <c r="R1025" i="1" s="1"/>
  <c r="Q1027" i="1"/>
  <c r="Q1026" i="1" s="1"/>
  <c r="Q1025" i="1" s="1"/>
  <c r="P1027" i="1"/>
  <c r="P1026" i="1" s="1"/>
  <c r="P1025" i="1" s="1"/>
  <c r="O1027" i="1"/>
  <c r="O1026" i="1" s="1"/>
  <c r="O1025" i="1" s="1"/>
  <c r="R1022" i="1"/>
  <c r="R1021" i="1" s="1"/>
  <c r="R1020" i="1" s="1"/>
  <c r="R1019" i="1" s="1"/>
  <c r="Q1022" i="1"/>
  <c r="Q1021" i="1" s="1"/>
  <c r="Q1020" i="1" s="1"/>
  <c r="Q1019" i="1" s="1"/>
  <c r="P1022" i="1"/>
  <c r="P1021" i="1" s="1"/>
  <c r="P1020" i="1" s="1"/>
  <c r="P1019" i="1" s="1"/>
  <c r="O1022" i="1"/>
  <c r="O1021" i="1"/>
  <c r="O1020" i="1" s="1"/>
  <c r="O1019" i="1" s="1"/>
  <c r="R1015" i="1"/>
  <c r="R1014" i="1" s="1"/>
  <c r="R1013" i="1" s="1"/>
  <c r="R1012" i="1" s="1"/>
  <c r="Q1015" i="1"/>
  <c r="Q1014" i="1" s="1"/>
  <c r="Q1013" i="1" s="1"/>
  <c r="Q1012" i="1" s="1"/>
  <c r="P1015" i="1"/>
  <c r="P1014" i="1" s="1"/>
  <c r="P1013" i="1" s="1"/>
  <c r="P1012" i="1" s="1"/>
  <c r="O1015" i="1"/>
  <c r="O1014" i="1" s="1"/>
  <c r="O1013" i="1" s="1"/>
  <c r="O1012" i="1" s="1"/>
  <c r="R1010" i="1"/>
  <c r="R1009" i="1" s="1"/>
  <c r="R1008" i="1" s="1"/>
  <c r="R1007" i="1" s="1"/>
  <c r="Q1010" i="1"/>
  <c r="Q1009" i="1" s="1"/>
  <c r="Q1008" i="1" s="1"/>
  <c r="Q1007" i="1" s="1"/>
  <c r="P1010" i="1"/>
  <c r="P1009" i="1" s="1"/>
  <c r="P1008" i="1" s="1"/>
  <c r="P1007" i="1" s="1"/>
  <c r="O1010" i="1"/>
  <c r="O1009" i="1"/>
  <c r="O1008" i="1" s="1"/>
  <c r="O1007" i="1" s="1"/>
  <c r="R1005" i="1"/>
  <c r="R1004" i="1" s="1"/>
  <c r="R1003" i="1" s="1"/>
  <c r="R1002" i="1" s="1"/>
  <c r="Q1005" i="1"/>
  <c r="Q1004" i="1" s="1"/>
  <c r="Q1003" i="1" s="1"/>
  <c r="Q1002" i="1" s="1"/>
  <c r="P1005" i="1"/>
  <c r="P1004" i="1" s="1"/>
  <c r="P1003" i="1" s="1"/>
  <c r="P1002" i="1" s="1"/>
  <c r="O1005" i="1"/>
  <c r="O1004" i="1"/>
  <c r="O1003" i="1" s="1"/>
  <c r="O1002" i="1" s="1"/>
  <c r="R1000" i="1"/>
  <c r="R999" i="1" s="1"/>
  <c r="R998" i="1" s="1"/>
  <c r="R997" i="1" s="1"/>
  <c r="Q1000" i="1"/>
  <c r="Q999" i="1" s="1"/>
  <c r="Q998" i="1" s="1"/>
  <c r="Q997" i="1" s="1"/>
  <c r="P1000" i="1"/>
  <c r="P999" i="1" s="1"/>
  <c r="P998" i="1" s="1"/>
  <c r="P997" i="1" s="1"/>
  <c r="O1000" i="1"/>
  <c r="O999" i="1" s="1"/>
  <c r="O998" i="1" s="1"/>
  <c r="O997" i="1" s="1"/>
  <c r="R995" i="1"/>
  <c r="R994" i="1" s="1"/>
  <c r="R993" i="1" s="1"/>
  <c r="R992" i="1" s="1"/>
  <c r="Q995" i="1"/>
  <c r="Q994" i="1" s="1"/>
  <c r="Q993" i="1" s="1"/>
  <c r="Q992" i="1" s="1"/>
  <c r="P995" i="1"/>
  <c r="P994" i="1"/>
  <c r="P993" i="1" s="1"/>
  <c r="P992" i="1" s="1"/>
  <c r="O995" i="1"/>
  <c r="O994" i="1"/>
  <c r="O993" i="1" s="1"/>
  <c r="O992" i="1" s="1"/>
  <c r="R988" i="1"/>
  <c r="R987" i="1" s="1"/>
  <c r="R986" i="1" s="1"/>
  <c r="R985" i="1" s="1"/>
  <c r="Q988" i="1"/>
  <c r="Q987" i="1" s="1"/>
  <c r="Q986" i="1" s="1"/>
  <c r="Q985" i="1" s="1"/>
  <c r="P988" i="1"/>
  <c r="P987" i="1" s="1"/>
  <c r="P986" i="1" s="1"/>
  <c r="P985" i="1" s="1"/>
  <c r="O988" i="1"/>
  <c r="O987" i="1" s="1"/>
  <c r="O986" i="1" s="1"/>
  <c r="O985" i="1" s="1"/>
  <c r="R983" i="1"/>
  <c r="R982" i="1" s="1"/>
  <c r="R981" i="1" s="1"/>
  <c r="R980" i="1" s="1"/>
  <c r="Q983" i="1"/>
  <c r="Q982" i="1" s="1"/>
  <c r="Q981" i="1" s="1"/>
  <c r="Q980" i="1" s="1"/>
  <c r="P983" i="1"/>
  <c r="P982" i="1" s="1"/>
  <c r="P981" i="1" s="1"/>
  <c r="P980" i="1" s="1"/>
  <c r="O983" i="1"/>
  <c r="O982" i="1" s="1"/>
  <c r="O981" i="1" s="1"/>
  <c r="O980" i="1" s="1"/>
  <c r="R978" i="1"/>
  <c r="R977" i="1" s="1"/>
  <c r="R976" i="1" s="1"/>
  <c r="R975" i="1" s="1"/>
  <c r="Q978" i="1"/>
  <c r="Q977" i="1" s="1"/>
  <c r="Q976" i="1" s="1"/>
  <c r="Q975" i="1" s="1"/>
  <c r="P978" i="1"/>
  <c r="P977" i="1" s="1"/>
  <c r="P976" i="1" s="1"/>
  <c r="P975" i="1" s="1"/>
  <c r="O978" i="1"/>
  <c r="O977" i="1"/>
  <c r="O976" i="1" s="1"/>
  <c r="O975" i="1" s="1"/>
  <c r="R973" i="1"/>
  <c r="R972" i="1" s="1"/>
  <c r="R971" i="1" s="1"/>
  <c r="R970" i="1" s="1"/>
  <c r="Q973" i="1"/>
  <c r="Q972" i="1" s="1"/>
  <c r="Q971" i="1" s="1"/>
  <c r="Q970" i="1" s="1"/>
  <c r="P973" i="1"/>
  <c r="P972" i="1" s="1"/>
  <c r="P971" i="1" s="1"/>
  <c r="P970" i="1" s="1"/>
  <c r="O973" i="1"/>
  <c r="O972" i="1"/>
  <c r="O971" i="1" s="1"/>
  <c r="O970" i="1" s="1"/>
  <c r="R966" i="1"/>
  <c r="R965" i="1" s="1"/>
  <c r="R964" i="1" s="1"/>
  <c r="R963" i="1" s="1"/>
  <c r="Q966" i="1"/>
  <c r="Q965" i="1" s="1"/>
  <c r="Q964" i="1" s="1"/>
  <c r="Q963" i="1" s="1"/>
  <c r="P966" i="1"/>
  <c r="P965" i="1" s="1"/>
  <c r="P964" i="1" s="1"/>
  <c r="P963" i="1" s="1"/>
  <c r="O966" i="1"/>
  <c r="O965" i="1" s="1"/>
  <c r="O964" i="1" s="1"/>
  <c r="O963" i="1" s="1"/>
  <c r="R961" i="1"/>
  <c r="R960" i="1" s="1"/>
  <c r="R959" i="1" s="1"/>
  <c r="R958" i="1" s="1"/>
  <c r="Q961" i="1"/>
  <c r="Q960" i="1" s="1"/>
  <c r="Q959" i="1" s="1"/>
  <c r="Q958" i="1" s="1"/>
  <c r="P961" i="1"/>
  <c r="P960" i="1" s="1"/>
  <c r="P959" i="1" s="1"/>
  <c r="P958" i="1" s="1"/>
  <c r="O961" i="1"/>
  <c r="O960" i="1" s="1"/>
  <c r="O959" i="1"/>
  <c r="O958" i="1" s="1"/>
  <c r="R956" i="1"/>
  <c r="R955" i="1" s="1"/>
  <c r="R954" i="1" s="1"/>
  <c r="R953" i="1" s="1"/>
  <c r="Q956" i="1"/>
  <c r="Q955" i="1" s="1"/>
  <c r="Q954" i="1" s="1"/>
  <c r="Q953" i="1" s="1"/>
  <c r="P956" i="1"/>
  <c r="P955" i="1" s="1"/>
  <c r="P954" i="1" s="1"/>
  <c r="P953" i="1" s="1"/>
  <c r="O956" i="1"/>
  <c r="O955" i="1" s="1"/>
  <c r="O954" i="1" s="1"/>
  <c r="O953" i="1" s="1"/>
  <c r="R951" i="1"/>
  <c r="R950" i="1" s="1"/>
  <c r="R949" i="1" s="1"/>
  <c r="R948" i="1" s="1"/>
  <c r="Q951" i="1"/>
  <c r="Q950" i="1" s="1"/>
  <c r="Q949" i="1" s="1"/>
  <c r="Q948" i="1" s="1"/>
  <c r="P951" i="1"/>
  <c r="P950" i="1" s="1"/>
  <c r="P949" i="1" s="1"/>
  <c r="P948" i="1" s="1"/>
  <c r="O951" i="1"/>
  <c r="O950" i="1" s="1"/>
  <c r="O949" i="1" s="1"/>
  <c r="O948" i="1" s="1"/>
  <c r="R946" i="1"/>
  <c r="R945" i="1" s="1"/>
  <c r="R944" i="1" s="1"/>
  <c r="R943" i="1" s="1"/>
  <c r="Q946" i="1"/>
  <c r="Q945" i="1" s="1"/>
  <c r="Q944" i="1" s="1"/>
  <c r="Q943" i="1" s="1"/>
  <c r="P946" i="1"/>
  <c r="P945" i="1" s="1"/>
  <c r="P944" i="1" s="1"/>
  <c r="P943" i="1" s="1"/>
  <c r="O946" i="1"/>
  <c r="O945" i="1"/>
  <c r="O944" i="1" s="1"/>
  <c r="O943" i="1" s="1"/>
  <c r="R939" i="1"/>
  <c r="R938" i="1"/>
  <c r="R937" i="1" s="1"/>
  <c r="R936" i="1" s="1"/>
  <c r="R935" i="1" s="1"/>
  <c r="Q939" i="1"/>
  <c r="Q938" i="1" s="1"/>
  <c r="Q937" i="1" s="1"/>
  <c r="Q936" i="1" s="1"/>
  <c r="Q935" i="1" s="1"/>
  <c r="P939" i="1"/>
  <c r="P938" i="1" s="1"/>
  <c r="P937" i="1" s="1"/>
  <c r="P936" i="1" s="1"/>
  <c r="P935" i="1" s="1"/>
  <c r="O939" i="1"/>
  <c r="O938" i="1" s="1"/>
  <c r="O937" i="1" s="1"/>
  <c r="O936" i="1" s="1"/>
  <c r="O935" i="1" s="1"/>
  <c r="R932" i="1"/>
  <c r="R931" i="1" s="1"/>
  <c r="R930" i="1" s="1"/>
  <c r="R929" i="1" s="1"/>
  <c r="R928" i="1" s="1"/>
  <c r="Q932" i="1"/>
  <c r="Q931" i="1" s="1"/>
  <c r="Q930" i="1" s="1"/>
  <c r="Q929" i="1" s="1"/>
  <c r="Q928" i="1" s="1"/>
  <c r="P932" i="1"/>
  <c r="P931" i="1" s="1"/>
  <c r="P930" i="1" s="1"/>
  <c r="P929" i="1" s="1"/>
  <c r="P928" i="1" s="1"/>
  <c r="O932" i="1"/>
  <c r="O931" i="1" s="1"/>
  <c r="O930" i="1"/>
  <c r="O929" i="1" s="1"/>
  <c r="O928" i="1" s="1"/>
  <c r="R925" i="1"/>
  <c r="R924" i="1"/>
  <c r="Q925" i="1"/>
  <c r="Q924" i="1" s="1"/>
  <c r="P925" i="1"/>
  <c r="P924" i="1" s="1"/>
  <c r="O925" i="1"/>
  <c r="O924" i="1" s="1"/>
  <c r="R922" i="1"/>
  <c r="Q922" i="1"/>
  <c r="P922" i="1"/>
  <c r="O922" i="1"/>
  <c r="R920" i="1"/>
  <c r="R919" i="1" s="1"/>
  <c r="R918" i="1" s="1"/>
  <c r="Q920" i="1"/>
  <c r="P920" i="1"/>
  <c r="O920" i="1"/>
  <c r="R916" i="1"/>
  <c r="R915" i="1" s="1"/>
  <c r="R914" i="1" s="1"/>
  <c r="Q916" i="1"/>
  <c r="Q915" i="1" s="1"/>
  <c r="Q914" i="1" s="1"/>
  <c r="P916" i="1"/>
  <c r="P915" i="1" s="1"/>
  <c r="P914" i="1" s="1"/>
  <c r="O916" i="1"/>
  <c r="O915" i="1" s="1"/>
  <c r="O914" i="1" s="1"/>
  <c r="R909" i="1"/>
  <c r="R908" i="1" s="1"/>
  <c r="R907" i="1" s="1"/>
  <c r="R906" i="1" s="1"/>
  <c r="R905" i="1" s="1"/>
  <c r="Q909" i="1"/>
  <c r="Q908" i="1" s="1"/>
  <c r="Q907" i="1" s="1"/>
  <c r="Q906" i="1" s="1"/>
  <c r="Q905" i="1" s="1"/>
  <c r="P909" i="1"/>
  <c r="P908" i="1" s="1"/>
  <c r="P907" i="1" s="1"/>
  <c r="P906" i="1" s="1"/>
  <c r="P905" i="1" s="1"/>
  <c r="O909" i="1"/>
  <c r="O908" i="1" s="1"/>
  <c r="O907" i="1"/>
  <c r="O906" i="1" s="1"/>
  <c r="O905" i="1" s="1"/>
  <c r="R900" i="1"/>
  <c r="R897" i="1" s="1"/>
  <c r="R896" i="1" s="1"/>
  <c r="R894" i="1" s="1"/>
  <c r="Q900" i="1"/>
  <c r="Q898" i="1" s="1"/>
  <c r="P900" i="1"/>
  <c r="P899" i="1" s="1"/>
  <c r="O900" i="1"/>
  <c r="O899" i="1"/>
  <c r="R891" i="1"/>
  <c r="R890" i="1" s="1"/>
  <c r="R889" i="1" s="1"/>
  <c r="R888" i="1" s="1"/>
  <c r="R887" i="1" s="1"/>
  <c r="Q891" i="1"/>
  <c r="Q890" i="1" s="1"/>
  <c r="Q889" i="1" s="1"/>
  <c r="Q888" i="1" s="1"/>
  <c r="Q887" i="1" s="1"/>
  <c r="P891" i="1"/>
  <c r="P890" i="1"/>
  <c r="P889" i="1" s="1"/>
  <c r="P888" i="1" s="1"/>
  <c r="P887" i="1" s="1"/>
  <c r="O891" i="1"/>
  <c r="O890" i="1" s="1"/>
  <c r="O889" i="1" s="1"/>
  <c r="O888" i="1" s="1"/>
  <c r="O887" i="1" s="1"/>
  <c r="R884" i="1"/>
  <c r="R883" i="1" s="1"/>
  <c r="R882" i="1" s="1"/>
  <c r="R881" i="1" s="1"/>
  <c r="Q884" i="1"/>
  <c r="Q883" i="1" s="1"/>
  <c r="Q882" i="1" s="1"/>
  <c r="Q881" i="1" s="1"/>
  <c r="P884" i="1"/>
  <c r="P883" i="1" s="1"/>
  <c r="P882" i="1" s="1"/>
  <c r="P881" i="1" s="1"/>
  <c r="O884" i="1"/>
  <c r="O883" i="1" s="1"/>
  <c r="O882" i="1" s="1"/>
  <c r="O881" i="1" s="1"/>
  <c r="R874" i="1"/>
  <c r="R873" i="1" s="1"/>
  <c r="Q874" i="1"/>
  <c r="Q873" i="1"/>
  <c r="P874" i="1"/>
  <c r="P873" i="1" s="1"/>
  <c r="O874" i="1"/>
  <c r="O873" i="1" s="1"/>
  <c r="R871" i="1"/>
  <c r="R870" i="1" s="1"/>
  <c r="Q871" i="1"/>
  <c r="Q870" i="1" s="1"/>
  <c r="P871" i="1"/>
  <c r="P870" i="1" s="1"/>
  <c r="O871" i="1"/>
  <c r="O870" i="1" s="1"/>
  <c r="R867" i="1"/>
  <c r="R866" i="1" s="1"/>
  <c r="R865" i="1" s="1"/>
  <c r="Q867" i="1"/>
  <c r="Q866" i="1" s="1"/>
  <c r="Q865" i="1"/>
  <c r="P867" i="1"/>
  <c r="P866" i="1" s="1"/>
  <c r="P865" i="1" s="1"/>
  <c r="O867" i="1"/>
  <c r="O866" i="1" s="1"/>
  <c r="O865" i="1" s="1"/>
  <c r="R860" i="1"/>
  <c r="R859" i="1" s="1"/>
  <c r="R858" i="1" s="1"/>
  <c r="R857" i="1" s="1"/>
  <c r="R856" i="1" s="1"/>
  <c r="Q860" i="1"/>
  <c r="Q859" i="1"/>
  <c r="Q858" i="1" s="1"/>
  <c r="Q857" i="1" s="1"/>
  <c r="Q856" i="1" s="1"/>
  <c r="P860" i="1"/>
  <c r="P859" i="1"/>
  <c r="P858" i="1" s="1"/>
  <c r="P857" i="1" s="1"/>
  <c r="P856" i="1" s="1"/>
  <c r="O860" i="1"/>
  <c r="O859" i="1" s="1"/>
  <c r="O858" i="1" s="1"/>
  <c r="O857" i="1" s="1"/>
  <c r="O856" i="1" s="1"/>
  <c r="R853" i="1"/>
  <c r="R852" i="1" s="1"/>
  <c r="R851" i="1" s="1"/>
  <c r="R850" i="1" s="1"/>
  <c r="Q853" i="1"/>
  <c r="Q852" i="1" s="1"/>
  <c r="Q851" i="1" s="1"/>
  <c r="Q850" i="1" s="1"/>
  <c r="P853" i="1"/>
  <c r="P852" i="1" s="1"/>
  <c r="P851" i="1" s="1"/>
  <c r="P850" i="1" s="1"/>
  <c r="O853" i="1"/>
  <c r="O852" i="1" s="1"/>
  <c r="O851" i="1" s="1"/>
  <c r="O850" i="1" s="1"/>
  <c r="R838" i="1"/>
  <c r="R837" i="1" s="1"/>
  <c r="R836" i="1" s="1"/>
  <c r="Q838" i="1"/>
  <c r="Q837" i="1"/>
  <c r="Q836" i="1" s="1"/>
  <c r="P838" i="1"/>
  <c r="P837" i="1"/>
  <c r="P836" i="1" s="1"/>
  <c r="O838" i="1"/>
  <c r="O837" i="1" s="1"/>
  <c r="O836" i="1" s="1"/>
  <c r="R834" i="1"/>
  <c r="R833" i="1" s="1"/>
  <c r="R832" i="1" s="1"/>
  <c r="Q834" i="1"/>
  <c r="Q833" i="1" s="1"/>
  <c r="Q832" i="1" s="1"/>
  <c r="P834" i="1"/>
  <c r="P833" i="1" s="1"/>
  <c r="P832" i="1" s="1"/>
  <c r="O834" i="1"/>
  <c r="O833" i="1" s="1"/>
  <c r="O832" i="1"/>
  <c r="R830" i="1"/>
  <c r="R829" i="1" s="1"/>
  <c r="R828" i="1" s="1"/>
  <c r="Q830" i="1"/>
  <c r="Q829" i="1" s="1"/>
  <c r="Q828" i="1" s="1"/>
  <c r="P830" i="1"/>
  <c r="P829" i="1" s="1"/>
  <c r="P828" i="1" s="1"/>
  <c r="O830" i="1"/>
  <c r="O829" i="1" s="1"/>
  <c r="O828" i="1" s="1"/>
  <c r="R821" i="1"/>
  <c r="R820" i="1" s="1"/>
  <c r="R818" i="1" s="1"/>
  <c r="Q821" i="1"/>
  <c r="Q820" i="1" s="1"/>
  <c r="Q819" i="1" s="1"/>
  <c r="P821" i="1"/>
  <c r="P820" i="1" s="1"/>
  <c r="P818" i="1" s="1"/>
  <c r="O821" i="1"/>
  <c r="O820" i="1" s="1"/>
  <c r="R816" i="1"/>
  <c r="R815" i="1"/>
  <c r="Q816" i="1"/>
  <c r="Q815" i="1" s="1"/>
  <c r="P816" i="1"/>
  <c r="P815" i="1" s="1"/>
  <c r="O816" i="1"/>
  <c r="O815" i="1" s="1"/>
  <c r="R813" i="1"/>
  <c r="R812" i="1" s="1"/>
  <c r="Q813" i="1"/>
  <c r="Q812" i="1" s="1"/>
  <c r="P813" i="1"/>
  <c r="P812" i="1" s="1"/>
  <c r="O813" i="1"/>
  <c r="O812" i="1" s="1"/>
  <c r="R808" i="1"/>
  <c r="R807" i="1" s="1"/>
  <c r="R806" i="1" s="1"/>
  <c r="Q808" i="1"/>
  <c r="Q807" i="1" s="1"/>
  <c r="Q806" i="1" s="1"/>
  <c r="P808" i="1"/>
  <c r="P807" i="1" s="1"/>
  <c r="P806" i="1" s="1"/>
  <c r="O808" i="1"/>
  <c r="O807" i="1"/>
  <c r="O806" i="1" s="1"/>
  <c r="R804" i="1"/>
  <c r="R803" i="1" s="1"/>
  <c r="R802" i="1" s="1"/>
  <c r="Q804" i="1"/>
  <c r="Q803" i="1" s="1"/>
  <c r="Q802" i="1" s="1"/>
  <c r="P804" i="1"/>
  <c r="P803" i="1" s="1"/>
  <c r="P802" i="1" s="1"/>
  <c r="O804" i="1"/>
  <c r="O803" i="1" s="1"/>
  <c r="O802" i="1" s="1"/>
  <c r="R800" i="1"/>
  <c r="R799" i="1" s="1"/>
  <c r="R798" i="1" s="1"/>
  <c r="Q800" i="1"/>
  <c r="Q799" i="1" s="1"/>
  <c r="Q798" i="1" s="1"/>
  <c r="P800" i="1"/>
  <c r="P799" i="1" s="1"/>
  <c r="P798" i="1" s="1"/>
  <c r="O800" i="1"/>
  <c r="O799" i="1" s="1"/>
  <c r="O798" i="1" s="1"/>
  <c r="R786" i="1"/>
  <c r="R785" i="1" s="1"/>
  <c r="Q786" i="1"/>
  <c r="Q785" i="1" s="1"/>
  <c r="P786" i="1"/>
  <c r="P785" i="1" s="1"/>
  <c r="O786" i="1"/>
  <c r="O785" i="1" s="1"/>
  <c r="R783" i="1"/>
  <c r="R782" i="1"/>
  <c r="Q783" i="1"/>
  <c r="Q782" i="1" s="1"/>
  <c r="P783" i="1"/>
  <c r="P782" i="1" s="1"/>
  <c r="O783" i="1"/>
  <c r="O782" i="1" s="1"/>
  <c r="R780" i="1"/>
  <c r="R779" i="1" s="1"/>
  <c r="Q780" i="1"/>
  <c r="Q779" i="1" s="1"/>
  <c r="P780" i="1"/>
  <c r="P779" i="1" s="1"/>
  <c r="O780" i="1"/>
  <c r="O779" i="1" s="1"/>
  <c r="R777" i="1"/>
  <c r="R776" i="1" s="1"/>
  <c r="Q777" i="1"/>
  <c r="Q776" i="1" s="1"/>
  <c r="P777" i="1"/>
  <c r="P776" i="1" s="1"/>
  <c r="O777" i="1"/>
  <c r="O776" i="1" s="1"/>
  <c r="R774" i="1"/>
  <c r="R773" i="1" s="1"/>
  <c r="Q774" i="1"/>
  <c r="Q773" i="1" s="1"/>
  <c r="P774" i="1"/>
  <c r="P773" i="1" s="1"/>
  <c r="O774" i="1"/>
  <c r="O773" i="1" s="1"/>
  <c r="R771" i="1"/>
  <c r="Q771" i="1"/>
  <c r="P771" i="1"/>
  <c r="O771" i="1"/>
  <c r="R770" i="1"/>
  <c r="Q770" i="1"/>
  <c r="P770" i="1"/>
  <c r="O770" i="1"/>
  <c r="R768" i="1"/>
  <c r="R767" i="1" s="1"/>
  <c r="Q768" i="1"/>
  <c r="Q767" i="1" s="1"/>
  <c r="P768" i="1"/>
  <c r="P767" i="1" s="1"/>
  <c r="O768" i="1"/>
  <c r="O767" i="1" s="1"/>
  <c r="R760" i="1"/>
  <c r="Q760" i="1"/>
  <c r="P760" i="1"/>
  <c r="O760" i="1"/>
  <c r="R758" i="1"/>
  <c r="Q758" i="1"/>
  <c r="P758" i="1"/>
  <c r="O758" i="1"/>
  <c r="R756" i="1"/>
  <c r="R755" i="1" s="1"/>
  <c r="R754" i="1" s="1"/>
  <c r="R753" i="1" s="1"/>
  <c r="R752" i="1" s="1"/>
  <c r="Q756" i="1"/>
  <c r="P756" i="1"/>
  <c r="O756" i="1"/>
  <c r="O755" i="1"/>
  <c r="O754" i="1" s="1"/>
  <c r="O753" i="1" s="1"/>
  <c r="O752" i="1" s="1"/>
  <c r="R733" i="1"/>
  <c r="R732" i="1" s="1"/>
  <c r="R731" i="1" s="1"/>
  <c r="R730" i="1" s="1"/>
  <c r="R729" i="1" s="1"/>
  <c r="Q733" i="1"/>
  <c r="Q732" i="1" s="1"/>
  <c r="Q731" i="1" s="1"/>
  <c r="Q730" i="1" s="1"/>
  <c r="Q729" i="1" s="1"/>
  <c r="P733" i="1"/>
  <c r="P732" i="1" s="1"/>
  <c r="P731" i="1" s="1"/>
  <c r="P730" i="1" s="1"/>
  <c r="P729" i="1" s="1"/>
  <c r="O733" i="1"/>
  <c r="O732" i="1" s="1"/>
  <c r="O731" i="1" s="1"/>
  <c r="O730" i="1" s="1"/>
  <c r="O729" i="1" s="1"/>
  <c r="R726" i="1"/>
  <c r="R725" i="1" s="1"/>
  <c r="Q726" i="1"/>
  <c r="Q725" i="1" s="1"/>
  <c r="P726" i="1"/>
  <c r="P725" i="1" s="1"/>
  <c r="O726" i="1"/>
  <c r="O725" i="1" s="1"/>
  <c r="R723" i="1"/>
  <c r="R722" i="1" s="1"/>
  <c r="Q723" i="1"/>
  <c r="Q722" i="1" s="1"/>
  <c r="P723" i="1"/>
  <c r="P722" i="1" s="1"/>
  <c r="O723" i="1"/>
  <c r="O722" i="1" s="1"/>
  <c r="R706" i="1"/>
  <c r="R705" i="1" s="1"/>
  <c r="R704" i="1" s="1"/>
  <c r="R703" i="1" s="1"/>
  <c r="Q706" i="1"/>
  <c r="Q705" i="1" s="1"/>
  <c r="Q704" i="1" s="1"/>
  <c r="Q703" i="1" s="1"/>
  <c r="P706" i="1"/>
  <c r="P705" i="1" s="1"/>
  <c r="P704" i="1" s="1"/>
  <c r="P703" i="1" s="1"/>
  <c r="O706" i="1"/>
  <c r="O705" i="1" s="1"/>
  <c r="O704" i="1" s="1"/>
  <c r="O703" i="1" s="1"/>
  <c r="O697" i="1" s="1"/>
  <c r="R694" i="1"/>
  <c r="R693" i="1" s="1"/>
  <c r="R692" i="1" s="1"/>
  <c r="R691" i="1" s="1"/>
  <c r="R690" i="1" s="1"/>
  <c r="Q694" i="1"/>
  <c r="Q693" i="1" s="1"/>
  <c r="Q692" i="1" s="1"/>
  <c r="Q691" i="1" s="1"/>
  <c r="Q690" i="1" s="1"/>
  <c r="P694" i="1"/>
  <c r="P693" i="1" s="1"/>
  <c r="P692" i="1" s="1"/>
  <c r="P691" i="1" s="1"/>
  <c r="P690" i="1" s="1"/>
  <c r="O694" i="1"/>
  <c r="O693" i="1" s="1"/>
  <c r="O692" i="1" s="1"/>
  <c r="O691" i="1" s="1"/>
  <c r="O690" i="1" s="1"/>
  <c r="R687" i="1"/>
  <c r="R686" i="1"/>
  <c r="R685" i="1" s="1"/>
  <c r="R684" i="1" s="1"/>
  <c r="Q687" i="1"/>
  <c r="Q686" i="1" s="1"/>
  <c r="Q685" i="1" s="1"/>
  <c r="Q684" i="1" s="1"/>
  <c r="P687" i="1"/>
  <c r="P686" i="1" s="1"/>
  <c r="P685" i="1" s="1"/>
  <c r="P684" i="1" s="1"/>
  <c r="O687" i="1"/>
  <c r="O686" i="1" s="1"/>
  <c r="O685" i="1" s="1"/>
  <c r="O684" i="1" s="1"/>
  <c r="R682" i="1"/>
  <c r="R681" i="1" s="1"/>
  <c r="Q682" i="1"/>
  <c r="Q681" i="1" s="1"/>
  <c r="P682" i="1"/>
  <c r="P681" i="1" s="1"/>
  <c r="O682" i="1"/>
  <c r="O681" i="1" s="1"/>
  <c r="R679" i="1"/>
  <c r="R678" i="1" s="1"/>
  <c r="Q679" i="1"/>
  <c r="Q678" i="1" s="1"/>
  <c r="P679" i="1"/>
  <c r="P678" i="1" s="1"/>
  <c r="P677" i="1" s="1"/>
  <c r="O679" i="1"/>
  <c r="O678" i="1" s="1"/>
  <c r="R675" i="1"/>
  <c r="R674" i="1" s="1"/>
  <c r="R673" i="1" s="1"/>
  <c r="Q675" i="1"/>
  <c r="Q674" i="1" s="1"/>
  <c r="Q673" i="1" s="1"/>
  <c r="P675" i="1"/>
  <c r="P674" i="1" s="1"/>
  <c r="P673" i="1" s="1"/>
  <c r="O675" i="1"/>
  <c r="O674" i="1"/>
  <c r="O673" i="1" s="1"/>
  <c r="R666" i="1"/>
  <c r="R665" i="1" s="1"/>
  <c r="R664" i="1" s="1"/>
  <c r="Q666" i="1"/>
  <c r="Q665" i="1"/>
  <c r="Q664" i="1" s="1"/>
  <c r="P666" i="1"/>
  <c r="P665" i="1" s="1"/>
  <c r="P664" i="1" s="1"/>
  <c r="O666" i="1"/>
  <c r="O665" i="1" s="1"/>
  <c r="O664" i="1" s="1"/>
  <c r="R662" i="1"/>
  <c r="R661" i="1" s="1"/>
  <c r="R660" i="1"/>
  <c r="Q662" i="1"/>
  <c r="Q661" i="1" s="1"/>
  <c r="Q660" i="1" s="1"/>
  <c r="P662" i="1"/>
  <c r="P661" i="1" s="1"/>
  <c r="P660" i="1" s="1"/>
  <c r="O662" i="1"/>
  <c r="O661" i="1" s="1"/>
  <c r="O660" i="1" s="1"/>
  <c r="R655" i="1"/>
  <c r="Q655" i="1"/>
  <c r="P655" i="1"/>
  <c r="O655" i="1"/>
  <c r="R653" i="1"/>
  <c r="Q653" i="1"/>
  <c r="P653" i="1"/>
  <c r="O653" i="1"/>
  <c r="R651" i="1"/>
  <c r="Q651" i="1"/>
  <c r="Q650" i="1" s="1"/>
  <c r="Q649" i="1" s="1"/>
  <c r="P651" i="1"/>
  <c r="O651" i="1"/>
  <c r="R650" i="1"/>
  <c r="R649" i="1" s="1"/>
  <c r="R647" i="1"/>
  <c r="R646" i="1" s="1"/>
  <c r="R645" i="1" s="1"/>
  <c r="Q647" i="1"/>
  <c r="Q646" i="1" s="1"/>
  <c r="Q645" i="1" s="1"/>
  <c r="P647" i="1"/>
  <c r="P646" i="1" s="1"/>
  <c r="P645" i="1" s="1"/>
  <c r="O647" i="1"/>
  <c r="O646" i="1"/>
  <c r="O645" i="1" s="1"/>
  <c r="R643" i="1"/>
  <c r="R642" i="1" s="1"/>
  <c r="R641" i="1" s="1"/>
  <c r="Q643" i="1"/>
  <c r="Q642" i="1" s="1"/>
  <c r="Q641" i="1" s="1"/>
  <c r="P643" i="1"/>
  <c r="P642" i="1" s="1"/>
  <c r="P641" i="1" s="1"/>
  <c r="O643" i="1"/>
  <c r="O642" i="1" s="1"/>
  <c r="O641" i="1" s="1"/>
  <c r="R636" i="1"/>
  <c r="R635" i="1" s="1"/>
  <c r="Q636" i="1"/>
  <c r="Q635" i="1" s="1"/>
  <c r="P636" i="1"/>
  <c r="P635" i="1" s="1"/>
  <c r="O636" i="1"/>
  <c r="O635" i="1" s="1"/>
  <c r="R633" i="1"/>
  <c r="R632" i="1" s="1"/>
  <c r="Q633" i="1"/>
  <c r="Q632" i="1" s="1"/>
  <c r="P633" i="1"/>
  <c r="P632" i="1" s="1"/>
  <c r="O633" i="1"/>
  <c r="O632" i="1" s="1"/>
  <c r="R628" i="1"/>
  <c r="R627" i="1" s="1"/>
  <c r="R626" i="1" s="1"/>
  <c r="Q628" i="1"/>
  <c r="Q627" i="1" s="1"/>
  <c r="Q626" i="1" s="1"/>
  <c r="P628" i="1"/>
  <c r="P627" i="1" s="1"/>
  <c r="P626" i="1" s="1"/>
  <c r="O628" i="1"/>
  <c r="O627" i="1"/>
  <c r="O626" i="1" s="1"/>
  <c r="R624" i="1"/>
  <c r="R623" i="1" s="1"/>
  <c r="R622" i="1" s="1"/>
  <c r="Q624" i="1"/>
  <c r="Q623" i="1" s="1"/>
  <c r="Q622" i="1" s="1"/>
  <c r="P624" i="1"/>
  <c r="P623" i="1" s="1"/>
  <c r="P622" i="1" s="1"/>
  <c r="O624" i="1"/>
  <c r="O623" i="1" s="1"/>
  <c r="O622" i="1" s="1"/>
  <c r="R610" i="1"/>
  <c r="R609" i="1" s="1"/>
  <c r="R608" i="1" s="1"/>
  <c r="Q610" i="1"/>
  <c r="Q609" i="1" s="1"/>
  <c r="Q608" i="1" s="1"/>
  <c r="P610" i="1"/>
  <c r="P609" i="1" s="1"/>
  <c r="P608" i="1" s="1"/>
  <c r="O610" i="1"/>
  <c r="O609" i="1" s="1"/>
  <c r="O608" i="1" s="1"/>
  <c r="R606" i="1"/>
  <c r="R605" i="1" s="1"/>
  <c r="R604" i="1" s="1"/>
  <c r="Q606" i="1"/>
  <c r="Q605" i="1" s="1"/>
  <c r="Q604" i="1" s="1"/>
  <c r="P606" i="1"/>
  <c r="P605" i="1" s="1"/>
  <c r="P604" i="1" s="1"/>
  <c r="O606" i="1"/>
  <c r="O605" i="1" s="1"/>
  <c r="O604" i="1" s="1"/>
  <c r="R602" i="1"/>
  <c r="R601" i="1" s="1"/>
  <c r="R600" i="1" s="1"/>
  <c r="Q602" i="1"/>
  <c r="Q601" i="1" s="1"/>
  <c r="Q600" i="1" s="1"/>
  <c r="P602" i="1"/>
  <c r="P601" i="1" s="1"/>
  <c r="P600" i="1" s="1"/>
  <c r="O602" i="1"/>
  <c r="O601" i="1" s="1"/>
  <c r="O600" i="1" s="1"/>
  <c r="R581" i="1"/>
  <c r="R580" i="1" s="1"/>
  <c r="R579" i="1" s="1"/>
  <c r="Q581" i="1"/>
  <c r="Q580" i="1"/>
  <c r="Q579" i="1" s="1"/>
  <c r="P581" i="1"/>
  <c r="P580" i="1" s="1"/>
  <c r="P579" i="1" s="1"/>
  <c r="O581" i="1"/>
  <c r="O580" i="1" s="1"/>
  <c r="O579" i="1" s="1"/>
  <c r="R577" i="1"/>
  <c r="R576" i="1" s="1"/>
  <c r="R575" i="1" s="1"/>
  <c r="Q577" i="1"/>
  <c r="Q576" i="1" s="1"/>
  <c r="Q575" i="1" s="1"/>
  <c r="P577" i="1"/>
  <c r="P576" i="1" s="1"/>
  <c r="P575" i="1" s="1"/>
  <c r="O577" i="1"/>
  <c r="O576" i="1"/>
  <c r="O575" i="1" s="1"/>
  <c r="R573" i="1"/>
  <c r="R572" i="1" s="1"/>
  <c r="R571" i="1" s="1"/>
  <c r="Q573" i="1"/>
  <c r="Q572" i="1" s="1"/>
  <c r="Q571" i="1" s="1"/>
  <c r="P573" i="1"/>
  <c r="P572" i="1" s="1"/>
  <c r="P571" i="1" s="1"/>
  <c r="O573" i="1"/>
  <c r="O572" i="1"/>
  <c r="O571" i="1" s="1"/>
  <c r="R554" i="1"/>
  <c r="R553" i="1" s="1"/>
  <c r="R552" i="1" s="1"/>
  <c r="Q554" i="1"/>
  <c r="Q553" i="1"/>
  <c r="Q552" i="1" s="1"/>
  <c r="P554" i="1"/>
  <c r="P553" i="1" s="1"/>
  <c r="P552" i="1" s="1"/>
  <c r="O554" i="1"/>
  <c r="O553" i="1" s="1"/>
  <c r="O552" i="1" s="1"/>
  <c r="R549" i="1"/>
  <c r="R548" i="1" s="1"/>
  <c r="R547" i="1" s="1"/>
  <c r="Q549" i="1"/>
  <c r="Q548" i="1" s="1"/>
  <c r="Q547" i="1" s="1"/>
  <c r="P549" i="1"/>
  <c r="P548" i="1" s="1"/>
  <c r="P547" i="1" s="1"/>
  <c r="O549" i="1"/>
  <c r="O548" i="1" s="1"/>
  <c r="O547" i="1" s="1"/>
  <c r="R544" i="1"/>
  <c r="R543" i="1" s="1"/>
  <c r="R542" i="1" s="1"/>
  <c r="Q544" i="1"/>
  <c r="Q543" i="1" s="1"/>
  <c r="Q542" i="1" s="1"/>
  <c r="P544" i="1"/>
  <c r="P543" i="1" s="1"/>
  <c r="P542" i="1" s="1"/>
  <c r="O544" i="1"/>
  <c r="O543" i="1" s="1"/>
  <c r="O542" i="1" s="1"/>
  <c r="R535" i="1"/>
  <c r="R534" i="1" s="1"/>
  <c r="R533" i="1" s="1"/>
  <c r="Q535" i="1"/>
  <c r="Q534" i="1" s="1"/>
  <c r="Q533" i="1" s="1"/>
  <c r="P535" i="1"/>
  <c r="P534" i="1" s="1"/>
  <c r="P533" i="1" s="1"/>
  <c r="O535" i="1"/>
  <c r="O534" i="1"/>
  <c r="O533" i="1" s="1"/>
  <c r="R531" i="1"/>
  <c r="R530" i="1" s="1"/>
  <c r="Q531" i="1"/>
  <c r="Q530" i="1"/>
  <c r="P531" i="1"/>
  <c r="P530" i="1" s="1"/>
  <c r="O531" i="1"/>
  <c r="O530" i="1" s="1"/>
  <c r="R524" i="1"/>
  <c r="R523" i="1" s="1"/>
  <c r="R522" i="1" s="1"/>
  <c r="R521" i="1" s="1"/>
  <c r="R520" i="1" s="1"/>
  <c r="Q524" i="1"/>
  <c r="Q523" i="1" s="1"/>
  <c r="Q522" i="1" s="1"/>
  <c r="Q521" i="1" s="1"/>
  <c r="Q520" i="1" s="1"/>
  <c r="P524" i="1"/>
  <c r="P523" i="1" s="1"/>
  <c r="P522" i="1" s="1"/>
  <c r="P521" i="1" s="1"/>
  <c r="P520" i="1" s="1"/>
  <c r="O524" i="1"/>
  <c r="O523" i="1" s="1"/>
  <c r="O522" i="1" s="1"/>
  <c r="O521" i="1" s="1"/>
  <c r="O520" i="1" s="1"/>
  <c r="R501" i="1"/>
  <c r="R500" i="1" s="1"/>
  <c r="R499" i="1" s="1"/>
  <c r="Q501" i="1"/>
  <c r="Q500" i="1" s="1"/>
  <c r="Q499" i="1" s="1"/>
  <c r="P501" i="1"/>
  <c r="P500" i="1" s="1"/>
  <c r="P499" i="1" s="1"/>
  <c r="O501" i="1"/>
  <c r="O500" i="1" s="1"/>
  <c r="O499" i="1" s="1"/>
  <c r="R497" i="1"/>
  <c r="R496" i="1" s="1"/>
  <c r="R495" i="1" s="1"/>
  <c r="Q497" i="1"/>
  <c r="Q496" i="1" s="1"/>
  <c r="Q495" i="1" s="1"/>
  <c r="P497" i="1"/>
  <c r="P496" i="1" s="1"/>
  <c r="P495" i="1" s="1"/>
  <c r="O497" i="1"/>
  <c r="O496" i="1" s="1"/>
  <c r="O495" i="1" s="1"/>
  <c r="R492" i="1"/>
  <c r="R491" i="1" s="1"/>
  <c r="Q492" i="1"/>
  <c r="Q491" i="1" s="1"/>
  <c r="P492" i="1"/>
  <c r="P491" i="1" s="1"/>
  <c r="O492" i="1"/>
  <c r="O491" i="1" s="1"/>
  <c r="R489" i="1"/>
  <c r="R488" i="1" s="1"/>
  <c r="Q489" i="1"/>
  <c r="Q488" i="1" s="1"/>
  <c r="P489" i="1"/>
  <c r="P488" i="1" s="1"/>
  <c r="O489" i="1"/>
  <c r="O488" i="1" s="1"/>
  <c r="R486" i="1"/>
  <c r="R485" i="1"/>
  <c r="Q486" i="1"/>
  <c r="Q485" i="1" s="1"/>
  <c r="P486" i="1"/>
  <c r="P485" i="1" s="1"/>
  <c r="O486" i="1"/>
  <c r="O485" i="1" s="1"/>
  <c r="R482" i="1"/>
  <c r="R481" i="1" s="1"/>
  <c r="Q482" i="1"/>
  <c r="Q481" i="1" s="1"/>
  <c r="P482" i="1"/>
  <c r="P481" i="1" s="1"/>
  <c r="O482" i="1"/>
  <c r="O481" i="1" s="1"/>
  <c r="R479" i="1"/>
  <c r="R478" i="1"/>
  <c r="Q479" i="1"/>
  <c r="Q478" i="1" s="1"/>
  <c r="P479" i="1"/>
  <c r="P478" i="1" s="1"/>
  <c r="O479" i="1"/>
  <c r="O478" i="1" s="1"/>
  <c r="R474" i="1"/>
  <c r="R473" i="1" s="1"/>
  <c r="Q474" i="1"/>
  <c r="Q473" i="1" s="1"/>
  <c r="P474" i="1"/>
  <c r="P473" i="1" s="1"/>
  <c r="O474" i="1"/>
  <c r="O473" i="1" s="1"/>
  <c r="R471" i="1"/>
  <c r="R470" i="1"/>
  <c r="Q471" i="1"/>
  <c r="Q470" i="1" s="1"/>
  <c r="P471" i="1"/>
  <c r="P470" i="1" s="1"/>
  <c r="O471" i="1"/>
  <c r="O470" i="1" s="1"/>
  <c r="R468" i="1"/>
  <c r="R467" i="1" s="1"/>
  <c r="Q468" i="1"/>
  <c r="Q467" i="1" s="1"/>
  <c r="P468" i="1"/>
  <c r="P467" i="1" s="1"/>
  <c r="O468" i="1"/>
  <c r="O467" i="1" s="1"/>
  <c r="R464" i="1"/>
  <c r="R463" i="1"/>
  <c r="Q464" i="1"/>
  <c r="Q463" i="1" s="1"/>
  <c r="P464" i="1"/>
  <c r="P463" i="1" s="1"/>
  <c r="O464" i="1"/>
  <c r="O463" i="1" s="1"/>
  <c r="R461" i="1"/>
  <c r="R460" i="1"/>
  <c r="Q461" i="1"/>
  <c r="Q460" i="1" s="1"/>
  <c r="P461" i="1"/>
  <c r="P460" i="1" s="1"/>
  <c r="O461" i="1"/>
  <c r="O460" i="1" s="1"/>
  <c r="R454" i="1"/>
  <c r="R453" i="1"/>
  <c r="R452" i="1" s="1"/>
  <c r="Q454" i="1"/>
  <c r="Q453" i="1" s="1"/>
  <c r="Q452" i="1" s="1"/>
  <c r="P454" i="1"/>
  <c r="P453" i="1" s="1"/>
  <c r="P452" i="1" s="1"/>
  <c r="O454" i="1"/>
  <c r="O453" i="1" s="1"/>
  <c r="O452" i="1" s="1"/>
  <c r="R450" i="1"/>
  <c r="R449" i="1" s="1"/>
  <c r="R448" i="1" s="1"/>
  <c r="Q450" i="1"/>
  <c r="Q449" i="1" s="1"/>
  <c r="Q448" i="1" s="1"/>
  <c r="P450" i="1"/>
  <c r="P449" i="1" s="1"/>
  <c r="P448" i="1" s="1"/>
  <c r="O450" i="1"/>
  <c r="O449" i="1" s="1"/>
  <c r="O448" i="1" s="1"/>
  <c r="R443" i="1"/>
  <c r="R442" i="1" s="1"/>
  <c r="R441" i="1" s="1"/>
  <c r="Q443" i="1"/>
  <c r="Q442" i="1" s="1"/>
  <c r="Q441" i="1" s="1"/>
  <c r="P443" i="1"/>
  <c r="P442" i="1" s="1"/>
  <c r="P441" i="1" s="1"/>
  <c r="O443" i="1"/>
  <c r="O442" i="1" s="1"/>
  <c r="O441" i="1" s="1"/>
  <c r="R439" i="1"/>
  <c r="R438" i="1"/>
  <c r="R437" i="1" s="1"/>
  <c r="Q439" i="1"/>
  <c r="Q438" i="1" s="1"/>
  <c r="Q437" i="1" s="1"/>
  <c r="P439" i="1"/>
  <c r="P438" i="1"/>
  <c r="P437" i="1" s="1"/>
  <c r="O439" i="1"/>
  <c r="O438" i="1" s="1"/>
  <c r="O437" i="1" s="1"/>
  <c r="R435" i="1"/>
  <c r="R434" i="1" s="1"/>
  <c r="R433" i="1" s="1"/>
  <c r="Q435" i="1"/>
  <c r="Q434" i="1" s="1"/>
  <c r="Q433" i="1"/>
  <c r="P435" i="1"/>
  <c r="P434" i="1" s="1"/>
  <c r="P433" i="1" s="1"/>
  <c r="O435" i="1"/>
  <c r="O434" i="1" s="1"/>
  <c r="O433" i="1" s="1"/>
  <c r="R421" i="1"/>
  <c r="R420" i="1" s="1"/>
  <c r="R419" i="1" s="1"/>
  <c r="Q421" i="1"/>
  <c r="Q420" i="1" s="1"/>
  <c r="Q419" i="1" s="1"/>
  <c r="P421" i="1"/>
  <c r="P420" i="1" s="1"/>
  <c r="P419" i="1" s="1"/>
  <c r="O421" i="1"/>
  <c r="O420" i="1" s="1"/>
  <c r="O419" i="1" s="1"/>
  <c r="R417" i="1"/>
  <c r="R416" i="1" s="1"/>
  <c r="R415" i="1" s="1"/>
  <c r="Q417" i="1"/>
  <c r="Q416" i="1" s="1"/>
  <c r="Q415" i="1" s="1"/>
  <c r="P417" i="1"/>
  <c r="P416" i="1" s="1"/>
  <c r="P415" i="1" s="1"/>
  <c r="O417" i="1"/>
  <c r="O416" i="1" s="1"/>
  <c r="O415" i="1"/>
  <c r="R410" i="1"/>
  <c r="R408" i="1" s="1"/>
  <c r="R407" i="1" s="1"/>
  <c r="Q410" i="1"/>
  <c r="Q408" i="1" s="1"/>
  <c r="Q407" i="1" s="1"/>
  <c r="P410" i="1"/>
  <c r="P408" i="1" s="1"/>
  <c r="P407" i="1" s="1"/>
  <c r="O410" i="1"/>
  <c r="O409" i="1" s="1"/>
  <c r="R405" i="1"/>
  <c r="R404" i="1" s="1"/>
  <c r="R403" i="1" s="1"/>
  <c r="R402" i="1" s="1"/>
  <c r="R401" i="1" s="1"/>
  <c r="Q405" i="1"/>
  <c r="Q404" i="1"/>
  <c r="Q403" i="1" s="1"/>
  <c r="Q402" i="1" s="1"/>
  <c r="Q401" i="1" s="1"/>
  <c r="P405" i="1"/>
  <c r="P404" i="1" s="1"/>
  <c r="P403" i="1" s="1"/>
  <c r="P402" i="1" s="1"/>
  <c r="P401" i="1" s="1"/>
  <c r="O405" i="1"/>
  <c r="O404" i="1" s="1"/>
  <c r="O403" i="1" s="1"/>
  <c r="O402" i="1" s="1"/>
  <c r="O401" i="1" s="1"/>
  <c r="R399" i="1"/>
  <c r="R398" i="1" s="1"/>
  <c r="R397" i="1" s="1"/>
  <c r="R396" i="1" s="1"/>
  <c r="Q399" i="1"/>
  <c r="Q398" i="1" s="1"/>
  <c r="Q397" i="1" s="1"/>
  <c r="Q396" i="1" s="1"/>
  <c r="P399" i="1"/>
  <c r="P398" i="1" s="1"/>
  <c r="P397" i="1" s="1"/>
  <c r="P396" i="1" s="1"/>
  <c r="P395" i="1" s="1"/>
  <c r="O399" i="1"/>
  <c r="O398" i="1" s="1"/>
  <c r="O397" i="1" s="1"/>
  <c r="O396" i="1" s="1"/>
  <c r="R390" i="1"/>
  <c r="R389" i="1" s="1"/>
  <c r="R388" i="1" s="1"/>
  <c r="R387" i="1" s="1"/>
  <c r="Q390" i="1"/>
  <c r="Q389" i="1" s="1"/>
  <c r="Q388" i="1" s="1"/>
  <c r="Q387" i="1" s="1"/>
  <c r="P390" i="1"/>
  <c r="P389" i="1" s="1"/>
  <c r="P388" i="1" s="1"/>
  <c r="P387" i="1" s="1"/>
  <c r="O390" i="1"/>
  <c r="O389" i="1" s="1"/>
  <c r="O388" i="1" s="1"/>
  <c r="O387" i="1" s="1"/>
  <c r="O385" i="1" s="1"/>
  <c r="R382" i="1"/>
  <c r="R381" i="1" s="1"/>
  <c r="R380" i="1" s="1"/>
  <c r="R379" i="1" s="1"/>
  <c r="R378" i="1" s="1"/>
  <c r="R377" i="1" s="1"/>
  <c r="Q382" i="1"/>
  <c r="Q381" i="1" s="1"/>
  <c r="Q380" i="1" s="1"/>
  <c r="Q379" i="1" s="1"/>
  <c r="Q378" i="1" s="1"/>
  <c r="Q377" i="1" s="1"/>
  <c r="P382" i="1"/>
  <c r="P381" i="1" s="1"/>
  <c r="P380" i="1" s="1"/>
  <c r="P379" i="1" s="1"/>
  <c r="P378" i="1" s="1"/>
  <c r="P377" i="1" s="1"/>
  <c r="O382" i="1"/>
  <c r="O381" i="1" s="1"/>
  <c r="O380" i="1" s="1"/>
  <c r="O379" i="1" s="1"/>
  <c r="O378" i="1" s="1"/>
  <c r="O377" i="1" s="1"/>
  <c r="R374" i="1"/>
  <c r="Q374" i="1"/>
  <c r="P374" i="1"/>
  <c r="O374" i="1"/>
  <c r="R372" i="1"/>
  <c r="Q372" i="1"/>
  <c r="P372" i="1"/>
  <c r="O372" i="1"/>
  <c r="R370" i="1"/>
  <c r="R369" i="1" s="1"/>
  <c r="R368" i="1" s="1"/>
  <c r="Q370" i="1"/>
  <c r="Q369" i="1" s="1"/>
  <c r="Q368" i="1" s="1"/>
  <c r="P370" i="1"/>
  <c r="O370" i="1"/>
  <c r="R366" i="1"/>
  <c r="R365" i="1" s="1"/>
  <c r="R364" i="1" s="1"/>
  <c r="Q366" i="1"/>
  <c r="Q365" i="1" s="1"/>
  <c r="Q364" i="1" s="1"/>
  <c r="P366" i="1"/>
  <c r="P365" i="1" s="1"/>
  <c r="P364" i="1" s="1"/>
  <c r="O366" i="1"/>
  <c r="O365" i="1" s="1"/>
  <c r="O364" i="1" s="1"/>
  <c r="R361" i="1"/>
  <c r="R360" i="1" s="1"/>
  <c r="Q361" i="1"/>
  <c r="Q360" i="1" s="1"/>
  <c r="P361" i="1"/>
  <c r="P360" i="1" s="1"/>
  <c r="O361" i="1"/>
  <c r="O360" i="1" s="1"/>
  <c r="R358" i="1"/>
  <c r="R357" i="1" s="1"/>
  <c r="R356" i="1" s="1"/>
  <c r="Q358" i="1"/>
  <c r="Q357" i="1" s="1"/>
  <c r="Q356" i="1" s="1"/>
  <c r="P358" i="1"/>
  <c r="P357" i="1" s="1"/>
  <c r="P356" i="1" s="1"/>
  <c r="O358" i="1"/>
  <c r="O357" i="1" s="1"/>
  <c r="O356" i="1" s="1"/>
  <c r="R354" i="1"/>
  <c r="R353" i="1" s="1"/>
  <c r="Q354" i="1"/>
  <c r="Q353" i="1" s="1"/>
  <c r="P354" i="1"/>
  <c r="P353" i="1" s="1"/>
  <c r="O354" i="1"/>
  <c r="O353" i="1" s="1"/>
  <c r="R351" i="1"/>
  <c r="R350" i="1" s="1"/>
  <c r="Q351" i="1"/>
  <c r="Q350" i="1" s="1"/>
  <c r="P351" i="1"/>
  <c r="P350" i="1" s="1"/>
  <c r="O351" i="1"/>
  <c r="O350" i="1" s="1"/>
  <c r="R346" i="1"/>
  <c r="R345" i="1" s="1"/>
  <c r="R344" i="1" s="1"/>
  <c r="R343" i="1" s="1"/>
  <c r="Q346" i="1"/>
  <c r="Q345" i="1"/>
  <c r="Q344" i="1" s="1"/>
  <c r="Q343" i="1" s="1"/>
  <c r="P346" i="1"/>
  <c r="P345" i="1" s="1"/>
  <c r="P344" i="1" s="1"/>
  <c r="P343" i="1" s="1"/>
  <c r="O346" i="1"/>
  <c r="O345" i="1" s="1"/>
  <c r="O344" i="1" s="1"/>
  <c r="O343" i="1" s="1"/>
  <c r="R340" i="1"/>
  <c r="R339" i="1" s="1"/>
  <c r="R338" i="1" s="1"/>
  <c r="R337" i="1" s="1"/>
  <c r="Q340" i="1"/>
  <c r="Q339" i="1" s="1"/>
  <c r="Q338" i="1" s="1"/>
  <c r="Q337" i="1" s="1"/>
  <c r="P340" i="1"/>
  <c r="P339" i="1" s="1"/>
  <c r="P338" i="1" s="1"/>
  <c r="P337" i="1" s="1"/>
  <c r="O340" i="1"/>
  <c r="O339" i="1" s="1"/>
  <c r="O338" i="1" s="1"/>
  <c r="O337" i="1" s="1"/>
  <c r="R326" i="1"/>
  <c r="R325" i="1" s="1"/>
  <c r="Q326" i="1"/>
  <c r="Q325" i="1" s="1"/>
  <c r="P326" i="1"/>
  <c r="P325" i="1" s="1"/>
  <c r="O326" i="1"/>
  <c r="O325" i="1"/>
  <c r="R323" i="1"/>
  <c r="Q323" i="1"/>
  <c r="P323" i="1"/>
  <c r="O323" i="1"/>
  <c r="R320" i="1"/>
  <c r="R319" i="1" s="1"/>
  <c r="Q320" i="1"/>
  <c r="Q319" i="1" s="1"/>
  <c r="P320" i="1"/>
  <c r="P319" i="1" s="1"/>
  <c r="O320" i="1"/>
  <c r="O319" i="1" s="1"/>
  <c r="R317" i="1"/>
  <c r="R316" i="1" s="1"/>
  <c r="Q317" i="1"/>
  <c r="Q316" i="1" s="1"/>
  <c r="P317" i="1"/>
  <c r="P316" i="1" s="1"/>
  <c r="O317" i="1"/>
  <c r="O316" i="1"/>
  <c r="R314" i="1"/>
  <c r="R313" i="1" s="1"/>
  <c r="Q314" i="1"/>
  <c r="Q313" i="1" s="1"/>
  <c r="P314" i="1"/>
  <c r="P313" i="1" s="1"/>
  <c r="O314" i="1"/>
  <c r="O313" i="1" s="1"/>
  <c r="R304" i="1"/>
  <c r="R303" i="1" s="1"/>
  <c r="R302" i="1" s="1"/>
  <c r="Q304" i="1"/>
  <c r="Q303" i="1" s="1"/>
  <c r="Q302" i="1" s="1"/>
  <c r="P304" i="1"/>
  <c r="P303" i="1" s="1"/>
  <c r="P302" i="1" s="1"/>
  <c r="O304" i="1"/>
  <c r="O303" i="1" s="1"/>
  <c r="O302" i="1" s="1"/>
  <c r="R300" i="1"/>
  <c r="R299" i="1" s="1"/>
  <c r="R298" i="1" s="1"/>
  <c r="Q300" i="1"/>
  <c r="Q299" i="1"/>
  <c r="Q298" i="1" s="1"/>
  <c r="P300" i="1"/>
  <c r="P299" i="1" s="1"/>
  <c r="P298" i="1" s="1"/>
  <c r="O300" i="1"/>
  <c r="O299" i="1" s="1"/>
  <c r="O298" i="1" s="1"/>
  <c r="R293" i="1"/>
  <c r="Q293" i="1"/>
  <c r="P293" i="1"/>
  <c r="O293" i="1"/>
  <c r="R291" i="1"/>
  <c r="Q291" i="1"/>
  <c r="P291" i="1"/>
  <c r="O291" i="1"/>
  <c r="R289" i="1"/>
  <c r="R288" i="1" s="1"/>
  <c r="R287" i="1" s="1"/>
  <c r="Q289" i="1"/>
  <c r="Q288" i="1" s="1"/>
  <c r="Q287" i="1" s="1"/>
  <c r="P289" i="1"/>
  <c r="P288" i="1" s="1"/>
  <c r="P287" i="1" s="1"/>
  <c r="O289" i="1"/>
  <c r="R285" i="1"/>
  <c r="R284" i="1" s="1"/>
  <c r="R283" i="1" s="1"/>
  <c r="Q285" i="1"/>
  <c r="Q284" i="1" s="1"/>
  <c r="Q283" i="1" s="1"/>
  <c r="P285" i="1"/>
  <c r="P284" i="1" s="1"/>
  <c r="P283" i="1" s="1"/>
  <c r="O285" i="1"/>
  <c r="O284" i="1" s="1"/>
  <c r="O283" i="1" s="1"/>
  <c r="R281" i="1"/>
  <c r="R280" i="1"/>
  <c r="R279" i="1" s="1"/>
  <c r="Q281" i="1"/>
  <c r="Q280" i="1" s="1"/>
  <c r="P281" i="1"/>
  <c r="P280" i="1"/>
  <c r="O281" i="1"/>
  <c r="O280" i="1" s="1"/>
  <c r="R276" i="1"/>
  <c r="R275" i="1" s="1"/>
  <c r="R274" i="1" s="1"/>
  <c r="R273" i="1" s="1"/>
  <c r="Q276" i="1"/>
  <c r="Q275" i="1"/>
  <c r="Q274" i="1" s="1"/>
  <c r="Q273" i="1" s="1"/>
  <c r="P276" i="1"/>
  <c r="P275" i="1" s="1"/>
  <c r="P274" i="1" s="1"/>
  <c r="P273" i="1" s="1"/>
  <c r="O276" i="1"/>
  <c r="O275" i="1" s="1"/>
  <c r="O274" i="1" s="1"/>
  <c r="O273" i="1" s="1"/>
  <c r="R271" i="1"/>
  <c r="R270" i="1" s="1"/>
  <c r="R269" i="1" s="1"/>
  <c r="R268" i="1" s="1"/>
  <c r="Q271" i="1"/>
  <c r="Q270" i="1"/>
  <c r="Q269" i="1" s="1"/>
  <c r="Q268" i="1" s="1"/>
  <c r="P271" i="1"/>
  <c r="P270" i="1" s="1"/>
  <c r="P269" i="1" s="1"/>
  <c r="P268" i="1" s="1"/>
  <c r="O271" i="1"/>
  <c r="O270" i="1" s="1"/>
  <c r="O269" i="1" s="1"/>
  <c r="O268" i="1" s="1"/>
  <c r="R264" i="1"/>
  <c r="R263" i="1" s="1"/>
  <c r="R262" i="1" s="1"/>
  <c r="R261" i="1" s="1"/>
  <c r="R260" i="1" s="1"/>
  <c r="Q264" i="1"/>
  <c r="Q263" i="1" s="1"/>
  <c r="Q262" i="1" s="1"/>
  <c r="Q261" i="1" s="1"/>
  <c r="Q260" i="1" s="1"/>
  <c r="P264" i="1"/>
  <c r="P263" i="1" s="1"/>
  <c r="P262" i="1" s="1"/>
  <c r="P261" i="1" s="1"/>
  <c r="P260" i="1" s="1"/>
  <c r="O264" i="1"/>
  <c r="O263" i="1" s="1"/>
  <c r="O262" i="1" s="1"/>
  <c r="O261" i="1" s="1"/>
  <c r="O260" i="1" s="1"/>
  <c r="R257" i="1"/>
  <c r="Q257" i="1"/>
  <c r="P257" i="1"/>
  <c r="O257" i="1"/>
  <c r="R255" i="1"/>
  <c r="Q255" i="1"/>
  <c r="P255" i="1"/>
  <c r="O255" i="1"/>
  <c r="R253" i="1"/>
  <c r="R252" i="1" s="1"/>
  <c r="R251" i="1" s="1"/>
  <c r="Q253" i="1"/>
  <c r="P253" i="1"/>
  <c r="P252" i="1" s="1"/>
  <c r="P251" i="1" s="1"/>
  <c r="O253" i="1"/>
  <c r="O252" i="1" s="1"/>
  <c r="O251" i="1" s="1"/>
  <c r="R249" i="1"/>
  <c r="R248" i="1" s="1"/>
  <c r="R247" i="1" s="1"/>
  <c r="Q249" i="1"/>
  <c r="Q248" i="1" s="1"/>
  <c r="Q247" i="1" s="1"/>
  <c r="P249" i="1"/>
  <c r="P248" i="1" s="1"/>
  <c r="P247" i="1" s="1"/>
  <c r="O249" i="1"/>
  <c r="O248" i="1" s="1"/>
  <c r="O247" i="1" s="1"/>
  <c r="R240" i="1"/>
  <c r="Q240" i="1"/>
  <c r="P240" i="1"/>
  <c r="O240" i="1"/>
  <c r="R238" i="1"/>
  <c r="Q238" i="1"/>
  <c r="P238" i="1"/>
  <c r="O238" i="1"/>
  <c r="R204" i="1"/>
  <c r="R203" i="1" s="1"/>
  <c r="R202" i="1" s="1"/>
  <c r="R201" i="1" s="1"/>
  <c r="R200" i="1" s="1"/>
  <c r="Q204" i="1"/>
  <c r="Q203" i="1" s="1"/>
  <c r="Q202" i="1" s="1"/>
  <c r="Q201" i="1" s="1"/>
  <c r="Q200" i="1" s="1"/>
  <c r="P204" i="1"/>
  <c r="P203" i="1" s="1"/>
  <c r="P202" i="1" s="1"/>
  <c r="P201" i="1" s="1"/>
  <c r="P200" i="1" s="1"/>
  <c r="O204" i="1"/>
  <c r="O203" i="1" s="1"/>
  <c r="O202" i="1" s="1"/>
  <c r="O201" i="1" s="1"/>
  <c r="O200" i="1" s="1"/>
  <c r="R197" i="1"/>
  <c r="R196" i="1" s="1"/>
  <c r="R195" i="1" s="1"/>
  <c r="R194" i="1" s="1"/>
  <c r="R193" i="1" s="1"/>
  <c r="Q197" i="1"/>
  <c r="Q196" i="1" s="1"/>
  <c r="Q195" i="1" s="1"/>
  <c r="Q194" i="1" s="1"/>
  <c r="Q193" i="1" s="1"/>
  <c r="P197" i="1"/>
  <c r="P196" i="1" s="1"/>
  <c r="P195" i="1" s="1"/>
  <c r="P194" i="1" s="1"/>
  <c r="P193" i="1" s="1"/>
  <c r="O197" i="1"/>
  <c r="O196" i="1" s="1"/>
  <c r="O195" i="1" s="1"/>
  <c r="O194" i="1" s="1"/>
  <c r="O193" i="1" s="1"/>
  <c r="R190" i="1"/>
  <c r="Q190" i="1"/>
  <c r="P190" i="1"/>
  <c r="O190" i="1"/>
  <c r="R188" i="1"/>
  <c r="Q188" i="1"/>
  <c r="P188" i="1"/>
  <c r="O188" i="1"/>
  <c r="R181" i="1"/>
  <c r="R180" i="1" s="1"/>
  <c r="R179" i="1" s="1"/>
  <c r="R178" i="1" s="1"/>
  <c r="R177" i="1" s="1"/>
  <c r="R176" i="1" s="1"/>
  <c r="Q181" i="1"/>
  <c r="Q180" i="1" s="1"/>
  <c r="Q179" i="1" s="1"/>
  <c r="Q178" i="1" s="1"/>
  <c r="Q177" i="1" s="1"/>
  <c r="Q176" i="1" s="1"/>
  <c r="P181" i="1"/>
  <c r="P180" i="1" s="1"/>
  <c r="P179" i="1" s="1"/>
  <c r="P178" i="1" s="1"/>
  <c r="P177" i="1" s="1"/>
  <c r="P176" i="1" s="1"/>
  <c r="O181" i="1"/>
  <c r="O180" i="1" s="1"/>
  <c r="O179" i="1" s="1"/>
  <c r="O178" i="1" s="1"/>
  <c r="O177" i="1" s="1"/>
  <c r="O176" i="1" s="1"/>
  <c r="R173" i="1"/>
  <c r="R172" i="1" s="1"/>
  <c r="Q173" i="1"/>
  <c r="Q172" i="1" s="1"/>
  <c r="P173" i="1"/>
  <c r="P172" i="1" s="1"/>
  <c r="O173" i="1"/>
  <c r="O172" i="1"/>
  <c r="R170" i="1"/>
  <c r="Q170" i="1"/>
  <c r="P170" i="1"/>
  <c r="O170" i="1"/>
  <c r="R168" i="1"/>
  <c r="R167" i="1" s="1"/>
  <c r="Q168" i="1"/>
  <c r="Q167" i="1" s="1"/>
  <c r="P168" i="1"/>
  <c r="O168" i="1"/>
  <c r="R158" i="1"/>
  <c r="R157" i="1" s="1"/>
  <c r="R156" i="1" s="1"/>
  <c r="Q158" i="1"/>
  <c r="Q157" i="1" s="1"/>
  <c r="Q156" i="1" s="1"/>
  <c r="P158" i="1"/>
  <c r="P157" i="1" s="1"/>
  <c r="P156" i="1" s="1"/>
  <c r="O158" i="1"/>
  <c r="O157" i="1" s="1"/>
  <c r="O156" i="1" s="1"/>
  <c r="R154" i="1"/>
  <c r="Q154" i="1"/>
  <c r="P154" i="1"/>
  <c r="O154" i="1"/>
  <c r="R153" i="1"/>
  <c r="Q153" i="1"/>
  <c r="P153" i="1"/>
  <c r="O153" i="1"/>
  <c r="R148" i="1"/>
  <c r="R147" i="1" s="1"/>
  <c r="Q148" i="1"/>
  <c r="Q147" i="1" s="1"/>
  <c r="P148" i="1"/>
  <c r="P147" i="1" s="1"/>
  <c r="O148" i="1"/>
  <c r="O147" i="1" s="1"/>
  <c r="R144" i="1"/>
  <c r="Q144" i="1"/>
  <c r="P144" i="1"/>
  <c r="O144" i="1"/>
  <c r="R142" i="1"/>
  <c r="Q142" i="1"/>
  <c r="P142" i="1"/>
  <c r="O142" i="1"/>
  <c r="R141" i="1"/>
  <c r="Q141" i="1"/>
  <c r="Q140" i="1" s="1"/>
  <c r="Q139" i="1" s="1"/>
  <c r="Q138" i="1" s="1"/>
  <c r="P141" i="1"/>
  <c r="R136" i="1"/>
  <c r="Q136" i="1"/>
  <c r="P136" i="1"/>
  <c r="O136" i="1"/>
  <c r="R135" i="1"/>
  <c r="Q135" i="1"/>
  <c r="P135" i="1"/>
  <c r="O135" i="1"/>
  <c r="R134" i="1"/>
  <c r="Q134" i="1"/>
  <c r="P134" i="1"/>
  <c r="O134" i="1"/>
  <c r="R133" i="1"/>
  <c r="Q133" i="1"/>
  <c r="P133" i="1"/>
  <c r="O133" i="1"/>
  <c r="R132" i="1"/>
  <c r="Q132" i="1"/>
  <c r="P132" i="1"/>
  <c r="O132" i="1"/>
  <c r="R129" i="1"/>
  <c r="Q129" i="1"/>
  <c r="P129" i="1"/>
  <c r="O129" i="1"/>
  <c r="R127" i="1"/>
  <c r="Q127" i="1"/>
  <c r="P127" i="1"/>
  <c r="O127" i="1"/>
  <c r="R125" i="1"/>
  <c r="Q125" i="1"/>
  <c r="P125" i="1"/>
  <c r="P124" i="1" s="1"/>
  <c r="P123" i="1" s="1"/>
  <c r="O125" i="1"/>
  <c r="R115" i="1"/>
  <c r="R114" i="1" s="1"/>
  <c r="R113" i="1" s="1"/>
  <c r="R112" i="1" s="1"/>
  <c r="R111" i="1" s="1"/>
  <c r="R110" i="1" s="1"/>
  <c r="Q115" i="1"/>
  <c r="Q114" i="1" s="1"/>
  <c r="Q113" i="1" s="1"/>
  <c r="Q112" i="1" s="1"/>
  <c r="Q111" i="1" s="1"/>
  <c r="Q110" i="1" s="1"/>
  <c r="P115" i="1"/>
  <c r="P114" i="1" s="1"/>
  <c r="P113" i="1" s="1"/>
  <c r="P112" i="1" s="1"/>
  <c r="P111" i="1" s="1"/>
  <c r="P110" i="1" s="1"/>
  <c r="O115" i="1"/>
  <c r="O114" i="1" s="1"/>
  <c r="O113" i="1" s="1"/>
  <c r="O112" i="1" s="1"/>
  <c r="O111" i="1" s="1"/>
  <c r="O110" i="1" s="1"/>
  <c r="R81" i="1"/>
  <c r="Q81" i="1"/>
  <c r="P81" i="1"/>
  <c r="O81" i="1"/>
  <c r="R79" i="1"/>
  <c r="Q79" i="1"/>
  <c r="P79" i="1"/>
  <c r="O79" i="1"/>
  <c r="R71" i="1"/>
  <c r="R70" i="1" s="1"/>
  <c r="R69" i="1" s="1"/>
  <c r="R68" i="1" s="1"/>
  <c r="R67" i="1" s="1"/>
  <c r="R66" i="1" s="1"/>
  <c r="Q71" i="1"/>
  <c r="Q70" i="1" s="1"/>
  <c r="Q69" i="1" s="1"/>
  <c r="Q68" i="1" s="1"/>
  <c r="Q67" i="1" s="1"/>
  <c r="Q66" i="1" s="1"/>
  <c r="P71" i="1"/>
  <c r="P70" i="1" s="1"/>
  <c r="P69" i="1" s="1"/>
  <c r="P68" i="1" s="1"/>
  <c r="P67" i="1" s="1"/>
  <c r="P66" i="1" s="1"/>
  <c r="O71" i="1"/>
  <c r="O70" i="1" s="1"/>
  <c r="O69" i="1" s="1"/>
  <c r="O68" i="1" s="1"/>
  <c r="O67" i="1" s="1"/>
  <c r="O66" i="1" s="1"/>
  <c r="R61" i="1"/>
  <c r="R60" i="1" s="1"/>
  <c r="Q61" i="1"/>
  <c r="Q60" i="1" s="1"/>
  <c r="P61" i="1"/>
  <c r="P60" i="1" s="1"/>
  <c r="O61" i="1"/>
  <c r="O60" i="1" s="1"/>
  <c r="R58" i="1"/>
  <c r="Q58" i="1"/>
  <c r="P58" i="1"/>
  <c r="O58" i="1"/>
  <c r="R56" i="1"/>
  <c r="Q56" i="1"/>
  <c r="P56" i="1"/>
  <c r="O56" i="1"/>
  <c r="R51" i="1"/>
  <c r="R50" i="1" s="1"/>
  <c r="R49" i="1" s="1"/>
  <c r="R48" i="1" s="1"/>
  <c r="R47" i="1" s="1"/>
  <c r="Q51" i="1"/>
  <c r="Q50" i="1" s="1"/>
  <c r="Q49" i="1" s="1"/>
  <c r="Q48" i="1" s="1"/>
  <c r="Q47" i="1" s="1"/>
  <c r="P51" i="1"/>
  <c r="P50" i="1" s="1"/>
  <c r="P49" i="1" s="1"/>
  <c r="P48" i="1" s="1"/>
  <c r="P47" i="1" s="1"/>
  <c r="O51" i="1"/>
  <c r="O50" i="1" s="1"/>
  <c r="O49" i="1" s="1"/>
  <c r="O48" i="1" s="1"/>
  <c r="O47" i="1" s="1"/>
  <c r="R43" i="1"/>
  <c r="Q43" i="1"/>
  <c r="P43" i="1"/>
  <c r="O43" i="1"/>
  <c r="R41" i="1"/>
  <c r="Q41" i="1"/>
  <c r="P41" i="1"/>
  <c r="O41" i="1"/>
  <c r="R39" i="1"/>
  <c r="Q39" i="1"/>
  <c r="P39" i="1"/>
  <c r="P38" i="1" s="1"/>
  <c r="P37" i="1" s="1"/>
  <c r="P36" i="1" s="1"/>
  <c r="P35" i="1" s="1"/>
  <c r="O39" i="1"/>
  <c r="R38" i="1"/>
  <c r="R37" i="1" s="1"/>
  <c r="R36" i="1" s="1"/>
  <c r="R35" i="1" s="1"/>
  <c r="R31" i="1"/>
  <c r="Q31" i="1"/>
  <c r="P31" i="1"/>
  <c r="O31" i="1"/>
  <c r="R29" i="1"/>
  <c r="Q29" i="1"/>
  <c r="P29" i="1"/>
  <c r="O29" i="1"/>
  <c r="R27" i="1"/>
  <c r="Q27" i="1"/>
  <c r="P27" i="1"/>
  <c r="O27" i="1"/>
  <c r="R25" i="1"/>
  <c r="R24" i="1"/>
  <c r="Q25" i="1"/>
  <c r="P25" i="1"/>
  <c r="O25" i="1"/>
  <c r="R22" i="1"/>
  <c r="R21" i="1" s="1"/>
  <c r="Q22" i="1"/>
  <c r="Q21" i="1" s="1"/>
  <c r="P22" i="1"/>
  <c r="P21" i="1" s="1"/>
  <c r="O22" i="1"/>
  <c r="O21" i="1" s="1"/>
  <c r="R19" i="1"/>
  <c r="R18" i="1" s="1"/>
  <c r="Q19" i="1"/>
  <c r="Q18" i="1" s="1"/>
  <c r="P19" i="1"/>
  <c r="P18" i="1" s="1"/>
  <c r="O19" i="1"/>
  <c r="O18" i="1" s="1"/>
  <c r="T1112" i="1"/>
  <c r="T1111" i="1" s="1"/>
  <c r="S1112" i="1"/>
  <c r="S1111" i="1" s="1"/>
  <c r="T816" i="1"/>
  <c r="T815" i="1"/>
  <c r="S816" i="1"/>
  <c r="S815" i="1" s="1"/>
  <c r="S466" i="1"/>
  <c r="S145" i="1"/>
  <c r="J358" i="1"/>
  <c r="J357" i="1" s="1"/>
  <c r="J356" i="1" s="1"/>
  <c r="K358" i="1"/>
  <c r="K357" i="1" s="1"/>
  <c r="K356" i="1" s="1"/>
  <c r="L358" i="1"/>
  <c r="L357" i="1" s="1"/>
  <c r="L356" i="1" s="1"/>
  <c r="I358" i="1"/>
  <c r="I357" i="1"/>
  <c r="I356" i="1" s="1"/>
  <c r="N359" i="1"/>
  <c r="T359" i="1" s="1"/>
  <c r="Z359" i="1" s="1"/>
  <c r="AF359" i="1" s="1"/>
  <c r="M359" i="1"/>
  <c r="S359" i="1" s="1"/>
  <c r="Y359" i="1" s="1"/>
  <c r="N1308" i="1"/>
  <c r="T1308" i="1" s="1"/>
  <c r="Z1308" i="1" s="1"/>
  <c r="M1308" i="1"/>
  <c r="S1308" i="1" s="1"/>
  <c r="Y1308" i="1" s="1"/>
  <c r="N1300" i="1"/>
  <c r="M1300" i="1"/>
  <c r="M1299" i="1" s="1"/>
  <c r="M1298" i="1" s="1"/>
  <c r="M1297" i="1" s="1"/>
  <c r="M1296" i="1" s="1"/>
  <c r="M1295" i="1" s="1"/>
  <c r="N1262" i="1"/>
  <c r="T1262" i="1" s="1"/>
  <c r="Z1262" i="1" s="1"/>
  <c r="M1262" i="1"/>
  <c r="S1262" i="1" s="1"/>
  <c r="S1260" i="1" s="1"/>
  <c r="N1259" i="1"/>
  <c r="T1259" i="1" s="1"/>
  <c r="N1257" i="1"/>
  <c r="N1256" i="1" s="1"/>
  <c r="N1254" i="1"/>
  <c r="T1254" i="1" s="1"/>
  <c r="T1253" i="1" s="1"/>
  <c r="M1254" i="1"/>
  <c r="S1254" i="1" s="1"/>
  <c r="Y1254" i="1" s="1"/>
  <c r="AE1254" i="1" s="1"/>
  <c r="N1252" i="1"/>
  <c r="T1252" i="1" s="1"/>
  <c r="M1252" i="1"/>
  <c r="M1251" i="1" s="1"/>
  <c r="N1250" i="1"/>
  <c r="T1250" i="1"/>
  <c r="Z1250" i="1" s="1"/>
  <c r="Z1249" i="1" s="1"/>
  <c r="N1246" i="1"/>
  <c r="T1246" i="1"/>
  <c r="Z1246" i="1" s="1"/>
  <c r="AF1246" i="1" s="1"/>
  <c r="M1246" i="1"/>
  <c r="S1246" i="1" s="1"/>
  <c r="S1245" i="1" s="1"/>
  <c r="N1244" i="1"/>
  <c r="T1244" i="1" s="1"/>
  <c r="M1244" i="1"/>
  <c r="N1242" i="1"/>
  <c r="N1241" i="1" s="1"/>
  <c r="M1242" i="1"/>
  <c r="N1237" i="1"/>
  <c r="T1237" i="1" s="1"/>
  <c r="T1236" i="1" s="1"/>
  <c r="T1235" i="1" s="1"/>
  <c r="T1234" i="1" s="1"/>
  <c r="T1233" i="1" s="1"/>
  <c r="M1237" i="1"/>
  <c r="S1237" i="1" s="1"/>
  <c r="Y1237" i="1" s="1"/>
  <c r="N1231" i="1"/>
  <c r="T1231" i="1" s="1"/>
  <c r="Z1231" i="1" s="1"/>
  <c r="M1231" i="1"/>
  <c r="S1231" i="1" s="1"/>
  <c r="N1226" i="1"/>
  <c r="N1225" i="1" s="1"/>
  <c r="N1224" i="1" s="1"/>
  <c r="N1223" i="1" s="1"/>
  <c r="N1222" i="1" s="1"/>
  <c r="M1226" i="1"/>
  <c r="N1206" i="1"/>
  <c r="T1206" i="1" s="1"/>
  <c r="M1206" i="1"/>
  <c r="S1206" i="1" s="1"/>
  <c r="N1196" i="1"/>
  <c r="N1195" i="1" s="1"/>
  <c r="N1194" i="1" s="1"/>
  <c r="N1193" i="1" s="1"/>
  <c r="N1192" i="1" s="1"/>
  <c r="N1191" i="1" s="1"/>
  <c r="N1182" i="1"/>
  <c r="T1182" i="1" s="1"/>
  <c r="Z1182" i="1" s="1"/>
  <c r="AF1182" i="1" s="1"/>
  <c r="M1182" i="1"/>
  <c r="S1182" i="1" s="1"/>
  <c r="Y1182" i="1" s="1"/>
  <c r="AE1182" i="1" s="1"/>
  <c r="N1179" i="1"/>
  <c r="T1179" i="1" s="1"/>
  <c r="N1176" i="1"/>
  <c r="N1175" i="1" s="1"/>
  <c r="N1174" i="1" s="1"/>
  <c r="M1176" i="1"/>
  <c r="S1176" i="1"/>
  <c r="Y1176" i="1" s="1"/>
  <c r="Y1175" i="1" s="1"/>
  <c r="Y1174" i="1" s="1"/>
  <c r="N1173" i="1"/>
  <c r="T1173" i="1" s="1"/>
  <c r="M1173" i="1"/>
  <c r="S1173" i="1" s="1"/>
  <c r="Y1173" i="1" s="1"/>
  <c r="Y1172" i="1" s="1"/>
  <c r="Y1171" i="1" s="1"/>
  <c r="N1170" i="1"/>
  <c r="T1170" i="1" s="1"/>
  <c r="Z1170" i="1" s="1"/>
  <c r="Z1169" i="1" s="1"/>
  <c r="Z1168" i="1" s="1"/>
  <c r="M1170" i="1"/>
  <c r="S1170" i="1" s="1"/>
  <c r="Y1170" i="1" s="1"/>
  <c r="N1167" i="1"/>
  <c r="M1167" i="1"/>
  <c r="N1164" i="1"/>
  <c r="N1163" i="1" s="1"/>
  <c r="N1162" i="1" s="1"/>
  <c r="M1164" i="1"/>
  <c r="S1164" i="1" s="1"/>
  <c r="Y1164" i="1" s="1"/>
  <c r="Y1163" i="1" s="1"/>
  <c r="Y1162" i="1" s="1"/>
  <c r="N1161" i="1"/>
  <c r="N1160" i="1" s="1"/>
  <c r="N1159" i="1" s="1"/>
  <c r="M1161" i="1"/>
  <c r="S1161" i="1" s="1"/>
  <c r="N1158" i="1"/>
  <c r="N1157" i="1" s="1"/>
  <c r="N1156" i="1" s="1"/>
  <c r="M1158" i="1"/>
  <c r="S1158" i="1" s="1"/>
  <c r="Y1158" i="1" s="1"/>
  <c r="AE1158" i="1" s="1"/>
  <c r="AK1158" i="1" s="1"/>
  <c r="AK1157" i="1" s="1"/>
  <c r="AK1156" i="1" s="1"/>
  <c r="N1155" i="1"/>
  <c r="T1155" i="1" s="1"/>
  <c r="Z1155" i="1" s="1"/>
  <c r="AF1155" i="1" s="1"/>
  <c r="M1155" i="1"/>
  <c r="S1155" i="1" s="1"/>
  <c r="N1152" i="1"/>
  <c r="N1151" i="1" s="1"/>
  <c r="N1150" i="1" s="1"/>
  <c r="M1152" i="1"/>
  <c r="S1152" i="1" s="1"/>
  <c r="N1149" i="1"/>
  <c r="T1149" i="1" s="1"/>
  <c r="M1149" i="1"/>
  <c r="S1149" i="1" s="1"/>
  <c r="N1146" i="1"/>
  <c r="T1146" i="1" s="1"/>
  <c r="Z1146" i="1" s="1"/>
  <c r="Z1145" i="1" s="1"/>
  <c r="Z1144" i="1" s="1"/>
  <c r="M1146" i="1"/>
  <c r="S1146" i="1"/>
  <c r="S1145" i="1" s="1"/>
  <c r="S1144" i="1" s="1"/>
  <c r="N1143" i="1"/>
  <c r="M1143" i="1"/>
  <c r="S1143" i="1" s="1"/>
  <c r="N1140" i="1"/>
  <c r="N1139" i="1"/>
  <c r="N1138" i="1" s="1"/>
  <c r="M1140" i="1"/>
  <c r="N1137" i="1"/>
  <c r="T1137" i="1" s="1"/>
  <c r="M1137" i="1"/>
  <c r="N1134" i="1"/>
  <c r="N1133" i="1" s="1"/>
  <c r="N1132" i="1" s="1"/>
  <c r="M1134" i="1"/>
  <c r="S1134" i="1" s="1"/>
  <c r="N1131" i="1"/>
  <c r="N1130" i="1" s="1"/>
  <c r="N1129" i="1" s="1"/>
  <c r="M1131" i="1"/>
  <c r="S1131" i="1" s="1"/>
  <c r="Y1131" i="1" s="1"/>
  <c r="AE1131" i="1" s="1"/>
  <c r="N1128" i="1"/>
  <c r="N1127" i="1" s="1"/>
  <c r="N1126" i="1" s="1"/>
  <c r="M1128" i="1"/>
  <c r="N1125" i="1"/>
  <c r="T1125" i="1" s="1"/>
  <c r="M1125" i="1"/>
  <c r="S1125" i="1" s="1"/>
  <c r="N1122" i="1"/>
  <c r="T1122" i="1" s="1"/>
  <c r="M1122" i="1"/>
  <c r="S1122" i="1" s="1"/>
  <c r="Y1122" i="1" s="1"/>
  <c r="Y1121" i="1" s="1"/>
  <c r="Y1120" i="1" s="1"/>
  <c r="N1119" i="1"/>
  <c r="T1119" i="1" s="1"/>
  <c r="M1119" i="1"/>
  <c r="S1119" i="1" s="1"/>
  <c r="S1118" i="1" s="1"/>
  <c r="S1117" i="1" s="1"/>
  <c r="N1116" i="1"/>
  <c r="T1116" i="1" s="1"/>
  <c r="T1115" i="1" s="1"/>
  <c r="T1114" i="1" s="1"/>
  <c r="N1110" i="1"/>
  <c r="N1109" i="1" s="1"/>
  <c r="N1108" i="1" s="1"/>
  <c r="N1103" i="1"/>
  <c r="M1103" i="1"/>
  <c r="S1103" i="1"/>
  <c r="S1102" i="1" s="1"/>
  <c r="S1101" i="1" s="1"/>
  <c r="S1100" i="1" s="1"/>
  <c r="S1099" i="1" s="1"/>
  <c r="S1098" i="1" s="1"/>
  <c r="S1097" i="1" s="1"/>
  <c r="N1095" i="1"/>
  <c r="T1095" i="1" s="1"/>
  <c r="Z1095" i="1" s="1"/>
  <c r="M1095" i="1"/>
  <c r="S1095" i="1" s="1"/>
  <c r="N1074" i="1"/>
  <c r="T1074" i="1" s="1"/>
  <c r="M1074" i="1"/>
  <c r="S1074" i="1" s="1"/>
  <c r="N1071" i="1"/>
  <c r="T1071" i="1"/>
  <c r="M1071" i="1"/>
  <c r="M1070" i="1" s="1"/>
  <c r="N1069" i="1"/>
  <c r="T1069" i="1" s="1"/>
  <c r="N1065" i="1"/>
  <c r="T1065" i="1" s="1"/>
  <c r="N1056" i="1"/>
  <c r="T1056" i="1" s="1"/>
  <c r="Z1056" i="1" s="1"/>
  <c r="AF1056" i="1" s="1"/>
  <c r="M1056" i="1"/>
  <c r="S1056" i="1" s="1"/>
  <c r="Y1056" i="1" s="1"/>
  <c r="Y1055" i="1" s="1"/>
  <c r="Y1054" i="1" s="1"/>
  <c r="Y1053" i="1" s="1"/>
  <c r="Y1052" i="1" s="1"/>
  <c r="Y1051" i="1" s="1"/>
  <c r="N1049" i="1"/>
  <c r="T1049" i="1" s="1"/>
  <c r="Z1049" i="1" s="1"/>
  <c r="M1049" i="1"/>
  <c r="S1049" i="1" s="1"/>
  <c r="N1042" i="1"/>
  <c r="T1042" i="1" s="1"/>
  <c r="M1042" i="1"/>
  <c r="S1042" i="1" s="1"/>
  <c r="S1041" i="1" s="1"/>
  <c r="S1040" i="1" s="1"/>
  <c r="S1039" i="1" s="1"/>
  <c r="S1038" i="1" s="1"/>
  <c r="N1037" i="1"/>
  <c r="M1037" i="1"/>
  <c r="N1032" i="1"/>
  <c r="T1032" i="1" s="1"/>
  <c r="Z1032" i="1" s="1"/>
  <c r="Z1031" i="1" s="1"/>
  <c r="Z1030" i="1" s="1"/>
  <c r="Z1029" i="1" s="1"/>
  <c r="M1032" i="1"/>
  <c r="S1032" i="1" s="1"/>
  <c r="Y1032" i="1" s="1"/>
  <c r="N1028" i="1"/>
  <c r="T1028" i="1"/>
  <c r="T1027" i="1" s="1"/>
  <c r="T1026" i="1" s="1"/>
  <c r="T1025" i="1" s="1"/>
  <c r="M1028" i="1"/>
  <c r="M1027" i="1" s="1"/>
  <c r="M1026" i="1" s="1"/>
  <c r="M1025" i="1" s="1"/>
  <c r="N1023" i="1"/>
  <c r="T1023" i="1" s="1"/>
  <c r="M1023" i="1"/>
  <c r="S1023" i="1"/>
  <c r="Y1023" i="1" s="1"/>
  <c r="N1016" i="1"/>
  <c r="M1016" i="1"/>
  <c r="N1011" i="1"/>
  <c r="T1011" i="1" s="1"/>
  <c r="T1010" i="1" s="1"/>
  <c r="T1009" i="1" s="1"/>
  <c r="T1008" i="1" s="1"/>
  <c r="T1007" i="1" s="1"/>
  <c r="M1011" i="1"/>
  <c r="S1011" i="1" s="1"/>
  <c r="S1010" i="1" s="1"/>
  <c r="S1009" i="1" s="1"/>
  <c r="S1008" i="1" s="1"/>
  <c r="S1007" i="1" s="1"/>
  <c r="N1006" i="1"/>
  <c r="T1006" i="1"/>
  <c r="Z1006" i="1" s="1"/>
  <c r="AF1006" i="1" s="1"/>
  <c r="M1006" i="1"/>
  <c r="N1001" i="1"/>
  <c r="T1001" i="1" s="1"/>
  <c r="Z1001" i="1" s="1"/>
  <c r="M1001" i="1"/>
  <c r="S1001" i="1"/>
  <c r="S1000" i="1" s="1"/>
  <c r="S999" i="1" s="1"/>
  <c r="S998" i="1" s="1"/>
  <c r="S997" i="1" s="1"/>
  <c r="N996" i="1"/>
  <c r="T996" i="1" s="1"/>
  <c r="T995" i="1" s="1"/>
  <c r="T994" i="1" s="1"/>
  <c r="T993" i="1" s="1"/>
  <c r="T992" i="1" s="1"/>
  <c r="M996" i="1"/>
  <c r="S996" i="1" s="1"/>
  <c r="N989" i="1"/>
  <c r="M989" i="1"/>
  <c r="S989" i="1" s="1"/>
  <c r="Y989" i="1" s="1"/>
  <c r="Y988" i="1" s="1"/>
  <c r="Y987" i="1" s="1"/>
  <c r="Y986" i="1" s="1"/>
  <c r="Y985" i="1" s="1"/>
  <c r="N984" i="1"/>
  <c r="T984" i="1" s="1"/>
  <c r="M984" i="1"/>
  <c r="N979" i="1"/>
  <c r="T979" i="1" s="1"/>
  <c r="Z979" i="1" s="1"/>
  <c r="AF979" i="1" s="1"/>
  <c r="M979" i="1"/>
  <c r="S979" i="1" s="1"/>
  <c r="Y979" i="1" s="1"/>
  <c r="Y978" i="1" s="1"/>
  <c r="Y977" i="1" s="1"/>
  <c r="Y976" i="1" s="1"/>
  <c r="Y975" i="1" s="1"/>
  <c r="N974" i="1"/>
  <c r="T974" i="1" s="1"/>
  <c r="Z974" i="1" s="1"/>
  <c r="Z973" i="1" s="1"/>
  <c r="Z972" i="1" s="1"/>
  <c r="Z971" i="1" s="1"/>
  <c r="Z970" i="1" s="1"/>
  <c r="M974" i="1"/>
  <c r="N967" i="1"/>
  <c r="T967" i="1" s="1"/>
  <c r="M967" i="1"/>
  <c r="S967" i="1" s="1"/>
  <c r="Y967" i="1" s="1"/>
  <c r="AE967" i="1" s="1"/>
  <c r="AK967" i="1" s="1"/>
  <c r="AK966" i="1" s="1"/>
  <c r="AK965" i="1" s="1"/>
  <c r="AK964" i="1" s="1"/>
  <c r="AK963" i="1" s="1"/>
  <c r="N962" i="1"/>
  <c r="T962" i="1" s="1"/>
  <c r="T961" i="1" s="1"/>
  <c r="T960" i="1" s="1"/>
  <c r="T959" i="1" s="1"/>
  <c r="T958" i="1" s="1"/>
  <c r="M962" i="1"/>
  <c r="S962" i="1" s="1"/>
  <c r="Y962" i="1" s="1"/>
  <c r="N957" i="1"/>
  <c r="T957" i="1" s="1"/>
  <c r="T956" i="1" s="1"/>
  <c r="T955" i="1" s="1"/>
  <c r="T954" i="1" s="1"/>
  <c r="T953" i="1" s="1"/>
  <c r="M957" i="1"/>
  <c r="M956" i="1" s="1"/>
  <c r="M955" i="1" s="1"/>
  <c r="M954" i="1" s="1"/>
  <c r="M953" i="1" s="1"/>
  <c r="N952" i="1"/>
  <c r="T952" i="1"/>
  <c r="T951" i="1" s="1"/>
  <c r="T950" i="1" s="1"/>
  <c r="T949" i="1" s="1"/>
  <c r="T948" i="1" s="1"/>
  <c r="M952" i="1"/>
  <c r="S952" i="1" s="1"/>
  <c r="Y952" i="1" s="1"/>
  <c r="AE952" i="1" s="1"/>
  <c r="N947" i="1"/>
  <c r="T947" i="1" s="1"/>
  <c r="T946" i="1" s="1"/>
  <c r="T945" i="1" s="1"/>
  <c r="T944" i="1" s="1"/>
  <c r="T943" i="1" s="1"/>
  <c r="M947" i="1"/>
  <c r="S947" i="1" s="1"/>
  <c r="Y947" i="1" s="1"/>
  <c r="Y946" i="1" s="1"/>
  <c r="Y945" i="1" s="1"/>
  <c r="Y944" i="1" s="1"/>
  <c r="Y943" i="1" s="1"/>
  <c r="H939" i="1"/>
  <c r="H938" i="1" s="1"/>
  <c r="H937" i="1" s="1"/>
  <c r="H936" i="1" s="1"/>
  <c r="H935" i="1" s="1"/>
  <c r="I939" i="1"/>
  <c r="I938" i="1" s="1"/>
  <c r="I937" i="1" s="1"/>
  <c r="I936" i="1" s="1"/>
  <c r="I935" i="1" s="1"/>
  <c r="J939" i="1"/>
  <c r="J938" i="1" s="1"/>
  <c r="J937" i="1" s="1"/>
  <c r="J936" i="1" s="1"/>
  <c r="J935" i="1" s="1"/>
  <c r="K939" i="1"/>
  <c r="K938" i="1" s="1"/>
  <c r="K937" i="1" s="1"/>
  <c r="K936" i="1" s="1"/>
  <c r="K935" i="1" s="1"/>
  <c r="L939" i="1"/>
  <c r="L938" i="1" s="1"/>
  <c r="L937" i="1" s="1"/>
  <c r="L936" i="1" s="1"/>
  <c r="L935" i="1" s="1"/>
  <c r="N940" i="1"/>
  <c r="M940" i="1"/>
  <c r="S940" i="1" s="1"/>
  <c r="N933" i="1"/>
  <c r="T933" i="1" s="1"/>
  <c r="M933" i="1"/>
  <c r="M932" i="1" s="1"/>
  <c r="M931" i="1" s="1"/>
  <c r="M930" i="1" s="1"/>
  <c r="M929" i="1" s="1"/>
  <c r="M928" i="1" s="1"/>
  <c r="N926" i="1"/>
  <c r="M926" i="1"/>
  <c r="M925" i="1" s="1"/>
  <c r="M924" i="1" s="1"/>
  <c r="N923" i="1"/>
  <c r="T923" i="1" s="1"/>
  <c r="Z923" i="1" s="1"/>
  <c r="M923" i="1"/>
  <c r="S923" i="1" s="1"/>
  <c r="N921" i="1"/>
  <c r="T921" i="1" s="1"/>
  <c r="M921" i="1"/>
  <c r="S921" i="1" s="1"/>
  <c r="Y921" i="1" s="1"/>
  <c r="Y920" i="1" s="1"/>
  <c r="N917" i="1"/>
  <c r="T917" i="1" s="1"/>
  <c r="Z917" i="1" s="1"/>
  <c r="AF917" i="1" s="1"/>
  <c r="M917" i="1"/>
  <c r="M916" i="1" s="1"/>
  <c r="M915" i="1" s="1"/>
  <c r="M914" i="1" s="1"/>
  <c r="N910" i="1"/>
  <c r="T910" i="1" s="1"/>
  <c r="M910" i="1"/>
  <c r="N901" i="1"/>
  <c r="T901" i="1" s="1"/>
  <c r="T900" i="1" s="1"/>
  <c r="T898" i="1" s="1"/>
  <c r="M901" i="1"/>
  <c r="S901" i="1" s="1"/>
  <c r="N892" i="1"/>
  <c r="N891" i="1" s="1"/>
  <c r="N890" i="1" s="1"/>
  <c r="N889" i="1" s="1"/>
  <c r="N888" i="1" s="1"/>
  <c r="N887" i="1" s="1"/>
  <c r="M892" i="1"/>
  <c r="S892" i="1" s="1"/>
  <c r="Y892" i="1" s="1"/>
  <c r="N885" i="1"/>
  <c r="T885" i="1" s="1"/>
  <c r="Z885" i="1" s="1"/>
  <c r="M885" i="1"/>
  <c r="M884" i="1" s="1"/>
  <c r="M883" i="1" s="1"/>
  <c r="M882" i="1" s="1"/>
  <c r="M881" i="1" s="1"/>
  <c r="N875" i="1"/>
  <c r="T875" i="1" s="1"/>
  <c r="M875" i="1"/>
  <c r="N872" i="1"/>
  <c r="T872" i="1" s="1"/>
  <c r="Z872" i="1" s="1"/>
  <c r="AF872" i="1" s="1"/>
  <c r="M872" i="1"/>
  <c r="S872" i="1" s="1"/>
  <c r="N868" i="1"/>
  <c r="N861" i="1"/>
  <c r="T861" i="1" s="1"/>
  <c r="Z861" i="1" s="1"/>
  <c r="M861" i="1"/>
  <c r="S861" i="1" s="1"/>
  <c r="N854" i="1"/>
  <c r="N853" i="1" s="1"/>
  <c r="N852" i="1" s="1"/>
  <c r="N851" i="1" s="1"/>
  <c r="N850" i="1" s="1"/>
  <c r="M854" i="1"/>
  <c r="S854" i="1"/>
  <c r="Y854" i="1" s="1"/>
  <c r="Y853" i="1" s="1"/>
  <c r="Y852" i="1" s="1"/>
  <c r="Y851" i="1" s="1"/>
  <c r="Y850" i="1" s="1"/>
  <c r="N839" i="1"/>
  <c r="N838" i="1" s="1"/>
  <c r="N837" i="1" s="1"/>
  <c r="N836" i="1" s="1"/>
  <c r="M839" i="1"/>
  <c r="S839" i="1" s="1"/>
  <c r="S838" i="1" s="1"/>
  <c r="S837" i="1" s="1"/>
  <c r="S836" i="1" s="1"/>
  <c r="N835" i="1"/>
  <c r="N834" i="1" s="1"/>
  <c r="N833" i="1" s="1"/>
  <c r="N832" i="1" s="1"/>
  <c r="M835" i="1"/>
  <c r="S835" i="1" s="1"/>
  <c r="S834" i="1" s="1"/>
  <c r="S833" i="1" s="1"/>
  <c r="S832" i="1" s="1"/>
  <c r="N831" i="1"/>
  <c r="N830" i="1" s="1"/>
  <c r="N829" i="1" s="1"/>
  <c r="N828" i="1" s="1"/>
  <c r="N822" i="1"/>
  <c r="T822" i="1" s="1"/>
  <c r="M822" i="1"/>
  <c r="S822" i="1" s="1"/>
  <c r="S821" i="1" s="1"/>
  <c r="S820" i="1" s="1"/>
  <c r="S818" i="1" s="1"/>
  <c r="N814" i="1"/>
  <c r="T814" i="1" s="1"/>
  <c r="M814" i="1"/>
  <c r="S814" i="1" s="1"/>
  <c r="Y814" i="1" s="1"/>
  <c r="AE814" i="1" s="1"/>
  <c r="N809" i="1"/>
  <c r="T809" i="1" s="1"/>
  <c r="Z809" i="1" s="1"/>
  <c r="M809" i="1"/>
  <c r="M808" i="1" s="1"/>
  <c r="M807" i="1" s="1"/>
  <c r="M806" i="1" s="1"/>
  <c r="N805" i="1"/>
  <c r="T805" i="1" s="1"/>
  <c r="M805" i="1"/>
  <c r="S805" i="1" s="1"/>
  <c r="Y805" i="1" s="1"/>
  <c r="AE805" i="1" s="1"/>
  <c r="N801" i="1"/>
  <c r="T801" i="1" s="1"/>
  <c r="Z801" i="1" s="1"/>
  <c r="M801" i="1"/>
  <c r="M800" i="1" s="1"/>
  <c r="M799" i="1" s="1"/>
  <c r="M798" i="1" s="1"/>
  <c r="N787" i="1"/>
  <c r="N786" i="1" s="1"/>
  <c r="N785" i="1" s="1"/>
  <c r="M787" i="1"/>
  <c r="S787" i="1" s="1"/>
  <c r="S786" i="1" s="1"/>
  <c r="S785" i="1" s="1"/>
  <c r="N784" i="1"/>
  <c r="T784" i="1" s="1"/>
  <c r="T783" i="1" s="1"/>
  <c r="T782" i="1" s="1"/>
  <c r="M784" i="1"/>
  <c r="M783" i="1" s="1"/>
  <c r="M782" i="1" s="1"/>
  <c r="N781" i="1"/>
  <c r="T781" i="1" s="1"/>
  <c r="M781" i="1"/>
  <c r="S781" i="1" s="1"/>
  <c r="Y781" i="1" s="1"/>
  <c r="N778" i="1"/>
  <c r="T778" i="1" s="1"/>
  <c r="Z778" i="1" s="1"/>
  <c r="Z777" i="1" s="1"/>
  <c r="Z776" i="1" s="1"/>
  <c r="M778" i="1"/>
  <c r="M777" i="1" s="1"/>
  <c r="M776" i="1" s="1"/>
  <c r="N775" i="1"/>
  <c r="T775" i="1" s="1"/>
  <c r="T774" i="1" s="1"/>
  <c r="T773" i="1" s="1"/>
  <c r="M775" i="1"/>
  <c r="S775" i="1" s="1"/>
  <c r="Y775" i="1" s="1"/>
  <c r="AE775" i="1" s="1"/>
  <c r="AK775" i="1" s="1"/>
  <c r="AK774" i="1" s="1"/>
  <c r="AK773" i="1" s="1"/>
  <c r="N772" i="1"/>
  <c r="T772" i="1" s="1"/>
  <c r="M772" i="1"/>
  <c r="M771" i="1" s="1"/>
  <c r="M770" i="1" s="1"/>
  <c r="N769" i="1"/>
  <c r="T769" i="1" s="1"/>
  <c r="M769" i="1"/>
  <c r="N762" i="1"/>
  <c r="T762" i="1"/>
  <c r="Z762" i="1" s="1"/>
  <c r="AF762" i="1" s="1"/>
  <c r="M762" i="1"/>
  <c r="M760" i="1" s="1"/>
  <c r="N759" i="1"/>
  <c r="T759" i="1" s="1"/>
  <c r="T758" i="1" s="1"/>
  <c r="M759" i="1"/>
  <c r="S759" i="1"/>
  <c r="Y759" i="1" s="1"/>
  <c r="AE759" i="1" s="1"/>
  <c r="AK759" i="1" s="1"/>
  <c r="AK758" i="1" s="1"/>
  <c r="N757" i="1"/>
  <c r="T757" i="1" s="1"/>
  <c r="Z757" i="1" s="1"/>
  <c r="AF757" i="1" s="1"/>
  <c r="AL757" i="1" s="1"/>
  <c r="AL756" i="1" s="1"/>
  <c r="M757" i="1"/>
  <c r="M756" i="1" s="1"/>
  <c r="N734" i="1"/>
  <c r="T734" i="1" s="1"/>
  <c r="M734" i="1"/>
  <c r="S734" i="1" s="1"/>
  <c r="N727" i="1"/>
  <c r="T727" i="1" s="1"/>
  <c r="T726" i="1" s="1"/>
  <c r="T725" i="1" s="1"/>
  <c r="M727" i="1"/>
  <c r="M726" i="1" s="1"/>
  <c r="M725" i="1" s="1"/>
  <c r="N724" i="1"/>
  <c r="T724" i="1" s="1"/>
  <c r="M724" i="1"/>
  <c r="S724" i="1" s="1"/>
  <c r="N707" i="1"/>
  <c r="T707" i="1" s="1"/>
  <c r="T706" i="1" s="1"/>
  <c r="T705" i="1" s="1"/>
  <c r="T704" i="1" s="1"/>
  <c r="T703" i="1" s="1"/>
  <c r="M707" i="1"/>
  <c r="S707" i="1" s="1"/>
  <c r="N695" i="1"/>
  <c r="T695" i="1" s="1"/>
  <c r="M695" i="1"/>
  <c r="S695" i="1" s="1"/>
  <c r="S694" i="1" s="1"/>
  <c r="S693" i="1" s="1"/>
  <c r="S692" i="1" s="1"/>
  <c r="S691" i="1" s="1"/>
  <c r="S690" i="1" s="1"/>
  <c r="N688" i="1"/>
  <c r="T688" i="1" s="1"/>
  <c r="M688" i="1"/>
  <c r="S688" i="1" s="1"/>
  <c r="N683" i="1"/>
  <c r="M683" i="1"/>
  <c r="S683" i="1" s="1"/>
  <c r="N680" i="1"/>
  <c r="T680" i="1" s="1"/>
  <c r="M680" i="1"/>
  <c r="S680" i="1" s="1"/>
  <c r="N676" i="1"/>
  <c r="T676" i="1" s="1"/>
  <c r="M676" i="1"/>
  <c r="S676" i="1"/>
  <c r="N667" i="1"/>
  <c r="T667" i="1" s="1"/>
  <c r="T666" i="1" s="1"/>
  <c r="T665" i="1" s="1"/>
  <c r="T664" i="1" s="1"/>
  <c r="M667" i="1"/>
  <c r="S667" i="1" s="1"/>
  <c r="S666" i="1" s="1"/>
  <c r="S665" i="1" s="1"/>
  <c r="S664" i="1" s="1"/>
  <c r="N663" i="1"/>
  <c r="T663" i="1"/>
  <c r="M663" i="1"/>
  <c r="S663" i="1" s="1"/>
  <c r="Y663" i="1" s="1"/>
  <c r="AE663" i="1" s="1"/>
  <c r="N656" i="1"/>
  <c r="T656" i="1" s="1"/>
  <c r="T655" i="1" s="1"/>
  <c r="M656" i="1"/>
  <c r="S656" i="1"/>
  <c r="N654" i="1"/>
  <c r="T654" i="1" s="1"/>
  <c r="N652" i="1"/>
  <c r="T652" i="1" s="1"/>
  <c r="N648" i="1"/>
  <c r="T648" i="1" s="1"/>
  <c r="Z648" i="1" s="1"/>
  <c r="Z647" i="1" s="1"/>
  <c r="Z646" i="1" s="1"/>
  <c r="Z645" i="1" s="1"/>
  <c r="N644" i="1"/>
  <c r="T644" i="1" s="1"/>
  <c r="Z644" i="1" s="1"/>
  <c r="N637" i="1"/>
  <c r="T637" i="1" s="1"/>
  <c r="T636" i="1" s="1"/>
  <c r="T635" i="1" s="1"/>
  <c r="M637" i="1"/>
  <c r="S637" i="1" s="1"/>
  <c r="Y637" i="1" s="1"/>
  <c r="AE637" i="1" s="1"/>
  <c r="N634" i="1"/>
  <c r="M634" i="1"/>
  <c r="S634" i="1" s="1"/>
  <c r="N629" i="1"/>
  <c r="M629" i="1"/>
  <c r="S629" i="1" s="1"/>
  <c r="S628" i="1" s="1"/>
  <c r="S627" i="1" s="1"/>
  <c r="S626" i="1" s="1"/>
  <c r="N625" i="1"/>
  <c r="T625" i="1" s="1"/>
  <c r="M625" i="1"/>
  <c r="S625" i="1" s="1"/>
  <c r="S624" i="1" s="1"/>
  <c r="S623" i="1" s="1"/>
  <c r="S622" i="1" s="1"/>
  <c r="N611" i="1"/>
  <c r="T611" i="1" s="1"/>
  <c r="M611" i="1"/>
  <c r="S611" i="1" s="1"/>
  <c r="Y611" i="1" s="1"/>
  <c r="N607" i="1"/>
  <c r="T607" i="1" s="1"/>
  <c r="Z607" i="1" s="1"/>
  <c r="AF607" i="1" s="1"/>
  <c r="N603" i="1"/>
  <c r="T603" i="1" s="1"/>
  <c r="N582" i="1"/>
  <c r="T582" i="1" s="1"/>
  <c r="T581" i="1" s="1"/>
  <c r="T580" i="1" s="1"/>
  <c r="T579" i="1" s="1"/>
  <c r="M582" i="1"/>
  <c r="S582" i="1" s="1"/>
  <c r="S581" i="1" s="1"/>
  <c r="S580" i="1" s="1"/>
  <c r="S579" i="1" s="1"/>
  <c r="N578" i="1"/>
  <c r="T578" i="1" s="1"/>
  <c r="Z578" i="1" s="1"/>
  <c r="AF578" i="1" s="1"/>
  <c r="N574" i="1"/>
  <c r="T574" i="1" s="1"/>
  <c r="Z574" i="1" s="1"/>
  <c r="M574" i="1"/>
  <c r="S574" i="1" s="1"/>
  <c r="S573" i="1" s="1"/>
  <c r="S572" i="1" s="1"/>
  <c r="S571" i="1" s="1"/>
  <c r="N555" i="1"/>
  <c r="T555" i="1" s="1"/>
  <c r="Z555" i="1" s="1"/>
  <c r="N551" i="1"/>
  <c r="T551" i="1" s="1"/>
  <c r="Z551" i="1" s="1"/>
  <c r="AF551" i="1" s="1"/>
  <c r="AL551" i="1" s="1"/>
  <c r="N550" i="1"/>
  <c r="T550" i="1" s="1"/>
  <c r="Z550" i="1" s="1"/>
  <c r="N546" i="1"/>
  <c r="T546" i="1" s="1"/>
  <c r="Z546" i="1" s="1"/>
  <c r="AF546" i="1" s="1"/>
  <c r="AL546" i="1" s="1"/>
  <c r="M546" i="1"/>
  <c r="S546" i="1" s="1"/>
  <c r="Y546" i="1" s="1"/>
  <c r="AE546" i="1" s="1"/>
  <c r="AK546" i="1" s="1"/>
  <c r="N545" i="1"/>
  <c r="T545" i="1" s="1"/>
  <c r="Z545" i="1" s="1"/>
  <c r="M545" i="1"/>
  <c r="S545" i="1" s="1"/>
  <c r="N536" i="1"/>
  <c r="T536" i="1" s="1"/>
  <c r="M536" i="1"/>
  <c r="S536" i="1" s="1"/>
  <c r="Y536" i="1" s="1"/>
  <c r="AE536" i="1" s="1"/>
  <c r="N532" i="1"/>
  <c r="T532" i="1" s="1"/>
  <c r="Z532" i="1" s="1"/>
  <c r="Z531" i="1" s="1"/>
  <c r="Z530" i="1" s="1"/>
  <c r="M532" i="1"/>
  <c r="S532" i="1" s="1"/>
  <c r="Y532" i="1" s="1"/>
  <c r="N525" i="1"/>
  <c r="T525" i="1" s="1"/>
  <c r="M525" i="1"/>
  <c r="S525" i="1" s="1"/>
  <c r="N503" i="1"/>
  <c r="T503" i="1"/>
  <c r="Z503" i="1" s="1"/>
  <c r="AF503" i="1" s="1"/>
  <c r="AL503" i="1" s="1"/>
  <c r="M503" i="1"/>
  <c r="S503" i="1" s="1"/>
  <c r="Y503" i="1" s="1"/>
  <c r="N502" i="1"/>
  <c r="T502" i="1" s="1"/>
  <c r="M502" i="1"/>
  <c r="S502" i="1" s="1"/>
  <c r="N498" i="1"/>
  <c r="T498" i="1" s="1"/>
  <c r="Z498" i="1" s="1"/>
  <c r="Z497" i="1" s="1"/>
  <c r="Z496" i="1" s="1"/>
  <c r="Z495" i="1" s="1"/>
  <c r="M498" i="1"/>
  <c r="S498" i="1" s="1"/>
  <c r="Y498" i="1" s="1"/>
  <c r="AE498" i="1" s="1"/>
  <c r="N494" i="1"/>
  <c r="T494" i="1" s="1"/>
  <c r="M494" i="1"/>
  <c r="S494" i="1" s="1"/>
  <c r="Y494" i="1" s="1"/>
  <c r="AE494" i="1" s="1"/>
  <c r="AK494" i="1" s="1"/>
  <c r="N493" i="1"/>
  <c r="T493" i="1" s="1"/>
  <c r="Z493" i="1" s="1"/>
  <c r="AF493" i="1" s="1"/>
  <c r="AL493" i="1" s="1"/>
  <c r="M493" i="1"/>
  <c r="S493" i="1" s="1"/>
  <c r="N490" i="1"/>
  <c r="T490" i="1" s="1"/>
  <c r="Z490" i="1" s="1"/>
  <c r="AF490" i="1" s="1"/>
  <c r="M490" i="1"/>
  <c r="S490" i="1" s="1"/>
  <c r="Y490" i="1" s="1"/>
  <c r="AE490" i="1" s="1"/>
  <c r="N487" i="1"/>
  <c r="T487" i="1" s="1"/>
  <c r="Z487" i="1" s="1"/>
  <c r="Z486" i="1" s="1"/>
  <c r="Z485" i="1" s="1"/>
  <c r="M487" i="1"/>
  <c r="S487" i="1" s="1"/>
  <c r="Y487" i="1" s="1"/>
  <c r="AE487" i="1" s="1"/>
  <c r="N484" i="1"/>
  <c r="T484" i="1" s="1"/>
  <c r="Z484" i="1" s="1"/>
  <c r="M484" i="1"/>
  <c r="S484" i="1" s="1"/>
  <c r="Y484" i="1" s="1"/>
  <c r="AE484" i="1" s="1"/>
  <c r="AK484" i="1" s="1"/>
  <c r="N483" i="1"/>
  <c r="T483" i="1" s="1"/>
  <c r="Z483" i="1" s="1"/>
  <c r="AF483" i="1" s="1"/>
  <c r="AL483" i="1" s="1"/>
  <c r="M483" i="1"/>
  <c r="S483" i="1" s="1"/>
  <c r="Y483" i="1" s="1"/>
  <c r="AE483" i="1" s="1"/>
  <c r="AK483" i="1" s="1"/>
  <c r="N480" i="1"/>
  <c r="T480" i="1" s="1"/>
  <c r="Z480" i="1" s="1"/>
  <c r="M480" i="1"/>
  <c r="S480" i="1" s="1"/>
  <c r="S479" i="1" s="1"/>
  <c r="S478" i="1" s="1"/>
  <c r="N476" i="1"/>
  <c r="T476" i="1" s="1"/>
  <c r="Z476" i="1" s="1"/>
  <c r="AF476" i="1" s="1"/>
  <c r="AL476" i="1" s="1"/>
  <c r="N475" i="1"/>
  <c r="T475" i="1" s="1"/>
  <c r="Z475" i="1" s="1"/>
  <c r="N472" i="1"/>
  <c r="T472" i="1" s="1"/>
  <c r="N469" i="1"/>
  <c r="T469" i="1" s="1"/>
  <c r="Z469" i="1" s="1"/>
  <c r="Z468" i="1" s="1"/>
  <c r="Z467" i="1" s="1"/>
  <c r="N465" i="1"/>
  <c r="T465" i="1" s="1"/>
  <c r="Z465" i="1" s="1"/>
  <c r="Z464" i="1" s="1"/>
  <c r="Z463" i="1" s="1"/>
  <c r="N462" i="1"/>
  <c r="N461" i="1" s="1"/>
  <c r="N460" i="1" s="1"/>
  <c r="M462" i="1"/>
  <c r="S462" i="1" s="1"/>
  <c r="Y462" i="1" s="1"/>
  <c r="AE462" i="1" s="1"/>
  <c r="N455" i="1"/>
  <c r="T455" i="1" s="1"/>
  <c r="M455" i="1"/>
  <c r="S455" i="1" s="1"/>
  <c r="Y455" i="1" s="1"/>
  <c r="AE455" i="1" s="1"/>
  <c r="N451" i="1"/>
  <c r="T451" i="1" s="1"/>
  <c r="Z451" i="1" s="1"/>
  <c r="AF451" i="1" s="1"/>
  <c r="M451" i="1"/>
  <c r="M450" i="1" s="1"/>
  <c r="M449" i="1" s="1"/>
  <c r="M448" i="1" s="1"/>
  <c r="N444" i="1"/>
  <c r="T444" i="1" s="1"/>
  <c r="M444" i="1"/>
  <c r="S444" i="1" s="1"/>
  <c r="Y444" i="1" s="1"/>
  <c r="AE444" i="1" s="1"/>
  <c r="N440" i="1"/>
  <c r="N439" i="1" s="1"/>
  <c r="N438" i="1" s="1"/>
  <c r="N437" i="1" s="1"/>
  <c r="M440" i="1"/>
  <c r="S440" i="1" s="1"/>
  <c r="N436" i="1"/>
  <c r="T436" i="1" s="1"/>
  <c r="Z436" i="1" s="1"/>
  <c r="AF436" i="1" s="1"/>
  <c r="N422" i="1"/>
  <c r="T422" i="1"/>
  <c r="M422" i="1"/>
  <c r="M421" i="1" s="1"/>
  <c r="M420" i="1" s="1"/>
  <c r="M419" i="1" s="1"/>
  <c r="N418" i="1"/>
  <c r="T418" i="1" s="1"/>
  <c r="Z418" i="1" s="1"/>
  <c r="N411" i="1"/>
  <c r="T411" i="1" s="1"/>
  <c r="N406" i="1"/>
  <c r="T406" i="1" s="1"/>
  <c r="M406" i="1"/>
  <c r="M405" i="1" s="1"/>
  <c r="M404" i="1" s="1"/>
  <c r="M403" i="1" s="1"/>
  <c r="M402" i="1" s="1"/>
  <c r="M401" i="1" s="1"/>
  <c r="N400" i="1"/>
  <c r="T400" i="1" s="1"/>
  <c r="M400" i="1"/>
  <c r="S400" i="1" s="1"/>
  <c r="Y400" i="1" s="1"/>
  <c r="AE400" i="1" s="1"/>
  <c r="N391" i="1"/>
  <c r="T391" i="1" s="1"/>
  <c r="M391" i="1"/>
  <c r="S391" i="1" s="1"/>
  <c r="N383" i="1"/>
  <c r="T383" i="1" s="1"/>
  <c r="M383" i="1"/>
  <c r="S383" i="1" s="1"/>
  <c r="N375" i="1"/>
  <c r="T375" i="1" s="1"/>
  <c r="M375" i="1"/>
  <c r="S375" i="1" s="1"/>
  <c r="N373" i="1"/>
  <c r="T373" i="1" s="1"/>
  <c r="M373" i="1"/>
  <c r="S373" i="1" s="1"/>
  <c r="N371" i="1"/>
  <c r="T371" i="1" s="1"/>
  <c r="Z371" i="1" s="1"/>
  <c r="Z370" i="1" s="1"/>
  <c r="M371" i="1"/>
  <c r="S371" i="1" s="1"/>
  <c r="N367" i="1"/>
  <c r="T367" i="1" s="1"/>
  <c r="M367" i="1"/>
  <c r="S367" i="1" s="1"/>
  <c r="N362" i="1"/>
  <c r="T362" i="1" s="1"/>
  <c r="Z362" i="1" s="1"/>
  <c r="AF362" i="1" s="1"/>
  <c r="M362" i="1"/>
  <c r="S362" i="1" s="1"/>
  <c r="N355" i="1"/>
  <c r="T355" i="1" s="1"/>
  <c r="M355" i="1"/>
  <c r="S355" i="1" s="1"/>
  <c r="Y355" i="1" s="1"/>
  <c r="N352" i="1"/>
  <c r="T352" i="1" s="1"/>
  <c r="M352" i="1"/>
  <c r="S352" i="1" s="1"/>
  <c r="N347" i="1"/>
  <c r="T347" i="1" s="1"/>
  <c r="T346" i="1" s="1"/>
  <c r="T345" i="1" s="1"/>
  <c r="T344" i="1" s="1"/>
  <c r="T343" i="1" s="1"/>
  <c r="M347" i="1"/>
  <c r="S347" i="1" s="1"/>
  <c r="S346" i="1" s="1"/>
  <c r="S345" i="1" s="1"/>
  <c r="S344" i="1" s="1"/>
  <c r="S343" i="1" s="1"/>
  <c r="N341" i="1"/>
  <c r="T341" i="1" s="1"/>
  <c r="T340" i="1" s="1"/>
  <c r="T339" i="1" s="1"/>
  <c r="T338" i="1" s="1"/>
  <c r="T337" i="1" s="1"/>
  <c r="M341" i="1"/>
  <c r="S341" i="1" s="1"/>
  <c r="S340" i="1" s="1"/>
  <c r="S339" i="1" s="1"/>
  <c r="S338" i="1" s="1"/>
  <c r="S337" i="1" s="1"/>
  <c r="N327" i="1"/>
  <c r="T327" i="1" s="1"/>
  <c r="M327" i="1"/>
  <c r="S327" i="1"/>
  <c r="Y327" i="1" s="1"/>
  <c r="AE327" i="1" s="1"/>
  <c r="N324" i="1"/>
  <c r="T324" i="1"/>
  <c r="Z324" i="1" s="1"/>
  <c r="Z323" i="1" s="1"/>
  <c r="Z322" i="1" s="1"/>
  <c r="M324" i="1"/>
  <c r="S324" i="1" s="1"/>
  <c r="Y324" i="1" s="1"/>
  <c r="AE324" i="1" s="1"/>
  <c r="N321" i="1"/>
  <c r="T321" i="1" s="1"/>
  <c r="M321" i="1"/>
  <c r="S321" i="1"/>
  <c r="Y321" i="1" s="1"/>
  <c r="Y320" i="1" s="1"/>
  <c r="Y319" i="1" s="1"/>
  <c r="N318" i="1"/>
  <c r="T318" i="1" s="1"/>
  <c r="Z318" i="1" s="1"/>
  <c r="AF318" i="1" s="1"/>
  <c r="M318" i="1"/>
  <c r="M317" i="1" s="1"/>
  <c r="M316" i="1" s="1"/>
  <c r="N315" i="1"/>
  <c r="T315" i="1" s="1"/>
  <c r="M315" i="1"/>
  <c r="S315" i="1" s="1"/>
  <c r="S314" i="1" s="1"/>
  <c r="S313" i="1" s="1"/>
  <c r="N301" i="1"/>
  <c r="T301" i="1" s="1"/>
  <c r="M301" i="1"/>
  <c r="S301" i="1" s="1"/>
  <c r="S300" i="1" s="1"/>
  <c r="S299" i="1" s="1"/>
  <c r="S298" i="1" s="1"/>
  <c r="N305" i="1"/>
  <c r="T305" i="1"/>
  <c r="M305" i="1"/>
  <c r="M304" i="1" s="1"/>
  <c r="M303" i="1" s="1"/>
  <c r="M302" i="1" s="1"/>
  <c r="N294" i="1"/>
  <c r="T294" i="1" s="1"/>
  <c r="T293" i="1" s="1"/>
  <c r="M294" i="1"/>
  <c r="S294" i="1" s="1"/>
  <c r="N292" i="1"/>
  <c r="N291" i="1" s="1"/>
  <c r="M292" i="1"/>
  <c r="S292" i="1" s="1"/>
  <c r="N290" i="1"/>
  <c r="T290" i="1" s="1"/>
  <c r="M290" i="1"/>
  <c r="M289" i="1" s="1"/>
  <c r="N286" i="1"/>
  <c r="N282" i="1"/>
  <c r="T282" i="1" s="1"/>
  <c r="M282" i="1"/>
  <c r="S282" i="1" s="1"/>
  <c r="N277" i="1"/>
  <c r="T277" i="1" s="1"/>
  <c r="Z277" i="1" s="1"/>
  <c r="M277" i="1"/>
  <c r="S277" i="1" s="1"/>
  <c r="N272" i="1"/>
  <c r="T272" i="1" s="1"/>
  <c r="M272" i="1"/>
  <c r="S272" i="1" s="1"/>
  <c r="N265" i="1"/>
  <c r="T265" i="1" s="1"/>
  <c r="M265" i="1"/>
  <c r="S265" i="1" s="1"/>
  <c r="N258" i="1"/>
  <c r="T258" i="1" s="1"/>
  <c r="M258" i="1"/>
  <c r="S258" i="1" s="1"/>
  <c r="N256" i="1"/>
  <c r="T256" i="1" s="1"/>
  <c r="N254" i="1"/>
  <c r="N253" i="1" s="1"/>
  <c r="M254" i="1"/>
  <c r="S254" i="1" s="1"/>
  <c r="N250" i="1"/>
  <c r="T250" i="1" s="1"/>
  <c r="M250" i="1"/>
  <c r="S250" i="1" s="1"/>
  <c r="N241" i="1"/>
  <c r="T241" i="1" s="1"/>
  <c r="M241" i="1"/>
  <c r="S241" i="1" s="1"/>
  <c r="Y241" i="1" s="1"/>
  <c r="Y240" i="1" s="1"/>
  <c r="N239" i="1"/>
  <c r="T239" i="1" s="1"/>
  <c r="N205" i="1"/>
  <c r="T205" i="1" s="1"/>
  <c r="M205" i="1"/>
  <c r="M204" i="1" s="1"/>
  <c r="M203" i="1" s="1"/>
  <c r="M202" i="1" s="1"/>
  <c r="M201" i="1" s="1"/>
  <c r="M200" i="1" s="1"/>
  <c r="N198" i="1"/>
  <c r="T198" i="1" s="1"/>
  <c r="M198" i="1"/>
  <c r="S198" i="1" s="1"/>
  <c r="N191" i="1"/>
  <c r="T191" i="1" s="1"/>
  <c r="Z191" i="1" s="1"/>
  <c r="Z190" i="1" s="1"/>
  <c r="M191" i="1"/>
  <c r="N189" i="1"/>
  <c r="T189" i="1" s="1"/>
  <c r="M189" i="1"/>
  <c r="S189" i="1" s="1"/>
  <c r="Y189" i="1" s="1"/>
  <c r="AE189" i="1" s="1"/>
  <c r="N182" i="1"/>
  <c r="T182" i="1" s="1"/>
  <c r="M182" i="1"/>
  <c r="M181" i="1" s="1"/>
  <c r="M180" i="1" s="1"/>
  <c r="M179" i="1" s="1"/>
  <c r="M178" i="1" s="1"/>
  <c r="M177" i="1" s="1"/>
  <c r="M176" i="1" s="1"/>
  <c r="N174" i="1"/>
  <c r="T174" i="1" s="1"/>
  <c r="T173" i="1" s="1"/>
  <c r="T172" i="1" s="1"/>
  <c r="M174" i="1"/>
  <c r="S174" i="1" s="1"/>
  <c r="Y174" i="1" s="1"/>
  <c r="Y173" i="1" s="1"/>
  <c r="Y172" i="1" s="1"/>
  <c r="N171" i="1"/>
  <c r="T171" i="1" s="1"/>
  <c r="M171" i="1"/>
  <c r="N169" i="1"/>
  <c r="T169" i="1" s="1"/>
  <c r="T168" i="1" s="1"/>
  <c r="M169" i="1"/>
  <c r="S169" i="1" s="1"/>
  <c r="Y169" i="1" s="1"/>
  <c r="Y168" i="1" s="1"/>
  <c r="N155" i="1"/>
  <c r="T155" i="1"/>
  <c r="Z155" i="1" s="1"/>
  <c r="AF155" i="1" s="1"/>
  <c r="N149" i="1"/>
  <c r="N146" i="1"/>
  <c r="N144" i="1" s="1"/>
  <c r="N143" i="1"/>
  <c r="T143" i="1" s="1"/>
  <c r="Z143" i="1" s="1"/>
  <c r="M143" i="1"/>
  <c r="S143" i="1" s="1"/>
  <c r="Y143" i="1" s="1"/>
  <c r="AE143" i="1" s="1"/>
  <c r="N137" i="1"/>
  <c r="N134" i="1" s="1"/>
  <c r="M137" i="1"/>
  <c r="S137" i="1" s="1"/>
  <c r="Y137" i="1" s="1"/>
  <c r="AE137" i="1" s="1"/>
  <c r="N130" i="1"/>
  <c r="T130" i="1" s="1"/>
  <c r="M130" i="1"/>
  <c r="S130" i="1" s="1"/>
  <c r="Y130" i="1" s="1"/>
  <c r="N128" i="1"/>
  <c r="T128" i="1" s="1"/>
  <c r="Z128" i="1" s="1"/>
  <c r="Z127" i="1" s="1"/>
  <c r="N126" i="1"/>
  <c r="T126" i="1" s="1"/>
  <c r="Z126" i="1" s="1"/>
  <c r="Z125" i="1" s="1"/>
  <c r="M126" i="1"/>
  <c r="S126" i="1" s="1"/>
  <c r="N116" i="1"/>
  <c r="T116" i="1" s="1"/>
  <c r="T115" i="1" s="1"/>
  <c r="T114" i="1" s="1"/>
  <c r="T113" i="1" s="1"/>
  <c r="T112" i="1" s="1"/>
  <c r="T111" i="1" s="1"/>
  <c r="T110" i="1" s="1"/>
  <c r="M116" i="1"/>
  <c r="N82" i="1"/>
  <c r="T82" i="1" s="1"/>
  <c r="M82" i="1"/>
  <c r="S82" i="1" s="1"/>
  <c r="S81" i="1" s="1"/>
  <c r="N80" i="1"/>
  <c r="T80" i="1" s="1"/>
  <c r="Z80" i="1" s="1"/>
  <c r="Z79" i="1" s="1"/>
  <c r="M80" i="1"/>
  <c r="S80" i="1" s="1"/>
  <c r="Y80" i="1" s="1"/>
  <c r="N72" i="1"/>
  <c r="T72" i="1" s="1"/>
  <c r="Z72" i="1" s="1"/>
  <c r="M72" i="1"/>
  <c r="S72" i="1" s="1"/>
  <c r="Y72" i="1" s="1"/>
  <c r="Y71" i="1" s="1"/>
  <c r="Y70" i="1" s="1"/>
  <c r="Y69" i="1" s="1"/>
  <c r="Y68" i="1" s="1"/>
  <c r="Y67" i="1" s="1"/>
  <c r="Y66" i="1" s="1"/>
  <c r="N62" i="1"/>
  <c r="T62" i="1" s="1"/>
  <c r="M62" i="1"/>
  <c r="M61" i="1" s="1"/>
  <c r="M60" i="1" s="1"/>
  <c r="N59" i="1"/>
  <c r="T59" i="1" s="1"/>
  <c r="M59" i="1"/>
  <c r="S59" i="1" s="1"/>
  <c r="Y59" i="1" s="1"/>
  <c r="Y58" i="1" s="1"/>
  <c r="N57" i="1"/>
  <c r="T57" i="1" s="1"/>
  <c r="M57" i="1"/>
  <c r="S57" i="1" s="1"/>
  <c r="N52" i="1"/>
  <c r="T52" i="1" s="1"/>
  <c r="M52" i="1"/>
  <c r="S52" i="1" s="1"/>
  <c r="N44" i="1"/>
  <c r="T44" i="1" s="1"/>
  <c r="T43" i="1" s="1"/>
  <c r="M44" i="1"/>
  <c r="N42" i="1"/>
  <c r="T42" i="1" s="1"/>
  <c r="M42" i="1"/>
  <c r="S42" i="1" s="1"/>
  <c r="Y42" i="1" s="1"/>
  <c r="AE42" i="1" s="1"/>
  <c r="N40" i="1"/>
  <c r="T40" i="1" s="1"/>
  <c r="Z40" i="1" s="1"/>
  <c r="M40" i="1"/>
  <c r="M39" i="1" s="1"/>
  <c r="N33" i="1"/>
  <c r="T33" i="1" s="1"/>
  <c r="M33" i="1"/>
  <c r="S33" i="1" s="1"/>
  <c r="Y33" i="1" s="1"/>
  <c r="Y31" i="1" s="1"/>
  <c r="N30" i="1"/>
  <c r="T30" i="1" s="1"/>
  <c r="T29" i="1" s="1"/>
  <c r="M30" i="1"/>
  <c r="M29" i="1" s="1"/>
  <c r="N28" i="1"/>
  <c r="T28" i="1" s="1"/>
  <c r="Z28" i="1" s="1"/>
  <c r="Z27" i="1" s="1"/>
  <c r="M28" i="1"/>
  <c r="S28" i="1" s="1"/>
  <c r="N26" i="1"/>
  <c r="T26" i="1" s="1"/>
  <c r="M26" i="1"/>
  <c r="M25" i="1" s="1"/>
  <c r="N23" i="1"/>
  <c r="T23" i="1" s="1"/>
  <c r="Z23" i="1" s="1"/>
  <c r="M23" i="1"/>
  <c r="S23" i="1" s="1"/>
  <c r="Y23" i="1" s="1"/>
  <c r="Y22" i="1" s="1"/>
  <c r="Y21" i="1" s="1"/>
  <c r="H1307" i="1"/>
  <c r="H1306" i="1" s="1"/>
  <c r="H1305" i="1" s="1"/>
  <c r="H1304" i="1" s="1"/>
  <c r="H1303" i="1" s="1"/>
  <c r="H1302" i="1" s="1"/>
  <c r="I1307" i="1"/>
  <c r="I1306" i="1" s="1"/>
  <c r="I1305" i="1" s="1"/>
  <c r="I1304" i="1" s="1"/>
  <c r="I1303" i="1" s="1"/>
  <c r="I1302" i="1" s="1"/>
  <c r="J1307" i="1"/>
  <c r="J1306" i="1" s="1"/>
  <c r="J1305" i="1" s="1"/>
  <c r="J1304" i="1" s="1"/>
  <c r="J1303" i="1" s="1"/>
  <c r="J1302" i="1" s="1"/>
  <c r="K1307" i="1"/>
  <c r="K1306" i="1" s="1"/>
  <c r="K1305" i="1" s="1"/>
  <c r="K1304" i="1" s="1"/>
  <c r="K1303" i="1" s="1"/>
  <c r="K1302" i="1" s="1"/>
  <c r="L1307" i="1"/>
  <c r="L1306" i="1" s="1"/>
  <c r="L1305" i="1" s="1"/>
  <c r="L1304" i="1" s="1"/>
  <c r="L1303" i="1" s="1"/>
  <c r="L1302" i="1" s="1"/>
  <c r="H1299" i="1"/>
  <c r="H1298" i="1" s="1"/>
  <c r="H1297" i="1" s="1"/>
  <c r="H1296" i="1" s="1"/>
  <c r="H1295" i="1" s="1"/>
  <c r="I1299" i="1"/>
  <c r="I1298" i="1" s="1"/>
  <c r="I1297" i="1" s="1"/>
  <c r="I1296" i="1" s="1"/>
  <c r="I1295" i="1" s="1"/>
  <c r="J1299" i="1"/>
  <c r="J1298" i="1" s="1"/>
  <c r="J1297" i="1" s="1"/>
  <c r="J1296" i="1" s="1"/>
  <c r="J1295" i="1" s="1"/>
  <c r="K1299" i="1"/>
  <c r="K1298" i="1"/>
  <c r="K1297" i="1" s="1"/>
  <c r="K1296" i="1" s="1"/>
  <c r="K1295" i="1" s="1"/>
  <c r="L1299" i="1"/>
  <c r="L1298" i="1" s="1"/>
  <c r="L1297" i="1" s="1"/>
  <c r="L1296" i="1" s="1"/>
  <c r="L1295" i="1" s="1"/>
  <c r="H1260" i="1"/>
  <c r="I1260" i="1"/>
  <c r="J1260" i="1"/>
  <c r="K1260" i="1"/>
  <c r="L1260" i="1"/>
  <c r="H1258" i="1"/>
  <c r="I1258" i="1"/>
  <c r="J1258" i="1"/>
  <c r="K1258" i="1"/>
  <c r="L1258" i="1"/>
  <c r="H1256" i="1"/>
  <c r="I1256" i="1"/>
  <c r="J1256" i="1"/>
  <c r="K1256" i="1"/>
  <c r="L1256" i="1"/>
  <c r="H1253" i="1"/>
  <c r="I1253" i="1"/>
  <c r="J1253" i="1"/>
  <c r="K1253" i="1"/>
  <c r="L1253" i="1"/>
  <c r="H1251" i="1"/>
  <c r="I1251" i="1"/>
  <c r="J1251" i="1"/>
  <c r="K1251" i="1"/>
  <c r="L1251" i="1"/>
  <c r="H1249" i="1"/>
  <c r="I1249" i="1"/>
  <c r="J1249" i="1"/>
  <c r="K1249" i="1"/>
  <c r="L1249" i="1"/>
  <c r="H1245" i="1"/>
  <c r="I1245" i="1"/>
  <c r="J1245" i="1"/>
  <c r="K1245" i="1"/>
  <c r="L1245" i="1"/>
  <c r="H1243" i="1"/>
  <c r="I1243" i="1"/>
  <c r="J1243" i="1"/>
  <c r="K1243" i="1"/>
  <c r="L1243" i="1"/>
  <c r="H1241" i="1"/>
  <c r="I1241" i="1"/>
  <c r="J1241" i="1"/>
  <c r="K1241" i="1"/>
  <c r="L1241" i="1"/>
  <c r="H1236" i="1"/>
  <c r="H1235" i="1" s="1"/>
  <c r="H1234" i="1" s="1"/>
  <c r="H1233" i="1" s="1"/>
  <c r="I1236" i="1"/>
  <c r="I1235" i="1" s="1"/>
  <c r="I1234" i="1" s="1"/>
  <c r="I1233" i="1" s="1"/>
  <c r="J1236" i="1"/>
  <c r="J1235" i="1" s="1"/>
  <c r="J1234" i="1" s="1"/>
  <c r="J1233" i="1" s="1"/>
  <c r="K1236" i="1"/>
  <c r="K1235" i="1" s="1"/>
  <c r="K1234" i="1" s="1"/>
  <c r="K1233" i="1" s="1"/>
  <c r="L1236" i="1"/>
  <c r="L1235" i="1" s="1"/>
  <c r="L1234" i="1" s="1"/>
  <c r="L1233" i="1" s="1"/>
  <c r="H1230" i="1"/>
  <c r="H1229" i="1" s="1"/>
  <c r="H1228" i="1" s="1"/>
  <c r="H1227" i="1" s="1"/>
  <c r="I1230" i="1"/>
  <c r="I1229" i="1" s="1"/>
  <c r="I1228" i="1" s="1"/>
  <c r="I1227" i="1" s="1"/>
  <c r="J1230" i="1"/>
  <c r="J1229" i="1" s="1"/>
  <c r="J1228" i="1" s="1"/>
  <c r="J1227" i="1" s="1"/>
  <c r="K1230" i="1"/>
  <c r="K1229" i="1" s="1"/>
  <c r="K1228" i="1" s="1"/>
  <c r="K1227" i="1" s="1"/>
  <c r="L1230" i="1"/>
  <c r="L1229" i="1" s="1"/>
  <c r="L1228" i="1" s="1"/>
  <c r="L1227" i="1" s="1"/>
  <c r="H1225" i="1"/>
  <c r="H1224" i="1" s="1"/>
  <c r="H1223" i="1" s="1"/>
  <c r="H1222" i="1" s="1"/>
  <c r="I1225" i="1"/>
  <c r="I1224" i="1" s="1"/>
  <c r="I1223" i="1" s="1"/>
  <c r="I1222" i="1" s="1"/>
  <c r="J1225" i="1"/>
  <c r="J1224" i="1" s="1"/>
  <c r="J1223" i="1" s="1"/>
  <c r="J1222" i="1" s="1"/>
  <c r="K1225" i="1"/>
  <c r="K1224" i="1" s="1"/>
  <c r="K1223" i="1" s="1"/>
  <c r="K1222" i="1" s="1"/>
  <c r="L1225" i="1"/>
  <c r="L1224" i="1" s="1"/>
  <c r="L1223" i="1" s="1"/>
  <c r="L1222" i="1" s="1"/>
  <c r="H1205" i="1"/>
  <c r="H1204" i="1" s="1"/>
  <c r="H1203" i="1" s="1"/>
  <c r="H1202" i="1" s="1"/>
  <c r="H1201" i="1" s="1"/>
  <c r="H1200" i="1" s="1"/>
  <c r="I1205" i="1"/>
  <c r="I1204" i="1" s="1"/>
  <c r="I1203" i="1" s="1"/>
  <c r="I1202" i="1" s="1"/>
  <c r="I1201" i="1" s="1"/>
  <c r="I1200" i="1" s="1"/>
  <c r="J1205" i="1"/>
  <c r="J1204" i="1" s="1"/>
  <c r="J1203" i="1" s="1"/>
  <c r="J1202" i="1" s="1"/>
  <c r="J1201" i="1" s="1"/>
  <c r="J1200" i="1" s="1"/>
  <c r="K1205" i="1"/>
  <c r="K1204" i="1" s="1"/>
  <c r="K1203" i="1" s="1"/>
  <c r="K1202" i="1" s="1"/>
  <c r="K1201" i="1" s="1"/>
  <c r="K1200" i="1" s="1"/>
  <c r="L1205" i="1"/>
  <c r="L1204" i="1" s="1"/>
  <c r="L1203" i="1" s="1"/>
  <c r="L1202" i="1" s="1"/>
  <c r="L1201" i="1" s="1"/>
  <c r="L1200" i="1" s="1"/>
  <c r="H1195" i="1"/>
  <c r="H1194" i="1" s="1"/>
  <c r="H1193" i="1" s="1"/>
  <c r="H1192" i="1" s="1"/>
  <c r="H1191" i="1" s="1"/>
  <c r="I1195" i="1"/>
  <c r="I1194" i="1" s="1"/>
  <c r="I1193" i="1" s="1"/>
  <c r="I1192" i="1" s="1"/>
  <c r="I1191" i="1" s="1"/>
  <c r="J1195" i="1"/>
  <c r="J1194" i="1" s="1"/>
  <c r="J1193" i="1" s="1"/>
  <c r="J1192" i="1" s="1"/>
  <c r="J1191" i="1" s="1"/>
  <c r="K1195" i="1"/>
  <c r="K1194" i="1" s="1"/>
  <c r="K1193" i="1" s="1"/>
  <c r="K1192" i="1" s="1"/>
  <c r="K1191" i="1" s="1"/>
  <c r="L1195" i="1"/>
  <c r="L1194" i="1" s="1"/>
  <c r="L1193" i="1" s="1"/>
  <c r="L1192" i="1" s="1"/>
  <c r="L1191" i="1" s="1"/>
  <c r="H1181" i="1"/>
  <c r="H1180" i="1" s="1"/>
  <c r="I1181" i="1"/>
  <c r="I1180" i="1" s="1"/>
  <c r="J1181" i="1"/>
  <c r="J1180" i="1" s="1"/>
  <c r="K1181" i="1"/>
  <c r="K1180" i="1" s="1"/>
  <c r="L1181" i="1"/>
  <c r="L1180" i="1" s="1"/>
  <c r="H1178" i="1"/>
  <c r="H1177" i="1"/>
  <c r="I1178" i="1"/>
  <c r="I1177" i="1" s="1"/>
  <c r="J1178" i="1"/>
  <c r="J1177" i="1" s="1"/>
  <c r="K1178" i="1"/>
  <c r="K1177" i="1" s="1"/>
  <c r="L1178" i="1"/>
  <c r="L1177" i="1" s="1"/>
  <c r="H1175" i="1"/>
  <c r="H1174" i="1" s="1"/>
  <c r="I1175" i="1"/>
  <c r="I1174" i="1" s="1"/>
  <c r="J1175" i="1"/>
  <c r="J1174" i="1" s="1"/>
  <c r="K1175" i="1"/>
  <c r="K1174" i="1"/>
  <c r="L1175" i="1"/>
  <c r="L1174" i="1" s="1"/>
  <c r="H1172" i="1"/>
  <c r="H1171" i="1" s="1"/>
  <c r="I1172" i="1"/>
  <c r="I1171" i="1" s="1"/>
  <c r="J1172" i="1"/>
  <c r="J1171" i="1" s="1"/>
  <c r="K1172" i="1"/>
  <c r="K1171" i="1" s="1"/>
  <c r="L1172" i="1"/>
  <c r="L1171" i="1" s="1"/>
  <c r="H1169" i="1"/>
  <c r="H1168" i="1" s="1"/>
  <c r="I1169" i="1"/>
  <c r="I1168" i="1"/>
  <c r="J1169" i="1"/>
  <c r="J1168" i="1" s="1"/>
  <c r="K1169" i="1"/>
  <c r="K1168" i="1" s="1"/>
  <c r="L1169" i="1"/>
  <c r="L1168" i="1" s="1"/>
  <c r="H1166" i="1"/>
  <c r="H1165" i="1" s="1"/>
  <c r="I1166" i="1"/>
  <c r="I1165" i="1" s="1"/>
  <c r="J1166" i="1"/>
  <c r="J1165" i="1" s="1"/>
  <c r="K1166" i="1"/>
  <c r="K1165" i="1" s="1"/>
  <c r="L1166" i="1"/>
  <c r="L1165" i="1" s="1"/>
  <c r="H1163" i="1"/>
  <c r="H1162" i="1" s="1"/>
  <c r="I1163" i="1"/>
  <c r="I1162" i="1" s="1"/>
  <c r="J1163" i="1"/>
  <c r="J1162" i="1" s="1"/>
  <c r="K1163" i="1"/>
  <c r="K1162" i="1" s="1"/>
  <c r="L1163" i="1"/>
  <c r="L1162" i="1" s="1"/>
  <c r="H1160" i="1"/>
  <c r="H1159" i="1" s="1"/>
  <c r="I1160" i="1"/>
  <c r="I1159" i="1" s="1"/>
  <c r="J1160" i="1"/>
  <c r="J1159" i="1" s="1"/>
  <c r="K1160" i="1"/>
  <c r="K1159" i="1" s="1"/>
  <c r="L1160" i="1"/>
  <c r="L1159" i="1" s="1"/>
  <c r="H1157" i="1"/>
  <c r="H1156" i="1" s="1"/>
  <c r="I1157" i="1"/>
  <c r="I1156" i="1" s="1"/>
  <c r="J1157" i="1"/>
  <c r="J1156" i="1" s="1"/>
  <c r="K1157" i="1"/>
  <c r="K1156" i="1" s="1"/>
  <c r="L1157" i="1"/>
  <c r="L1156" i="1" s="1"/>
  <c r="H1154" i="1"/>
  <c r="H1153" i="1"/>
  <c r="I1154" i="1"/>
  <c r="I1153" i="1" s="1"/>
  <c r="J1154" i="1"/>
  <c r="J1153" i="1" s="1"/>
  <c r="K1154" i="1"/>
  <c r="K1153" i="1" s="1"/>
  <c r="L1154" i="1"/>
  <c r="L1153" i="1" s="1"/>
  <c r="H1151" i="1"/>
  <c r="H1150" i="1" s="1"/>
  <c r="I1151" i="1"/>
  <c r="I1150" i="1" s="1"/>
  <c r="J1151" i="1"/>
  <c r="J1150" i="1" s="1"/>
  <c r="K1151" i="1"/>
  <c r="K1150" i="1" s="1"/>
  <c r="K1107" i="1" s="1"/>
  <c r="K1106" i="1" s="1"/>
  <c r="K1105" i="1" s="1"/>
  <c r="L1151" i="1"/>
  <c r="L1150" i="1" s="1"/>
  <c r="H1148" i="1"/>
  <c r="H1147" i="1" s="1"/>
  <c r="I1148" i="1"/>
  <c r="I1147" i="1" s="1"/>
  <c r="J1148" i="1"/>
  <c r="J1147" i="1" s="1"/>
  <c r="K1148" i="1"/>
  <c r="K1147" i="1" s="1"/>
  <c r="L1148" i="1"/>
  <c r="L1147" i="1" s="1"/>
  <c r="H1145" i="1"/>
  <c r="H1144" i="1" s="1"/>
  <c r="I1145" i="1"/>
  <c r="I1144" i="1"/>
  <c r="J1145" i="1"/>
  <c r="J1144" i="1" s="1"/>
  <c r="K1145" i="1"/>
  <c r="K1144" i="1" s="1"/>
  <c r="L1145" i="1"/>
  <c r="L1144" i="1" s="1"/>
  <c r="H1142" i="1"/>
  <c r="H1141" i="1" s="1"/>
  <c r="I1142" i="1"/>
  <c r="I1141" i="1" s="1"/>
  <c r="J1142" i="1"/>
  <c r="J1141" i="1" s="1"/>
  <c r="K1142" i="1"/>
  <c r="K1141" i="1" s="1"/>
  <c r="L1142" i="1"/>
  <c r="L1141" i="1" s="1"/>
  <c r="L1107" i="1" s="1"/>
  <c r="L1106" i="1" s="1"/>
  <c r="L1105" i="1" s="1"/>
  <c r="H1139" i="1"/>
  <c r="H1138" i="1" s="1"/>
  <c r="I1139" i="1"/>
  <c r="I1138" i="1" s="1"/>
  <c r="J1139" i="1"/>
  <c r="J1138" i="1" s="1"/>
  <c r="K1139" i="1"/>
  <c r="K1138" i="1" s="1"/>
  <c r="L1139" i="1"/>
  <c r="L1138" i="1" s="1"/>
  <c r="H1136" i="1"/>
  <c r="H1135" i="1" s="1"/>
  <c r="I1136" i="1"/>
  <c r="I1135" i="1" s="1"/>
  <c r="J1136" i="1"/>
  <c r="J1135" i="1" s="1"/>
  <c r="K1136" i="1"/>
  <c r="K1135" i="1" s="1"/>
  <c r="L1136" i="1"/>
  <c r="L1135" i="1" s="1"/>
  <c r="H1133" i="1"/>
  <c r="H1132" i="1" s="1"/>
  <c r="I1133" i="1"/>
  <c r="I1132" i="1" s="1"/>
  <c r="J1133" i="1"/>
  <c r="J1132" i="1" s="1"/>
  <c r="K1133" i="1"/>
  <c r="K1132" i="1" s="1"/>
  <c r="L1133" i="1"/>
  <c r="L1132" i="1" s="1"/>
  <c r="H1130" i="1"/>
  <c r="H1129" i="1"/>
  <c r="I1130" i="1"/>
  <c r="I1129" i="1" s="1"/>
  <c r="J1130" i="1"/>
  <c r="J1129" i="1" s="1"/>
  <c r="K1130" i="1"/>
  <c r="K1129" i="1" s="1"/>
  <c r="L1130" i="1"/>
  <c r="L1129" i="1" s="1"/>
  <c r="H1127" i="1"/>
  <c r="H1126" i="1" s="1"/>
  <c r="I1127" i="1"/>
  <c r="I1126" i="1" s="1"/>
  <c r="J1127" i="1"/>
  <c r="J1126" i="1" s="1"/>
  <c r="K1127" i="1"/>
  <c r="K1126" i="1"/>
  <c r="L1127" i="1"/>
  <c r="L1126" i="1" s="1"/>
  <c r="H1124" i="1"/>
  <c r="H1123" i="1" s="1"/>
  <c r="I1124" i="1"/>
  <c r="I1123" i="1" s="1"/>
  <c r="J1124" i="1"/>
  <c r="J1123" i="1" s="1"/>
  <c r="K1124" i="1"/>
  <c r="K1123" i="1" s="1"/>
  <c r="L1124" i="1"/>
  <c r="L1123" i="1" s="1"/>
  <c r="H1121" i="1"/>
  <c r="H1120" i="1" s="1"/>
  <c r="I1121" i="1"/>
  <c r="I1120" i="1" s="1"/>
  <c r="J1121" i="1"/>
  <c r="J1120" i="1" s="1"/>
  <c r="K1121" i="1"/>
  <c r="K1120" i="1" s="1"/>
  <c r="L1121" i="1"/>
  <c r="L1120" i="1" s="1"/>
  <c r="H1118" i="1"/>
  <c r="H1117" i="1" s="1"/>
  <c r="I1118" i="1"/>
  <c r="I1117" i="1" s="1"/>
  <c r="J1118" i="1"/>
  <c r="J1117" i="1" s="1"/>
  <c r="K1118" i="1"/>
  <c r="K1117" i="1" s="1"/>
  <c r="L1118" i="1"/>
  <c r="L1117" i="1" s="1"/>
  <c r="H1115" i="1"/>
  <c r="H1114" i="1" s="1"/>
  <c r="I1115" i="1"/>
  <c r="I1114" i="1" s="1"/>
  <c r="J1115" i="1"/>
  <c r="J1114" i="1" s="1"/>
  <c r="K1115" i="1"/>
  <c r="K1114" i="1" s="1"/>
  <c r="L1115" i="1"/>
  <c r="L1114" i="1" s="1"/>
  <c r="H1112" i="1"/>
  <c r="H1111" i="1" s="1"/>
  <c r="I1112" i="1"/>
  <c r="I1111" i="1" s="1"/>
  <c r="J1112" i="1"/>
  <c r="J1111" i="1" s="1"/>
  <c r="K1112" i="1"/>
  <c r="K1111" i="1" s="1"/>
  <c r="L1112" i="1"/>
  <c r="L1111" i="1" s="1"/>
  <c r="M1112" i="1"/>
  <c r="M1111" i="1" s="1"/>
  <c r="N1112" i="1"/>
  <c r="N1111" i="1" s="1"/>
  <c r="H1109" i="1"/>
  <c r="H1108" i="1" s="1"/>
  <c r="I1109" i="1"/>
  <c r="I1108" i="1" s="1"/>
  <c r="J1109" i="1"/>
  <c r="J1108" i="1" s="1"/>
  <c r="K1109" i="1"/>
  <c r="K1108" i="1" s="1"/>
  <c r="L1109" i="1"/>
  <c r="L1108" i="1" s="1"/>
  <c r="H1102" i="1"/>
  <c r="H1101" i="1" s="1"/>
  <c r="H1100" i="1" s="1"/>
  <c r="H1099" i="1" s="1"/>
  <c r="H1098" i="1" s="1"/>
  <c r="H1097" i="1" s="1"/>
  <c r="I1102" i="1"/>
  <c r="I1101" i="1" s="1"/>
  <c r="I1100" i="1" s="1"/>
  <c r="I1099" i="1" s="1"/>
  <c r="I1098" i="1" s="1"/>
  <c r="I1097" i="1" s="1"/>
  <c r="J1102" i="1"/>
  <c r="J1101" i="1" s="1"/>
  <c r="J1100" i="1" s="1"/>
  <c r="J1099" i="1" s="1"/>
  <c r="J1098" i="1" s="1"/>
  <c r="J1097" i="1" s="1"/>
  <c r="K1102" i="1"/>
  <c r="K1101" i="1" s="1"/>
  <c r="K1100" i="1" s="1"/>
  <c r="K1099" i="1" s="1"/>
  <c r="K1098" i="1" s="1"/>
  <c r="K1097" i="1" s="1"/>
  <c r="L1102" i="1"/>
  <c r="L1101" i="1" s="1"/>
  <c r="L1100" i="1" s="1"/>
  <c r="L1099" i="1" s="1"/>
  <c r="L1098" i="1" s="1"/>
  <c r="L1097" i="1" s="1"/>
  <c r="H1094" i="1"/>
  <c r="H1093" i="1" s="1"/>
  <c r="H1092" i="1" s="1"/>
  <c r="H1091" i="1" s="1"/>
  <c r="H1090" i="1" s="1"/>
  <c r="I1094" i="1"/>
  <c r="I1093" i="1" s="1"/>
  <c r="I1092" i="1" s="1"/>
  <c r="I1091" i="1" s="1"/>
  <c r="I1090" i="1" s="1"/>
  <c r="J1094" i="1"/>
  <c r="J1093" i="1" s="1"/>
  <c r="J1092" i="1" s="1"/>
  <c r="J1091" i="1" s="1"/>
  <c r="J1090" i="1" s="1"/>
  <c r="K1094" i="1"/>
  <c r="K1093" i="1" s="1"/>
  <c r="K1092" i="1" s="1"/>
  <c r="K1091" i="1" s="1"/>
  <c r="K1090" i="1" s="1"/>
  <c r="L1094" i="1"/>
  <c r="L1093" i="1" s="1"/>
  <c r="L1092" i="1" s="1"/>
  <c r="L1091" i="1" s="1"/>
  <c r="L1090" i="1" s="1"/>
  <c r="H1073" i="1"/>
  <c r="H1072" i="1" s="1"/>
  <c r="I1073" i="1"/>
  <c r="I1072" i="1" s="1"/>
  <c r="J1073" i="1"/>
  <c r="J1072" i="1" s="1"/>
  <c r="K1073" i="1"/>
  <c r="K1072" i="1" s="1"/>
  <c r="L1073" i="1"/>
  <c r="L1072" i="1" s="1"/>
  <c r="H1070" i="1"/>
  <c r="I1070" i="1"/>
  <c r="J1070" i="1"/>
  <c r="K1070" i="1"/>
  <c r="L1070" i="1"/>
  <c r="H1068" i="1"/>
  <c r="I1068" i="1"/>
  <c r="J1068" i="1"/>
  <c r="K1068" i="1"/>
  <c r="L1068" i="1"/>
  <c r="H1064" i="1"/>
  <c r="H1063" i="1" s="1"/>
  <c r="H1062" i="1" s="1"/>
  <c r="I1064" i="1"/>
  <c r="I1063" i="1" s="1"/>
  <c r="I1062" i="1" s="1"/>
  <c r="J1064" i="1"/>
  <c r="J1063" i="1" s="1"/>
  <c r="J1062" i="1" s="1"/>
  <c r="K1064" i="1"/>
  <c r="K1063" i="1" s="1"/>
  <c r="K1062" i="1" s="1"/>
  <c r="L1064" i="1"/>
  <c r="L1063" i="1" s="1"/>
  <c r="L1062" i="1" s="1"/>
  <c r="H1055" i="1"/>
  <c r="H1054" i="1" s="1"/>
  <c r="H1053" i="1" s="1"/>
  <c r="H1052" i="1" s="1"/>
  <c r="H1051" i="1" s="1"/>
  <c r="I1055" i="1"/>
  <c r="I1054" i="1" s="1"/>
  <c r="I1053" i="1" s="1"/>
  <c r="I1052" i="1" s="1"/>
  <c r="I1051" i="1" s="1"/>
  <c r="J1055" i="1"/>
  <c r="J1054" i="1" s="1"/>
  <c r="J1053" i="1" s="1"/>
  <c r="J1052" i="1" s="1"/>
  <c r="J1051" i="1" s="1"/>
  <c r="K1055" i="1"/>
  <c r="K1054" i="1" s="1"/>
  <c r="K1053" i="1" s="1"/>
  <c r="K1052" i="1" s="1"/>
  <c r="K1051" i="1" s="1"/>
  <c r="L1055" i="1"/>
  <c r="L1054" i="1" s="1"/>
  <c r="L1053" i="1" s="1"/>
  <c r="L1052" i="1" s="1"/>
  <c r="L1051" i="1" s="1"/>
  <c r="H1048" i="1"/>
  <c r="H1047" i="1" s="1"/>
  <c r="H1046" i="1" s="1"/>
  <c r="H1045" i="1" s="1"/>
  <c r="H1044" i="1" s="1"/>
  <c r="I1048" i="1"/>
  <c r="I1047" i="1" s="1"/>
  <c r="I1046" i="1" s="1"/>
  <c r="I1045" i="1" s="1"/>
  <c r="I1044" i="1" s="1"/>
  <c r="J1048" i="1"/>
  <c r="J1047" i="1" s="1"/>
  <c r="J1046" i="1" s="1"/>
  <c r="J1045" i="1" s="1"/>
  <c r="J1044" i="1" s="1"/>
  <c r="K1048" i="1"/>
  <c r="K1047" i="1" s="1"/>
  <c r="K1046" i="1" s="1"/>
  <c r="K1045" i="1" s="1"/>
  <c r="K1044" i="1" s="1"/>
  <c r="L1048" i="1"/>
  <c r="L1047" i="1" s="1"/>
  <c r="L1046" i="1" s="1"/>
  <c r="L1045" i="1" s="1"/>
  <c r="L1044" i="1" s="1"/>
  <c r="H1041" i="1"/>
  <c r="H1040" i="1" s="1"/>
  <c r="H1039" i="1" s="1"/>
  <c r="H1038" i="1" s="1"/>
  <c r="I1041" i="1"/>
  <c r="I1040" i="1" s="1"/>
  <c r="I1039" i="1" s="1"/>
  <c r="I1038" i="1" s="1"/>
  <c r="J1041" i="1"/>
  <c r="J1040" i="1" s="1"/>
  <c r="J1039" i="1" s="1"/>
  <c r="J1038" i="1" s="1"/>
  <c r="K1041" i="1"/>
  <c r="K1040" i="1" s="1"/>
  <c r="K1039" i="1"/>
  <c r="K1038" i="1" s="1"/>
  <c r="L1041" i="1"/>
  <c r="L1040" i="1" s="1"/>
  <c r="L1039" i="1" s="1"/>
  <c r="L1038" i="1" s="1"/>
  <c r="H1036" i="1"/>
  <c r="H1035" i="1" s="1"/>
  <c r="H1034" i="1" s="1"/>
  <c r="H1033" i="1" s="1"/>
  <c r="I1036" i="1"/>
  <c r="I1035" i="1" s="1"/>
  <c r="I1034" i="1" s="1"/>
  <c r="I1033" i="1" s="1"/>
  <c r="J1036" i="1"/>
  <c r="J1035" i="1" s="1"/>
  <c r="J1034" i="1" s="1"/>
  <c r="J1033" i="1" s="1"/>
  <c r="K1036" i="1"/>
  <c r="K1035" i="1" s="1"/>
  <c r="K1034" i="1" s="1"/>
  <c r="K1033" i="1" s="1"/>
  <c r="L1036" i="1"/>
  <c r="L1035" i="1" s="1"/>
  <c r="L1034" i="1" s="1"/>
  <c r="L1033" i="1" s="1"/>
  <c r="H1031" i="1"/>
  <c r="H1030" i="1" s="1"/>
  <c r="H1029" i="1" s="1"/>
  <c r="I1031" i="1"/>
  <c r="I1030" i="1" s="1"/>
  <c r="I1029" i="1" s="1"/>
  <c r="J1031" i="1"/>
  <c r="J1030" i="1" s="1"/>
  <c r="J1029" i="1" s="1"/>
  <c r="K1031" i="1"/>
  <c r="K1030" i="1"/>
  <c r="K1029" i="1" s="1"/>
  <c r="L1031" i="1"/>
  <c r="L1030" i="1" s="1"/>
  <c r="L1029" i="1" s="1"/>
  <c r="H1027" i="1"/>
  <c r="H1026" i="1" s="1"/>
  <c r="H1025" i="1" s="1"/>
  <c r="I1027" i="1"/>
  <c r="I1026" i="1" s="1"/>
  <c r="I1025" i="1" s="1"/>
  <c r="J1027" i="1"/>
  <c r="J1026" i="1" s="1"/>
  <c r="J1025" i="1" s="1"/>
  <c r="K1027" i="1"/>
  <c r="K1026" i="1" s="1"/>
  <c r="K1025" i="1" s="1"/>
  <c r="L1027" i="1"/>
  <c r="L1026" i="1" s="1"/>
  <c r="L1025" i="1" s="1"/>
  <c r="H1022" i="1"/>
  <c r="H1021" i="1" s="1"/>
  <c r="H1020" i="1" s="1"/>
  <c r="H1019" i="1" s="1"/>
  <c r="I1022" i="1"/>
  <c r="I1021" i="1" s="1"/>
  <c r="I1020" i="1" s="1"/>
  <c r="I1019" i="1" s="1"/>
  <c r="J1022" i="1"/>
  <c r="J1021" i="1" s="1"/>
  <c r="J1020" i="1" s="1"/>
  <c r="J1019" i="1" s="1"/>
  <c r="K1022" i="1"/>
  <c r="K1021" i="1" s="1"/>
  <c r="K1020" i="1" s="1"/>
  <c r="K1019" i="1" s="1"/>
  <c r="L1022" i="1"/>
  <c r="L1021" i="1" s="1"/>
  <c r="L1020" i="1" s="1"/>
  <c r="L1019" i="1" s="1"/>
  <c r="H1015" i="1"/>
  <c r="H1014" i="1"/>
  <c r="H1013" i="1" s="1"/>
  <c r="H1012" i="1" s="1"/>
  <c r="I1015" i="1"/>
  <c r="I1014" i="1" s="1"/>
  <c r="I1013" i="1" s="1"/>
  <c r="I1012" i="1" s="1"/>
  <c r="J1015" i="1"/>
  <c r="J1014" i="1" s="1"/>
  <c r="J1013" i="1" s="1"/>
  <c r="J1012" i="1" s="1"/>
  <c r="K1015" i="1"/>
  <c r="K1014" i="1" s="1"/>
  <c r="K1013" i="1" s="1"/>
  <c r="K1012" i="1" s="1"/>
  <c r="L1015" i="1"/>
  <c r="L1014" i="1" s="1"/>
  <c r="L1013" i="1" s="1"/>
  <c r="L1012" i="1" s="1"/>
  <c r="H1010" i="1"/>
  <c r="H1009" i="1" s="1"/>
  <c r="H1008" i="1" s="1"/>
  <c r="H1007" i="1" s="1"/>
  <c r="I1010" i="1"/>
  <c r="I1009" i="1" s="1"/>
  <c r="I1008" i="1" s="1"/>
  <c r="I1007" i="1" s="1"/>
  <c r="J1010" i="1"/>
  <c r="J1009" i="1" s="1"/>
  <c r="J1008" i="1" s="1"/>
  <c r="J1007" i="1" s="1"/>
  <c r="K1010" i="1"/>
  <c r="K1009" i="1"/>
  <c r="K1008" i="1" s="1"/>
  <c r="K1007" i="1" s="1"/>
  <c r="L1010" i="1"/>
  <c r="L1009" i="1" s="1"/>
  <c r="L1008" i="1" s="1"/>
  <c r="L1007" i="1" s="1"/>
  <c r="H1005" i="1"/>
  <c r="H1004" i="1" s="1"/>
  <c r="H1003" i="1" s="1"/>
  <c r="H1002" i="1" s="1"/>
  <c r="I1005" i="1"/>
  <c r="I1004" i="1" s="1"/>
  <c r="I1003" i="1" s="1"/>
  <c r="I1002" i="1" s="1"/>
  <c r="J1005" i="1"/>
  <c r="J1004" i="1" s="1"/>
  <c r="J1003" i="1" s="1"/>
  <c r="J1002" i="1" s="1"/>
  <c r="K1005" i="1"/>
  <c r="K1004" i="1" s="1"/>
  <c r="K1003" i="1" s="1"/>
  <c r="K1002" i="1" s="1"/>
  <c r="L1005" i="1"/>
  <c r="L1004" i="1" s="1"/>
  <c r="L1003" i="1" s="1"/>
  <c r="L1002" i="1" s="1"/>
  <c r="H1000" i="1"/>
  <c r="H999" i="1" s="1"/>
  <c r="H998" i="1" s="1"/>
  <c r="H997" i="1" s="1"/>
  <c r="I1000" i="1"/>
  <c r="I999" i="1"/>
  <c r="I998" i="1" s="1"/>
  <c r="I997" i="1" s="1"/>
  <c r="J1000" i="1"/>
  <c r="J999" i="1" s="1"/>
  <c r="J998" i="1" s="1"/>
  <c r="J997" i="1" s="1"/>
  <c r="K1000" i="1"/>
  <c r="K999" i="1" s="1"/>
  <c r="K998" i="1" s="1"/>
  <c r="K997" i="1" s="1"/>
  <c r="L1000" i="1"/>
  <c r="L999" i="1" s="1"/>
  <c r="L998" i="1" s="1"/>
  <c r="L997" i="1" s="1"/>
  <c r="H995" i="1"/>
  <c r="H994" i="1" s="1"/>
  <c r="H993" i="1" s="1"/>
  <c r="H992" i="1" s="1"/>
  <c r="I995" i="1"/>
  <c r="I994" i="1" s="1"/>
  <c r="I993" i="1" s="1"/>
  <c r="I992" i="1" s="1"/>
  <c r="J995" i="1"/>
  <c r="J994" i="1" s="1"/>
  <c r="J993" i="1" s="1"/>
  <c r="J992" i="1" s="1"/>
  <c r="K995" i="1"/>
  <c r="K994" i="1" s="1"/>
  <c r="K993" i="1" s="1"/>
  <c r="K992" i="1" s="1"/>
  <c r="L995" i="1"/>
  <c r="L994" i="1"/>
  <c r="L993" i="1" s="1"/>
  <c r="L992" i="1" s="1"/>
  <c r="H988" i="1"/>
  <c r="H987" i="1" s="1"/>
  <c r="H986" i="1" s="1"/>
  <c r="H985" i="1" s="1"/>
  <c r="I988" i="1"/>
  <c r="I987" i="1" s="1"/>
  <c r="I986" i="1" s="1"/>
  <c r="I985" i="1" s="1"/>
  <c r="J988" i="1"/>
  <c r="J987" i="1" s="1"/>
  <c r="J986" i="1" s="1"/>
  <c r="J985" i="1" s="1"/>
  <c r="K988" i="1"/>
  <c r="K987" i="1" s="1"/>
  <c r="K986" i="1" s="1"/>
  <c r="K985" i="1" s="1"/>
  <c r="L988" i="1"/>
  <c r="L987" i="1" s="1"/>
  <c r="L986" i="1" s="1"/>
  <c r="L985" i="1" s="1"/>
  <c r="H983" i="1"/>
  <c r="H982" i="1" s="1"/>
  <c r="H981" i="1" s="1"/>
  <c r="H980" i="1" s="1"/>
  <c r="I983" i="1"/>
  <c r="I982" i="1" s="1"/>
  <c r="I981" i="1" s="1"/>
  <c r="I980" i="1" s="1"/>
  <c r="J983" i="1"/>
  <c r="J982" i="1"/>
  <c r="J981" i="1" s="1"/>
  <c r="J980" i="1" s="1"/>
  <c r="K983" i="1"/>
  <c r="K982" i="1" s="1"/>
  <c r="K981" i="1" s="1"/>
  <c r="K980" i="1" s="1"/>
  <c r="L983" i="1"/>
  <c r="L982" i="1" s="1"/>
  <c r="L981" i="1" s="1"/>
  <c r="L980" i="1" s="1"/>
  <c r="H978" i="1"/>
  <c r="H977" i="1" s="1"/>
  <c r="H976" i="1" s="1"/>
  <c r="H975" i="1" s="1"/>
  <c r="I978" i="1"/>
  <c r="I977" i="1" s="1"/>
  <c r="I976" i="1" s="1"/>
  <c r="I975" i="1" s="1"/>
  <c r="J978" i="1"/>
  <c r="J977" i="1" s="1"/>
  <c r="J976" i="1" s="1"/>
  <c r="J975" i="1" s="1"/>
  <c r="K978" i="1"/>
  <c r="K977" i="1" s="1"/>
  <c r="K976" i="1" s="1"/>
  <c r="K975" i="1" s="1"/>
  <c r="L978" i="1"/>
  <c r="L977" i="1" s="1"/>
  <c r="L976" i="1" s="1"/>
  <c r="L975" i="1" s="1"/>
  <c r="H973" i="1"/>
  <c r="H972" i="1"/>
  <c r="H971" i="1" s="1"/>
  <c r="H970" i="1" s="1"/>
  <c r="I973" i="1"/>
  <c r="I972" i="1" s="1"/>
  <c r="I971" i="1" s="1"/>
  <c r="I970" i="1" s="1"/>
  <c r="J973" i="1"/>
  <c r="J972" i="1" s="1"/>
  <c r="J971" i="1" s="1"/>
  <c r="J970" i="1" s="1"/>
  <c r="K973" i="1"/>
  <c r="K972" i="1" s="1"/>
  <c r="K971" i="1" s="1"/>
  <c r="K970" i="1" s="1"/>
  <c r="L973" i="1"/>
  <c r="L972" i="1" s="1"/>
  <c r="L971" i="1" s="1"/>
  <c r="L970" i="1" s="1"/>
  <c r="H966" i="1"/>
  <c r="H965" i="1" s="1"/>
  <c r="H964" i="1" s="1"/>
  <c r="H963" i="1" s="1"/>
  <c r="I966" i="1"/>
  <c r="I965" i="1" s="1"/>
  <c r="I964" i="1" s="1"/>
  <c r="I963" i="1" s="1"/>
  <c r="J966" i="1"/>
  <c r="J965" i="1" s="1"/>
  <c r="J964" i="1" s="1"/>
  <c r="J963" i="1" s="1"/>
  <c r="K966" i="1"/>
  <c r="K965" i="1"/>
  <c r="K964" i="1" s="1"/>
  <c r="K963" i="1" s="1"/>
  <c r="L966" i="1"/>
  <c r="L965" i="1" s="1"/>
  <c r="L964" i="1" s="1"/>
  <c r="L963" i="1" s="1"/>
  <c r="H961" i="1"/>
  <c r="H960" i="1" s="1"/>
  <c r="H959" i="1" s="1"/>
  <c r="H958" i="1" s="1"/>
  <c r="I961" i="1"/>
  <c r="I960" i="1" s="1"/>
  <c r="I959" i="1" s="1"/>
  <c r="I958" i="1" s="1"/>
  <c r="J961" i="1"/>
  <c r="J960" i="1" s="1"/>
  <c r="J959" i="1" s="1"/>
  <c r="J958" i="1" s="1"/>
  <c r="K961" i="1"/>
  <c r="K960" i="1" s="1"/>
  <c r="K959" i="1" s="1"/>
  <c r="K958" i="1" s="1"/>
  <c r="L961" i="1"/>
  <c r="L960" i="1" s="1"/>
  <c r="L959" i="1" s="1"/>
  <c r="L958" i="1" s="1"/>
  <c r="H956" i="1"/>
  <c r="H955" i="1" s="1"/>
  <c r="H954" i="1" s="1"/>
  <c r="H953" i="1" s="1"/>
  <c r="I956" i="1"/>
  <c r="I955" i="1"/>
  <c r="I954" i="1" s="1"/>
  <c r="I953" i="1" s="1"/>
  <c r="J956" i="1"/>
  <c r="J955" i="1" s="1"/>
  <c r="J954" i="1" s="1"/>
  <c r="J953" i="1" s="1"/>
  <c r="K956" i="1"/>
  <c r="K955" i="1" s="1"/>
  <c r="K954" i="1" s="1"/>
  <c r="K953" i="1" s="1"/>
  <c r="L956" i="1"/>
  <c r="L955" i="1" s="1"/>
  <c r="L954" i="1" s="1"/>
  <c r="L953" i="1" s="1"/>
  <c r="H951" i="1"/>
  <c r="H950" i="1" s="1"/>
  <c r="H949" i="1" s="1"/>
  <c r="H948" i="1" s="1"/>
  <c r="I951" i="1"/>
  <c r="I950" i="1" s="1"/>
  <c r="I949" i="1" s="1"/>
  <c r="I948" i="1" s="1"/>
  <c r="J951" i="1"/>
  <c r="J950" i="1" s="1"/>
  <c r="J949" i="1" s="1"/>
  <c r="J948" i="1" s="1"/>
  <c r="K951" i="1"/>
  <c r="K950" i="1" s="1"/>
  <c r="K949" i="1" s="1"/>
  <c r="K948" i="1" s="1"/>
  <c r="L951" i="1"/>
  <c r="L950" i="1" s="1"/>
  <c r="L949" i="1" s="1"/>
  <c r="L948" i="1" s="1"/>
  <c r="L942" i="1" s="1"/>
  <c r="H946" i="1"/>
  <c r="H945" i="1" s="1"/>
  <c r="H944" i="1" s="1"/>
  <c r="H943" i="1" s="1"/>
  <c r="I946" i="1"/>
  <c r="I945" i="1" s="1"/>
  <c r="I944" i="1" s="1"/>
  <c r="I943" i="1" s="1"/>
  <c r="J946" i="1"/>
  <c r="J945" i="1" s="1"/>
  <c r="J944" i="1" s="1"/>
  <c r="J943" i="1" s="1"/>
  <c r="K946" i="1"/>
  <c r="K945" i="1" s="1"/>
  <c r="K944" i="1" s="1"/>
  <c r="K943" i="1" s="1"/>
  <c r="L946" i="1"/>
  <c r="L945" i="1" s="1"/>
  <c r="L944" i="1" s="1"/>
  <c r="L943" i="1" s="1"/>
  <c r="H932" i="1"/>
  <c r="H931" i="1" s="1"/>
  <c r="H930" i="1" s="1"/>
  <c r="H929" i="1" s="1"/>
  <c r="H928" i="1" s="1"/>
  <c r="I932" i="1"/>
  <c r="I931" i="1" s="1"/>
  <c r="I930" i="1" s="1"/>
  <c r="I929" i="1" s="1"/>
  <c r="I928" i="1" s="1"/>
  <c r="J932" i="1"/>
  <c r="J931" i="1" s="1"/>
  <c r="J930" i="1" s="1"/>
  <c r="J929" i="1" s="1"/>
  <c r="J928" i="1" s="1"/>
  <c r="K932" i="1"/>
  <c r="K931" i="1" s="1"/>
  <c r="K930" i="1" s="1"/>
  <c r="K929" i="1" s="1"/>
  <c r="K928" i="1" s="1"/>
  <c r="L932" i="1"/>
  <c r="L931" i="1" s="1"/>
  <c r="L930" i="1" s="1"/>
  <c r="L929" i="1" s="1"/>
  <c r="L928" i="1" s="1"/>
  <c r="H925" i="1"/>
  <c r="H924" i="1" s="1"/>
  <c r="I925" i="1"/>
  <c r="I924" i="1" s="1"/>
  <c r="J925" i="1"/>
  <c r="J924" i="1" s="1"/>
  <c r="K925" i="1"/>
  <c r="K924" i="1" s="1"/>
  <c r="L925" i="1"/>
  <c r="L924" i="1" s="1"/>
  <c r="H922" i="1"/>
  <c r="I922" i="1"/>
  <c r="J922" i="1"/>
  <c r="K922" i="1"/>
  <c r="L922" i="1"/>
  <c r="H920" i="1"/>
  <c r="I920" i="1"/>
  <c r="J920" i="1"/>
  <c r="K920" i="1"/>
  <c r="L920" i="1"/>
  <c r="H916" i="1"/>
  <c r="H915" i="1" s="1"/>
  <c r="H914" i="1" s="1"/>
  <c r="I916" i="1"/>
  <c r="I915" i="1" s="1"/>
  <c r="I914" i="1" s="1"/>
  <c r="J916" i="1"/>
  <c r="J915" i="1" s="1"/>
  <c r="J914" i="1" s="1"/>
  <c r="K916" i="1"/>
  <c r="K915" i="1" s="1"/>
  <c r="K914" i="1" s="1"/>
  <c r="L916" i="1"/>
  <c r="L915" i="1" s="1"/>
  <c r="L914" i="1" s="1"/>
  <c r="H909" i="1"/>
  <c r="H908" i="1" s="1"/>
  <c r="H907" i="1" s="1"/>
  <c r="H906" i="1" s="1"/>
  <c r="H905" i="1" s="1"/>
  <c r="I909" i="1"/>
  <c r="I908" i="1" s="1"/>
  <c r="I907" i="1" s="1"/>
  <c r="I906" i="1" s="1"/>
  <c r="I905" i="1" s="1"/>
  <c r="J909" i="1"/>
  <c r="J908" i="1" s="1"/>
  <c r="J907" i="1" s="1"/>
  <c r="J906" i="1" s="1"/>
  <c r="J905" i="1" s="1"/>
  <c r="K909" i="1"/>
  <c r="K908" i="1" s="1"/>
  <c r="K907" i="1" s="1"/>
  <c r="K906" i="1" s="1"/>
  <c r="K905" i="1" s="1"/>
  <c r="L909" i="1"/>
  <c r="L908" i="1" s="1"/>
  <c r="L907" i="1" s="1"/>
  <c r="L906" i="1" s="1"/>
  <c r="L905" i="1" s="1"/>
  <c r="H900" i="1"/>
  <c r="H897" i="1" s="1"/>
  <c r="H896" i="1" s="1"/>
  <c r="H894" i="1" s="1"/>
  <c r="I900" i="1"/>
  <c r="I897" i="1" s="1"/>
  <c r="I896" i="1" s="1"/>
  <c r="I894" i="1" s="1"/>
  <c r="J900" i="1"/>
  <c r="J898" i="1" s="1"/>
  <c r="K900" i="1"/>
  <c r="K899" i="1" s="1"/>
  <c r="L900" i="1"/>
  <c r="L897" i="1" s="1"/>
  <c r="L896" i="1" s="1"/>
  <c r="L894" i="1" s="1"/>
  <c r="H891" i="1"/>
  <c r="H890" i="1" s="1"/>
  <c r="H889" i="1" s="1"/>
  <c r="H888" i="1" s="1"/>
  <c r="H887" i="1" s="1"/>
  <c r="I891" i="1"/>
  <c r="I890" i="1" s="1"/>
  <c r="I889" i="1" s="1"/>
  <c r="I888" i="1" s="1"/>
  <c r="I887" i="1" s="1"/>
  <c r="J891" i="1"/>
  <c r="J890" i="1" s="1"/>
  <c r="J889" i="1" s="1"/>
  <c r="J888" i="1" s="1"/>
  <c r="J887" i="1" s="1"/>
  <c r="K891" i="1"/>
  <c r="K890" i="1" s="1"/>
  <c r="K889" i="1" s="1"/>
  <c r="K888" i="1" s="1"/>
  <c r="K887" i="1" s="1"/>
  <c r="L891" i="1"/>
  <c r="L890" i="1" s="1"/>
  <c r="L889" i="1" s="1"/>
  <c r="L888" i="1" s="1"/>
  <c r="L887" i="1" s="1"/>
  <c r="H884" i="1"/>
  <c r="H883" i="1" s="1"/>
  <c r="H882" i="1" s="1"/>
  <c r="H881" i="1" s="1"/>
  <c r="I884" i="1"/>
  <c r="I883" i="1" s="1"/>
  <c r="I882" i="1" s="1"/>
  <c r="I881" i="1" s="1"/>
  <c r="J884" i="1"/>
  <c r="J883" i="1" s="1"/>
  <c r="J882" i="1" s="1"/>
  <c r="J881" i="1" s="1"/>
  <c r="K884" i="1"/>
  <c r="K883" i="1" s="1"/>
  <c r="K882" i="1" s="1"/>
  <c r="K881" i="1" s="1"/>
  <c r="L884" i="1"/>
  <c r="L883" i="1" s="1"/>
  <c r="L882" i="1" s="1"/>
  <c r="L881" i="1" s="1"/>
  <c r="H874" i="1"/>
  <c r="H873" i="1" s="1"/>
  <c r="I874" i="1"/>
  <c r="I873" i="1" s="1"/>
  <c r="J874" i="1"/>
  <c r="J873" i="1" s="1"/>
  <c r="K874" i="1"/>
  <c r="K873" i="1" s="1"/>
  <c r="L874" i="1"/>
  <c r="L873" i="1" s="1"/>
  <c r="H871" i="1"/>
  <c r="H870" i="1" s="1"/>
  <c r="I871" i="1"/>
  <c r="I870" i="1" s="1"/>
  <c r="J871" i="1"/>
  <c r="J870" i="1" s="1"/>
  <c r="K871" i="1"/>
  <c r="K870" i="1" s="1"/>
  <c r="L871" i="1"/>
  <c r="L870" i="1" s="1"/>
  <c r="H867" i="1"/>
  <c r="H866" i="1" s="1"/>
  <c r="H865" i="1" s="1"/>
  <c r="I867" i="1"/>
  <c r="I866" i="1" s="1"/>
  <c r="I865" i="1" s="1"/>
  <c r="J867" i="1"/>
  <c r="J866" i="1" s="1"/>
  <c r="J865" i="1" s="1"/>
  <c r="K867" i="1"/>
  <c r="K866" i="1"/>
  <c r="K865" i="1" s="1"/>
  <c r="L867" i="1"/>
  <c r="L866" i="1" s="1"/>
  <c r="L865" i="1" s="1"/>
  <c r="H860" i="1"/>
  <c r="H859" i="1" s="1"/>
  <c r="H858" i="1" s="1"/>
  <c r="H857" i="1" s="1"/>
  <c r="H856" i="1" s="1"/>
  <c r="I860" i="1"/>
  <c r="I859" i="1" s="1"/>
  <c r="I858" i="1" s="1"/>
  <c r="I857" i="1" s="1"/>
  <c r="I856" i="1" s="1"/>
  <c r="J860" i="1"/>
  <c r="J859" i="1" s="1"/>
  <c r="J858" i="1" s="1"/>
  <c r="J857" i="1" s="1"/>
  <c r="J856" i="1" s="1"/>
  <c r="K860" i="1"/>
  <c r="K859" i="1" s="1"/>
  <c r="K858" i="1" s="1"/>
  <c r="K857" i="1" s="1"/>
  <c r="K856" i="1" s="1"/>
  <c r="L860" i="1"/>
  <c r="L859" i="1" s="1"/>
  <c r="L858" i="1" s="1"/>
  <c r="L857" i="1" s="1"/>
  <c r="L856" i="1" s="1"/>
  <c r="H853" i="1"/>
  <c r="H852" i="1" s="1"/>
  <c r="H851" i="1" s="1"/>
  <c r="H850" i="1" s="1"/>
  <c r="I853" i="1"/>
  <c r="I852" i="1" s="1"/>
  <c r="I851" i="1" s="1"/>
  <c r="I850" i="1" s="1"/>
  <c r="J853" i="1"/>
  <c r="J852" i="1" s="1"/>
  <c r="J851" i="1" s="1"/>
  <c r="J850" i="1" s="1"/>
  <c r="K853" i="1"/>
  <c r="K852" i="1" s="1"/>
  <c r="K851" i="1" s="1"/>
  <c r="K850" i="1" s="1"/>
  <c r="L853" i="1"/>
  <c r="L852" i="1" s="1"/>
  <c r="L851" i="1" s="1"/>
  <c r="L850" i="1" s="1"/>
  <c r="H838" i="1"/>
  <c r="H837" i="1" s="1"/>
  <c r="H836" i="1" s="1"/>
  <c r="I838" i="1"/>
  <c r="I837" i="1" s="1"/>
  <c r="I836" i="1" s="1"/>
  <c r="J838" i="1"/>
  <c r="J837" i="1" s="1"/>
  <c r="J836" i="1" s="1"/>
  <c r="K838" i="1"/>
  <c r="K837" i="1" s="1"/>
  <c r="K836" i="1" s="1"/>
  <c r="L838" i="1"/>
  <c r="L837" i="1" s="1"/>
  <c r="L836" i="1" s="1"/>
  <c r="H834" i="1"/>
  <c r="H833" i="1" s="1"/>
  <c r="H832" i="1" s="1"/>
  <c r="I834" i="1"/>
  <c r="I833" i="1" s="1"/>
  <c r="I832" i="1" s="1"/>
  <c r="J834" i="1"/>
  <c r="J833" i="1" s="1"/>
  <c r="J832" i="1" s="1"/>
  <c r="K834" i="1"/>
  <c r="K833" i="1" s="1"/>
  <c r="K832" i="1" s="1"/>
  <c r="L834" i="1"/>
  <c r="L833" i="1" s="1"/>
  <c r="L832" i="1" s="1"/>
  <c r="H830" i="1"/>
  <c r="H829" i="1" s="1"/>
  <c r="H828" i="1" s="1"/>
  <c r="I830" i="1"/>
  <c r="I829" i="1" s="1"/>
  <c r="I828" i="1" s="1"/>
  <c r="J830" i="1"/>
  <c r="J829" i="1" s="1"/>
  <c r="J828" i="1" s="1"/>
  <c r="K830" i="1"/>
  <c r="K829" i="1" s="1"/>
  <c r="K828" i="1" s="1"/>
  <c r="L830" i="1"/>
  <c r="L829" i="1" s="1"/>
  <c r="L828" i="1" s="1"/>
  <c r="H821" i="1"/>
  <c r="H820" i="1" s="1"/>
  <c r="I821" i="1"/>
  <c r="I820" i="1" s="1"/>
  <c r="I819" i="1" s="1"/>
  <c r="J821" i="1"/>
  <c r="J820" i="1"/>
  <c r="K821" i="1"/>
  <c r="K820" i="1"/>
  <c r="K819" i="1" s="1"/>
  <c r="L821" i="1"/>
  <c r="L820" i="1"/>
  <c r="H816" i="1"/>
  <c r="H815" i="1" s="1"/>
  <c r="I816" i="1"/>
  <c r="I815" i="1" s="1"/>
  <c r="J816" i="1"/>
  <c r="J815" i="1" s="1"/>
  <c r="K816" i="1"/>
  <c r="K815" i="1" s="1"/>
  <c r="L816" i="1"/>
  <c r="L815" i="1" s="1"/>
  <c r="M816" i="1"/>
  <c r="M815" i="1" s="1"/>
  <c r="N816" i="1"/>
  <c r="N815" i="1" s="1"/>
  <c r="H813" i="1"/>
  <c r="H812" i="1" s="1"/>
  <c r="I813" i="1"/>
  <c r="I812" i="1" s="1"/>
  <c r="J813" i="1"/>
  <c r="J812" i="1" s="1"/>
  <c r="K813" i="1"/>
  <c r="K812" i="1" s="1"/>
  <c r="L813" i="1"/>
  <c r="L812" i="1" s="1"/>
  <c r="H808" i="1"/>
  <c r="H807" i="1" s="1"/>
  <c r="H806" i="1" s="1"/>
  <c r="I808" i="1"/>
  <c r="I807" i="1" s="1"/>
  <c r="I806" i="1" s="1"/>
  <c r="J808" i="1"/>
  <c r="J807" i="1" s="1"/>
  <c r="J806" i="1" s="1"/>
  <c r="K808" i="1"/>
  <c r="K807" i="1" s="1"/>
  <c r="K806" i="1" s="1"/>
  <c r="L808" i="1"/>
  <c r="L807" i="1" s="1"/>
  <c r="L806" i="1" s="1"/>
  <c r="H804" i="1"/>
  <c r="H803" i="1" s="1"/>
  <c r="H802" i="1" s="1"/>
  <c r="I804" i="1"/>
  <c r="I803" i="1" s="1"/>
  <c r="I802" i="1" s="1"/>
  <c r="J804" i="1"/>
  <c r="J803" i="1" s="1"/>
  <c r="J802" i="1" s="1"/>
  <c r="K804" i="1"/>
  <c r="K803" i="1" s="1"/>
  <c r="K802" i="1" s="1"/>
  <c r="L804" i="1"/>
  <c r="L803" i="1" s="1"/>
  <c r="L802" i="1" s="1"/>
  <c r="H800" i="1"/>
  <c r="H799" i="1" s="1"/>
  <c r="H798" i="1" s="1"/>
  <c r="I800" i="1"/>
  <c r="I799" i="1" s="1"/>
  <c r="I798" i="1" s="1"/>
  <c r="J800" i="1"/>
  <c r="J799" i="1" s="1"/>
  <c r="J798" i="1" s="1"/>
  <c r="K800" i="1"/>
  <c r="K799" i="1" s="1"/>
  <c r="K798" i="1" s="1"/>
  <c r="L800" i="1"/>
  <c r="L799" i="1" s="1"/>
  <c r="L798" i="1" s="1"/>
  <c r="L797" i="1" s="1"/>
  <c r="H786" i="1"/>
  <c r="H785" i="1" s="1"/>
  <c r="I786" i="1"/>
  <c r="I785" i="1" s="1"/>
  <c r="J786" i="1"/>
  <c r="J785" i="1" s="1"/>
  <c r="K786" i="1"/>
  <c r="K785" i="1" s="1"/>
  <c r="L786" i="1"/>
  <c r="L785" i="1"/>
  <c r="H783" i="1"/>
  <c r="H782" i="1" s="1"/>
  <c r="I783" i="1"/>
  <c r="I782" i="1" s="1"/>
  <c r="J783" i="1"/>
  <c r="J782" i="1" s="1"/>
  <c r="K783" i="1"/>
  <c r="K782" i="1" s="1"/>
  <c r="L783" i="1"/>
  <c r="L782" i="1" s="1"/>
  <c r="H780" i="1"/>
  <c r="H779" i="1" s="1"/>
  <c r="I780" i="1"/>
  <c r="I779" i="1" s="1"/>
  <c r="J780" i="1"/>
  <c r="J779" i="1" s="1"/>
  <c r="K780" i="1"/>
  <c r="K779" i="1" s="1"/>
  <c r="L780" i="1"/>
  <c r="L779" i="1" s="1"/>
  <c r="H777" i="1"/>
  <c r="H776" i="1" s="1"/>
  <c r="I777" i="1"/>
  <c r="I776" i="1" s="1"/>
  <c r="J777" i="1"/>
  <c r="J776" i="1" s="1"/>
  <c r="K777" i="1"/>
  <c r="K776" i="1" s="1"/>
  <c r="L777" i="1"/>
  <c r="L776" i="1" s="1"/>
  <c r="H774" i="1"/>
  <c r="H773" i="1" s="1"/>
  <c r="I774" i="1"/>
  <c r="I773" i="1" s="1"/>
  <c r="J774" i="1"/>
  <c r="J773" i="1" s="1"/>
  <c r="K774" i="1"/>
  <c r="K773" i="1" s="1"/>
  <c r="L774" i="1"/>
  <c r="L773" i="1" s="1"/>
  <c r="H771" i="1"/>
  <c r="H770" i="1"/>
  <c r="I771" i="1"/>
  <c r="I770" i="1" s="1"/>
  <c r="J771" i="1"/>
  <c r="J770" i="1" s="1"/>
  <c r="K771" i="1"/>
  <c r="K770" i="1" s="1"/>
  <c r="L771" i="1"/>
  <c r="L770" i="1" s="1"/>
  <c r="H768" i="1"/>
  <c r="H767" i="1" s="1"/>
  <c r="I768" i="1"/>
  <c r="I767" i="1" s="1"/>
  <c r="J768" i="1"/>
  <c r="J767" i="1" s="1"/>
  <c r="K768" i="1"/>
  <c r="K767" i="1"/>
  <c r="L768" i="1"/>
  <c r="L767" i="1" s="1"/>
  <c r="H760" i="1"/>
  <c r="I760" i="1"/>
  <c r="J760" i="1"/>
  <c r="K760" i="1"/>
  <c r="L760" i="1"/>
  <c r="H758" i="1"/>
  <c r="I758" i="1"/>
  <c r="J758" i="1"/>
  <c r="K758" i="1"/>
  <c r="L758" i="1"/>
  <c r="H756" i="1"/>
  <c r="I756" i="1"/>
  <c r="J756" i="1"/>
  <c r="K756" i="1"/>
  <c r="L756" i="1"/>
  <c r="H733" i="1"/>
  <c r="H732" i="1" s="1"/>
  <c r="H731" i="1" s="1"/>
  <c r="H730" i="1" s="1"/>
  <c r="H729" i="1" s="1"/>
  <c r="I733" i="1"/>
  <c r="I732" i="1" s="1"/>
  <c r="I731" i="1" s="1"/>
  <c r="I730" i="1" s="1"/>
  <c r="I729" i="1" s="1"/>
  <c r="J733" i="1"/>
  <c r="J732" i="1" s="1"/>
  <c r="J731" i="1" s="1"/>
  <c r="J730" i="1" s="1"/>
  <c r="J729" i="1" s="1"/>
  <c r="K733" i="1"/>
  <c r="K732" i="1" s="1"/>
  <c r="K731" i="1" s="1"/>
  <c r="K730" i="1" s="1"/>
  <c r="K729" i="1" s="1"/>
  <c r="L733" i="1"/>
  <c r="L732" i="1" s="1"/>
  <c r="L731" i="1" s="1"/>
  <c r="L730" i="1" s="1"/>
  <c r="L729" i="1" s="1"/>
  <c r="H726" i="1"/>
  <c r="H725" i="1" s="1"/>
  <c r="I726" i="1"/>
  <c r="I725" i="1" s="1"/>
  <c r="J726" i="1"/>
  <c r="J725" i="1" s="1"/>
  <c r="K726" i="1"/>
  <c r="K725" i="1" s="1"/>
  <c r="L726" i="1"/>
  <c r="L725" i="1" s="1"/>
  <c r="H723" i="1"/>
  <c r="H722" i="1" s="1"/>
  <c r="H721" i="1" s="1"/>
  <c r="H720" i="1" s="1"/>
  <c r="H719" i="1" s="1"/>
  <c r="I723" i="1"/>
  <c r="I722" i="1" s="1"/>
  <c r="J723" i="1"/>
  <c r="J722" i="1" s="1"/>
  <c r="K723" i="1"/>
  <c r="K722" i="1" s="1"/>
  <c r="L723" i="1"/>
  <c r="L722" i="1" s="1"/>
  <c r="H706" i="1"/>
  <c r="H705" i="1" s="1"/>
  <c r="H704" i="1" s="1"/>
  <c r="H703" i="1" s="1"/>
  <c r="H697" i="1" s="1"/>
  <c r="I706" i="1"/>
  <c r="I705" i="1" s="1"/>
  <c r="I704" i="1" s="1"/>
  <c r="I703" i="1" s="1"/>
  <c r="I697" i="1" s="1"/>
  <c r="J706" i="1"/>
  <c r="J705" i="1" s="1"/>
  <c r="J704" i="1" s="1"/>
  <c r="J703" i="1" s="1"/>
  <c r="J697" i="1" s="1"/>
  <c r="K706" i="1"/>
  <c r="K705" i="1" s="1"/>
  <c r="K704" i="1" s="1"/>
  <c r="K703" i="1" s="1"/>
  <c r="K697" i="1" s="1"/>
  <c r="L706" i="1"/>
  <c r="L705" i="1" s="1"/>
  <c r="L704" i="1" s="1"/>
  <c r="L703" i="1" s="1"/>
  <c r="L697" i="1" s="1"/>
  <c r="H694" i="1"/>
  <c r="H693" i="1" s="1"/>
  <c r="H692" i="1" s="1"/>
  <c r="H691" i="1" s="1"/>
  <c r="H690" i="1" s="1"/>
  <c r="I694" i="1"/>
  <c r="I693" i="1" s="1"/>
  <c r="I692" i="1" s="1"/>
  <c r="I691" i="1" s="1"/>
  <c r="I690" i="1" s="1"/>
  <c r="J694" i="1"/>
  <c r="J693" i="1" s="1"/>
  <c r="J692" i="1" s="1"/>
  <c r="J691" i="1" s="1"/>
  <c r="J690" i="1" s="1"/>
  <c r="K694" i="1"/>
  <c r="K693" i="1" s="1"/>
  <c r="K692" i="1" s="1"/>
  <c r="K691" i="1" s="1"/>
  <c r="K690" i="1" s="1"/>
  <c r="L694" i="1"/>
  <c r="L693" i="1" s="1"/>
  <c r="L692" i="1" s="1"/>
  <c r="L691" i="1" s="1"/>
  <c r="L690" i="1" s="1"/>
  <c r="H687" i="1"/>
  <c r="H686" i="1" s="1"/>
  <c r="H685" i="1" s="1"/>
  <c r="H684" i="1" s="1"/>
  <c r="I687" i="1"/>
  <c r="I686" i="1" s="1"/>
  <c r="I685" i="1" s="1"/>
  <c r="I684" i="1" s="1"/>
  <c r="J687" i="1"/>
  <c r="J686" i="1"/>
  <c r="J685" i="1" s="1"/>
  <c r="J684" i="1" s="1"/>
  <c r="K687" i="1"/>
  <c r="K686" i="1" s="1"/>
  <c r="K685" i="1" s="1"/>
  <c r="K684" i="1" s="1"/>
  <c r="L687" i="1"/>
  <c r="L686" i="1" s="1"/>
  <c r="L685" i="1" s="1"/>
  <c r="L684" i="1" s="1"/>
  <c r="H682" i="1"/>
  <c r="H681" i="1" s="1"/>
  <c r="I682" i="1"/>
  <c r="I681" i="1" s="1"/>
  <c r="J682" i="1"/>
  <c r="J681" i="1" s="1"/>
  <c r="K682" i="1"/>
  <c r="K681" i="1" s="1"/>
  <c r="L682" i="1"/>
  <c r="L681" i="1" s="1"/>
  <c r="H679" i="1"/>
  <c r="H678" i="1" s="1"/>
  <c r="I679" i="1"/>
  <c r="I678" i="1" s="1"/>
  <c r="I677" i="1" s="1"/>
  <c r="J679" i="1"/>
  <c r="J678" i="1" s="1"/>
  <c r="K679" i="1"/>
  <c r="K678" i="1" s="1"/>
  <c r="L679" i="1"/>
  <c r="L678" i="1" s="1"/>
  <c r="H675" i="1"/>
  <c r="H674" i="1" s="1"/>
  <c r="H673" i="1" s="1"/>
  <c r="I675" i="1"/>
  <c r="I674" i="1" s="1"/>
  <c r="I673" i="1"/>
  <c r="J675" i="1"/>
  <c r="J674" i="1" s="1"/>
  <c r="J673" i="1" s="1"/>
  <c r="K675" i="1"/>
  <c r="K674" i="1" s="1"/>
  <c r="K673" i="1" s="1"/>
  <c r="L675" i="1"/>
  <c r="L674" i="1" s="1"/>
  <c r="L673" i="1" s="1"/>
  <c r="H666" i="1"/>
  <c r="H665" i="1"/>
  <c r="H664" i="1" s="1"/>
  <c r="I666" i="1"/>
  <c r="I665" i="1" s="1"/>
  <c r="I664" i="1" s="1"/>
  <c r="J666" i="1"/>
  <c r="J665" i="1" s="1"/>
  <c r="J664" i="1" s="1"/>
  <c r="K666" i="1"/>
  <c r="K665" i="1" s="1"/>
  <c r="K664" i="1" s="1"/>
  <c r="L666" i="1"/>
  <c r="L665" i="1" s="1"/>
  <c r="L664" i="1" s="1"/>
  <c r="H662" i="1"/>
  <c r="H661" i="1" s="1"/>
  <c r="H660" i="1" s="1"/>
  <c r="I662" i="1"/>
  <c r="I661" i="1"/>
  <c r="I660" i="1" s="1"/>
  <c r="J662" i="1"/>
  <c r="J661" i="1" s="1"/>
  <c r="J660" i="1" s="1"/>
  <c r="K662" i="1"/>
  <c r="K661" i="1" s="1"/>
  <c r="K660" i="1" s="1"/>
  <c r="L662" i="1"/>
  <c r="L661" i="1" s="1"/>
  <c r="L660" i="1" s="1"/>
  <c r="H655" i="1"/>
  <c r="I655" i="1"/>
  <c r="J655" i="1"/>
  <c r="K655" i="1"/>
  <c r="L655" i="1"/>
  <c r="H653" i="1"/>
  <c r="I653" i="1"/>
  <c r="J653" i="1"/>
  <c r="K653" i="1"/>
  <c r="L653" i="1"/>
  <c r="H651" i="1"/>
  <c r="I651" i="1"/>
  <c r="J651" i="1"/>
  <c r="K651" i="1"/>
  <c r="L651" i="1"/>
  <c r="H647" i="1"/>
  <c r="H646" i="1" s="1"/>
  <c r="H645" i="1" s="1"/>
  <c r="I647" i="1"/>
  <c r="I646" i="1" s="1"/>
  <c r="I645" i="1" s="1"/>
  <c r="J647" i="1"/>
  <c r="J646" i="1" s="1"/>
  <c r="J645" i="1" s="1"/>
  <c r="K647" i="1"/>
  <c r="K646" i="1" s="1"/>
  <c r="K645" i="1" s="1"/>
  <c r="L647" i="1"/>
  <c r="L646" i="1" s="1"/>
  <c r="L645" i="1" s="1"/>
  <c r="H643" i="1"/>
  <c r="H642" i="1" s="1"/>
  <c r="H641" i="1" s="1"/>
  <c r="I643" i="1"/>
  <c r="I642" i="1" s="1"/>
  <c r="I641" i="1" s="1"/>
  <c r="J643" i="1"/>
  <c r="J642" i="1" s="1"/>
  <c r="J641" i="1" s="1"/>
  <c r="K643" i="1"/>
  <c r="K642" i="1" s="1"/>
  <c r="K641" i="1" s="1"/>
  <c r="L643" i="1"/>
  <c r="L642" i="1" s="1"/>
  <c r="L641" i="1" s="1"/>
  <c r="H636" i="1"/>
  <c r="H635" i="1" s="1"/>
  <c r="I636" i="1"/>
  <c r="I635" i="1" s="1"/>
  <c r="J636" i="1"/>
  <c r="J635" i="1" s="1"/>
  <c r="K636" i="1"/>
  <c r="K635" i="1" s="1"/>
  <c r="L636" i="1"/>
  <c r="L635" i="1" s="1"/>
  <c r="H633" i="1"/>
  <c r="H632" i="1" s="1"/>
  <c r="H631" i="1" s="1"/>
  <c r="H630" i="1" s="1"/>
  <c r="I633" i="1"/>
  <c r="I632" i="1" s="1"/>
  <c r="J633" i="1"/>
  <c r="J632" i="1" s="1"/>
  <c r="K633" i="1"/>
  <c r="K632" i="1" s="1"/>
  <c r="L633" i="1"/>
  <c r="L632" i="1" s="1"/>
  <c r="H628" i="1"/>
  <c r="H627" i="1" s="1"/>
  <c r="H626" i="1" s="1"/>
  <c r="I628" i="1"/>
  <c r="I627" i="1" s="1"/>
  <c r="I626" i="1" s="1"/>
  <c r="J628" i="1"/>
  <c r="J627" i="1" s="1"/>
  <c r="J626" i="1" s="1"/>
  <c r="K628" i="1"/>
  <c r="K627" i="1" s="1"/>
  <c r="K626" i="1" s="1"/>
  <c r="L628" i="1"/>
  <c r="L627" i="1" s="1"/>
  <c r="L626" i="1" s="1"/>
  <c r="H624" i="1"/>
  <c r="H623" i="1" s="1"/>
  <c r="H622" i="1" s="1"/>
  <c r="H621" i="1" s="1"/>
  <c r="I624" i="1"/>
  <c r="I623" i="1" s="1"/>
  <c r="I622" i="1" s="1"/>
  <c r="J624" i="1"/>
  <c r="J623" i="1" s="1"/>
  <c r="J622" i="1" s="1"/>
  <c r="K624" i="1"/>
  <c r="K623" i="1" s="1"/>
  <c r="K622" i="1" s="1"/>
  <c r="L624" i="1"/>
  <c r="L623" i="1" s="1"/>
  <c r="L622" i="1" s="1"/>
  <c r="H610" i="1"/>
  <c r="H609" i="1" s="1"/>
  <c r="H608" i="1" s="1"/>
  <c r="I610" i="1"/>
  <c r="I609" i="1" s="1"/>
  <c r="I608" i="1" s="1"/>
  <c r="J610" i="1"/>
  <c r="J609" i="1" s="1"/>
  <c r="J608" i="1" s="1"/>
  <c r="K610" i="1"/>
  <c r="K609" i="1" s="1"/>
  <c r="K608" i="1" s="1"/>
  <c r="K599" i="1" s="1"/>
  <c r="K598" i="1" s="1"/>
  <c r="L610" i="1"/>
  <c r="L609" i="1" s="1"/>
  <c r="L608" i="1" s="1"/>
  <c r="H606" i="1"/>
  <c r="H605" i="1"/>
  <c r="H604" i="1" s="1"/>
  <c r="I606" i="1"/>
  <c r="I605" i="1" s="1"/>
  <c r="I604" i="1" s="1"/>
  <c r="J606" i="1"/>
  <c r="J605" i="1" s="1"/>
  <c r="J604" i="1" s="1"/>
  <c r="K606" i="1"/>
  <c r="K605" i="1" s="1"/>
  <c r="K604" i="1" s="1"/>
  <c r="L606" i="1"/>
  <c r="L605" i="1" s="1"/>
  <c r="L604" i="1" s="1"/>
  <c r="H602" i="1"/>
  <c r="H601" i="1" s="1"/>
  <c r="H600" i="1" s="1"/>
  <c r="I602" i="1"/>
  <c r="I601" i="1" s="1"/>
  <c r="I600" i="1" s="1"/>
  <c r="J602" i="1"/>
  <c r="J601" i="1" s="1"/>
  <c r="J600" i="1" s="1"/>
  <c r="K602" i="1"/>
  <c r="K601" i="1"/>
  <c r="K600" i="1" s="1"/>
  <c r="L602" i="1"/>
  <c r="L601" i="1" s="1"/>
  <c r="L600" i="1" s="1"/>
  <c r="H581" i="1"/>
  <c r="H580" i="1" s="1"/>
  <c r="H579" i="1" s="1"/>
  <c r="I581" i="1"/>
  <c r="I580" i="1" s="1"/>
  <c r="I579" i="1" s="1"/>
  <c r="J581" i="1"/>
  <c r="J580" i="1" s="1"/>
  <c r="J579" i="1" s="1"/>
  <c r="K581" i="1"/>
  <c r="K580" i="1" s="1"/>
  <c r="K579" i="1" s="1"/>
  <c r="L581" i="1"/>
  <c r="L580" i="1" s="1"/>
  <c r="L579" i="1" s="1"/>
  <c r="H577" i="1"/>
  <c r="H576" i="1" s="1"/>
  <c r="H575" i="1" s="1"/>
  <c r="I577" i="1"/>
  <c r="I576" i="1" s="1"/>
  <c r="I575" i="1" s="1"/>
  <c r="J577" i="1"/>
  <c r="J576" i="1" s="1"/>
  <c r="J575" i="1" s="1"/>
  <c r="K577" i="1"/>
  <c r="K576" i="1" s="1"/>
  <c r="K575" i="1" s="1"/>
  <c r="L577" i="1"/>
  <c r="L576" i="1" s="1"/>
  <c r="L575" i="1" s="1"/>
  <c r="H573" i="1"/>
  <c r="H572" i="1" s="1"/>
  <c r="H571" i="1" s="1"/>
  <c r="I573" i="1"/>
  <c r="I572" i="1" s="1"/>
  <c r="I571" i="1" s="1"/>
  <c r="J573" i="1"/>
  <c r="J572" i="1" s="1"/>
  <c r="J571" i="1" s="1"/>
  <c r="K573" i="1"/>
  <c r="K572" i="1" s="1"/>
  <c r="K571" i="1" s="1"/>
  <c r="L573" i="1"/>
  <c r="L572" i="1" s="1"/>
  <c r="L571" i="1" s="1"/>
  <c r="H554" i="1"/>
  <c r="H553" i="1" s="1"/>
  <c r="H552" i="1" s="1"/>
  <c r="I554" i="1"/>
  <c r="I553" i="1"/>
  <c r="I552" i="1" s="1"/>
  <c r="J554" i="1"/>
  <c r="J553" i="1" s="1"/>
  <c r="J552" i="1" s="1"/>
  <c r="K554" i="1"/>
  <c r="K553" i="1" s="1"/>
  <c r="K552" i="1" s="1"/>
  <c r="L554" i="1"/>
  <c r="L553" i="1" s="1"/>
  <c r="L552" i="1" s="1"/>
  <c r="H549" i="1"/>
  <c r="H548" i="1" s="1"/>
  <c r="H547" i="1" s="1"/>
  <c r="I549" i="1"/>
  <c r="I548" i="1" s="1"/>
  <c r="I547" i="1" s="1"/>
  <c r="J549" i="1"/>
  <c r="J548" i="1" s="1"/>
  <c r="J547" i="1" s="1"/>
  <c r="K549" i="1"/>
  <c r="K548" i="1" s="1"/>
  <c r="K547" i="1" s="1"/>
  <c r="L549" i="1"/>
  <c r="L548" i="1" s="1"/>
  <c r="L547" i="1" s="1"/>
  <c r="H544" i="1"/>
  <c r="H543" i="1" s="1"/>
  <c r="H542" i="1" s="1"/>
  <c r="I544" i="1"/>
  <c r="I543" i="1"/>
  <c r="I542" i="1" s="1"/>
  <c r="J544" i="1"/>
  <c r="J543" i="1" s="1"/>
  <c r="J542" i="1" s="1"/>
  <c r="K544" i="1"/>
  <c r="K543" i="1" s="1"/>
  <c r="K542" i="1" s="1"/>
  <c r="L544" i="1"/>
  <c r="L543" i="1" s="1"/>
  <c r="L542" i="1" s="1"/>
  <c r="H535" i="1"/>
  <c r="H534" i="1" s="1"/>
  <c r="H533" i="1" s="1"/>
  <c r="I535" i="1"/>
  <c r="I534" i="1" s="1"/>
  <c r="I533" i="1" s="1"/>
  <c r="J535" i="1"/>
  <c r="J534" i="1" s="1"/>
  <c r="J533" i="1" s="1"/>
  <c r="K535" i="1"/>
  <c r="K534" i="1" s="1"/>
  <c r="K533" i="1" s="1"/>
  <c r="L535" i="1"/>
  <c r="L534" i="1" s="1"/>
  <c r="L533" i="1" s="1"/>
  <c r="H531" i="1"/>
  <c r="H530" i="1" s="1"/>
  <c r="I531" i="1"/>
  <c r="I530" i="1" s="1"/>
  <c r="J531" i="1"/>
  <c r="J530" i="1" s="1"/>
  <c r="K531" i="1"/>
  <c r="K530" i="1" s="1"/>
  <c r="L531" i="1"/>
  <c r="L530" i="1" s="1"/>
  <c r="H524" i="1"/>
  <c r="H523" i="1" s="1"/>
  <c r="H522" i="1" s="1"/>
  <c r="H521" i="1" s="1"/>
  <c r="H520" i="1" s="1"/>
  <c r="I524" i="1"/>
  <c r="I523" i="1" s="1"/>
  <c r="I522" i="1" s="1"/>
  <c r="I521" i="1" s="1"/>
  <c r="I520" i="1" s="1"/>
  <c r="J524" i="1"/>
  <c r="J523" i="1" s="1"/>
  <c r="J522" i="1" s="1"/>
  <c r="J521" i="1" s="1"/>
  <c r="J520" i="1" s="1"/>
  <c r="K524" i="1"/>
  <c r="K523" i="1" s="1"/>
  <c r="K522" i="1" s="1"/>
  <c r="K521" i="1" s="1"/>
  <c r="K520" i="1" s="1"/>
  <c r="L524" i="1"/>
  <c r="L523" i="1" s="1"/>
  <c r="L522" i="1" s="1"/>
  <c r="L521" i="1" s="1"/>
  <c r="L520" i="1" s="1"/>
  <c r="H501" i="1"/>
  <c r="H500" i="1" s="1"/>
  <c r="H499" i="1" s="1"/>
  <c r="I501" i="1"/>
  <c r="I500" i="1" s="1"/>
  <c r="I499" i="1" s="1"/>
  <c r="J501" i="1"/>
  <c r="J500" i="1" s="1"/>
  <c r="J499" i="1" s="1"/>
  <c r="K501" i="1"/>
  <c r="K500" i="1" s="1"/>
  <c r="K499" i="1" s="1"/>
  <c r="L501" i="1"/>
  <c r="L500" i="1" s="1"/>
  <c r="L499" i="1" s="1"/>
  <c r="H497" i="1"/>
  <c r="H496" i="1" s="1"/>
  <c r="H495" i="1" s="1"/>
  <c r="I497" i="1"/>
  <c r="I496" i="1" s="1"/>
  <c r="I495" i="1" s="1"/>
  <c r="J497" i="1"/>
  <c r="J496" i="1" s="1"/>
  <c r="J495" i="1" s="1"/>
  <c r="K497" i="1"/>
  <c r="K496" i="1"/>
  <c r="K495" i="1" s="1"/>
  <c r="L497" i="1"/>
  <c r="L496" i="1" s="1"/>
  <c r="L495" i="1" s="1"/>
  <c r="H492" i="1"/>
  <c r="H491" i="1" s="1"/>
  <c r="I492" i="1"/>
  <c r="I491" i="1" s="1"/>
  <c r="J492" i="1"/>
  <c r="J491" i="1" s="1"/>
  <c r="K492" i="1"/>
  <c r="K491" i="1" s="1"/>
  <c r="L492" i="1"/>
  <c r="L491" i="1" s="1"/>
  <c r="H489" i="1"/>
  <c r="H488" i="1" s="1"/>
  <c r="I489" i="1"/>
  <c r="I488" i="1" s="1"/>
  <c r="J489" i="1"/>
  <c r="J488" i="1" s="1"/>
  <c r="K489" i="1"/>
  <c r="K488" i="1" s="1"/>
  <c r="L489" i="1"/>
  <c r="L488" i="1" s="1"/>
  <c r="H486" i="1"/>
  <c r="H485" i="1" s="1"/>
  <c r="I486" i="1"/>
  <c r="I485" i="1" s="1"/>
  <c r="J486" i="1"/>
  <c r="J485" i="1" s="1"/>
  <c r="K486" i="1"/>
  <c r="K485" i="1" s="1"/>
  <c r="L486" i="1"/>
  <c r="L485" i="1" s="1"/>
  <c r="H482" i="1"/>
  <c r="H481" i="1" s="1"/>
  <c r="I482" i="1"/>
  <c r="I481" i="1" s="1"/>
  <c r="J482" i="1"/>
  <c r="J481" i="1" s="1"/>
  <c r="K482" i="1"/>
  <c r="K481" i="1" s="1"/>
  <c r="L482" i="1"/>
  <c r="L481" i="1" s="1"/>
  <c r="H479" i="1"/>
  <c r="H478" i="1" s="1"/>
  <c r="I479" i="1"/>
  <c r="I478" i="1" s="1"/>
  <c r="J479" i="1"/>
  <c r="J478" i="1" s="1"/>
  <c r="K479" i="1"/>
  <c r="K478" i="1" s="1"/>
  <c r="L479" i="1"/>
  <c r="L478" i="1" s="1"/>
  <c r="H474" i="1"/>
  <c r="H473" i="1" s="1"/>
  <c r="I474" i="1"/>
  <c r="I473" i="1" s="1"/>
  <c r="J474" i="1"/>
  <c r="J473" i="1" s="1"/>
  <c r="K474" i="1"/>
  <c r="K473" i="1" s="1"/>
  <c r="L474" i="1"/>
  <c r="L473" i="1" s="1"/>
  <c r="H471" i="1"/>
  <c r="H470" i="1" s="1"/>
  <c r="I471" i="1"/>
  <c r="I470" i="1" s="1"/>
  <c r="J471" i="1"/>
  <c r="J470" i="1" s="1"/>
  <c r="K471" i="1"/>
  <c r="K470" i="1" s="1"/>
  <c r="L471" i="1"/>
  <c r="L470" i="1" s="1"/>
  <c r="H468" i="1"/>
  <c r="H467" i="1" s="1"/>
  <c r="I468" i="1"/>
  <c r="I467" i="1" s="1"/>
  <c r="J468" i="1"/>
  <c r="J467" i="1" s="1"/>
  <c r="K468" i="1"/>
  <c r="K467" i="1" s="1"/>
  <c r="L468" i="1"/>
  <c r="L467" i="1" s="1"/>
  <c r="H464" i="1"/>
  <c r="H463" i="1" s="1"/>
  <c r="I464" i="1"/>
  <c r="I463" i="1" s="1"/>
  <c r="J464" i="1"/>
  <c r="J463" i="1" s="1"/>
  <c r="K464" i="1"/>
  <c r="K463" i="1" s="1"/>
  <c r="L464" i="1"/>
  <c r="L463" i="1" s="1"/>
  <c r="H461" i="1"/>
  <c r="H460" i="1" s="1"/>
  <c r="I461" i="1"/>
  <c r="I460" i="1" s="1"/>
  <c r="J461" i="1"/>
  <c r="J460" i="1" s="1"/>
  <c r="K461" i="1"/>
  <c r="K460" i="1" s="1"/>
  <c r="L461" i="1"/>
  <c r="L460" i="1" s="1"/>
  <c r="H454" i="1"/>
  <c r="H453" i="1" s="1"/>
  <c r="H452" i="1" s="1"/>
  <c r="I454" i="1"/>
  <c r="I453" i="1" s="1"/>
  <c r="I452" i="1" s="1"/>
  <c r="J454" i="1"/>
  <c r="J453" i="1" s="1"/>
  <c r="J452" i="1" s="1"/>
  <c r="K454" i="1"/>
  <c r="K453" i="1" s="1"/>
  <c r="K452" i="1" s="1"/>
  <c r="L454" i="1"/>
  <c r="L453" i="1" s="1"/>
  <c r="L452" i="1" s="1"/>
  <c r="H450" i="1"/>
  <c r="H449" i="1" s="1"/>
  <c r="H448" i="1" s="1"/>
  <c r="I450" i="1"/>
  <c r="I449" i="1"/>
  <c r="I448" i="1" s="1"/>
  <c r="J450" i="1"/>
  <c r="J449" i="1" s="1"/>
  <c r="J448" i="1" s="1"/>
  <c r="K450" i="1"/>
  <c r="K449" i="1" s="1"/>
  <c r="K448" i="1" s="1"/>
  <c r="L450" i="1"/>
  <c r="L449" i="1" s="1"/>
  <c r="L448" i="1" s="1"/>
  <c r="H443" i="1"/>
  <c r="H442" i="1" s="1"/>
  <c r="H441" i="1" s="1"/>
  <c r="I443" i="1"/>
  <c r="I442" i="1" s="1"/>
  <c r="I441" i="1" s="1"/>
  <c r="J443" i="1"/>
  <c r="J442" i="1" s="1"/>
  <c r="J441" i="1" s="1"/>
  <c r="K443" i="1"/>
  <c r="K442" i="1" s="1"/>
  <c r="K441" i="1" s="1"/>
  <c r="L443" i="1"/>
  <c r="L442" i="1" s="1"/>
  <c r="L441" i="1" s="1"/>
  <c r="H439" i="1"/>
  <c r="H438" i="1" s="1"/>
  <c r="H437" i="1" s="1"/>
  <c r="I439" i="1"/>
  <c r="I438" i="1" s="1"/>
  <c r="I437" i="1" s="1"/>
  <c r="J439" i="1"/>
  <c r="J438" i="1" s="1"/>
  <c r="J437" i="1" s="1"/>
  <c r="K439" i="1"/>
  <c r="K438" i="1" s="1"/>
  <c r="K437" i="1" s="1"/>
  <c r="L439" i="1"/>
  <c r="L438" i="1" s="1"/>
  <c r="L437" i="1" s="1"/>
  <c r="H435" i="1"/>
  <c r="H434" i="1" s="1"/>
  <c r="H433" i="1" s="1"/>
  <c r="I435" i="1"/>
  <c r="I434" i="1" s="1"/>
  <c r="I433" i="1" s="1"/>
  <c r="J435" i="1"/>
  <c r="J434" i="1" s="1"/>
  <c r="J433" i="1" s="1"/>
  <c r="K435" i="1"/>
  <c r="K434" i="1" s="1"/>
  <c r="K433" i="1" s="1"/>
  <c r="L435" i="1"/>
  <c r="L434" i="1" s="1"/>
  <c r="L433" i="1" s="1"/>
  <c r="H421" i="1"/>
  <c r="H420" i="1" s="1"/>
  <c r="H419" i="1" s="1"/>
  <c r="I421" i="1"/>
  <c r="I420" i="1" s="1"/>
  <c r="I419" i="1" s="1"/>
  <c r="J421" i="1"/>
  <c r="J420" i="1" s="1"/>
  <c r="J419" i="1" s="1"/>
  <c r="K421" i="1"/>
  <c r="K420" i="1" s="1"/>
  <c r="K419" i="1" s="1"/>
  <c r="L421" i="1"/>
  <c r="L420" i="1" s="1"/>
  <c r="L419" i="1" s="1"/>
  <c r="H417" i="1"/>
  <c r="H416" i="1" s="1"/>
  <c r="H415" i="1" s="1"/>
  <c r="H414" i="1" s="1"/>
  <c r="H413" i="1" s="1"/>
  <c r="I417" i="1"/>
  <c r="I416" i="1" s="1"/>
  <c r="I415" i="1" s="1"/>
  <c r="J417" i="1"/>
  <c r="J416" i="1" s="1"/>
  <c r="J415" i="1" s="1"/>
  <c r="J414" i="1" s="1"/>
  <c r="J413" i="1" s="1"/>
  <c r="K417" i="1"/>
  <c r="K416" i="1" s="1"/>
  <c r="K415" i="1" s="1"/>
  <c r="L417" i="1"/>
  <c r="L416" i="1" s="1"/>
  <c r="L415" i="1" s="1"/>
  <c r="L414" i="1" s="1"/>
  <c r="L413" i="1" s="1"/>
  <c r="H410" i="1"/>
  <c r="H409" i="1" s="1"/>
  <c r="I410" i="1"/>
  <c r="I409" i="1" s="1"/>
  <c r="J410" i="1"/>
  <c r="J408" i="1" s="1"/>
  <c r="J407" i="1" s="1"/>
  <c r="K410" i="1"/>
  <c r="K408" i="1" s="1"/>
  <c r="K407" i="1" s="1"/>
  <c r="L410" i="1"/>
  <c r="L408" i="1" s="1"/>
  <c r="L407" i="1" s="1"/>
  <c r="H405" i="1"/>
  <c r="H404" i="1" s="1"/>
  <c r="H403" i="1" s="1"/>
  <c r="H402" i="1" s="1"/>
  <c r="H401" i="1" s="1"/>
  <c r="I405" i="1"/>
  <c r="I404" i="1" s="1"/>
  <c r="I403" i="1" s="1"/>
  <c r="I402" i="1" s="1"/>
  <c r="I401" i="1" s="1"/>
  <c r="J405" i="1"/>
  <c r="J404" i="1" s="1"/>
  <c r="J403" i="1" s="1"/>
  <c r="J402" i="1" s="1"/>
  <c r="J401" i="1" s="1"/>
  <c r="K405" i="1"/>
  <c r="K404" i="1" s="1"/>
  <c r="K403" i="1" s="1"/>
  <c r="K402" i="1" s="1"/>
  <c r="K401" i="1" s="1"/>
  <c r="L405" i="1"/>
  <c r="L404" i="1" s="1"/>
  <c r="L403" i="1" s="1"/>
  <c r="L402" i="1" s="1"/>
  <c r="L401" i="1" s="1"/>
  <c r="H399" i="1"/>
  <c r="H398" i="1" s="1"/>
  <c r="H397" i="1" s="1"/>
  <c r="H396" i="1" s="1"/>
  <c r="I399" i="1"/>
  <c r="I398" i="1" s="1"/>
  <c r="I397" i="1" s="1"/>
  <c r="I396" i="1" s="1"/>
  <c r="J399" i="1"/>
  <c r="J398" i="1" s="1"/>
  <c r="J397" i="1" s="1"/>
  <c r="J396" i="1" s="1"/>
  <c r="K399" i="1"/>
  <c r="K398" i="1" s="1"/>
  <c r="K397" i="1" s="1"/>
  <c r="K396" i="1" s="1"/>
  <c r="L399" i="1"/>
  <c r="L398" i="1" s="1"/>
  <c r="L397" i="1" s="1"/>
  <c r="L396" i="1" s="1"/>
  <c r="H390" i="1"/>
  <c r="H389" i="1" s="1"/>
  <c r="H388" i="1" s="1"/>
  <c r="H387" i="1" s="1"/>
  <c r="I390" i="1"/>
  <c r="I389" i="1" s="1"/>
  <c r="I388" i="1" s="1"/>
  <c r="I387" i="1" s="1"/>
  <c r="I385" i="1" s="1"/>
  <c r="J390" i="1"/>
  <c r="J389" i="1" s="1"/>
  <c r="J388" i="1" s="1"/>
  <c r="J387" i="1" s="1"/>
  <c r="J386" i="1" s="1"/>
  <c r="K390" i="1"/>
  <c r="K389" i="1" s="1"/>
  <c r="K388" i="1" s="1"/>
  <c r="K387" i="1" s="1"/>
  <c r="L390" i="1"/>
  <c r="L389" i="1" s="1"/>
  <c r="L388" i="1" s="1"/>
  <c r="L387" i="1" s="1"/>
  <c r="H382" i="1"/>
  <c r="H381" i="1" s="1"/>
  <c r="H380" i="1" s="1"/>
  <c r="H379" i="1" s="1"/>
  <c r="H378" i="1" s="1"/>
  <c r="H377" i="1" s="1"/>
  <c r="I382" i="1"/>
  <c r="I381" i="1" s="1"/>
  <c r="I380" i="1" s="1"/>
  <c r="I379" i="1" s="1"/>
  <c r="I378" i="1" s="1"/>
  <c r="I377" i="1" s="1"/>
  <c r="J382" i="1"/>
  <c r="J381" i="1" s="1"/>
  <c r="J380" i="1" s="1"/>
  <c r="J379" i="1" s="1"/>
  <c r="J378" i="1" s="1"/>
  <c r="J377" i="1" s="1"/>
  <c r="K382" i="1"/>
  <c r="K381" i="1" s="1"/>
  <c r="K380" i="1" s="1"/>
  <c r="K379" i="1" s="1"/>
  <c r="K378" i="1" s="1"/>
  <c r="K377" i="1" s="1"/>
  <c r="L382" i="1"/>
  <c r="L381" i="1" s="1"/>
  <c r="L380" i="1" s="1"/>
  <c r="L379" i="1" s="1"/>
  <c r="L378" i="1" s="1"/>
  <c r="L377" i="1" s="1"/>
  <c r="H374" i="1"/>
  <c r="I374" i="1"/>
  <c r="J374" i="1"/>
  <c r="K374" i="1"/>
  <c r="L374" i="1"/>
  <c r="H372" i="1"/>
  <c r="I372" i="1"/>
  <c r="J372" i="1"/>
  <c r="K372" i="1"/>
  <c r="L372" i="1"/>
  <c r="H370" i="1"/>
  <c r="I370" i="1"/>
  <c r="J370" i="1"/>
  <c r="K370" i="1"/>
  <c r="L370" i="1"/>
  <c r="H366" i="1"/>
  <c r="H365" i="1" s="1"/>
  <c r="H364" i="1" s="1"/>
  <c r="I366" i="1"/>
  <c r="I365" i="1" s="1"/>
  <c r="I364" i="1" s="1"/>
  <c r="J366" i="1"/>
  <c r="J365" i="1" s="1"/>
  <c r="J364" i="1" s="1"/>
  <c r="K366" i="1"/>
  <c r="K365" i="1" s="1"/>
  <c r="K364" i="1" s="1"/>
  <c r="L366" i="1"/>
  <c r="L365" i="1" s="1"/>
  <c r="L364" i="1" s="1"/>
  <c r="H361" i="1"/>
  <c r="H360" i="1" s="1"/>
  <c r="I361" i="1"/>
  <c r="I360" i="1" s="1"/>
  <c r="J361" i="1"/>
  <c r="J360" i="1" s="1"/>
  <c r="K361" i="1"/>
  <c r="K360" i="1" s="1"/>
  <c r="L361" i="1"/>
  <c r="L360" i="1" s="1"/>
  <c r="H354" i="1"/>
  <c r="H353" i="1" s="1"/>
  <c r="I354" i="1"/>
  <c r="I353" i="1" s="1"/>
  <c r="J354" i="1"/>
  <c r="J353" i="1" s="1"/>
  <c r="K354" i="1"/>
  <c r="K353" i="1" s="1"/>
  <c r="L354" i="1"/>
  <c r="L353" i="1" s="1"/>
  <c r="H351" i="1"/>
  <c r="H350" i="1" s="1"/>
  <c r="I351" i="1"/>
  <c r="I350" i="1" s="1"/>
  <c r="J351" i="1"/>
  <c r="J350" i="1" s="1"/>
  <c r="K351" i="1"/>
  <c r="K350" i="1" s="1"/>
  <c r="L351" i="1"/>
  <c r="L350" i="1" s="1"/>
  <c r="H346" i="1"/>
  <c r="H345" i="1" s="1"/>
  <c r="H344" i="1" s="1"/>
  <c r="H343" i="1" s="1"/>
  <c r="I346" i="1"/>
  <c r="I345" i="1" s="1"/>
  <c r="I344" i="1" s="1"/>
  <c r="I343" i="1" s="1"/>
  <c r="J346" i="1"/>
  <c r="J345" i="1" s="1"/>
  <c r="J344" i="1" s="1"/>
  <c r="J343" i="1" s="1"/>
  <c r="K346" i="1"/>
  <c r="K345" i="1" s="1"/>
  <c r="K344" i="1" s="1"/>
  <c r="K343" i="1" s="1"/>
  <c r="L346" i="1"/>
  <c r="L345" i="1" s="1"/>
  <c r="L344" i="1" s="1"/>
  <c r="L343" i="1" s="1"/>
  <c r="H340" i="1"/>
  <c r="H339" i="1" s="1"/>
  <c r="H338" i="1" s="1"/>
  <c r="H337" i="1" s="1"/>
  <c r="I340" i="1"/>
  <c r="I339" i="1" s="1"/>
  <c r="I338" i="1" s="1"/>
  <c r="I337" i="1" s="1"/>
  <c r="J340" i="1"/>
  <c r="J339" i="1" s="1"/>
  <c r="J338" i="1" s="1"/>
  <c r="J337" i="1" s="1"/>
  <c r="K340" i="1"/>
  <c r="K339" i="1" s="1"/>
  <c r="K338" i="1" s="1"/>
  <c r="K337" i="1" s="1"/>
  <c r="L340" i="1"/>
  <c r="L339" i="1" s="1"/>
  <c r="L338" i="1" s="1"/>
  <c r="L337" i="1" s="1"/>
  <c r="H326" i="1"/>
  <c r="H325" i="1" s="1"/>
  <c r="I326" i="1"/>
  <c r="I325" i="1" s="1"/>
  <c r="J326" i="1"/>
  <c r="J325" i="1" s="1"/>
  <c r="K326" i="1"/>
  <c r="K325" i="1" s="1"/>
  <c r="L326" i="1"/>
  <c r="L325" i="1" s="1"/>
  <c r="H323" i="1"/>
  <c r="H322" i="1" s="1"/>
  <c r="I323" i="1"/>
  <c r="J323" i="1"/>
  <c r="K323" i="1"/>
  <c r="L323" i="1"/>
  <c r="H320" i="1"/>
  <c r="H319" i="1" s="1"/>
  <c r="I320" i="1"/>
  <c r="I319" i="1" s="1"/>
  <c r="J320" i="1"/>
  <c r="J319" i="1" s="1"/>
  <c r="K320" i="1"/>
  <c r="K319" i="1" s="1"/>
  <c r="L320" i="1"/>
  <c r="L319" i="1" s="1"/>
  <c r="H317" i="1"/>
  <c r="H316" i="1" s="1"/>
  <c r="I317" i="1"/>
  <c r="I316" i="1" s="1"/>
  <c r="J317" i="1"/>
  <c r="J316" i="1" s="1"/>
  <c r="K317" i="1"/>
  <c r="K316" i="1" s="1"/>
  <c r="L317" i="1"/>
  <c r="L316" i="1" s="1"/>
  <c r="H314" i="1"/>
  <c r="H313" i="1" s="1"/>
  <c r="I314" i="1"/>
  <c r="I313" i="1" s="1"/>
  <c r="J314" i="1"/>
  <c r="J313" i="1" s="1"/>
  <c r="K314" i="1"/>
  <c r="K313" i="1" s="1"/>
  <c r="L314" i="1"/>
  <c r="L313" i="1" s="1"/>
  <c r="H304" i="1"/>
  <c r="H303" i="1" s="1"/>
  <c r="H302" i="1" s="1"/>
  <c r="I304" i="1"/>
  <c r="I303" i="1"/>
  <c r="I302" i="1" s="1"/>
  <c r="J304" i="1"/>
  <c r="J303" i="1" s="1"/>
  <c r="J302" i="1" s="1"/>
  <c r="K304" i="1"/>
  <c r="K303" i="1" s="1"/>
  <c r="K302" i="1" s="1"/>
  <c r="L304" i="1"/>
  <c r="L303" i="1" s="1"/>
  <c r="L302" i="1" s="1"/>
  <c r="H300" i="1"/>
  <c r="H299" i="1" s="1"/>
  <c r="H298" i="1" s="1"/>
  <c r="H297" i="1" s="1"/>
  <c r="H296" i="1" s="1"/>
  <c r="I300" i="1"/>
  <c r="I299" i="1" s="1"/>
  <c r="I298" i="1" s="1"/>
  <c r="J300" i="1"/>
  <c r="J299" i="1" s="1"/>
  <c r="J298" i="1" s="1"/>
  <c r="K300" i="1"/>
  <c r="K299" i="1" s="1"/>
  <c r="K298" i="1" s="1"/>
  <c r="L300" i="1"/>
  <c r="L299" i="1" s="1"/>
  <c r="L298" i="1" s="1"/>
  <c r="H293" i="1"/>
  <c r="I293" i="1"/>
  <c r="J293" i="1"/>
  <c r="K293" i="1"/>
  <c r="L293" i="1"/>
  <c r="H291" i="1"/>
  <c r="I291" i="1"/>
  <c r="J291" i="1"/>
  <c r="K291" i="1"/>
  <c r="L291" i="1"/>
  <c r="H289" i="1"/>
  <c r="I289" i="1"/>
  <c r="J289" i="1"/>
  <c r="K289" i="1"/>
  <c r="L289" i="1"/>
  <c r="H285" i="1"/>
  <c r="H284" i="1" s="1"/>
  <c r="H283" i="1" s="1"/>
  <c r="I285" i="1"/>
  <c r="I284" i="1" s="1"/>
  <c r="I283" i="1" s="1"/>
  <c r="J285" i="1"/>
  <c r="J284" i="1" s="1"/>
  <c r="J283" i="1" s="1"/>
  <c r="K285" i="1"/>
  <c r="K284" i="1" s="1"/>
  <c r="K283" i="1" s="1"/>
  <c r="L285" i="1"/>
  <c r="L284" i="1" s="1"/>
  <c r="L283" i="1" s="1"/>
  <c r="H281" i="1"/>
  <c r="H280" i="1" s="1"/>
  <c r="H279" i="1" s="1"/>
  <c r="I281" i="1"/>
  <c r="I280" i="1" s="1"/>
  <c r="I279" i="1" s="1"/>
  <c r="J281" i="1"/>
  <c r="J280" i="1" s="1"/>
  <c r="J279" i="1" s="1"/>
  <c r="K281" i="1"/>
  <c r="K280" i="1" s="1"/>
  <c r="L281" i="1"/>
  <c r="L280" i="1" s="1"/>
  <c r="L279" i="1" s="1"/>
  <c r="H276" i="1"/>
  <c r="H275" i="1" s="1"/>
  <c r="H274" i="1" s="1"/>
  <c r="H273" i="1" s="1"/>
  <c r="I276" i="1"/>
  <c r="I275" i="1" s="1"/>
  <c r="I274" i="1" s="1"/>
  <c r="I273" i="1" s="1"/>
  <c r="J276" i="1"/>
  <c r="J275" i="1" s="1"/>
  <c r="J274" i="1" s="1"/>
  <c r="J273" i="1" s="1"/>
  <c r="K276" i="1"/>
  <c r="K275" i="1" s="1"/>
  <c r="K274" i="1" s="1"/>
  <c r="K273" i="1" s="1"/>
  <c r="L276" i="1"/>
  <c r="L275" i="1" s="1"/>
  <c r="L274" i="1" s="1"/>
  <c r="L273" i="1" s="1"/>
  <c r="H271" i="1"/>
  <c r="H270" i="1" s="1"/>
  <c r="H269" i="1" s="1"/>
  <c r="H268" i="1" s="1"/>
  <c r="I271" i="1"/>
  <c r="I270" i="1" s="1"/>
  <c r="I269" i="1" s="1"/>
  <c r="I268" i="1" s="1"/>
  <c r="J271" i="1"/>
  <c r="J270" i="1" s="1"/>
  <c r="J269" i="1" s="1"/>
  <c r="J268" i="1" s="1"/>
  <c r="K271" i="1"/>
  <c r="K270" i="1" s="1"/>
  <c r="K269" i="1" s="1"/>
  <c r="K268" i="1" s="1"/>
  <c r="L271" i="1"/>
  <c r="L270" i="1" s="1"/>
  <c r="L269" i="1" s="1"/>
  <c r="L268" i="1" s="1"/>
  <c r="H264" i="1"/>
  <c r="H263" i="1" s="1"/>
  <c r="H262" i="1" s="1"/>
  <c r="H261" i="1" s="1"/>
  <c r="H260" i="1" s="1"/>
  <c r="I264" i="1"/>
  <c r="I263" i="1" s="1"/>
  <c r="I262" i="1" s="1"/>
  <c r="I261" i="1" s="1"/>
  <c r="I260" i="1" s="1"/>
  <c r="J264" i="1"/>
  <c r="J263" i="1" s="1"/>
  <c r="J262" i="1" s="1"/>
  <c r="J261" i="1" s="1"/>
  <c r="J260" i="1" s="1"/>
  <c r="K264" i="1"/>
  <c r="K263" i="1" s="1"/>
  <c r="K262" i="1" s="1"/>
  <c r="K261" i="1" s="1"/>
  <c r="K260" i="1" s="1"/>
  <c r="L264" i="1"/>
  <c r="L263" i="1" s="1"/>
  <c r="L262" i="1" s="1"/>
  <c r="L261" i="1" s="1"/>
  <c r="L260" i="1" s="1"/>
  <c r="H257" i="1"/>
  <c r="I257" i="1"/>
  <c r="J257" i="1"/>
  <c r="K257" i="1"/>
  <c r="L257" i="1"/>
  <c r="H255" i="1"/>
  <c r="I255" i="1"/>
  <c r="J255" i="1"/>
  <c r="K255" i="1"/>
  <c r="L255" i="1"/>
  <c r="H253" i="1"/>
  <c r="I253" i="1"/>
  <c r="J253" i="1"/>
  <c r="K253" i="1"/>
  <c r="L253" i="1"/>
  <c r="H249" i="1"/>
  <c r="H248" i="1" s="1"/>
  <c r="H247" i="1" s="1"/>
  <c r="I249" i="1"/>
  <c r="I248" i="1" s="1"/>
  <c r="I247" i="1" s="1"/>
  <c r="J249" i="1"/>
  <c r="J248" i="1" s="1"/>
  <c r="J247" i="1" s="1"/>
  <c r="K249" i="1"/>
  <c r="K248" i="1" s="1"/>
  <c r="K247" i="1" s="1"/>
  <c r="L249" i="1"/>
  <c r="L248" i="1" s="1"/>
  <c r="L247" i="1" s="1"/>
  <c r="H240" i="1"/>
  <c r="I240" i="1"/>
  <c r="J240" i="1"/>
  <c r="K240" i="1"/>
  <c r="L240" i="1"/>
  <c r="H238" i="1"/>
  <c r="I238" i="1"/>
  <c r="J238" i="1"/>
  <c r="K238" i="1"/>
  <c r="L238" i="1"/>
  <c r="H204" i="1"/>
  <c r="H203" i="1" s="1"/>
  <c r="H202" i="1" s="1"/>
  <c r="H201" i="1" s="1"/>
  <c r="H200" i="1" s="1"/>
  <c r="I204" i="1"/>
  <c r="I203" i="1" s="1"/>
  <c r="I202" i="1" s="1"/>
  <c r="I201" i="1" s="1"/>
  <c r="I200" i="1" s="1"/>
  <c r="J204" i="1"/>
  <c r="J203" i="1" s="1"/>
  <c r="J202" i="1" s="1"/>
  <c r="J201" i="1" s="1"/>
  <c r="J200" i="1" s="1"/>
  <c r="K204" i="1"/>
  <c r="K203" i="1" s="1"/>
  <c r="K202" i="1" s="1"/>
  <c r="K201" i="1" s="1"/>
  <c r="K200" i="1" s="1"/>
  <c r="L204" i="1"/>
  <c r="L203" i="1" s="1"/>
  <c r="L202" i="1" s="1"/>
  <c r="L201" i="1" s="1"/>
  <c r="L200" i="1" s="1"/>
  <c r="H197" i="1"/>
  <c r="H196" i="1" s="1"/>
  <c r="H195" i="1" s="1"/>
  <c r="H194" i="1" s="1"/>
  <c r="H193" i="1" s="1"/>
  <c r="I197" i="1"/>
  <c r="I196" i="1" s="1"/>
  <c r="I195" i="1" s="1"/>
  <c r="I194" i="1" s="1"/>
  <c r="I193" i="1" s="1"/>
  <c r="J197" i="1"/>
  <c r="J196" i="1" s="1"/>
  <c r="J195" i="1" s="1"/>
  <c r="J194" i="1" s="1"/>
  <c r="J193" i="1" s="1"/>
  <c r="K197" i="1"/>
  <c r="K196" i="1"/>
  <c r="K195" i="1" s="1"/>
  <c r="K194" i="1" s="1"/>
  <c r="K193" i="1" s="1"/>
  <c r="L197" i="1"/>
  <c r="L196" i="1" s="1"/>
  <c r="L195" i="1" s="1"/>
  <c r="L194" i="1" s="1"/>
  <c r="L193" i="1" s="1"/>
  <c r="H190" i="1"/>
  <c r="I190" i="1"/>
  <c r="J190" i="1"/>
  <c r="K190" i="1"/>
  <c r="L190" i="1"/>
  <c r="H188" i="1"/>
  <c r="I188" i="1"/>
  <c r="J188" i="1"/>
  <c r="K188" i="1"/>
  <c r="L188" i="1"/>
  <c r="H181" i="1"/>
  <c r="H180" i="1" s="1"/>
  <c r="H179" i="1" s="1"/>
  <c r="H178" i="1" s="1"/>
  <c r="H177" i="1" s="1"/>
  <c r="H176" i="1" s="1"/>
  <c r="I181" i="1"/>
  <c r="I180" i="1" s="1"/>
  <c r="I179" i="1" s="1"/>
  <c r="I178" i="1" s="1"/>
  <c r="I177" i="1" s="1"/>
  <c r="I176" i="1" s="1"/>
  <c r="J181" i="1"/>
  <c r="J180" i="1" s="1"/>
  <c r="J179" i="1" s="1"/>
  <c r="J178" i="1" s="1"/>
  <c r="J177" i="1" s="1"/>
  <c r="J176" i="1" s="1"/>
  <c r="K181" i="1"/>
  <c r="K180" i="1" s="1"/>
  <c r="K179" i="1" s="1"/>
  <c r="K178" i="1" s="1"/>
  <c r="K177" i="1" s="1"/>
  <c r="K176" i="1" s="1"/>
  <c r="L181" i="1"/>
  <c r="L180" i="1" s="1"/>
  <c r="L179" i="1" s="1"/>
  <c r="L178" i="1" s="1"/>
  <c r="L177" i="1" s="1"/>
  <c r="L176" i="1" s="1"/>
  <c r="H173" i="1"/>
  <c r="H172" i="1" s="1"/>
  <c r="I173" i="1"/>
  <c r="I172" i="1" s="1"/>
  <c r="J173" i="1"/>
  <c r="J172" i="1" s="1"/>
  <c r="K173" i="1"/>
  <c r="K172" i="1" s="1"/>
  <c r="L173" i="1"/>
  <c r="L172" i="1" s="1"/>
  <c r="H170" i="1"/>
  <c r="I170" i="1"/>
  <c r="J170" i="1"/>
  <c r="K170" i="1"/>
  <c r="L170" i="1"/>
  <c r="H168" i="1"/>
  <c r="I168" i="1"/>
  <c r="J168" i="1"/>
  <c r="K168" i="1"/>
  <c r="L168" i="1"/>
  <c r="I158" i="1"/>
  <c r="I157" i="1" s="1"/>
  <c r="I156" i="1" s="1"/>
  <c r="J158" i="1"/>
  <c r="J157" i="1" s="1"/>
  <c r="J156" i="1" s="1"/>
  <c r="K158" i="1"/>
  <c r="K157" i="1" s="1"/>
  <c r="K156" i="1" s="1"/>
  <c r="L158" i="1"/>
  <c r="L157" i="1" s="1"/>
  <c r="L156" i="1" s="1"/>
  <c r="H154" i="1"/>
  <c r="I154" i="1"/>
  <c r="J154" i="1"/>
  <c r="K154" i="1"/>
  <c r="L154" i="1"/>
  <c r="H153" i="1"/>
  <c r="I153" i="1"/>
  <c r="J153" i="1"/>
  <c r="K153" i="1"/>
  <c r="L153" i="1"/>
  <c r="H148" i="1"/>
  <c r="H147" i="1" s="1"/>
  <c r="I148" i="1"/>
  <c r="I147" i="1" s="1"/>
  <c r="J148" i="1"/>
  <c r="J147" i="1" s="1"/>
  <c r="K148" i="1"/>
  <c r="K147" i="1" s="1"/>
  <c r="L148" i="1"/>
  <c r="L147" i="1" s="1"/>
  <c r="H144" i="1"/>
  <c r="I144" i="1"/>
  <c r="J144" i="1"/>
  <c r="K144" i="1"/>
  <c r="L144" i="1"/>
  <c r="H142" i="1"/>
  <c r="I142" i="1"/>
  <c r="J142" i="1"/>
  <c r="K142" i="1"/>
  <c r="L142" i="1"/>
  <c r="H132" i="1"/>
  <c r="I132" i="1"/>
  <c r="J132" i="1"/>
  <c r="K132" i="1"/>
  <c r="L132" i="1"/>
  <c r="H133" i="1"/>
  <c r="I133" i="1"/>
  <c r="J133" i="1"/>
  <c r="K133" i="1"/>
  <c r="L133" i="1"/>
  <c r="H134" i="1"/>
  <c r="I134" i="1"/>
  <c r="J134" i="1"/>
  <c r="K134" i="1"/>
  <c r="L134" i="1"/>
  <c r="H135" i="1"/>
  <c r="I135" i="1"/>
  <c r="J135" i="1"/>
  <c r="K135" i="1"/>
  <c r="L135" i="1"/>
  <c r="H136" i="1"/>
  <c r="I136" i="1"/>
  <c r="J136" i="1"/>
  <c r="K136" i="1"/>
  <c r="L136" i="1"/>
  <c r="H129" i="1"/>
  <c r="I129" i="1"/>
  <c r="J129" i="1"/>
  <c r="K129" i="1"/>
  <c r="L129" i="1"/>
  <c r="H127" i="1"/>
  <c r="I127" i="1"/>
  <c r="J127" i="1"/>
  <c r="K127" i="1"/>
  <c r="L127" i="1"/>
  <c r="H125" i="1"/>
  <c r="I125" i="1"/>
  <c r="J125" i="1"/>
  <c r="K125" i="1"/>
  <c r="L125" i="1"/>
  <c r="H115" i="1"/>
  <c r="H114" i="1" s="1"/>
  <c r="H113" i="1" s="1"/>
  <c r="H112" i="1" s="1"/>
  <c r="H111" i="1" s="1"/>
  <c r="H110" i="1" s="1"/>
  <c r="I115" i="1"/>
  <c r="I114" i="1" s="1"/>
  <c r="I113" i="1" s="1"/>
  <c r="I112" i="1" s="1"/>
  <c r="I111" i="1" s="1"/>
  <c r="I110" i="1" s="1"/>
  <c r="J115" i="1"/>
  <c r="J114" i="1" s="1"/>
  <c r="J113" i="1" s="1"/>
  <c r="J112" i="1" s="1"/>
  <c r="J111" i="1" s="1"/>
  <c r="J110" i="1" s="1"/>
  <c r="K115" i="1"/>
  <c r="K114" i="1" s="1"/>
  <c r="K113" i="1" s="1"/>
  <c r="K112" i="1" s="1"/>
  <c r="K111" i="1" s="1"/>
  <c r="K110" i="1" s="1"/>
  <c r="L115" i="1"/>
  <c r="L114" i="1" s="1"/>
  <c r="L113" i="1" s="1"/>
  <c r="L112" i="1" s="1"/>
  <c r="L111" i="1" s="1"/>
  <c r="L110" i="1" s="1"/>
  <c r="H81" i="1"/>
  <c r="I81" i="1"/>
  <c r="J81" i="1"/>
  <c r="K81" i="1"/>
  <c r="L81" i="1"/>
  <c r="H79" i="1"/>
  <c r="I79" i="1"/>
  <c r="J79" i="1"/>
  <c r="K79" i="1"/>
  <c r="L79" i="1"/>
  <c r="H71" i="1"/>
  <c r="H70" i="1" s="1"/>
  <c r="H69" i="1" s="1"/>
  <c r="H68" i="1" s="1"/>
  <c r="H67" i="1" s="1"/>
  <c r="H66" i="1" s="1"/>
  <c r="I71" i="1"/>
  <c r="I70" i="1" s="1"/>
  <c r="I69" i="1" s="1"/>
  <c r="I68" i="1" s="1"/>
  <c r="I67" i="1" s="1"/>
  <c r="I66" i="1" s="1"/>
  <c r="J71" i="1"/>
  <c r="J70" i="1" s="1"/>
  <c r="J69" i="1" s="1"/>
  <c r="J68" i="1" s="1"/>
  <c r="J67" i="1" s="1"/>
  <c r="J66" i="1" s="1"/>
  <c r="K71" i="1"/>
  <c r="K70" i="1" s="1"/>
  <c r="K69" i="1" s="1"/>
  <c r="K68" i="1" s="1"/>
  <c r="K67" i="1" s="1"/>
  <c r="K66" i="1" s="1"/>
  <c r="L71" i="1"/>
  <c r="L70" i="1" s="1"/>
  <c r="L69" i="1" s="1"/>
  <c r="L68" i="1" s="1"/>
  <c r="L67" i="1" s="1"/>
  <c r="L66" i="1" s="1"/>
  <c r="H61" i="1"/>
  <c r="H60" i="1" s="1"/>
  <c r="I61" i="1"/>
  <c r="I60" i="1" s="1"/>
  <c r="J61" i="1"/>
  <c r="J60" i="1" s="1"/>
  <c r="K61" i="1"/>
  <c r="K60" i="1" s="1"/>
  <c r="L61" i="1"/>
  <c r="L60" i="1" s="1"/>
  <c r="H58" i="1"/>
  <c r="I58" i="1"/>
  <c r="J58" i="1"/>
  <c r="K58" i="1"/>
  <c r="L58" i="1"/>
  <c r="H56" i="1"/>
  <c r="I56" i="1"/>
  <c r="J56" i="1"/>
  <c r="K56" i="1"/>
  <c r="L56" i="1"/>
  <c r="H51" i="1"/>
  <c r="H50" i="1" s="1"/>
  <c r="H49" i="1" s="1"/>
  <c r="H48" i="1" s="1"/>
  <c r="H47" i="1" s="1"/>
  <c r="I51" i="1"/>
  <c r="I50" i="1" s="1"/>
  <c r="I49" i="1" s="1"/>
  <c r="I48" i="1" s="1"/>
  <c r="I47" i="1" s="1"/>
  <c r="J51" i="1"/>
  <c r="J50" i="1" s="1"/>
  <c r="J49" i="1" s="1"/>
  <c r="J48" i="1" s="1"/>
  <c r="J47" i="1" s="1"/>
  <c r="K51" i="1"/>
  <c r="K50" i="1" s="1"/>
  <c r="K49" i="1" s="1"/>
  <c r="K48" i="1" s="1"/>
  <c r="K47" i="1" s="1"/>
  <c r="L51" i="1"/>
  <c r="L50" i="1" s="1"/>
  <c r="L49" i="1" s="1"/>
  <c r="L48" i="1" s="1"/>
  <c r="L47" i="1" s="1"/>
  <c r="G51" i="1"/>
  <c r="G50" i="1" s="1"/>
  <c r="G49" i="1" s="1"/>
  <c r="G48" i="1" s="1"/>
  <c r="G47" i="1" s="1"/>
  <c r="H43" i="1"/>
  <c r="I43" i="1"/>
  <c r="J43" i="1"/>
  <c r="K43" i="1"/>
  <c r="L43" i="1"/>
  <c r="H41" i="1"/>
  <c r="I41" i="1"/>
  <c r="J41" i="1"/>
  <c r="K41" i="1"/>
  <c r="L41" i="1"/>
  <c r="H39" i="1"/>
  <c r="I39" i="1"/>
  <c r="J39" i="1"/>
  <c r="K39" i="1"/>
  <c r="L39" i="1"/>
  <c r="H31" i="1"/>
  <c r="I31" i="1"/>
  <c r="J31" i="1"/>
  <c r="K31" i="1"/>
  <c r="L31" i="1"/>
  <c r="H29" i="1"/>
  <c r="I29" i="1"/>
  <c r="J29" i="1"/>
  <c r="K29" i="1"/>
  <c r="L29" i="1"/>
  <c r="H27" i="1"/>
  <c r="I27" i="1"/>
  <c r="J27" i="1"/>
  <c r="K27" i="1"/>
  <c r="L27" i="1"/>
  <c r="H25" i="1"/>
  <c r="I25" i="1"/>
  <c r="J25" i="1"/>
  <c r="K25" i="1"/>
  <c r="L25" i="1"/>
  <c r="H22" i="1"/>
  <c r="H21" i="1" s="1"/>
  <c r="I22" i="1"/>
  <c r="I21" i="1" s="1"/>
  <c r="J22" i="1"/>
  <c r="J21" i="1"/>
  <c r="K22" i="1"/>
  <c r="K21" i="1" s="1"/>
  <c r="L22" i="1"/>
  <c r="L21" i="1"/>
  <c r="H19" i="1"/>
  <c r="H18" i="1" s="1"/>
  <c r="I19" i="1"/>
  <c r="I18" i="1"/>
  <c r="J19" i="1"/>
  <c r="J18" i="1" s="1"/>
  <c r="K19" i="1"/>
  <c r="K18" i="1" s="1"/>
  <c r="L19" i="1"/>
  <c r="L18" i="1" s="1"/>
  <c r="N20" i="1"/>
  <c r="N19" i="1"/>
  <c r="N18" i="1" s="1"/>
  <c r="M20" i="1"/>
  <c r="S20" i="1" s="1"/>
  <c r="M466" i="1"/>
  <c r="M145" i="1"/>
  <c r="G648" i="1"/>
  <c r="G647" i="1" s="1"/>
  <c r="G646" i="1" s="1"/>
  <c r="G645" i="1" s="1"/>
  <c r="G644" i="1"/>
  <c r="G643" i="1" s="1"/>
  <c r="G642" i="1" s="1"/>
  <c r="G641" i="1" s="1"/>
  <c r="G654" i="1"/>
  <c r="M654" i="1" s="1"/>
  <c r="G652" i="1"/>
  <c r="M652" i="1" s="1"/>
  <c r="S652" i="1" s="1"/>
  <c r="G578" i="1"/>
  <c r="M578" i="1" s="1"/>
  <c r="G555" i="1"/>
  <c r="G554" i="1" s="1"/>
  <c r="G553" i="1" s="1"/>
  <c r="G552" i="1" s="1"/>
  <c r="G808" i="1"/>
  <c r="G807" i="1" s="1"/>
  <c r="G806" i="1" s="1"/>
  <c r="G813" i="1"/>
  <c r="G812" i="1" s="1"/>
  <c r="G149" i="1"/>
  <c r="M149" i="1" s="1"/>
  <c r="G145" i="1"/>
  <c r="G421" i="1"/>
  <c r="G420" i="1" s="1"/>
  <c r="G419" i="1" s="1"/>
  <c r="G418" i="1"/>
  <c r="M418" i="1" s="1"/>
  <c r="M417" i="1" s="1"/>
  <c r="M416" i="1" s="1"/>
  <c r="M415" i="1" s="1"/>
  <c r="M414" i="1" s="1"/>
  <c r="G961" i="1"/>
  <c r="G960" i="1" s="1"/>
  <c r="G959" i="1" s="1"/>
  <c r="G958" i="1" s="1"/>
  <c r="G868" i="1"/>
  <c r="G867" i="1" s="1"/>
  <c r="G866" i="1" s="1"/>
  <c r="G865" i="1" s="1"/>
  <c r="G155" i="1"/>
  <c r="G154" i="1" s="1"/>
  <c r="G128" i="1"/>
  <c r="M128" i="1" s="1"/>
  <c r="G411" i="1"/>
  <c r="M411" i="1" s="1"/>
  <c r="S411" i="1" s="1"/>
  <c r="Y411" i="1" s="1"/>
  <c r="Y410" i="1" s="1"/>
  <c r="G142" i="1"/>
  <c r="G682" i="1"/>
  <c r="G681" i="1" s="1"/>
  <c r="B388" i="1"/>
  <c r="B390" i="1" s="1"/>
  <c r="G346" i="1"/>
  <c r="G345" i="1" s="1"/>
  <c r="G344" i="1" s="1"/>
  <c r="G343" i="1" s="1"/>
  <c r="G159" i="1"/>
  <c r="M159" i="1" s="1"/>
  <c r="S159" i="1" s="1"/>
  <c r="S158" i="1" s="1"/>
  <c r="S157" i="1" s="1"/>
  <c r="S156" i="1" s="1"/>
  <c r="H159" i="1"/>
  <c r="H158" i="1" s="1"/>
  <c r="H157" i="1" s="1"/>
  <c r="H156" i="1" s="1"/>
  <c r="G146" i="1"/>
  <c r="M146" i="1" s="1"/>
  <c r="G61" i="1"/>
  <c r="G60" i="1" s="1"/>
  <c r="G29" i="1"/>
  <c r="G1257" i="1"/>
  <c r="M1257" i="1" s="1"/>
  <c r="G1259" i="1"/>
  <c r="G1258" i="1" s="1"/>
  <c r="G476" i="1"/>
  <c r="M476" i="1" s="1"/>
  <c r="G475" i="1"/>
  <c r="M475" i="1" s="1"/>
  <c r="S475" i="1" s="1"/>
  <c r="G472" i="1"/>
  <c r="G471" i="1" s="1"/>
  <c r="G470" i="1" s="1"/>
  <c r="M472" i="1"/>
  <c r="S472" i="1" s="1"/>
  <c r="Y472" i="1" s="1"/>
  <c r="Y471" i="1" s="1"/>
  <c r="Y470" i="1" s="1"/>
  <c r="G469" i="1"/>
  <c r="M469" i="1" s="1"/>
  <c r="G466" i="1"/>
  <c r="G465" i="1"/>
  <c r="M465" i="1" s="1"/>
  <c r="G436" i="1"/>
  <c r="M436" i="1" s="1"/>
  <c r="G831" i="1"/>
  <c r="G830" i="1" s="1"/>
  <c r="G829" i="1" s="1"/>
  <c r="G828" i="1" s="1"/>
  <c r="G603" i="1"/>
  <c r="G602" i="1" s="1"/>
  <c r="G601" i="1" s="1"/>
  <c r="G600" i="1" s="1"/>
  <c r="G610" i="1"/>
  <c r="G609" i="1" s="1"/>
  <c r="G608" i="1" s="1"/>
  <c r="G1196" i="1"/>
  <c r="M1196" i="1" s="1"/>
  <c r="M1195" i="1" s="1"/>
  <c r="M1194" i="1" s="1"/>
  <c r="M1193" i="1" s="1"/>
  <c r="M1192" i="1" s="1"/>
  <c r="M1191" i="1" s="1"/>
  <c r="G1179" i="1"/>
  <c r="G1116" i="1"/>
  <c r="M1116" i="1" s="1"/>
  <c r="G1110" i="1"/>
  <c r="G1065" i="1"/>
  <c r="G1064" i="1" s="1"/>
  <c r="G1063" i="1" s="1"/>
  <c r="G1062" i="1" s="1"/>
  <c r="G607" i="1"/>
  <c r="G550" i="1"/>
  <c r="M550" i="1" s="1"/>
  <c r="S550" i="1" s="1"/>
  <c r="G551" i="1"/>
  <c r="M551" i="1" s="1"/>
  <c r="G675" i="1"/>
  <c r="G674" i="1" s="1"/>
  <c r="G673" i="1" s="1"/>
  <c r="G1069" i="1"/>
  <c r="G1068" i="1" s="1"/>
  <c r="G1250" i="1"/>
  <c r="M1250" i="1" s="1"/>
  <c r="M1249" i="1" s="1"/>
  <c r="G239" i="1"/>
  <c r="G238" i="1" s="1"/>
  <c r="G256" i="1"/>
  <c r="M256" i="1" s="1"/>
  <c r="G286" i="1"/>
  <c r="G726" i="1"/>
  <c r="G725" i="1" s="1"/>
  <c r="G723" i="1"/>
  <c r="G722" i="1" s="1"/>
  <c r="B236" i="1"/>
  <c r="B237" i="1" s="1"/>
  <c r="B238" i="1" s="1"/>
  <c r="B239" i="1" s="1"/>
  <c r="B240" i="1" s="1"/>
  <c r="B241" i="1" s="1"/>
  <c r="G374" i="1"/>
  <c r="G1172" i="1"/>
  <c r="G1171" i="1" s="1"/>
  <c r="G1102" i="1"/>
  <c r="G1101" i="1" s="1"/>
  <c r="G1100" i="1" s="1"/>
  <c r="G1099" i="1" s="1"/>
  <c r="G1098" i="1" s="1"/>
  <c r="G1097" i="1" s="1"/>
  <c r="G390" i="1"/>
  <c r="G389" i="1" s="1"/>
  <c r="G388" i="1" s="1"/>
  <c r="G387" i="1" s="1"/>
  <c r="G361" i="1"/>
  <c r="G360" i="1" s="1"/>
  <c r="G760" i="1"/>
  <c r="G628" i="1"/>
  <c r="G627" i="1" s="1"/>
  <c r="G626" i="1" s="1"/>
  <c r="G733" i="1"/>
  <c r="G732" i="1" s="1"/>
  <c r="G731" i="1" s="1"/>
  <c r="G730" i="1" s="1"/>
  <c r="G729" i="1" s="1"/>
  <c r="G679" i="1"/>
  <c r="G678" i="1" s="1"/>
  <c r="G677" i="1" s="1"/>
  <c r="G129" i="1"/>
  <c r="B408" i="1"/>
  <c r="B409" i="1" s="1"/>
  <c r="B410" i="1" s="1"/>
  <c r="B411" i="1" s="1"/>
  <c r="G535" i="1"/>
  <c r="G534" i="1" s="1"/>
  <c r="G533" i="1" s="1"/>
  <c r="B535" i="1"/>
  <c r="B536" i="1"/>
  <c r="G932" i="1"/>
  <c r="G931" i="1" s="1"/>
  <c r="G930" i="1" s="1"/>
  <c r="G929" i="1" s="1"/>
  <c r="G928" i="1" s="1"/>
  <c r="G925" i="1"/>
  <c r="G924" i="1" s="1"/>
  <c r="G922" i="1"/>
  <c r="G920" i="1"/>
  <c r="G188" i="1"/>
  <c r="G197" i="1"/>
  <c r="G196" i="1" s="1"/>
  <c r="G195" i="1" s="1"/>
  <c r="G194" i="1" s="1"/>
  <c r="G193" i="1" s="1"/>
  <c r="G190" i="1"/>
  <c r="B601" i="1"/>
  <c r="B602" i="1" s="1"/>
  <c r="B603" i="1" s="1"/>
  <c r="B600" i="1"/>
  <c r="G204" i="1"/>
  <c r="G203" i="1" s="1"/>
  <c r="G202" i="1" s="1"/>
  <c r="G201" i="1" s="1"/>
  <c r="G200" i="1" s="1"/>
  <c r="G115" i="1"/>
  <c r="G114" i="1" s="1"/>
  <c r="G113" i="1" s="1"/>
  <c r="G112" i="1" s="1"/>
  <c r="G111" i="1" s="1"/>
  <c r="G110" i="1" s="1"/>
  <c r="G1236" i="1"/>
  <c r="G1235" i="1" s="1"/>
  <c r="G1234" i="1" s="1"/>
  <c r="G1233" i="1" s="1"/>
  <c r="G479" i="1"/>
  <c r="G478" i="1" s="1"/>
  <c r="G461" i="1"/>
  <c r="G460" i="1" s="1"/>
  <c r="B337" i="1"/>
  <c r="B321" i="1"/>
  <c r="B320" i="1"/>
  <c r="B322" i="1" s="1"/>
  <c r="B309" i="1"/>
  <c r="B310" i="1" s="1"/>
  <c r="B311" i="1" s="1"/>
  <c r="B313" i="1" s="1"/>
  <c r="B314" i="1" s="1"/>
  <c r="B315" i="1" s="1"/>
  <c r="B316" i="1" s="1"/>
  <c r="B317" i="1" s="1"/>
  <c r="B415" i="1"/>
  <c r="B398" i="1" s="1"/>
  <c r="B397" i="1"/>
  <c r="B396" i="1"/>
  <c r="B395" i="1"/>
  <c r="B148" i="1"/>
  <c r="B147" i="1"/>
  <c r="B149" i="1" s="1"/>
  <c r="B897" i="1"/>
  <c r="B896" i="1"/>
  <c r="B898" i="1" s="1"/>
  <c r="B899" i="1" s="1"/>
  <c r="B900" i="1" s="1"/>
  <c r="B901" i="1" s="1"/>
  <c r="B582" i="1"/>
  <c r="B571" i="1"/>
  <c r="B572" i="1"/>
  <c r="B573" i="1" s="1"/>
  <c r="B574" i="1" s="1"/>
  <c r="B555" i="1"/>
  <c r="B554" i="1"/>
  <c r="B541" i="1"/>
  <c r="B542" i="1"/>
  <c r="B543" i="1" s="1"/>
  <c r="B544" i="1" s="1"/>
  <c r="B229" i="1"/>
  <c r="B692" i="1"/>
  <c r="B693" i="1" s="1"/>
  <c r="B694" i="1" s="1"/>
  <c r="B695" i="1" s="1"/>
  <c r="B302" i="1"/>
  <c r="B303" i="1" s="1"/>
  <c r="B304" i="1" s="1"/>
  <c r="B305" i="1" s="1"/>
  <c r="B287" i="1"/>
  <c r="B288" i="1" s="1"/>
  <c r="B289" i="1" s="1"/>
  <c r="B278" i="1"/>
  <c r="B264" i="1"/>
  <c r="B265" i="1" s="1"/>
  <c r="B262" i="1"/>
  <c r="B263" i="1" s="1"/>
  <c r="B245" i="1"/>
  <c r="B66" i="1"/>
  <c r="B67" i="1" s="1"/>
  <c r="B68" i="1" s="1"/>
  <c r="B69" i="1" s="1"/>
  <c r="B70" i="1" s="1"/>
  <c r="B71" i="1" s="1"/>
  <c r="B46" i="1"/>
  <c r="B47" i="1"/>
  <c r="B48" i="1" s="1"/>
  <c r="B49" i="1" s="1"/>
  <c r="B50" i="1" s="1"/>
  <c r="B51" i="1" s="1"/>
  <c r="B52" i="1" s="1"/>
  <c r="B35" i="1"/>
  <c r="B36" i="1" s="1"/>
  <c r="B37" i="1" s="1"/>
  <c r="B38" i="1" s="1"/>
  <c r="B39" i="1" s="1"/>
  <c r="B15" i="1"/>
  <c r="B16" i="1" s="1"/>
  <c r="B17" i="1" s="1"/>
  <c r="B18" i="1" s="1"/>
  <c r="B19" i="1" s="1"/>
  <c r="B458" i="1"/>
  <c r="B447" i="1"/>
  <c r="B448" i="1" s="1"/>
  <c r="B449" i="1" s="1"/>
  <c r="B450" i="1" s="1"/>
  <c r="B431" i="1"/>
  <c r="B432" i="1" s="1"/>
  <c r="B433" i="1" s="1"/>
  <c r="B434" i="1" s="1"/>
  <c r="B435" i="1" s="1"/>
  <c r="B529" i="1"/>
  <c r="G633" i="1"/>
  <c r="G632" i="1" s="1"/>
  <c r="G1251" i="1"/>
  <c r="G780" i="1"/>
  <c r="G779" i="1" s="1"/>
  <c r="G1299" i="1"/>
  <c r="G1298" i="1" s="1"/>
  <c r="G1297" i="1" s="1"/>
  <c r="G1296" i="1" s="1"/>
  <c r="G1295" i="1" s="1"/>
  <c r="G783" i="1"/>
  <c r="G782" i="1" s="1"/>
  <c r="G768" i="1"/>
  <c r="G767" i="1" s="1"/>
  <c r="G304" i="1"/>
  <c r="G303" i="1" s="1"/>
  <c r="G302" i="1" s="1"/>
  <c r="G706" i="1"/>
  <c r="G705" i="1" s="1"/>
  <c r="G704" i="1" s="1"/>
  <c r="G703" i="1" s="1"/>
  <c r="G697" i="1" s="1"/>
  <c r="G317" i="1"/>
  <c r="G316" i="1" s="1"/>
  <c r="G687" i="1"/>
  <c r="G686" i="1" s="1"/>
  <c r="G685" i="1" s="1"/>
  <c r="G684" i="1" s="1"/>
  <c r="G1175" i="1"/>
  <c r="G1174" i="1" s="1"/>
  <c r="G978" i="1"/>
  <c r="G977" i="1" s="1"/>
  <c r="G976" i="1" s="1"/>
  <c r="G975" i="1" s="1"/>
  <c r="G1136" i="1"/>
  <c r="G1135" i="1" s="1"/>
  <c r="G983" i="1"/>
  <c r="G982" i="1" s="1"/>
  <c r="G981" i="1" s="1"/>
  <c r="G980" i="1" s="1"/>
  <c r="G900" i="1"/>
  <c r="G897" i="1" s="1"/>
  <c r="G896" i="1" s="1"/>
  <c r="G894" i="1" s="1"/>
  <c r="G624" i="1"/>
  <c r="G623" i="1" s="1"/>
  <c r="G622" i="1" s="1"/>
  <c r="G454" i="1"/>
  <c r="G453" i="1" s="1"/>
  <c r="G452" i="1" s="1"/>
  <c r="G1307" i="1"/>
  <c r="G1306" i="1" s="1"/>
  <c r="G1305" i="1" s="1"/>
  <c r="G1304" i="1" s="1"/>
  <c r="G1303" i="1" s="1"/>
  <c r="G1302" i="1" s="1"/>
  <c r="G450" i="1"/>
  <c r="G449" i="1" s="1"/>
  <c r="G448" i="1" s="1"/>
  <c r="G447" i="1" s="1"/>
  <c r="G446" i="1" s="1"/>
  <c r="G834" i="1"/>
  <c r="G833" i="1" s="1"/>
  <c r="G832" i="1" s="1"/>
  <c r="G1112" i="1"/>
  <c r="G1111" i="1" s="1"/>
  <c r="G636" i="1"/>
  <c r="G635" i="1" s="1"/>
  <c r="G821" i="1"/>
  <c r="G820" i="1" s="1"/>
  <c r="G1148" i="1"/>
  <c r="G1147" i="1" s="1"/>
  <c r="G1070" i="1"/>
  <c r="G276" i="1"/>
  <c r="G275" i="1" s="1"/>
  <c r="G274" i="1" s="1"/>
  <c r="G273" i="1" s="1"/>
  <c r="G1127" i="1"/>
  <c r="G1126" i="1" s="1"/>
  <c r="G1230" i="1"/>
  <c r="G1229" i="1" s="1"/>
  <c r="G1228" i="1" s="1"/>
  <c r="G1227" i="1" s="1"/>
  <c r="G1055" i="1"/>
  <c r="G1054" i="1" s="1"/>
  <c r="G1053" i="1" s="1"/>
  <c r="G1052" i="1" s="1"/>
  <c r="G1051" i="1" s="1"/>
  <c r="G838" i="1"/>
  <c r="G837" i="1" s="1"/>
  <c r="G836" i="1" s="1"/>
  <c r="G482" i="1"/>
  <c r="G481" i="1" s="1"/>
  <c r="G22" i="1"/>
  <c r="G21" i="1" s="1"/>
  <c r="G966" i="1"/>
  <c r="G965" i="1" s="1"/>
  <c r="G964" i="1" s="1"/>
  <c r="G963" i="1" s="1"/>
  <c r="G1022" i="1"/>
  <c r="G1021" i="1" s="1"/>
  <c r="G1020" i="1" s="1"/>
  <c r="G1019" i="1" s="1"/>
  <c r="G370" i="1"/>
  <c r="G1041" i="1"/>
  <c r="G1040" i="1" s="1"/>
  <c r="G1039" i="1" s="1"/>
  <c r="G1038" i="1" s="1"/>
  <c r="G249" i="1"/>
  <c r="G248" i="1" s="1"/>
  <c r="G247" i="1" s="1"/>
  <c r="G1245" i="1"/>
  <c r="G1073" i="1"/>
  <c r="G1072" i="1" s="1"/>
  <c r="G1160" i="1"/>
  <c r="G1159" i="1"/>
  <c r="G531" i="1"/>
  <c r="G530" i="1" s="1"/>
  <c r="G529" i="1" s="1"/>
  <c r="G528" i="1" s="1"/>
  <c r="G527" i="1" s="1"/>
  <c r="G1253" i="1"/>
  <c r="G1036" i="1"/>
  <c r="G1035" i="1" s="1"/>
  <c r="G1034" i="1" s="1"/>
  <c r="G1033" i="1" s="1"/>
  <c r="G1181" i="1"/>
  <c r="G1180" i="1" s="1"/>
  <c r="G1031" i="1"/>
  <c r="G1030" i="1" s="1"/>
  <c r="G1029" i="1" s="1"/>
  <c r="G125" i="1"/>
  <c r="G79" i="1"/>
  <c r="G181" i="1"/>
  <c r="G180" i="1" s="1"/>
  <c r="G179" i="1" s="1"/>
  <c r="G178" i="1" s="1"/>
  <c r="G177" i="1" s="1"/>
  <c r="G176" i="1" s="1"/>
  <c r="G860" i="1"/>
  <c r="G859" i="1" s="1"/>
  <c r="G858" i="1" s="1"/>
  <c r="G857" i="1" s="1"/>
  <c r="G856" i="1" s="1"/>
  <c r="G951" i="1"/>
  <c r="G950" i="1" s="1"/>
  <c r="G949" i="1" s="1"/>
  <c r="G948" i="1" s="1"/>
  <c r="G1151" i="1"/>
  <c r="G1150" i="1" s="1"/>
  <c r="G1241" i="1"/>
  <c r="G1124" i="1"/>
  <c r="G1123" i="1" s="1"/>
  <c r="G655" i="1"/>
  <c r="G1000" i="1"/>
  <c r="G999" i="1" s="1"/>
  <c r="G998" i="1" s="1"/>
  <c r="G997" i="1" s="1"/>
  <c r="G1010" i="1"/>
  <c r="G1009" i="1" s="1"/>
  <c r="G1008" i="1" s="1"/>
  <c r="G1007" i="1" s="1"/>
  <c r="G405" i="1"/>
  <c r="G404" i="1" s="1"/>
  <c r="G403" i="1" s="1"/>
  <c r="G402" i="1" s="1"/>
  <c r="G401" i="1" s="1"/>
  <c r="G1154" i="1"/>
  <c r="G1153" i="1" s="1"/>
  <c r="G19" i="1"/>
  <c r="G18" i="1" s="1"/>
  <c r="G988" i="1"/>
  <c r="G987" i="1" s="1"/>
  <c r="G986" i="1" s="1"/>
  <c r="G985" i="1" s="1"/>
  <c r="G1048" i="1"/>
  <c r="G1047" i="1" s="1"/>
  <c r="G1046" i="1" s="1"/>
  <c r="G1045" i="1" s="1"/>
  <c r="G1044" i="1" s="1"/>
  <c r="G1133" i="1"/>
  <c r="G1132" i="1" s="1"/>
  <c r="G1225" i="1"/>
  <c r="G1224" i="1" s="1"/>
  <c r="G1223" i="1" s="1"/>
  <c r="G1222" i="1" s="1"/>
  <c r="G939" i="1"/>
  <c r="G938" i="1" s="1"/>
  <c r="G937" i="1" s="1"/>
  <c r="G936" i="1" s="1"/>
  <c r="G935" i="1" s="1"/>
  <c r="G1145" i="1"/>
  <c r="G1144" i="1" s="1"/>
  <c r="G281" i="1"/>
  <c r="G280" i="1" s="1"/>
  <c r="G1139" i="1"/>
  <c r="G1138" i="1" s="1"/>
  <c r="G1142" i="1"/>
  <c r="G1141" i="1" s="1"/>
  <c r="G443" i="1"/>
  <c r="G442" i="1" s="1"/>
  <c r="G441" i="1" s="1"/>
  <c r="G257" i="1"/>
  <c r="G524" i="1"/>
  <c r="G523" i="1" s="1"/>
  <c r="G522" i="1" s="1"/>
  <c r="G521" i="1" s="1"/>
  <c r="G520" i="1" s="1"/>
  <c r="G771" i="1"/>
  <c r="G770" i="1" s="1"/>
  <c r="G956" i="1"/>
  <c r="G955" i="1" s="1"/>
  <c r="G954" i="1" s="1"/>
  <c r="G953" i="1" s="1"/>
  <c r="G1121" i="1"/>
  <c r="G1120" i="1" s="1"/>
  <c r="G293" i="1"/>
  <c r="G774" i="1"/>
  <c r="G773" i="1" s="1"/>
  <c r="G871" i="1"/>
  <c r="G870" i="1" s="1"/>
  <c r="G43" i="1"/>
  <c r="G804" i="1"/>
  <c r="G803" i="1" s="1"/>
  <c r="G802" i="1" s="1"/>
  <c r="G320" i="1"/>
  <c r="G319" i="1" s="1"/>
  <c r="G1169" i="1"/>
  <c r="G1168" i="1" s="1"/>
  <c r="G874" i="1"/>
  <c r="G873" i="1" s="1"/>
  <c r="G1243" i="1"/>
  <c r="G326" i="1"/>
  <c r="G325" i="1" s="1"/>
  <c r="G132" i="1"/>
  <c r="G135" i="1"/>
  <c r="G134" i="1"/>
  <c r="G136" i="1"/>
  <c r="G133" i="1"/>
  <c r="G340" i="1"/>
  <c r="G339" i="1" s="1"/>
  <c r="G338" i="1" s="1"/>
  <c r="G337" i="1" s="1"/>
  <c r="G1118" i="1"/>
  <c r="G1117" i="1" s="1"/>
  <c r="G497" i="1"/>
  <c r="G496" i="1" s="1"/>
  <c r="G495" i="1" s="1"/>
  <c r="G351" i="1"/>
  <c r="G350" i="1" s="1"/>
  <c r="G173" i="1"/>
  <c r="G172" i="1" s="1"/>
  <c r="G1015" i="1"/>
  <c r="G1014" i="1" s="1"/>
  <c r="G1013" i="1" s="1"/>
  <c r="G1012" i="1" s="1"/>
  <c r="G1157" i="1"/>
  <c r="G1156" i="1" s="1"/>
  <c r="G995" i="1"/>
  <c r="G994" i="1" s="1"/>
  <c r="G993" i="1" s="1"/>
  <c r="G992" i="1" s="1"/>
  <c r="G786" i="1"/>
  <c r="G785" i="1" s="1"/>
  <c r="G581" i="1"/>
  <c r="G580" i="1" s="1"/>
  <c r="G579" i="1" s="1"/>
  <c r="G253" i="1"/>
  <c r="G58" i="1"/>
  <c r="G399" i="1"/>
  <c r="G398" i="1" s="1"/>
  <c r="G397" i="1" s="1"/>
  <c r="G396" i="1" s="1"/>
  <c r="G56" i="1"/>
  <c r="G323" i="1"/>
  <c r="G322" i="1" s="1"/>
  <c r="G544" i="1"/>
  <c r="G543" i="1" s="1"/>
  <c r="G542" i="1" s="1"/>
  <c r="G916" i="1"/>
  <c r="G915" i="1" s="1"/>
  <c r="G914" i="1" s="1"/>
  <c r="G973" i="1"/>
  <c r="G972" i="1" s="1"/>
  <c r="G971" i="1" s="1"/>
  <c r="G970" i="1" s="1"/>
  <c r="G1005" i="1"/>
  <c r="G1004" i="1" s="1"/>
  <c r="G1003" i="1" s="1"/>
  <c r="G1002" i="1" s="1"/>
  <c r="G492" i="1"/>
  <c r="G491" i="1" s="1"/>
  <c r="G891" i="1"/>
  <c r="G890" i="1" s="1"/>
  <c r="G889" i="1" s="1"/>
  <c r="G888" i="1" s="1"/>
  <c r="G887" i="1" s="1"/>
  <c r="G71" i="1"/>
  <c r="G70" i="1" s="1"/>
  <c r="G69" i="1" s="1"/>
  <c r="G68" i="1" s="1"/>
  <c r="G67" i="1" s="1"/>
  <c r="G66" i="1" s="1"/>
  <c r="G291" i="1"/>
  <c r="G694" i="1"/>
  <c r="G693" i="1" s="1"/>
  <c r="G692" i="1" s="1"/>
  <c r="G691" i="1" s="1"/>
  <c r="G690" i="1" s="1"/>
  <c r="G909" i="1"/>
  <c r="G908" i="1" s="1"/>
  <c r="G907" i="1" s="1"/>
  <c r="G906" i="1" s="1"/>
  <c r="G905" i="1" s="1"/>
  <c r="G853" i="1"/>
  <c r="G852" i="1" s="1"/>
  <c r="G851" i="1" s="1"/>
  <c r="G850" i="1" s="1"/>
  <c r="G264" i="1"/>
  <c r="G263" i="1" s="1"/>
  <c r="G262" i="1" s="1"/>
  <c r="G261" i="1" s="1"/>
  <c r="G260" i="1" s="1"/>
  <c r="G489" i="1"/>
  <c r="G488" i="1" s="1"/>
  <c r="G1166" i="1"/>
  <c r="G1165" i="1" s="1"/>
  <c r="G354" i="1"/>
  <c r="G353" i="1" s="1"/>
  <c r="G1163" i="1"/>
  <c r="G1162" i="1" s="1"/>
  <c r="G81" i="1"/>
  <c r="G777" i="1"/>
  <c r="G776" i="1" s="1"/>
  <c r="G756" i="1"/>
  <c r="G1205" i="1"/>
  <c r="G1204" i="1" s="1"/>
  <c r="G1203" i="1" s="1"/>
  <c r="G1202" i="1" s="1"/>
  <c r="G1201" i="1" s="1"/>
  <c r="G1200" i="1" s="1"/>
  <c r="G816" i="1"/>
  <c r="G815" i="1" s="1"/>
  <c r="G31" i="1"/>
  <c r="G884" i="1"/>
  <c r="G883" i="1" s="1"/>
  <c r="G882" i="1" s="1"/>
  <c r="G881" i="1" s="1"/>
  <c r="G501" i="1"/>
  <c r="G500" i="1" s="1"/>
  <c r="G499" i="1" s="1"/>
  <c r="G170" i="1"/>
  <c r="G27" i="1"/>
  <c r="G372" i="1"/>
  <c r="G758" i="1"/>
  <c r="G314" i="1"/>
  <c r="G313" i="1" s="1"/>
  <c r="G1260" i="1"/>
  <c r="G1027" i="1"/>
  <c r="G1026" i="1" s="1"/>
  <c r="G1025" i="1" s="1"/>
  <c r="G1094" i="1"/>
  <c r="G1093" i="1" s="1"/>
  <c r="G1092" i="1" s="1"/>
  <c r="G1091" i="1" s="1"/>
  <c r="G1090" i="1" s="1"/>
  <c r="G800" i="1"/>
  <c r="G799" i="1" s="1"/>
  <c r="G798" i="1" s="1"/>
  <c r="G1130" i="1"/>
  <c r="G1129" i="1" s="1"/>
  <c r="G486" i="1"/>
  <c r="G485" i="1" s="1"/>
  <c r="G39" i="1"/>
  <c r="G41" i="1"/>
  <c r="G300" i="1"/>
  <c r="G299" i="1" s="1"/>
  <c r="G298" i="1" s="1"/>
  <c r="G168" i="1"/>
  <c r="G662" i="1"/>
  <c r="G661" i="1" s="1"/>
  <c r="G660" i="1" s="1"/>
  <c r="G439" i="1"/>
  <c r="G438" i="1" s="1"/>
  <c r="G437" i="1" s="1"/>
  <c r="G573" i="1"/>
  <c r="G572" i="1" s="1"/>
  <c r="G571" i="1" s="1"/>
  <c r="G240" i="1"/>
  <c r="G25" i="1"/>
  <c r="G271" i="1"/>
  <c r="G270" i="1" s="1"/>
  <c r="G269" i="1" s="1"/>
  <c r="G268" i="1" s="1"/>
  <c r="G289" i="1"/>
  <c r="G946" i="1"/>
  <c r="G945" i="1" s="1"/>
  <c r="G944" i="1" s="1"/>
  <c r="G943" i="1" s="1"/>
  <c r="G382" i="1"/>
  <c r="G381" i="1" s="1"/>
  <c r="G380" i="1" s="1"/>
  <c r="G379" i="1" s="1"/>
  <c r="G378" i="1" s="1"/>
  <c r="G377" i="1" s="1"/>
  <c r="G666" i="1"/>
  <c r="G665" i="1" s="1"/>
  <c r="G664" i="1" s="1"/>
  <c r="G366" i="1"/>
  <c r="G365" i="1" s="1"/>
  <c r="G364" i="1" s="1"/>
  <c r="B366" i="1"/>
  <c r="B368" i="1" s="1"/>
  <c r="B370" i="1" s="1"/>
  <c r="B372" i="1" s="1"/>
  <c r="B374" i="1" s="1"/>
  <c r="B380" i="1"/>
  <c r="B382" i="1" s="1"/>
  <c r="B386" i="1" s="1"/>
  <c r="B365" i="1"/>
  <c r="B367" i="1" s="1"/>
  <c r="B369" i="1" s="1"/>
  <c r="B371" i="1" s="1"/>
  <c r="B373" i="1" s="1"/>
  <c r="B375" i="1" s="1"/>
  <c r="B379" i="1"/>
  <c r="B381" i="1" s="1"/>
  <c r="B383" i="1" s="1"/>
  <c r="B387" i="1" s="1"/>
  <c r="B389" i="1" s="1"/>
  <c r="B391" i="1" s="1"/>
  <c r="G577" i="1"/>
  <c r="G576" i="1" s="1"/>
  <c r="G575" i="1" s="1"/>
  <c r="O1272" i="1"/>
  <c r="P1272" i="1"/>
  <c r="G474" i="1"/>
  <c r="G473" i="1" s="1"/>
  <c r="M603" i="1"/>
  <c r="S603" i="1" s="1"/>
  <c r="G1249" i="1"/>
  <c r="G468" i="1"/>
  <c r="G467" i="1" s="1"/>
  <c r="G255" i="1"/>
  <c r="G464" i="1"/>
  <c r="G463" i="1" s="1"/>
  <c r="N159" i="1"/>
  <c r="N158" i="1" s="1"/>
  <c r="N157" i="1" s="1"/>
  <c r="N156" i="1" s="1"/>
  <c r="G127" i="1"/>
  <c r="M868" i="1"/>
  <c r="M1179" i="1"/>
  <c r="M1178" i="1" s="1"/>
  <c r="M1177" i="1" s="1"/>
  <c r="G1178" i="1"/>
  <c r="G1177" i="1" s="1"/>
  <c r="S87" i="1"/>
  <c r="S86" i="1" s="1"/>
  <c r="T1290" i="1"/>
  <c r="P99" i="1"/>
  <c r="P98" i="1" s="1"/>
  <c r="T90" i="1"/>
  <c r="T89" i="1" s="1"/>
  <c r="T1218" i="1"/>
  <c r="T1217" i="1" s="1"/>
  <c r="S1283" i="1"/>
  <c r="M831" i="1"/>
  <c r="S831" i="1" s="1"/>
  <c r="M648" i="1"/>
  <c r="S648" i="1" s="1"/>
  <c r="M555" i="1"/>
  <c r="S555" i="1" s="1"/>
  <c r="AE1266" i="1"/>
  <c r="AK1266" i="1" s="1"/>
  <c r="AK1265" i="1" s="1"/>
  <c r="AK1264" i="1" s="1"/>
  <c r="AF1269" i="1"/>
  <c r="AL1269" i="1" s="1"/>
  <c r="AL1268" i="1" s="1"/>
  <c r="Y701" i="1"/>
  <c r="Y700" i="1" s="1"/>
  <c r="Y699" i="1" s="1"/>
  <c r="Y698" i="1" s="1"/>
  <c r="AF741" i="1"/>
  <c r="AL741" i="1" s="1"/>
  <c r="AL740" i="1" s="1"/>
  <c r="AL739" i="1" s="1"/>
  <c r="AL738" i="1" s="1"/>
  <c r="AE102" i="1"/>
  <c r="AK102" i="1" s="1"/>
  <c r="AK101" i="1" s="1"/>
  <c r="Z1273" i="1"/>
  <c r="AE1085" i="1"/>
  <c r="AK1085" i="1" s="1"/>
  <c r="AK1084" i="1" s="1"/>
  <c r="AK1083" i="1" s="1"/>
  <c r="Z1087" i="1"/>
  <c r="Z1086" i="1" s="1"/>
  <c r="Y1270" i="1"/>
  <c r="Z424" i="1"/>
  <c r="AD349" i="1"/>
  <c r="AD348" i="1" s="1"/>
  <c r="AD408" i="1"/>
  <c r="AD407" i="1" s="1"/>
  <c r="AD395" i="1" s="1"/>
  <c r="AD252" i="1"/>
  <c r="AD251" i="1" s="1"/>
  <c r="AD246" i="1" s="1"/>
  <c r="AD245" i="1" s="1"/>
  <c r="Y93" i="1"/>
  <c r="Y92" i="1" s="1"/>
  <c r="Y233" i="1"/>
  <c r="Y232" i="1" s="1"/>
  <c r="Y231" i="1" s="1"/>
  <c r="Y230" i="1" s="1"/>
  <c r="AD297" i="1"/>
  <c r="AD296" i="1" s="1"/>
  <c r="AA541" i="1"/>
  <c r="AA540" i="1" s="1"/>
  <c r="AB818" i="1"/>
  <c r="AC1267" i="1"/>
  <c r="AC1287" i="1"/>
  <c r="AC1240" i="1"/>
  <c r="AC1239" i="1" s="1"/>
  <c r="AC755" i="1"/>
  <c r="AC754" i="1"/>
  <c r="AC753" i="1" s="1"/>
  <c r="AC752" i="1" s="1"/>
  <c r="AD122" i="1"/>
  <c r="AD432" i="1"/>
  <c r="AD431" i="1" s="1"/>
  <c r="AD386" i="1"/>
  <c r="AD385" i="1"/>
  <c r="AD312" i="1"/>
  <c r="AD311" i="1" s="1"/>
  <c r="AD310" i="1" s="1"/>
  <c r="AD309" i="1" s="1"/>
  <c r="AB659" i="1"/>
  <c r="AB658" i="1" s="1"/>
  <c r="AD869" i="1"/>
  <c r="AD864" i="1" s="1"/>
  <c r="AD863" i="1" s="1"/>
  <c r="AC898" i="1"/>
  <c r="AC1248" i="1"/>
  <c r="AA152" i="1"/>
  <c r="AA151" i="1" s="1"/>
  <c r="AB631" i="1"/>
  <c r="AB630" i="1" s="1"/>
  <c r="T1087" i="1"/>
  <c r="T1086" i="1" s="1"/>
  <c r="AB124" i="1"/>
  <c r="AB121" i="1" s="1"/>
  <c r="AB120" i="1" s="1"/>
  <c r="AA187" i="1"/>
  <c r="AA186" i="1" s="1"/>
  <c r="AA185" i="1" s="1"/>
  <c r="AA184" i="1" s="1"/>
  <c r="G158" i="1"/>
  <c r="G157" i="1" s="1"/>
  <c r="G156" i="1" s="1"/>
  <c r="G153" i="1"/>
  <c r="G1256" i="1"/>
  <c r="S1215" i="1"/>
  <c r="S1214" i="1" s="1"/>
  <c r="AB621" i="1"/>
  <c r="AC408" i="1"/>
  <c r="AC407" i="1" s="1"/>
  <c r="AC395" i="1" s="1"/>
  <c r="M1065" i="1"/>
  <c r="M1064" i="1" s="1"/>
  <c r="M1063" i="1" s="1"/>
  <c r="M1062" i="1" s="1"/>
  <c r="AA78" i="1"/>
  <c r="AA77" i="1" s="1"/>
  <c r="AC897" i="1"/>
  <c r="AC896" i="1" s="1"/>
  <c r="AC894" i="1" s="1"/>
  <c r="AB423" i="1"/>
  <c r="AA167" i="1"/>
  <c r="AA166" i="1" s="1"/>
  <c r="AA165" i="1" s="1"/>
  <c r="AA164" i="1" s="1"/>
  <c r="AA163" i="1" s="1"/>
  <c r="AB141" i="1"/>
  <c r="AB140" i="1" s="1"/>
  <c r="AB139" i="1" s="1"/>
  <c r="AB138" i="1" s="1"/>
  <c r="G651" i="1"/>
  <c r="AC737" i="1"/>
  <c r="AC736" i="1" s="1"/>
  <c r="AF1291" i="1"/>
  <c r="AL1291" i="1"/>
  <c r="AL1290" i="1" s="1"/>
  <c r="AC1272" i="1"/>
  <c r="AC919" i="1"/>
  <c r="AC918" i="1" s="1"/>
  <c r="AB369" i="1"/>
  <c r="AB368" i="1" s="1"/>
  <c r="AB363" i="1" s="1"/>
  <c r="AA869" i="1"/>
  <c r="AA864" i="1" s="1"/>
  <c r="AA897" i="1"/>
  <c r="AA896" i="1" s="1"/>
  <c r="AA894" i="1" s="1"/>
  <c r="M644" i="1"/>
  <c r="S644" i="1" s="1"/>
  <c r="S93" i="1"/>
  <c r="S92" i="1" s="1"/>
  <c r="AB1280" i="1"/>
  <c r="G410" i="1"/>
  <c r="G408" i="1" s="1"/>
  <c r="G407" i="1" s="1"/>
  <c r="T100" i="1"/>
  <c r="T99" i="1" s="1"/>
  <c r="T98" i="1" s="1"/>
  <c r="AB737" i="1"/>
  <c r="AB736" i="1" s="1"/>
  <c r="AD369" i="1"/>
  <c r="AD368" i="1" s="1"/>
  <c r="AD363" i="1" s="1"/>
  <c r="W1240" i="1"/>
  <c r="W1239" i="1" s="1"/>
  <c r="W423" i="1"/>
  <c r="W414" i="1" s="1"/>
  <c r="W413" i="1" s="1"/>
  <c r="AA141" i="1"/>
  <c r="AA140" i="1" s="1"/>
  <c r="AA139" i="1" s="1"/>
  <c r="AA138" i="1" s="1"/>
  <c r="O141" i="1"/>
  <c r="P1248" i="1"/>
  <c r="S1209" i="1"/>
  <c r="S1208" i="1" s="1"/>
  <c r="Y1215" i="1"/>
  <c r="Y1214" i="1" s="1"/>
  <c r="S101" i="1"/>
  <c r="S1265" i="1"/>
  <c r="S1264" i="1" s="1"/>
  <c r="S747" i="1"/>
  <c r="S746" i="1" s="1"/>
  <c r="S701" i="1"/>
  <c r="S700" i="1" s="1"/>
  <c r="S699" i="1" s="1"/>
  <c r="S698" i="1" s="1"/>
  <c r="S233" i="1"/>
  <c r="S231" i="1" s="1"/>
  <c r="S230" i="1" s="1"/>
  <c r="Y1209" i="1"/>
  <c r="Y1208" i="1" s="1"/>
  <c r="Y1283" i="1"/>
  <c r="S1270" i="1"/>
  <c r="S104" i="1"/>
  <c r="S103" i="1" s="1"/>
  <c r="S1292" i="1"/>
  <c r="Y794" i="1"/>
  <c r="AE794" i="1" s="1"/>
  <c r="S1275" i="1"/>
  <c r="U1248" i="1"/>
  <c r="S1288" i="1"/>
  <c r="S1084" i="1"/>
  <c r="S1083" i="1" s="1"/>
  <c r="R1207" i="1"/>
  <c r="Z90" i="1"/>
  <c r="Z89" i="1" s="1"/>
  <c r="T744" i="1"/>
  <c r="T743" i="1" s="1"/>
  <c r="T742" i="1" s="1"/>
  <c r="T1281" i="1"/>
  <c r="AF1286" i="1"/>
  <c r="AL1286" i="1" s="1"/>
  <c r="AL1285" i="1" s="1"/>
  <c r="T96" i="1"/>
  <c r="T95" i="1" s="1"/>
  <c r="T1273" i="1"/>
  <c r="Z1081" i="1"/>
  <c r="Z1080" i="1" s="1"/>
  <c r="T1278" i="1"/>
  <c r="T1277" i="1" s="1"/>
  <c r="T83" i="1"/>
  <c r="T1081" i="1"/>
  <c r="T1080" i="1" s="1"/>
  <c r="T107" i="1"/>
  <c r="T106" i="1" s="1"/>
  <c r="T1268" i="1"/>
  <c r="Z744" i="1"/>
  <c r="Z743" i="1"/>
  <c r="Z742" i="1" s="1"/>
  <c r="Z107" i="1"/>
  <c r="Z106" i="1" s="1"/>
  <c r="T740" i="1"/>
  <c r="T739" i="1" s="1"/>
  <c r="T1212" i="1"/>
  <c r="T1211" i="1" s="1"/>
  <c r="T1285" i="1"/>
  <c r="AF558" i="1"/>
  <c r="AF557" i="1" s="1"/>
  <c r="AD942" i="1"/>
  <c r="Q409" i="1"/>
  <c r="AB385" i="1"/>
  <c r="AD1240" i="1"/>
  <c r="AD1239" i="1" s="1"/>
  <c r="V55" i="1"/>
  <c r="V54" i="1" s="1"/>
  <c r="V53" i="1" s="1"/>
  <c r="U55" i="1"/>
  <c r="W819" i="1"/>
  <c r="V631" i="1"/>
  <c r="V630" i="1" s="1"/>
  <c r="X819" i="1"/>
  <c r="W631" i="1"/>
  <c r="W630" i="1" s="1"/>
  <c r="V818" i="1"/>
  <c r="V819" i="1"/>
  <c r="Q1287" i="1"/>
  <c r="O38" i="1"/>
  <c r="O37" i="1" s="1"/>
  <c r="O36" i="1" s="1"/>
  <c r="O35" i="1" s="1"/>
  <c r="AA447" i="1"/>
  <c r="AA446" i="1" s="1"/>
  <c r="AD621" i="1"/>
  <c r="AA1280" i="1"/>
  <c r="AC38" i="1"/>
  <c r="AC37" i="1" s="1"/>
  <c r="AC36" i="1" s="1"/>
  <c r="AC35" i="1" s="1"/>
  <c r="AE1082" i="1"/>
  <c r="AK1082" i="1" s="1"/>
  <c r="AK1081" i="1" s="1"/>
  <c r="AK1080" i="1" s="1"/>
  <c r="P755" i="1"/>
  <c r="P754" i="1" s="1"/>
  <c r="P753" i="1" s="1"/>
  <c r="P752" i="1" s="1"/>
  <c r="Q187" i="1"/>
  <c r="Q186" i="1" s="1"/>
  <c r="Q185" i="1" s="1"/>
  <c r="Q184" i="1" s="1"/>
  <c r="AB24" i="1"/>
  <c r="AD1255" i="1"/>
  <c r="AD1247" i="1" s="1"/>
  <c r="Q78" i="1"/>
  <c r="Q77" i="1" s="1"/>
  <c r="X1066" i="1"/>
  <c r="W721" i="1"/>
  <c r="W720" i="1" s="1"/>
  <c r="W719" i="1" s="1"/>
  <c r="AB991" i="1"/>
  <c r="X721" i="1"/>
  <c r="X720" i="1" s="1"/>
  <c r="X719" i="1" s="1"/>
  <c r="AD55" i="1"/>
  <c r="AD54" i="1" s="1"/>
  <c r="AD53" i="1" s="1"/>
  <c r="AD141" i="1"/>
  <c r="AC187" i="1"/>
  <c r="AC186" i="1" s="1"/>
  <c r="AC185" i="1" s="1"/>
  <c r="AC184" i="1" s="1"/>
  <c r="AB237" i="1"/>
  <c r="AB236" i="1" s="1"/>
  <c r="AB235" i="1" s="1"/>
  <c r="AB229" i="1" s="1"/>
  <c r="AB227" i="1" s="1"/>
  <c r="U721" i="1"/>
  <c r="U720" i="1" s="1"/>
  <c r="U719" i="1" s="1"/>
  <c r="V737" i="1"/>
  <c r="V736" i="1" s="1"/>
  <c r="U1240" i="1"/>
  <c r="U1239" i="1" s="1"/>
  <c r="AB899" i="1"/>
  <c r="AD123" i="1"/>
  <c r="Z426" i="1"/>
  <c r="AC819" i="1"/>
  <c r="Z848" i="1"/>
  <c r="Z847" i="1" s="1"/>
  <c r="AD38" i="1"/>
  <c r="AD37" i="1" s="1"/>
  <c r="AD36" i="1" s="1"/>
  <c r="AD35" i="1" s="1"/>
  <c r="X123" i="1"/>
  <c r="R677" i="1"/>
  <c r="Q631" i="1"/>
  <c r="Q630" i="1" s="1"/>
  <c r="W187" i="1"/>
  <c r="W186" i="1" s="1"/>
  <c r="W185" i="1" s="1"/>
  <c r="W184" i="1" s="1"/>
  <c r="V187" i="1"/>
  <c r="V186" i="1" s="1"/>
  <c r="V185" i="1" s="1"/>
  <c r="V184" i="1" s="1"/>
  <c r="W124" i="1"/>
  <c r="W123" i="1" s="1"/>
  <c r="R631" i="1"/>
  <c r="R630" i="1" s="1"/>
  <c r="Q755" i="1"/>
  <c r="Q754" i="1" s="1"/>
  <c r="Q753" i="1" s="1"/>
  <c r="Q752" i="1" s="1"/>
  <c r="S1212" i="1"/>
  <c r="S1211" i="1" s="1"/>
  <c r="AE1291" i="1"/>
  <c r="AK1291" i="1" s="1"/>
  <c r="AK1290" i="1" s="1"/>
  <c r="AE745" i="1"/>
  <c r="AE744" i="1" s="1"/>
  <c r="AE743" i="1" s="1"/>
  <c r="AE742" i="1" s="1"/>
  <c r="Y83" i="1"/>
  <c r="Y1212" i="1"/>
  <c r="Y1211" i="1" s="1"/>
  <c r="Y1281" i="1"/>
  <c r="Y96" i="1"/>
  <c r="Y95" i="1" s="1"/>
  <c r="P167" i="1"/>
  <c r="P166" i="1" s="1"/>
  <c r="P165" i="1" s="1"/>
  <c r="P164" i="1" s="1"/>
  <c r="P163" i="1" s="1"/>
  <c r="AA1255" i="1"/>
  <c r="Q124" i="1"/>
  <c r="Q121" i="1" s="1"/>
  <c r="Q120" i="1" s="1"/>
  <c r="O631" i="1"/>
  <c r="O630" i="1" s="1"/>
  <c r="Q677" i="1"/>
  <c r="X187" i="1"/>
  <c r="X186" i="1" s="1"/>
  <c r="X185" i="1" s="1"/>
  <c r="X184" i="1" s="1"/>
  <c r="Q899" i="1"/>
  <c r="R899" i="1"/>
  <c r="Z747" i="1"/>
  <c r="Z746" i="1" s="1"/>
  <c r="AF1210" i="1"/>
  <c r="AL1210" i="1"/>
  <c r="AL1209" i="1" s="1"/>
  <c r="AL1208" i="1" s="1"/>
  <c r="T1209" i="1"/>
  <c r="T1208" i="1" s="1"/>
  <c r="Y1042" i="1"/>
  <c r="Y1041" i="1" s="1"/>
  <c r="Y1040" i="1" s="1"/>
  <c r="Y1039" i="1" s="1"/>
  <c r="Y1038" i="1" s="1"/>
  <c r="AE562" i="1"/>
  <c r="AE561" i="1" s="1"/>
  <c r="AD711" i="1"/>
  <c r="AD710" i="1" s="1"/>
  <c r="AD709" i="1" s="1"/>
  <c r="AA24" i="1"/>
  <c r="AA17" i="1" s="1"/>
  <c r="AA16" i="1" s="1"/>
  <c r="AA15" i="1" s="1"/>
  <c r="AA13" i="1" s="1"/>
  <c r="W621" i="1"/>
  <c r="P819" i="1"/>
  <c r="X827" i="1"/>
  <c r="X826" i="1" s="1"/>
  <c r="R898" i="1"/>
  <c r="U409" i="1"/>
  <c r="P621" i="1"/>
  <c r="Q621" i="1"/>
  <c r="P898" i="1"/>
  <c r="X349" i="1"/>
  <c r="X348" i="1" s="1"/>
  <c r="W408" i="1"/>
  <c r="W407" i="1" s="1"/>
  <c r="AB969" i="1"/>
  <c r="U349" i="1"/>
  <c r="U348" i="1" s="1"/>
  <c r="R819" i="1"/>
  <c r="P869" i="1"/>
  <c r="P897" i="1"/>
  <c r="P896" i="1" s="1"/>
  <c r="P894" i="1" s="1"/>
  <c r="U621" i="1"/>
  <c r="O869" i="1"/>
  <c r="Q897" i="1"/>
  <c r="Q896" i="1" s="1"/>
  <c r="Q894" i="1" s="1"/>
  <c r="W349" i="1"/>
  <c r="W348" i="1" s="1"/>
  <c r="V408" i="1"/>
  <c r="V407" i="1" s="1"/>
  <c r="R124" i="1"/>
  <c r="R123" i="1" s="1"/>
  <c r="Q818" i="1"/>
  <c r="R811" i="1"/>
  <c r="R810" i="1" s="1"/>
  <c r="O897" i="1"/>
  <c r="O896" i="1" s="1"/>
  <c r="O894" i="1" s="1"/>
  <c r="O898" i="1"/>
  <c r="O187" i="1"/>
  <c r="O186" i="1" s="1"/>
  <c r="O185" i="1" s="1"/>
  <c r="O184" i="1" s="1"/>
  <c r="V237" i="1"/>
  <c r="V236" i="1" s="1"/>
  <c r="V235" i="1" s="1"/>
  <c r="V229" i="1" s="1"/>
  <c r="V227" i="1" s="1"/>
  <c r="U423" i="1"/>
  <c r="O819" i="1"/>
  <c r="O818" i="1"/>
  <c r="S96" i="1"/>
  <c r="S95" i="1" s="1"/>
  <c r="S1081" i="1"/>
  <c r="S1080" i="1" s="1"/>
  <c r="AC122" i="1"/>
  <c r="Y740" i="1"/>
  <c r="Y739" i="1" s="1"/>
  <c r="Y738" i="1" s="1"/>
  <c r="Y1278" i="1"/>
  <c r="Y1277" i="1" s="1"/>
  <c r="S1285" i="1"/>
  <c r="S1273" i="1"/>
  <c r="S1218" i="1"/>
  <c r="S1217" i="1" s="1"/>
  <c r="Y426" i="1"/>
  <c r="Y1285" i="1"/>
  <c r="S740" i="1"/>
  <c r="S739" i="1" s="1"/>
  <c r="S1290" i="1"/>
  <c r="S1281" i="1"/>
  <c r="O24" i="1"/>
  <c r="O237" i="1"/>
  <c r="O236" i="1" s="1"/>
  <c r="O235" i="1" s="1"/>
  <c r="O229" i="1" s="1"/>
  <c r="O227" i="1" s="1"/>
  <c r="P409" i="1"/>
  <c r="Q869" i="1"/>
  <c r="AA899" i="1"/>
  <c r="S1087" i="1"/>
  <c r="S1086" i="1" s="1"/>
  <c r="S107" i="1"/>
  <c r="S106" i="1" s="1"/>
  <c r="S83" i="1"/>
  <c r="S1268" i="1"/>
  <c r="S1267" i="1" s="1"/>
  <c r="Y107" i="1"/>
  <c r="Y106" i="1" s="1"/>
  <c r="S1278" i="1"/>
  <c r="S1277" i="1" s="1"/>
  <c r="Y100" i="1"/>
  <c r="AE100" i="1" s="1"/>
  <c r="P187" i="1"/>
  <c r="P186" i="1" s="1"/>
  <c r="P185" i="1" s="1"/>
  <c r="P184" i="1" s="1"/>
  <c r="Q252" i="1"/>
  <c r="Q251" i="1" s="1"/>
  <c r="Q246" i="1" s="1"/>
  <c r="Q245" i="1" s="1"/>
  <c r="Q38" i="1"/>
  <c r="Q37" i="1" s="1"/>
  <c r="Q36" i="1" s="1"/>
  <c r="Q35" i="1" s="1"/>
  <c r="P55" i="1"/>
  <c r="P54" i="1" s="1"/>
  <c r="P53" i="1" s="1"/>
  <c r="O78" i="1"/>
  <c r="O77" i="1" s="1"/>
  <c r="O55" i="1"/>
  <c r="O54" i="1" s="1"/>
  <c r="O53" i="1" s="1"/>
  <c r="R297" i="1"/>
  <c r="R296" i="1" s="1"/>
  <c r="Q55" i="1"/>
  <c r="Q54" i="1" s="1"/>
  <c r="Q53" i="1" s="1"/>
  <c r="P447" i="1"/>
  <c r="P446" i="1" s="1"/>
  <c r="P297" i="1"/>
  <c r="P296" i="1" s="1"/>
  <c r="Q24" i="1"/>
  <c r="AE1176" i="1"/>
  <c r="AK1176" i="1" s="1"/>
  <c r="AK1175" i="1" s="1"/>
  <c r="AK1174" i="1" s="1"/>
  <c r="M922" i="1"/>
  <c r="W152" i="1"/>
  <c r="W151" i="1" s="1"/>
  <c r="V423" i="1"/>
  <c r="Q432" i="1"/>
  <c r="Q431" i="1" s="1"/>
  <c r="P529" i="1"/>
  <c r="P528" i="1" s="1"/>
  <c r="P527" i="1" s="1"/>
  <c r="U152" i="1"/>
  <c r="U151" i="1" s="1"/>
  <c r="P432" i="1"/>
  <c r="P431" i="1" s="1"/>
  <c r="R459" i="1"/>
  <c r="P122" i="1"/>
  <c r="P697" i="1"/>
  <c r="P477" i="1"/>
  <c r="V659" i="1"/>
  <c r="V658" i="1" s="1"/>
  <c r="Q166" i="1"/>
  <c r="Q165" i="1" s="1"/>
  <c r="Q164" i="1" s="1"/>
  <c r="Q163" i="1" s="1"/>
  <c r="X152" i="1"/>
  <c r="X151" i="1" s="1"/>
  <c r="P152" i="1"/>
  <c r="P151" i="1" s="1"/>
  <c r="Q459" i="1"/>
  <c r="W312" i="1"/>
  <c r="W311" i="1" s="1"/>
  <c r="W310" i="1" s="1"/>
  <c r="W309" i="1" s="1"/>
  <c r="Q349" i="1"/>
  <c r="Z1254" i="1"/>
  <c r="AF1254" i="1" s="1"/>
  <c r="P121" i="1"/>
  <c r="P120" i="1" s="1"/>
  <c r="R166" i="1"/>
  <c r="R165" i="1" s="1"/>
  <c r="R164" i="1" s="1"/>
  <c r="R163" i="1" s="1"/>
  <c r="R278" i="1"/>
  <c r="R267" i="1" s="1"/>
  <c r="O312" i="1"/>
  <c r="O311" i="1" s="1"/>
  <c r="O310" i="1" s="1"/>
  <c r="O309" i="1" s="1"/>
  <c r="P349" i="1"/>
  <c r="P348" i="1" s="1"/>
  <c r="R363" i="1"/>
  <c r="Q640" i="1"/>
  <c r="Q639" i="1" s="1"/>
  <c r="Q477" i="1"/>
  <c r="R529" i="1"/>
  <c r="R528" i="1" s="1"/>
  <c r="R527" i="1" s="1"/>
  <c r="Q312" i="1"/>
  <c r="Q311" i="1" s="1"/>
  <c r="Q310" i="1" s="1"/>
  <c r="Q309" i="1" s="1"/>
  <c r="R312" i="1"/>
  <c r="R311" i="1" s="1"/>
  <c r="R310" i="1" s="1"/>
  <c r="R309" i="1" s="1"/>
  <c r="Q529" i="1"/>
  <c r="Q528" i="1" s="1"/>
  <c r="Q527" i="1" s="1"/>
  <c r="P541" i="1"/>
  <c r="P540" i="1" s="1"/>
  <c r="U312" i="1"/>
  <c r="U311" i="1" s="1"/>
  <c r="U310" i="1" s="1"/>
  <c r="U309" i="1" s="1"/>
  <c r="W659" i="1"/>
  <c r="W658" i="1" s="1"/>
  <c r="AC141" i="1"/>
  <c r="AC140" i="1" s="1"/>
  <c r="AC139" i="1" s="1"/>
  <c r="AC138" i="1" s="1"/>
  <c r="AB187" i="1"/>
  <c r="AB186" i="1" s="1"/>
  <c r="AB185" i="1" s="1"/>
  <c r="AB184" i="1" s="1"/>
  <c r="AA237" i="1"/>
  <c r="AA236" i="1" s="1"/>
  <c r="AA235" i="1" s="1"/>
  <c r="AA229" i="1" s="1"/>
  <c r="AA227" i="1" s="1"/>
  <c r="O349" i="1"/>
  <c r="O541" i="1"/>
  <c r="O540" i="1" s="1"/>
  <c r="V152" i="1"/>
  <c r="V151" i="1" s="1"/>
  <c r="O459" i="1"/>
  <c r="R1287" i="1"/>
  <c r="X659" i="1"/>
  <c r="X658" i="1" s="1"/>
  <c r="AD766" i="1"/>
  <c r="AD765" i="1" s="1"/>
  <c r="AD764" i="1" s="1"/>
  <c r="AA408" i="1"/>
  <c r="AA407" i="1" s="1"/>
  <c r="AA395" i="1" s="1"/>
  <c r="Z701" i="1"/>
  <c r="Z700" i="1" s="1"/>
  <c r="Z699" i="1" s="1"/>
  <c r="Z698" i="1" s="1"/>
  <c r="AC121" i="1"/>
  <c r="AC120" i="1" s="1"/>
  <c r="Z104" i="1"/>
  <c r="Z103" i="1" s="1"/>
  <c r="Y848" i="1"/>
  <c r="Y847" i="1" s="1"/>
  <c r="T87" i="1"/>
  <c r="T86" i="1" s="1"/>
  <c r="O279" i="1"/>
  <c r="O408" i="1"/>
  <c r="O407" i="1" s="1"/>
  <c r="Z1283" i="1"/>
  <c r="AD755" i="1"/>
  <c r="AD754" i="1" s="1"/>
  <c r="AD753" i="1" s="1"/>
  <c r="AD752" i="1" s="1"/>
  <c r="T233" i="1"/>
  <c r="T231" i="1" s="1"/>
  <c r="T230" i="1" s="1"/>
  <c r="N1236" i="1"/>
  <c r="N1235" i="1" s="1"/>
  <c r="N1234" i="1" s="1"/>
  <c r="N1233" i="1" s="1"/>
  <c r="N978" i="1"/>
  <c r="N977" i="1" s="1"/>
  <c r="N976" i="1" s="1"/>
  <c r="N975" i="1" s="1"/>
  <c r="N1121" i="1"/>
  <c r="N1120" i="1" s="1"/>
  <c r="T1196" i="1"/>
  <c r="T1195" i="1" s="1"/>
  <c r="T1194" i="1" s="1"/>
  <c r="T1193" i="1" s="1"/>
  <c r="T1192" i="1" s="1"/>
  <c r="T1191" i="1" s="1"/>
  <c r="N1251" i="1"/>
  <c r="M1048" i="1"/>
  <c r="M1047" i="1" s="1"/>
  <c r="M1046" i="1" s="1"/>
  <c r="M1045" i="1" s="1"/>
  <c r="M1044" i="1" s="1"/>
  <c r="R78" i="1"/>
  <c r="R77" i="1" s="1"/>
  <c r="M300" i="1"/>
  <c r="M299" i="1" s="1"/>
  <c r="M298" i="1" s="1"/>
  <c r="M297" i="1" s="1"/>
  <c r="M296" i="1" s="1"/>
  <c r="AF974" i="1"/>
  <c r="AL974" i="1" s="1"/>
  <c r="AL973" i="1" s="1"/>
  <c r="AL972" i="1" s="1"/>
  <c r="AL971" i="1" s="1"/>
  <c r="AL970" i="1" s="1"/>
  <c r="Y625" i="1"/>
  <c r="AE625" i="1" s="1"/>
  <c r="N1048" i="1"/>
  <c r="N1047" i="1" s="1"/>
  <c r="N1046" i="1" s="1"/>
  <c r="N1045" i="1" s="1"/>
  <c r="N1044" i="1" s="1"/>
  <c r="S885" i="1"/>
  <c r="S884" i="1" s="1"/>
  <c r="S883" i="1" s="1"/>
  <c r="S882" i="1" s="1"/>
  <c r="S881" i="1" s="1"/>
  <c r="T1131" i="1"/>
  <c r="Z1131" i="1" s="1"/>
  <c r="Z1130" i="1" s="1"/>
  <c r="Z1129" i="1" s="1"/>
  <c r="P78" i="1"/>
  <c r="P77" i="1" s="1"/>
  <c r="AE1173" i="1"/>
  <c r="AK1173" i="1" s="1"/>
  <c r="AK1172" i="1" s="1"/>
  <c r="AK1171" i="1" s="1"/>
  <c r="T1031" i="1"/>
  <c r="T1030" i="1" s="1"/>
  <c r="T1029" i="1" s="1"/>
  <c r="T1024" i="1" s="1"/>
  <c r="S809" i="1"/>
  <c r="Y809" i="1" s="1"/>
  <c r="Y808" i="1" s="1"/>
  <c r="Y807" i="1" s="1"/>
  <c r="Y806" i="1"/>
  <c r="T831" i="1"/>
  <c r="Z831" i="1" s="1"/>
  <c r="M531" i="1"/>
  <c r="M530" i="1" s="1"/>
  <c r="R697" i="1"/>
  <c r="S71" i="1"/>
  <c r="S70" i="1" s="1"/>
  <c r="S69" i="1" s="1"/>
  <c r="S68" i="1" s="1"/>
  <c r="S67" i="1" s="1"/>
  <c r="S66" i="1" s="1"/>
  <c r="T153" i="1"/>
  <c r="Z727" i="1"/>
  <c r="AF727" i="1" s="1"/>
  <c r="Z759" i="1"/>
  <c r="Z758" i="1" s="1"/>
  <c r="N1070" i="1"/>
  <c r="Y1011" i="1"/>
  <c r="AE1011" i="1" s="1"/>
  <c r="Z637" i="1"/>
  <c r="AF637" i="1" s="1"/>
  <c r="S1169" i="1"/>
  <c r="S1168" i="1" s="1"/>
  <c r="Y1246" i="1"/>
  <c r="AE1246" i="1" s="1"/>
  <c r="M358" i="1"/>
  <c r="M357" i="1" s="1"/>
  <c r="M356" i="1" s="1"/>
  <c r="N1181" i="1"/>
  <c r="N1180" i="1" s="1"/>
  <c r="T1176" i="1"/>
  <c r="Z1176" i="1"/>
  <c r="AF778" i="1"/>
  <c r="AL778" i="1" s="1"/>
  <c r="AL777" i="1" s="1"/>
  <c r="AL776" i="1" s="1"/>
  <c r="Z489" i="1"/>
  <c r="Z488" i="1" s="1"/>
  <c r="S1175" i="1"/>
  <c r="S1174" i="1" s="1"/>
  <c r="T892" i="1"/>
  <c r="T891" i="1" s="1"/>
  <c r="T890" i="1" s="1"/>
  <c r="T889" i="1" s="1"/>
  <c r="T888" i="1" s="1"/>
  <c r="T887" i="1" s="1"/>
  <c r="N1145" i="1"/>
  <c r="N1144" i="1" s="1"/>
  <c r="K1255" i="1"/>
  <c r="S804" i="1"/>
  <c r="S803" i="1" s="1"/>
  <c r="S802" i="1" s="1"/>
  <c r="Z341" i="1"/>
  <c r="Z340" i="1" s="1"/>
  <c r="Z339" i="1" s="1"/>
  <c r="Z338" i="1" s="1"/>
  <c r="Z337" i="1" s="1"/>
  <c r="M733" i="1"/>
  <c r="M732" i="1" s="1"/>
  <c r="M731" i="1" s="1"/>
  <c r="M730" i="1" s="1"/>
  <c r="M729" i="1" s="1"/>
  <c r="T1140" i="1"/>
  <c r="Z1140" i="1" s="1"/>
  <c r="Z1139" i="1" s="1"/>
  <c r="Z1138" i="1" s="1"/>
  <c r="Y839" i="1"/>
  <c r="AE839" i="1" s="1"/>
  <c r="Y582" i="1"/>
  <c r="AE582" i="1"/>
  <c r="AK582" i="1" s="1"/>
  <c r="AK581" i="1" s="1"/>
  <c r="AK580" i="1" s="1"/>
  <c r="AK579" i="1" s="1"/>
  <c r="Y835" i="1"/>
  <c r="AE835" i="1" s="1"/>
  <c r="Z667" i="1"/>
  <c r="Z666" i="1" s="1"/>
  <c r="Z665" i="1" s="1"/>
  <c r="Z664" i="1" s="1"/>
  <c r="N706" i="1"/>
  <c r="N705" i="1" s="1"/>
  <c r="N704" i="1" s="1"/>
  <c r="N703" i="1" s="1"/>
  <c r="N697" i="1" s="1"/>
  <c r="M995" i="1"/>
  <c r="M994" i="1" s="1"/>
  <c r="M993" i="1" s="1"/>
  <c r="M992" i="1" s="1"/>
  <c r="N1172" i="1"/>
  <c r="N1171" i="1" s="1"/>
  <c r="M1169" i="1"/>
  <c r="M1168" i="1" s="1"/>
  <c r="AF469" i="1"/>
  <c r="AL469" i="1" s="1"/>
  <c r="AL468" i="1" s="1"/>
  <c r="AL467" i="1" s="1"/>
  <c r="S774" i="1"/>
  <c r="S773" i="1" s="1"/>
  <c r="Z962" i="1"/>
  <c r="AF962" i="1" s="1"/>
  <c r="S399" i="1"/>
  <c r="S398" i="1" s="1"/>
  <c r="S397" i="1" s="1"/>
  <c r="S396" i="1" s="1"/>
  <c r="Z174" i="1"/>
  <c r="AF174" i="1" s="1"/>
  <c r="M361" i="1"/>
  <c r="M360" i="1" s="1"/>
  <c r="T1242" i="1"/>
  <c r="Z1242" i="1" s="1"/>
  <c r="AF1242" i="1" s="1"/>
  <c r="M1236" i="1"/>
  <c r="M1235" i="1" s="1"/>
  <c r="M1234" i="1" s="1"/>
  <c r="M1233" i="1" s="1"/>
  <c r="S1300" i="1"/>
  <c r="S1299" i="1" s="1"/>
  <c r="S1298" i="1" s="1"/>
  <c r="S1297" i="1" s="1"/>
  <c r="S1296" i="1" s="1"/>
  <c r="S1295" i="1" s="1"/>
  <c r="T1158" i="1"/>
  <c r="Z1158" i="1" s="1"/>
  <c r="S727" i="1"/>
  <c r="Y727" i="1" s="1"/>
  <c r="AE727" i="1" s="1"/>
  <c r="AE726" i="1" s="1"/>
  <c r="O386" i="1"/>
  <c r="M1124" i="1"/>
  <c r="M1123" i="1" s="1"/>
  <c r="AE1056" i="1"/>
  <c r="AK1056" i="1" s="1"/>
  <c r="AK1055" i="1" s="1"/>
  <c r="AK1054" i="1" s="1"/>
  <c r="AK1053" i="1" s="1"/>
  <c r="AK1052" i="1" s="1"/>
  <c r="AK1051" i="1" s="1"/>
  <c r="Y41" i="1"/>
  <c r="AF80" i="1"/>
  <c r="AL80" i="1" s="1"/>
  <c r="AL79" i="1" s="1"/>
  <c r="S966" i="1"/>
  <c r="S965" i="1" s="1"/>
  <c r="S964" i="1" s="1"/>
  <c r="S963" i="1" s="1"/>
  <c r="T1249" i="1"/>
  <c r="Z775" i="1"/>
  <c r="AF775" i="1" s="1"/>
  <c r="Z952" i="1"/>
  <c r="Z951" i="1" s="1"/>
  <c r="Z950" i="1" s="1"/>
  <c r="Z949" i="1" s="1"/>
  <c r="Z948" i="1" s="1"/>
  <c r="Z347" i="1"/>
  <c r="AF347" i="1" s="1"/>
  <c r="M1157" i="1"/>
  <c r="M1156" i="1" s="1"/>
  <c r="M1163" i="1"/>
  <c r="M1162" i="1" s="1"/>
  <c r="S205" i="1"/>
  <c r="S204" i="1" s="1"/>
  <c r="S203" i="1" s="1"/>
  <c r="S202" i="1" s="1"/>
  <c r="S201" i="1" s="1"/>
  <c r="S200" i="1" s="1"/>
  <c r="S778" i="1"/>
  <c r="S777" i="1" s="1"/>
  <c r="S776" i="1" s="1"/>
  <c r="P237" i="1"/>
  <c r="P236" i="1" s="1"/>
  <c r="P235" i="1" s="1"/>
  <c r="P229" i="1" s="1"/>
  <c r="P227" i="1" s="1"/>
  <c r="P386" i="1"/>
  <c r="P385" i="1"/>
  <c r="T190" i="1"/>
  <c r="Z1028" i="1"/>
  <c r="AF1028" i="1" s="1"/>
  <c r="T1005" i="1"/>
  <c r="T1004" i="1" s="1"/>
  <c r="T1003" i="1" s="1"/>
  <c r="T1002" i="1" s="1"/>
  <c r="S1181" i="1"/>
  <c r="S1180" i="1" s="1"/>
  <c r="S486" i="1"/>
  <c r="S485" i="1" s="1"/>
  <c r="Z153" i="1"/>
  <c r="N1245" i="1"/>
  <c r="T1161" i="1"/>
  <c r="Z1161" i="1" s="1"/>
  <c r="M900" i="1"/>
  <c r="M897" i="1"/>
  <c r="M896" i="1" s="1"/>
  <c r="M894" i="1" s="1"/>
  <c r="T835" i="1"/>
  <c r="T834" i="1" s="1"/>
  <c r="T833" i="1" s="1"/>
  <c r="T832" i="1" s="1"/>
  <c r="S801" i="1"/>
  <c r="Y801" i="1" s="1"/>
  <c r="S762" i="1"/>
  <c r="Y762" i="1" s="1"/>
  <c r="M633" i="1"/>
  <c r="M632" i="1" s="1"/>
  <c r="T462" i="1"/>
  <c r="Z462" i="1" s="1"/>
  <c r="N43" i="1"/>
  <c r="S90" i="1"/>
  <c r="S89" i="1" s="1"/>
  <c r="Y1273" i="1"/>
  <c r="S744" i="1"/>
  <c r="S743" i="1" s="1"/>
  <c r="S742" i="1" s="1"/>
  <c r="T39" i="1"/>
  <c r="T435" i="1"/>
  <c r="T434" i="1"/>
  <c r="T433" i="1" s="1"/>
  <c r="T839" i="1"/>
  <c r="Z839" i="1" s="1"/>
  <c r="M1307" i="1"/>
  <c r="M1306" i="1" s="1"/>
  <c r="M1305" i="1" s="1"/>
  <c r="M1304" i="1" s="1"/>
  <c r="M1303" i="1" s="1"/>
  <c r="M1302" i="1" s="1"/>
  <c r="N1118" i="1"/>
  <c r="N1117" i="1" s="1"/>
  <c r="T854" i="1"/>
  <c r="T853" i="1" s="1"/>
  <c r="T852" i="1" s="1"/>
  <c r="T851" i="1" s="1"/>
  <c r="T850" i="1" s="1"/>
  <c r="S772" i="1"/>
  <c r="S771" i="1" s="1"/>
  <c r="S770" i="1" s="1"/>
  <c r="N643" i="1"/>
  <c r="N642" i="1" s="1"/>
  <c r="N641" i="1" s="1"/>
  <c r="AF191" i="1"/>
  <c r="AF190" i="1" s="1"/>
  <c r="S1253" i="1"/>
  <c r="S933" i="1"/>
  <c r="Y933" i="1" s="1"/>
  <c r="T276" i="1"/>
  <c r="T275" i="1" s="1"/>
  <c r="T274" i="1" s="1"/>
  <c r="T273" i="1" s="1"/>
  <c r="Y341" i="1"/>
  <c r="Y340" i="1" s="1"/>
  <c r="Y339" i="1" s="1"/>
  <c r="Y338" i="1" s="1"/>
  <c r="Y337" i="1" s="1"/>
  <c r="M1260" i="1"/>
  <c r="N1154" i="1"/>
  <c r="N1153" i="1" s="1"/>
  <c r="M821" i="1"/>
  <c r="M820" i="1" s="1"/>
  <c r="N573" i="1"/>
  <c r="N572" i="1" s="1"/>
  <c r="N571" i="1" s="1"/>
  <c r="M374" i="1"/>
  <c r="S531" i="1"/>
  <c r="S530" i="1" s="1"/>
  <c r="H899" i="1"/>
  <c r="N1136" i="1"/>
  <c r="N1135" i="1" s="1"/>
  <c r="Y758" i="1"/>
  <c r="Y486" i="1"/>
  <c r="Y485" i="1" s="1"/>
  <c r="AF154" i="1"/>
  <c r="Y497" i="1"/>
  <c r="Y496" i="1" s="1"/>
  <c r="Y495" i="1" s="1"/>
  <c r="T973" i="1"/>
  <c r="T972" i="1" s="1"/>
  <c r="T971" i="1" s="1"/>
  <c r="T970" i="1" s="1"/>
  <c r="Z1011" i="1"/>
  <c r="Z1010" i="1" s="1"/>
  <c r="Z1009" i="1" s="1"/>
  <c r="Z1008" i="1" s="1"/>
  <c r="Z1007" i="1" s="1"/>
  <c r="Z996" i="1"/>
  <c r="Z995" i="1" s="1"/>
  <c r="Z994" i="1" s="1"/>
  <c r="Z993" i="1" s="1"/>
  <c r="Z992" i="1" s="1"/>
  <c r="Z44" i="1"/>
  <c r="Z43" i="1" s="1"/>
  <c r="S461" i="1"/>
  <c r="S460" i="1" s="1"/>
  <c r="S318" i="1"/>
  <c r="Y318" i="1" s="1"/>
  <c r="N1230" i="1"/>
  <c r="N1229" i="1" s="1"/>
  <c r="N1228" i="1" s="1"/>
  <c r="N1227" i="1" s="1"/>
  <c r="M780" i="1"/>
  <c r="M779" i="1" s="1"/>
  <c r="T1257" i="1"/>
  <c r="Z1257" i="1" s="1"/>
  <c r="N1169" i="1"/>
  <c r="N1168" i="1" s="1"/>
  <c r="T1128" i="1"/>
  <c r="Z1128" i="1" s="1"/>
  <c r="N1055" i="1"/>
  <c r="N1054" i="1" s="1"/>
  <c r="N1053" i="1" s="1"/>
  <c r="N1052" i="1" s="1"/>
  <c r="N1051" i="1" s="1"/>
  <c r="S917" i="1"/>
  <c r="Y917" i="1" s="1"/>
  <c r="S784" i="1"/>
  <c r="Y784" i="1" s="1"/>
  <c r="AE784" i="1" s="1"/>
  <c r="M666" i="1"/>
  <c r="M665" i="1" s="1"/>
  <c r="M664" i="1" s="1"/>
  <c r="T440" i="1"/>
  <c r="Z440" i="1"/>
  <c r="Z439" i="1" s="1"/>
  <c r="Z438" i="1" s="1"/>
  <c r="Z437" i="1" s="1"/>
  <c r="V869" i="1"/>
  <c r="V864" i="1" s="1"/>
  <c r="X1263" i="1"/>
  <c r="N168" i="1"/>
  <c r="S535" i="1"/>
  <c r="S534" i="1" s="1"/>
  <c r="S533" i="1" s="1"/>
  <c r="S758" i="1"/>
  <c r="Y787" i="1"/>
  <c r="AE787" i="1" s="1"/>
  <c r="AK787" i="1" s="1"/>
  <c r="AK786" i="1" s="1"/>
  <c r="AK785" i="1" s="1"/>
  <c r="T468" i="1"/>
  <c r="T467" i="1" s="1"/>
  <c r="Z154" i="1"/>
  <c r="M891" i="1"/>
  <c r="M890" i="1" s="1"/>
  <c r="M889" i="1" s="1"/>
  <c r="M888" i="1" s="1"/>
  <c r="M887" i="1" s="1"/>
  <c r="S926" i="1"/>
  <c r="Y926" i="1" s="1"/>
  <c r="AE926" i="1" s="1"/>
  <c r="T1134" i="1"/>
  <c r="Z1134" i="1" s="1"/>
  <c r="M497" i="1"/>
  <c r="M496" i="1" s="1"/>
  <c r="M495" i="1" s="1"/>
  <c r="S406" i="1"/>
  <c r="Y406" i="1" s="1"/>
  <c r="M197" i="1"/>
  <c r="M196" i="1" s="1"/>
  <c r="M195" i="1" s="1"/>
  <c r="M194" i="1" s="1"/>
  <c r="M193" i="1" s="1"/>
  <c r="Q942" i="1"/>
  <c r="X1107" i="1"/>
  <c r="X1106" i="1" s="1"/>
  <c r="X1105" i="1" s="1"/>
  <c r="X447" i="1"/>
  <c r="X446" i="1" s="1"/>
  <c r="X640" i="1"/>
  <c r="X639" i="1" s="1"/>
  <c r="M1102" i="1"/>
  <c r="M1101" i="1" s="1"/>
  <c r="M1100" i="1" s="1"/>
  <c r="M1099" i="1" s="1"/>
  <c r="M1098" i="1" s="1"/>
  <c r="M1097" i="1" s="1"/>
  <c r="S1055" i="1"/>
  <c r="S1054" i="1" s="1"/>
  <c r="S1053" i="1" s="1"/>
  <c r="S1052" i="1" s="1"/>
  <c r="S1051" i="1" s="1"/>
  <c r="T647" i="1"/>
  <c r="T646" i="1" s="1"/>
  <c r="T645" i="1" s="1"/>
  <c r="S610" i="1"/>
  <c r="S609" i="1"/>
  <c r="S608" i="1" s="1"/>
  <c r="S853" i="1"/>
  <c r="S852" i="1" s="1"/>
  <c r="S851" i="1" s="1"/>
  <c r="S850" i="1" s="1"/>
  <c r="T1055" i="1"/>
  <c r="T1054" i="1" s="1"/>
  <c r="T1053" i="1" s="1"/>
  <c r="T1052" i="1" s="1"/>
  <c r="T1051" i="1" s="1"/>
  <c r="T860" i="1"/>
  <c r="T859" i="1" s="1"/>
  <c r="T858" i="1" s="1"/>
  <c r="T857" i="1" s="1"/>
  <c r="T856" i="1" s="1"/>
  <c r="S1121" i="1"/>
  <c r="S1120" i="1" s="1"/>
  <c r="Z947" i="1"/>
  <c r="AF947" i="1" s="1"/>
  <c r="AL947" i="1" s="1"/>
  <c r="AL946" i="1" s="1"/>
  <c r="AL945" i="1" s="1"/>
  <c r="AL944" i="1" s="1"/>
  <c r="AL943" i="1" s="1"/>
  <c r="S443" i="1"/>
  <c r="S442" i="1" s="1"/>
  <c r="S441" i="1" s="1"/>
  <c r="Z957" i="1"/>
  <c r="Z956" i="1" s="1"/>
  <c r="Z955" i="1" s="1"/>
  <c r="Z954" i="1" s="1"/>
  <c r="Z953" i="1" s="1"/>
  <c r="S636" i="1"/>
  <c r="S635" i="1"/>
  <c r="S79" i="1"/>
  <c r="N1041" i="1"/>
  <c r="N1040" i="1" s="1"/>
  <c r="N1039" i="1" s="1"/>
  <c r="N1038" i="1" s="1"/>
  <c r="M920" i="1"/>
  <c r="N651" i="1"/>
  <c r="M1094" i="1"/>
  <c r="M1093" i="1" s="1"/>
  <c r="M1092" i="1" s="1"/>
  <c r="M1091" i="1" s="1"/>
  <c r="M1090" i="1" s="1"/>
  <c r="T1226" i="1"/>
  <c r="T1225" i="1" s="1"/>
  <c r="T1224" i="1" s="1"/>
  <c r="T1223" i="1" s="1"/>
  <c r="T1222" i="1" s="1"/>
  <c r="T1164" i="1"/>
  <c r="Z1164" i="1" s="1"/>
  <c r="N1094" i="1"/>
  <c r="N1093" i="1" s="1"/>
  <c r="N1092" i="1" s="1"/>
  <c r="N1091" i="1" s="1"/>
  <c r="N1090" i="1" s="1"/>
  <c r="N1243" i="1"/>
  <c r="M27" i="1"/>
  <c r="N468" i="1"/>
  <c r="N467" i="1" s="1"/>
  <c r="M786" i="1"/>
  <c r="M785" i="1" s="1"/>
  <c r="P659" i="1"/>
  <c r="P658" i="1" s="1"/>
  <c r="Q827" i="1"/>
  <c r="Q826" i="1" s="1"/>
  <c r="W1263" i="1"/>
  <c r="W529" i="1"/>
  <c r="W528" i="1" s="1"/>
  <c r="W527" i="1" s="1"/>
  <c r="X1024" i="1"/>
  <c r="X1018" i="1" s="1"/>
  <c r="AE241" i="1"/>
  <c r="AK241" i="1" s="1"/>
  <c r="AK240" i="1" s="1"/>
  <c r="S489" i="1"/>
  <c r="S488" i="1" s="1"/>
  <c r="Y347" i="1"/>
  <c r="Y346" i="1" s="1"/>
  <c r="Y345" i="1" s="1"/>
  <c r="Y344" i="1" s="1"/>
  <c r="Y343" i="1" s="1"/>
  <c r="S129" i="1"/>
  <c r="T450" i="1"/>
  <c r="T449" i="1" s="1"/>
  <c r="T448" i="1" s="1"/>
  <c r="M492" i="1"/>
  <c r="M491" i="1" s="1"/>
  <c r="S422" i="1"/>
  <c r="Y422" i="1" s="1"/>
  <c r="M624" i="1"/>
  <c r="M623" i="1" s="1"/>
  <c r="M622" i="1" s="1"/>
  <c r="K811" i="1"/>
  <c r="K810" i="1" s="1"/>
  <c r="N1005" i="1"/>
  <c r="N1004" i="1"/>
  <c r="N1003" i="1" s="1"/>
  <c r="N1002" i="1" s="1"/>
  <c r="Q1024" i="1"/>
  <c r="Q1018" i="1" s="1"/>
  <c r="V599" i="1"/>
  <c r="V598" i="1" s="1"/>
  <c r="W898" i="1"/>
  <c r="V1079" i="1"/>
  <c r="W1207" i="1"/>
  <c r="W1202" i="1" s="1"/>
  <c r="W1201" i="1" s="1"/>
  <c r="W1200" i="1" s="1"/>
  <c r="X1207" i="1"/>
  <c r="X1202" i="1" s="1"/>
  <c r="X1201" i="1" s="1"/>
  <c r="X1200" i="1" s="1"/>
  <c r="R721" i="1"/>
  <c r="R720" i="1" s="1"/>
  <c r="R719" i="1" s="1"/>
  <c r="V1207" i="1"/>
  <c r="V1202" i="1" s="1"/>
  <c r="V1201" i="1" s="1"/>
  <c r="V1200" i="1" s="1"/>
  <c r="V432" i="1"/>
  <c r="V431" i="1" s="1"/>
  <c r="W811" i="1"/>
  <c r="W810" i="1" s="1"/>
  <c r="Y1157" i="1"/>
  <c r="Y1156" i="1" s="1"/>
  <c r="AE989" i="1"/>
  <c r="AK989" i="1" s="1"/>
  <c r="AK988" i="1" s="1"/>
  <c r="AK987" i="1" s="1"/>
  <c r="AK986" i="1" s="1"/>
  <c r="AK985" i="1" s="1"/>
  <c r="Y489" i="1"/>
  <c r="Y488" i="1" s="1"/>
  <c r="Y662" i="1"/>
  <c r="Y661" i="1" s="1"/>
  <c r="Y660" i="1" s="1"/>
  <c r="AE133" i="1"/>
  <c r="Y574" i="1"/>
  <c r="Y573" i="1" s="1"/>
  <c r="Y572" i="1" s="1"/>
  <c r="Y571" i="1" s="1"/>
  <c r="S1172" i="1"/>
  <c r="S1171" i="1" s="1"/>
  <c r="S978" i="1"/>
  <c r="S977" i="1" s="1"/>
  <c r="S976" i="1" s="1"/>
  <c r="S975" i="1" s="1"/>
  <c r="S951" i="1"/>
  <c r="S950" i="1" s="1"/>
  <c r="S949" i="1" s="1"/>
  <c r="S948" i="1" s="1"/>
  <c r="Y695" i="1"/>
  <c r="Y694" i="1" s="1"/>
  <c r="Y693" i="1" s="1"/>
  <c r="Y692" i="1" s="1"/>
  <c r="Y691" i="1" s="1"/>
  <c r="Y690" i="1" s="1"/>
  <c r="T489" i="1"/>
  <c r="T488" i="1" s="1"/>
  <c r="Z901" i="1"/>
  <c r="AF901" i="1" s="1"/>
  <c r="S188" i="1"/>
  <c r="T606" i="1"/>
  <c r="T605" i="1" s="1"/>
  <c r="T604" i="1" s="1"/>
  <c r="M281" i="1"/>
  <c r="M280" i="1" s="1"/>
  <c r="M279" i="1" s="1"/>
  <c r="M813" i="1"/>
  <c r="M812" i="1" s="1"/>
  <c r="M811" i="1" s="1"/>
  <c r="M810" i="1" s="1"/>
  <c r="T1110" i="1"/>
  <c r="Z1110" i="1" s="1"/>
  <c r="M961" i="1"/>
  <c r="M960" i="1" s="1"/>
  <c r="M959" i="1" s="1"/>
  <c r="M958" i="1" s="1"/>
  <c r="S132" i="1"/>
  <c r="M675" i="1"/>
  <c r="M674" i="1" s="1"/>
  <c r="M673" i="1" s="1"/>
  <c r="X17" i="1"/>
  <c r="X16" i="1" s="1"/>
  <c r="X15" i="1" s="1"/>
  <c r="X13" i="1" s="1"/>
  <c r="W677" i="1"/>
  <c r="W672" i="1" s="1"/>
  <c r="W671" i="1" s="1"/>
  <c r="X677" i="1"/>
  <c r="X672" i="1" s="1"/>
  <c r="X671" i="1" s="1"/>
  <c r="U897" i="1"/>
  <c r="U896" i="1" s="1"/>
  <c r="U894" i="1" s="1"/>
  <c r="V1024" i="1"/>
  <c r="V1018" i="1" s="1"/>
  <c r="U1079" i="1"/>
  <c r="X423" i="1"/>
  <c r="P766" i="1"/>
  <c r="P765" i="1" s="1"/>
  <c r="P764" i="1" s="1"/>
  <c r="R1024" i="1"/>
  <c r="R1018" i="1" s="1"/>
  <c r="U570" i="1"/>
  <c r="U569" i="1" s="1"/>
  <c r="V811" i="1"/>
  <c r="V810" i="1" s="1"/>
  <c r="X991" i="1"/>
  <c r="X246" i="1"/>
  <c r="X245" i="1" s="1"/>
  <c r="V697" i="1"/>
  <c r="W969" i="1"/>
  <c r="U541" i="1"/>
  <c r="U540" i="1" s="1"/>
  <c r="W869" i="1"/>
  <c r="W864" i="1" s="1"/>
  <c r="U898" i="1"/>
  <c r="W1024" i="1"/>
  <c r="W1018" i="1" s="1"/>
  <c r="U1207" i="1"/>
  <c r="U1202" i="1" s="1"/>
  <c r="U1201" i="1" s="1"/>
  <c r="U1200" i="1" s="1"/>
  <c r="G187" i="1"/>
  <c r="G186" i="1" s="1"/>
  <c r="G185" i="1" s="1"/>
  <c r="G184" i="1" s="1"/>
  <c r="J78" i="1"/>
  <c r="J77" i="1" s="1"/>
  <c r="J76" i="1" s="1"/>
  <c r="J75" i="1" s="1"/>
  <c r="J74" i="1" s="1"/>
  <c r="L78" i="1"/>
  <c r="L77" i="1" s="1"/>
  <c r="L76" i="1" s="1"/>
  <c r="L75" i="1" s="1"/>
  <c r="L74" i="1" s="1"/>
  <c r="J897" i="1"/>
  <c r="J896" i="1" s="1"/>
  <c r="J894" i="1" s="1"/>
  <c r="N61" i="1"/>
  <c r="N60" i="1" s="1"/>
  <c r="N81" i="1"/>
  <c r="M134" i="1"/>
  <c r="M340" i="1"/>
  <c r="M339" i="1" s="1"/>
  <c r="M338" i="1" s="1"/>
  <c r="M337" i="1" s="1"/>
  <c r="M372" i="1"/>
  <c r="N443" i="1"/>
  <c r="N442" i="1" s="1"/>
  <c r="N441" i="1" s="1"/>
  <c r="N973" i="1"/>
  <c r="N972" i="1" s="1"/>
  <c r="N971" i="1" s="1"/>
  <c r="N970" i="1" s="1"/>
  <c r="K1067" i="1"/>
  <c r="K1066" i="1" s="1"/>
  <c r="K1061" i="1" s="1"/>
  <c r="K1060" i="1" s="1"/>
  <c r="H1067" i="1"/>
  <c r="H1066" i="1" s="1"/>
  <c r="H1061" i="1" s="1"/>
  <c r="H1060" i="1" s="1"/>
  <c r="N1115" i="1"/>
  <c r="N1114" i="1" s="1"/>
  <c r="Q659" i="1"/>
  <c r="Q658" i="1" s="1"/>
  <c r="U85" i="1"/>
  <c r="V85" i="1"/>
  <c r="V76" i="1" s="1"/>
  <c r="V75" i="1" s="1"/>
  <c r="V74" i="1" s="1"/>
  <c r="V64" i="1" s="1"/>
  <c r="U121" i="1"/>
  <c r="U120" i="1" s="1"/>
  <c r="U166" i="1"/>
  <c r="U165" i="1" s="1"/>
  <c r="U164" i="1" s="1"/>
  <c r="U163" i="1" s="1"/>
  <c r="V166" i="1"/>
  <c r="V165" i="1" s="1"/>
  <c r="V164" i="1" s="1"/>
  <c r="V163" i="1" s="1"/>
  <c r="X363" i="1"/>
  <c r="U447" i="1"/>
  <c r="U446" i="1" s="1"/>
  <c r="U677" i="1"/>
  <c r="U672" i="1"/>
  <c r="U671" i="1" s="1"/>
  <c r="V677" i="1"/>
  <c r="V672" i="1" s="1"/>
  <c r="V671" i="1" s="1"/>
  <c r="X811" i="1"/>
  <c r="X810" i="1" s="1"/>
  <c r="U818" i="1"/>
  <c r="X869" i="1"/>
  <c r="X864" i="1" s="1"/>
  <c r="X897" i="1"/>
  <c r="X896" i="1" s="1"/>
  <c r="X894" i="1" s="1"/>
  <c r="W991" i="1"/>
  <c r="X1079" i="1"/>
  <c r="AB556" i="1"/>
  <c r="AB541" i="1" s="1"/>
  <c r="AB540" i="1" s="1"/>
  <c r="AF562" i="1"/>
  <c r="AF561" i="1" s="1"/>
  <c r="W432" i="1"/>
  <c r="W431" i="1" s="1"/>
  <c r="U459" i="1"/>
  <c r="U529" i="1"/>
  <c r="U528" i="1" s="1"/>
  <c r="U527" i="1" s="1"/>
  <c r="X541" i="1"/>
  <c r="X540" i="1" s="1"/>
  <c r="X599" i="1"/>
  <c r="X598" i="1" s="1"/>
  <c r="O659" i="1"/>
  <c r="O658" i="1" s="1"/>
  <c r="Q864" i="1"/>
  <c r="Q863" i="1" s="1"/>
  <c r="R1247" i="1"/>
  <c r="X166" i="1"/>
  <c r="X165" i="1" s="1"/>
  <c r="X164" i="1" s="1"/>
  <c r="X163" i="1" s="1"/>
  <c r="V459" i="1"/>
  <c r="U599" i="1"/>
  <c r="U598" i="1" s="1"/>
  <c r="M19" i="1"/>
  <c r="M18" i="1" s="1"/>
  <c r="R659" i="1"/>
  <c r="R658" i="1" s="1"/>
  <c r="O721" i="1"/>
  <c r="O720" i="1" s="1"/>
  <c r="O719" i="1" s="1"/>
  <c r="R797" i="1"/>
  <c r="U477" i="1"/>
  <c r="X969" i="1"/>
  <c r="V991" i="1"/>
  <c r="P942" i="1"/>
  <c r="Q991" i="1"/>
  <c r="V570" i="1"/>
  <c r="V569" i="1" s="1"/>
  <c r="X697" i="1"/>
  <c r="W797" i="1"/>
  <c r="V969" i="1"/>
  <c r="U386" i="1"/>
  <c r="U385" i="1"/>
  <c r="V797" i="1"/>
  <c r="P991" i="1"/>
  <c r="W697" i="1"/>
  <c r="R991" i="1"/>
  <c r="U432" i="1"/>
  <c r="U431" i="1" s="1"/>
  <c r="I55" i="1"/>
  <c r="I369" i="1"/>
  <c r="I368" i="1" s="1"/>
  <c r="I363" i="1" s="1"/>
  <c r="AE174" i="1"/>
  <c r="AK174" i="1" s="1"/>
  <c r="AK173" i="1" s="1"/>
  <c r="AK172" i="1" s="1"/>
  <c r="R1202" i="1"/>
  <c r="R1201" i="1" s="1"/>
  <c r="R1200" i="1" s="1"/>
  <c r="Z169" i="1"/>
  <c r="AF169" i="1" s="1"/>
  <c r="AE134" i="1"/>
  <c r="AE321" i="1"/>
  <c r="AK321" i="1" s="1"/>
  <c r="AK320" i="1" s="1"/>
  <c r="AK319" i="1" s="1"/>
  <c r="Y399" i="1"/>
  <c r="Y398" i="1" s="1"/>
  <c r="Y397" i="1" s="1"/>
  <c r="Y396" i="1" s="1"/>
  <c r="S320" i="1"/>
  <c r="S319" i="1" s="1"/>
  <c r="Y315" i="1"/>
  <c r="Y314" i="1" s="1"/>
  <c r="Y313" i="1" s="1"/>
  <c r="J141" i="1"/>
  <c r="I237" i="1"/>
  <c r="I236" i="1" s="1"/>
  <c r="I235" i="1" s="1"/>
  <c r="I229" i="1" s="1"/>
  <c r="I227" i="1" s="1"/>
  <c r="M662" i="1"/>
  <c r="M661" i="1" s="1"/>
  <c r="M660" i="1" s="1"/>
  <c r="M659" i="1" s="1"/>
  <c r="M658" i="1" s="1"/>
  <c r="K1024" i="1"/>
  <c r="W447" i="1"/>
  <c r="W446" i="1" s="1"/>
  <c r="W477" i="1"/>
  <c r="U737" i="1"/>
  <c r="U736" i="1" s="1"/>
  <c r="U797" i="1"/>
  <c r="U869" i="1"/>
  <c r="U864" i="1" s="1"/>
  <c r="V897" i="1"/>
  <c r="V896" i="1" s="1"/>
  <c r="V894" i="1" s="1"/>
  <c r="AC556" i="1"/>
  <c r="I447" i="1"/>
  <c r="I446" i="1" s="1"/>
  <c r="P1207" i="1"/>
  <c r="P1202" i="1" s="1"/>
  <c r="P1201" i="1" s="1"/>
  <c r="P1200" i="1" s="1"/>
  <c r="U1024" i="1"/>
  <c r="U1018" i="1" s="1"/>
  <c r="X121" i="1"/>
  <c r="X120" i="1" s="1"/>
  <c r="X385" i="1"/>
  <c r="U811" i="1"/>
  <c r="U810" i="1" s="1"/>
  <c r="AA55" i="1"/>
  <c r="AA54" i="1" s="1"/>
  <c r="AA53" i="1" s="1"/>
  <c r="AD187" i="1"/>
  <c r="AD186" i="1"/>
  <c r="AD185" i="1" s="1"/>
  <c r="AD184" i="1" s="1"/>
  <c r="AC237" i="1"/>
  <c r="AC236" i="1" s="1"/>
  <c r="AC235" i="1" s="1"/>
  <c r="AC229" i="1" s="1"/>
  <c r="AC227" i="1" s="1"/>
  <c r="AB477" i="1"/>
  <c r="AA570" i="1"/>
  <c r="AA569" i="1" s="1"/>
  <c r="O991" i="1"/>
  <c r="S1130" i="1"/>
  <c r="S1129" i="1" s="1"/>
  <c r="T358" i="1"/>
  <c r="T357" i="1" s="1"/>
  <c r="T356" i="1" s="1"/>
  <c r="Y1119" i="1"/>
  <c r="AE1119" i="1" s="1"/>
  <c r="T479" i="1"/>
  <c r="T478" i="1" s="1"/>
  <c r="N581" i="1"/>
  <c r="N580" i="1" s="1"/>
  <c r="N579" i="1" s="1"/>
  <c r="S1028" i="1"/>
  <c r="S1027" i="1" s="1"/>
  <c r="S1026" i="1" s="1"/>
  <c r="S1025" i="1" s="1"/>
  <c r="N135" i="1"/>
  <c r="W297" i="1"/>
  <c r="W296" i="1" s="1"/>
  <c r="W459" i="1"/>
  <c r="W570" i="1"/>
  <c r="W569" i="1" s="1"/>
  <c r="U969" i="1"/>
  <c r="U1107" i="1"/>
  <c r="U1106" i="1" s="1"/>
  <c r="U1105" i="1" s="1"/>
  <c r="J819" i="1"/>
  <c r="J818" i="1"/>
  <c r="M56" i="1"/>
  <c r="M264" i="1"/>
  <c r="M263" i="1"/>
  <c r="M262" i="1" s="1"/>
  <c r="M261" i="1" s="1"/>
  <c r="M260" i="1" s="1"/>
  <c r="O1107" i="1"/>
  <c r="O1106" i="1" s="1"/>
  <c r="O1105" i="1" s="1"/>
  <c r="W541" i="1"/>
  <c r="W540" i="1" s="1"/>
  <c r="W599" i="1"/>
  <c r="W598" i="1" s="1"/>
  <c r="M43" i="1"/>
  <c r="S44" i="1"/>
  <c r="Y44" i="1" s="1"/>
  <c r="S56" i="1"/>
  <c r="Y57" i="1"/>
  <c r="AE57" i="1"/>
  <c r="S116" i="1"/>
  <c r="Y116" i="1" s="1"/>
  <c r="Y115" i="1" s="1"/>
  <c r="Y114" i="1" s="1"/>
  <c r="Y113" i="1" s="1"/>
  <c r="Y112" i="1" s="1"/>
  <c r="Y111" i="1" s="1"/>
  <c r="Y110" i="1" s="1"/>
  <c r="M115" i="1"/>
  <c r="M114" i="1" s="1"/>
  <c r="M113" i="1" s="1"/>
  <c r="M112" i="1" s="1"/>
  <c r="M111" i="1" s="1"/>
  <c r="M110" i="1" s="1"/>
  <c r="N148" i="1"/>
  <c r="N147" i="1" s="1"/>
  <c r="T149" i="1"/>
  <c r="T148" i="1" s="1"/>
  <c r="T147" i="1" s="1"/>
  <c r="M170" i="1"/>
  <c r="S171" i="1"/>
  <c r="Y171" i="1" s="1"/>
  <c r="S191" i="1"/>
  <c r="S190" i="1" s="1"/>
  <c r="S187" i="1" s="1"/>
  <c r="S186" i="1" s="1"/>
  <c r="S185" i="1" s="1"/>
  <c r="S184" i="1" s="1"/>
  <c r="M190" i="1"/>
  <c r="T240" i="1"/>
  <c r="Z241" i="1"/>
  <c r="AF241" i="1" s="1"/>
  <c r="AL241" i="1" s="1"/>
  <c r="AL240" i="1" s="1"/>
  <c r="N285" i="1"/>
  <c r="N284" i="1" s="1"/>
  <c r="N283" i="1" s="1"/>
  <c r="T286" i="1"/>
  <c r="T285" i="1" s="1"/>
  <c r="T284" i="1" s="1"/>
  <c r="T283" i="1" s="1"/>
  <c r="Z305" i="1"/>
  <c r="T304" i="1"/>
  <c r="T303" i="1" s="1"/>
  <c r="T302" i="1" s="1"/>
  <c r="Z321" i="1"/>
  <c r="T320" i="1"/>
  <c r="T319" i="1" s="1"/>
  <c r="Z417" i="1"/>
  <c r="Z416" i="1" s="1"/>
  <c r="Z415" i="1" s="1"/>
  <c r="AF418" i="1"/>
  <c r="AL418" i="1" s="1"/>
  <c r="AL417" i="1" s="1"/>
  <c r="AL416" i="1" s="1"/>
  <c r="AL415" i="1" s="1"/>
  <c r="Y440" i="1"/>
  <c r="S439" i="1"/>
  <c r="S438" i="1" s="1"/>
  <c r="S437" i="1" s="1"/>
  <c r="T471" i="1"/>
  <c r="T470" i="1" s="1"/>
  <c r="Z472" i="1"/>
  <c r="Z471" i="1" s="1"/>
  <c r="Z470" i="1" s="1"/>
  <c r="Z479" i="1"/>
  <c r="Z478" i="1" s="1"/>
  <c r="AF480" i="1"/>
  <c r="AL480" i="1" s="1"/>
  <c r="AL479" i="1" s="1"/>
  <c r="AL478" i="1" s="1"/>
  <c r="AF484" i="1"/>
  <c r="AL484" i="1" s="1"/>
  <c r="Z482" i="1"/>
  <c r="Z481" i="1" s="1"/>
  <c r="T535" i="1"/>
  <c r="T534" i="1" s="1"/>
  <c r="T533" i="1" s="1"/>
  <c r="Z536" i="1"/>
  <c r="Z535" i="1" s="1"/>
  <c r="Z534" i="1" s="1"/>
  <c r="Z533" i="1" s="1"/>
  <c r="Z529" i="1" s="1"/>
  <c r="Z528" i="1" s="1"/>
  <c r="Z527" i="1" s="1"/>
  <c r="N628" i="1"/>
  <c r="N627" i="1" s="1"/>
  <c r="N626" i="1" s="1"/>
  <c r="T629" i="1"/>
  <c r="T628" i="1" s="1"/>
  <c r="T627" i="1" s="1"/>
  <c r="T626" i="1" s="1"/>
  <c r="T653" i="1"/>
  <c r="Z654" i="1"/>
  <c r="Z653" i="1" s="1"/>
  <c r="Z663" i="1"/>
  <c r="T662" i="1"/>
  <c r="T661" i="1"/>
  <c r="T660" i="1" s="1"/>
  <c r="T659" i="1" s="1"/>
  <c r="T658" i="1" s="1"/>
  <c r="T675" i="1"/>
  <c r="T674" i="1" s="1"/>
  <c r="T673" i="1" s="1"/>
  <c r="Z676" i="1"/>
  <c r="Z675" i="1" s="1"/>
  <c r="Z674" i="1" s="1"/>
  <c r="Z673" i="1" s="1"/>
  <c r="Z724" i="1"/>
  <c r="T723" i="1"/>
  <c r="T722" i="1" s="1"/>
  <c r="T721" i="1" s="1"/>
  <c r="T720" i="1" s="1"/>
  <c r="T719" i="1" s="1"/>
  <c r="T768" i="1"/>
  <c r="T767" i="1" s="1"/>
  <c r="Z769" i="1"/>
  <c r="AF769" i="1" s="1"/>
  <c r="AL769" i="1" s="1"/>
  <c r="AL768" i="1" s="1"/>
  <c r="AL767" i="1" s="1"/>
  <c r="T804" i="1"/>
  <c r="T803" i="1" s="1"/>
  <c r="T802" i="1" s="1"/>
  <c r="Z805" i="1"/>
  <c r="Z804" i="1" s="1"/>
  <c r="Z803" i="1" s="1"/>
  <c r="Z802" i="1" s="1"/>
  <c r="Z814" i="1"/>
  <c r="AF814" i="1" s="1"/>
  <c r="T813" i="1"/>
  <c r="T812" i="1" s="1"/>
  <c r="T811" i="1" s="1"/>
  <c r="T810" i="1" s="1"/>
  <c r="N867" i="1"/>
  <c r="N866" i="1" s="1"/>
  <c r="N865" i="1" s="1"/>
  <c r="T868" i="1"/>
  <c r="Z868" i="1" s="1"/>
  <c r="Z875" i="1"/>
  <c r="AF875" i="1" s="1"/>
  <c r="T874" i="1"/>
  <c r="T873" i="1" s="1"/>
  <c r="T909" i="1"/>
  <c r="T908" i="1" s="1"/>
  <c r="T907" i="1" s="1"/>
  <c r="T906" i="1" s="1"/>
  <c r="T905" i="1" s="1"/>
  <c r="Z910" i="1"/>
  <c r="Z909" i="1" s="1"/>
  <c r="Z908" i="1" s="1"/>
  <c r="Z907" i="1" s="1"/>
  <c r="Z906" i="1" s="1"/>
  <c r="Z905" i="1" s="1"/>
  <c r="T926" i="1"/>
  <c r="N925" i="1"/>
  <c r="N924" i="1" s="1"/>
  <c r="T940" i="1"/>
  <c r="Z940" i="1" s="1"/>
  <c r="N939" i="1"/>
  <c r="N938" i="1" s="1"/>
  <c r="N937" i="1" s="1"/>
  <c r="N936" i="1" s="1"/>
  <c r="N935" i="1" s="1"/>
  <c r="S974" i="1"/>
  <c r="Y974" i="1" s="1"/>
  <c r="M973" i="1"/>
  <c r="M972" i="1" s="1"/>
  <c r="M971" i="1" s="1"/>
  <c r="M970" i="1" s="1"/>
  <c r="M983" i="1"/>
  <c r="M982" i="1" s="1"/>
  <c r="M981" i="1" s="1"/>
  <c r="M980" i="1" s="1"/>
  <c r="S984" i="1"/>
  <c r="S983" i="1" s="1"/>
  <c r="S982" i="1" s="1"/>
  <c r="S981" i="1" s="1"/>
  <c r="S980" i="1" s="1"/>
  <c r="M1005" i="1"/>
  <c r="M1004" i="1" s="1"/>
  <c r="M1003" i="1" s="1"/>
  <c r="M1002" i="1" s="1"/>
  <c r="S1006" i="1"/>
  <c r="S1005" i="1" s="1"/>
  <c r="S1004" i="1" s="1"/>
  <c r="S1003" i="1" s="1"/>
  <c r="S1002" i="1" s="1"/>
  <c r="S1016" i="1"/>
  <c r="Y1016" i="1" s="1"/>
  <c r="M1015" i="1"/>
  <c r="M1014" i="1" s="1"/>
  <c r="M1013" i="1" s="1"/>
  <c r="M1012" i="1" s="1"/>
  <c r="S1037" i="1"/>
  <c r="Y1037" i="1" s="1"/>
  <c r="M1036" i="1"/>
  <c r="M1035" i="1" s="1"/>
  <c r="M1034" i="1" s="1"/>
  <c r="M1033" i="1" s="1"/>
  <c r="Z1065" i="1"/>
  <c r="T1064" i="1"/>
  <c r="T1063" i="1" s="1"/>
  <c r="T1062" i="1" s="1"/>
  <c r="S1073" i="1"/>
  <c r="S1072" i="1" s="1"/>
  <c r="Y1074" i="1"/>
  <c r="AE1074" i="1" s="1"/>
  <c r="S1142" i="1"/>
  <c r="S1141" i="1" s="1"/>
  <c r="Y1143" i="1"/>
  <c r="AE1143" i="1" s="1"/>
  <c r="S1148" i="1"/>
  <c r="S1147" i="1" s="1"/>
  <c r="Y1149" i="1"/>
  <c r="Y1148" i="1" s="1"/>
  <c r="Y1147" i="1" s="1"/>
  <c r="S1154" i="1"/>
  <c r="S1153" i="1" s="1"/>
  <c r="Y1155" i="1"/>
  <c r="AE1155" i="1" s="1"/>
  <c r="Y1161" i="1"/>
  <c r="S1160" i="1"/>
  <c r="S1159" i="1" s="1"/>
  <c r="S1167" i="1"/>
  <c r="M1166" i="1"/>
  <c r="M1165" i="1" s="1"/>
  <c r="T1178" i="1"/>
  <c r="T1177" i="1" s="1"/>
  <c r="Z1179" i="1"/>
  <c r="Z1178" i="1" s="1"/>
  <c r="Z1177" i="1" s="1"/>
  <c r="S1205" i="1"/>
  <c r="S1204" i="1"/>
  <c r="S1203" i="1" s="1"/>
  <c r="Y1206" i="1"/>
  <c r="AE1206" i="1" s="1"/>
  <c r="T1251" i="1"/>
  <c r="Z1252" i="1"/>
  <c r="Z1251" i="1"/>
  <c r="T1300" i="1"/>
  <c r="N1299" i="1"/>
  <c r="N1298" i="1" s="1"/>
  <c r="N1297" i="1" s="1"/>
  <c r="N1296" i="1" s="1"/>
  <c r="N1295" i="1" s="1"/>
  <c r="O797" i="1"/>
  <c r="O1024" i="1"/>
  <c r="O1018" i="1" s="1"/>
  <c r="U54" i="1"/>
  <c r="U53" i="1" s="1"/>
  <c r="U697" i="1"/>
  <c r="U123" i="1"/>
  <c r="AB897" i="1"/>
  <c r="AB896" i="1" s="1"/>
  <c r="AB894" i="1" s="1"/>
  <c r="T1265" i="1"/>
  <c r="T1264" i="1" s="1"/>
  <c r="AF94" i="1"/>
  <c r="AL94" i="1" s="1"/>
  <c r="AL93" i="1" s="1"/>
  <c r="AL92" i="1" s="1"/>
  <c r="Z794" i="1"/>
  <c r="Z793" i="1" s="1"/>
  <c r="Z792" i="1" s="1"/>
  <c r="Z791" i="1" s="1"/>
  <c r="Z790" i="1" s="1"/>
  <c r="Z789" i="1" s="1"/>
  <c r="AF1266" i="1"/>
  <c r="AL1266" i="1"/>
  <c r="AL1265" i="1" s="1"/>
  <c r="AL1264" i="1" s="1"/>
  <c r="AF1271" i="1"/>
  <c r="AL1271" i="1" s="1"/>
  <c r="AL1270" i="1" s="1"/>
  <c r="AF1276" i="1"/>
  <c r="AF1275" i="1" s="1"/>
  <c r="T747" i="1"/>
  <c r="T746" i="1" s="1"/>
  <c r="T1084" i="1"/>
  <c r="T1083" i="1"/>
  <c r="T1283" i="1"/>
  <c r="T1280" i="1" s="1"/>
  <c r="T1270" i="1"/>
  <c r="T1267" i="1" s="1"/>
  <c r="T93" i="1"/>
  <c r="T92" i="1" s="1"/>
  <c r="AD721" i="1"/>
  <c r="AD720" i="1"/>
  <c r="AD719" i="1" s="1"/>
  <c r="AE614" i="1"/>
  <c r="AE613" i="1" s="1"/>
  <c r="AE612" i="1" s="1"/>
  <c r="AC279" i="1"/>
  <c r="Z1215" i="1"/>
  <c r="Z1214" i="1" s="1"/>
  <c r="Z87" i="1"/>
  <c r="Z86" i="1" s="1"/>
  <c r="Z102" i="1"/>
  <c r="AF102" i="1" s="1"/>
  <c r="T104" i="1"/>
  <c r="T103" i="1" s="1"/>
  <c r="H969" i="1"/>
  <c r="J991" i="1"/>
  <c r="L991" i="1"/>
  <c r="AC24" i="1"/>
  <c r="AC17" i="1" s="1"/>
  <c r="AC16" i="1" s="1"/>
  <c r="AC15" i="1" s="1"/>
  <c r="AF614" i="1"/>
  <c r="AL613" i="1"/>
  <c r="AL612" i="1" s="1"/>
  <c r="Z1293" i="1"/>
  <c r="Z1292" i="1" s="1"/>
  <c r="Y424" i="1"/>
  <c r="Z233" i="1"/>
  <c r="Z232" i="1" s="1"/>
  <c r="Z231" i="1" s="1"/>
  <c r="Z230" i="1" s="1"/>
  <c r="Z1288" i="1"/>
  <c r="T701" i="1"/>
  <c r="T700" i="1" s="1"/>
  <c r="T699" i="1" s="1"/>
  <c r="T698" i="1" s="1"/>
  <c r="T697" i="1" s="1"/>
  <c r="T1288" i="1"/>
  <c r="T1287" i="1" s="1"/>
  <c r="T1275" i="1"/>
  <c r="T1272" i="1" s="1"/>
  <c r="T1215" i="1"/>
  <c r="T1214" i="1" s="1"/>
  <c r="Y780" i="1"/>
  <c r="Y779" i="1" s="1"/>
  <c r="AE781" i="1"/>
  <c r="AK781" i="1" s="1"/>
  <c r="AK780" i="1" s="1"/>
  <c r="AK779" i="1" s="1"/>
  <c r="M647" i="1"/>
  <c r="M646" i="1" s="1"/>
  <c r="M645" i="1" s="1"/>
  <c r="T159" i="1"/>
  <c r="Z159" i="1" s="1"/>
  <c r="H408" i="1"/>
  <c r="H407" i="1"/>
  <c r="AE132" i="1"/>
  <c r="AE136" i="1"/>
  <c r="AF532" i="1"/>
  <c r="AL532" i="1"/>
  <c r="AL531" i="1" s="1"/>
  <c r="AL530" i="1" s="1"/>
  <c r="AE169" i="1"/>
  <c r="AK169" i="1" s="1"/>
  <c r="AK168" i="1" s="1"/>
  <c r="Y629" i="1"/>
  <c r="Y628" i="1" s="1"/>
  <c r="Y627" i="1" s="1"/>
  <c r="Y626" i="1" s="1"/>
  <c r="T922" i="1"/>
  <c r="T871" i="1"/>
  <c r="T870" i="1" s="1"/>
  <c r="T1000" i="1"/>
  <c r="T999" i="1"/>
  <c r="T998" i="1" s="1"/>
  <c r="T997" i="1" s="1"/>
  <c r="S662" i="1"/>
  <c r="S661" i="1" s="1"/>
  <c r="S660" i="1" s="1"/>
  <c r="S659" i="1" s="1"/>
  <c r="S658" i="1" s="1"/>
  <c r="T417" i="1"/>
  <c r="T416" i="1" s="1"/>
  <c r="T415" i="1" s="1"/>
  <c r="S240" i="1"/>
  <c r="T71" i="1"/>
  <c r="T70" i="1" s="1"/>
  <c r="T69" i="1" s="1"/>
  <c r="T68" i="1" s="1"/>
  <c r="T67" i="1" s="1"/>
  <c r="T66" i="1" s="1"/>
  <c r="T884" i="1"/>
  <c r="T883" i="1" s="1"/>
  <c r="T882" i="1" s="1"/>
  <c r="T881" i="1" s="1"/>
  <c r="Y1103" i="1"/>
  <c r="AE1103" i="1" s="1"/>
  <c r="Y133" i="1"/>
  <c r="S891" i="1"/>
  <c r="S890" i="1" s="1"/>
  <c r="S889" i="1" s="1"/>
  <c r="S888" i="1" s="1"/>
  <c r="S887" i="1" s="1"/>
  <c r="Z1116" i="1"/>
  <c r="AF1116" i="1" s="1"/>
  <c r="S354" i="1"/>
  <c r="S353" i="1" s="1"/>
  <c r="Y134" i="1"/>
  <c r="S451" i="1"/>
  <c r="N358" i="1"/>
  <c r="N357" i="1" s="1"/>
  <c r="N356" i="1" s="1"/>
  <c r="M1022" i="1"/>
  <c r="M1021" i="1" s="1"/>
  <c r="M1020" i="1" s="1"/>
  <c r="M1019" i="1" s="1"/>
  <c r="N1260" i="1"/>
  <c r="T787" i="1"/>
  <c r="Z787" i="1" s="1"/>
  <c r="AF787" i="1" s="1"/>
  <c r="S1252" i="1"/>
  <c r="Y1252" i="1" s="1"/>
  <c r="T1152" i="1"/>
  <c r="T137" i="1"/>
  <c r="T134" i="1" s="1"/>
  <c r="S40" i="1"/>
  <c r="Y40" i="1" s="1"/>
  <c r="M544" i="1"/>
  <c r="M543" i="1" s="1"/>
  <c r="M542" i="1" s="1"/>
  <c r="S305" i="1"/>
  <c r="Y305" i="1" s="1"/>
  <c r="M636" i="1"/>
  <c r="M635" i="1" s="1"/>
  <c r="L677" i="1"/>
  <c r="K969" i="1"/>
  <c r="M1142" i="1"/>
  <c r="M1141" i="1" s="1"/>
  <c r="M1205" i="1"/>
  <c r="M1204" i="1" s="1"/>
  <c r="M1203" i="1" s="1"/>
  <c r="M1202" i="1" s="1"/>
  <c r="M1201" i="1" s="1"/>
  <c r="M1200" i="1" s="1"/>
  <c r="N1258" i="1"/>
  <c r="AD672" i="1"/>
  <c r="AD671" i="1" s="1"/>
  <c r="Z1272" i="1"/>
  <c r="I252" i="1"/>
  <c r="I251" i="1" s="1"/>
  <c r="S819" i="1"/>
  <c r="T79" i="1"/>
  <c r="T27" i="1"/>
  <c r="Z30" i="1"/>
  <c r="AF30" i="1" s="1"/>
  <c r="S136" i="1"/>
  <c r="N136" i="1"/>
  <c r="S30" i="1"/>
  <c r="Y30" i="1" s="1"/>
  <c r="S757" i="1"/>
  <c r="S756" i="1" s="1"/>
  <c r="N602" i="1"/>
  <c r="N601" i="1" s="1"/>
  <c r="N600" i="1" s="1"/>
  <c r="M482" i="1"/>
  <c r="M481" i="1" s="1"/>
  <c r="M323" i="1"/>
  <c r="M322" i="1" s="1"/>
  <c r="G24" i="1"/>
  <c r="M132" i="1"/>
  <c r="N524" i="1"/>
  <c r="N523" i="1" s="1"/>
  <c r="N522" i="1" s="1"/>
  <c r="N521" i="1" s="1"/>
  <c r="N520" i="1" s="1"/>
  <c r="M610" i="1"/>
  <c r="M609" i="1"/>
  <c r="M608" i="1" s="1"/>
  <c r="M628" i="1"/>
  <c r="M627" i="1" s="1"/>
  <c r="M626" i="1" s="1"/>
  <c r="M682" i="1"/>
  <c r="M681" i="1" s="1"/>
  <c r="M804" i="1"/>
  <c r="M803" i="1" s="1"/>
  <c r="M802" i="1" s="1"/>
  <c r="M797" i="1" s="1"/>
  <c r="K942" i="1"/>
  <c r="M1245" i="1"/>
  <c r="M1253" i="1"/>
  <c r="M1248" i="1" s="1"/>
  <c r="J1255" i="1"/>
  <c r="Q237" i="1"/>
  <c r="Q236" i="1" s="1"/>
  <c r="Q235" i="1" s="1"/>
  <c r="Q229" i="1" s="1"/>
  <c r="Q227" i="1" s="1"/>
  <c r="Q98" i="1"/>
  <c r="Q85" i="1" s="1"/>
  <c r="AD797" i="1"/>
  <c r="AA677" i="1"/>
  <c r="AA672" i="1" s="1"/>
  <c r="AA671" i="1" s="1"/>
  <c r="K187" i="1"/>
  <c r="K186" i="1" s="1"/>
  <c r="K185" i="1" s="1"/>
  <c r="K184" i="1" s="1"/>
  <c r="L369" i="1"/>
  <c r="L368" i="1" s="1"/>
  <c r="H797" i="1"/>
  <c r="G1248" i="1"/>
  <c r="Y1022" i="1"/>
  <c r="Y1021" i="1" s="1"/>
  <c r="Y1020" i="1" s="1"/>
  <c r="Y1019" i="1" s="1"/>
  <c r="AE1023" i="1"/>
  <c r="AK1023" i="1" s="1"/>
  <c r="AK1022" i="1" s="1"/>
  <c r="AK1021" i="1" s="1"/>
  <c r="AK1020" i="1" s="1"/>
  <c r="AK1019" i="1" s="1"/>
  <c r="Y1236" i="1"/>
  <c r="Y1235" i="1" s="1"/>
  <c r="Y1234" i="1" s="1"/>
  <c r="Y1233" i="1" s="1"/>
  <c r="AE1237" i="1"/>
  <c r="AK1237" i="1" s="1"/>
  <c r="AK1236" i="1" s="1"/>
  <c r="AK1235" i="1" s="1"/>
  <c r="AK1234" i="1" s="1"/>
  <c r="AK1233" i="1" s="1"/>
  <c r="T20" i="1"/>
  <c r="Z20" i="1" s="1"/>
  <c r="AF498" i="1"/>
  <c r="AF497" i="1" s="1"/>
  <c r="AF496" i="1" s="1"/>
  <c r="AF495" i="1" s="1"/>
  <c r="Z317" i="1"/>
  <c r="Z316" i="1" s="1"/>
  <c r="AE33" i="1"/>
  <c r="AK33" i="1" s="1"/>
  <c r="AK31" i="1" s="1"/>
  <c r="AF371" i="1"/>
  <c r="AF370" i="1" s="1"/>
  <c r="AE59" i="1"/>
  <c r="AE58" i="1" s="1"/>
  <c r="AF487" i="1"/>
  <c r="AL487" i="1" s="1"/>
  <c r="AL486" i="1" s="1"/>
  <c r="AL485" i="1" s="1"/>
  <c r="AE72" i="1"/>
  <c r="AK72" i="1" s="1"/>
  <c r="AK71" i="1" s="1"/>
  <c r="AK70" i="1" s="1"/>
  <c r="AK69" i="1" s="1"/>
  <c r="AK68" i="1" s="1"/>
  <c r="AK67" i="1" s="1"/>
  <c r="AK66" i="1" s="1"/>
  <c r="AF465" i="1"/>
  <c r="AL465" i="1" s="1"/>
  <c r="AL464" i="1" s="1"/>
  <c r="AL463" i="1" s="1"/>
  <c r="T474" i="1"/>
  <c r="T473" i="1" s="1"/>
  <c r="S946" i="1"/>
  <c r="S945" i="1" s="1"/>
  <c r="S944" i="1" s="1"/>
  <c r="S943" i="1" s="1"/>
  <c r="T531" i="1"/>
  <c r="T530" i="1" s="1"/>
  <c r="T529" i="1" s="1"/>
  <c r="T528" i="1" s="1"/>
  <c r="T527" i="1" s="1"/>
  <c r="S31" i="1"/>
  <c r="T760" i="1"/>
  <c r="T497" i="1"/>
  <c r="T496" i="1" s="1"/>
  <c r="T495" i="1" s="1"/>
  <c r="T370" i="1"/>
  <c r="S41" i="1"/>
  <c r="Z784" i="1"/>
  <c r="Z783" i="1" s="1"/>
  <c r="Z782" i="1" s="1"/>
  <c r="S957" i="1"/>
  <c r="S956" i="1" s="1"/>
  <c r="S955" i="1" s="1"/>
  <c r="S954" i="1" s="1"/>
  <c r="S953" i="1" s="1"/>
  <c r="N800" i="1"/>
  <c r="N799" i="1" s="1"/>
  <c r="N798" i="1" s="1"/>
  <c r="M1121" i="1"/>
  <c r="M1120" i="1" s="1"/>
  <c r="M1000" i="1"/>
  <c r="M999" i="1" s="1"/>
  <c r="M998" i="1" s="1"/>
  <c r="M997" i="1" s="1"/>
  <c r="M271" i="1"/>
  <c r="M270" i="1"/>
  <c r="M269" i="1" s="1"/>
  <c r="M268" i="1" s="1"/>
  <c r="S1071" i="1"/>
  <c r="S1070" i="1" s="1"/>
  <c r="M58" i="1"/>
  <c r="M173" i="1"/>
  <c r="M172" i="1" s="1"/>
  <c r="N486" i="1"/>
  <c r="N485" i="1" s="1"/>
  <c r="Y1146" i="1"/>
  <c r="Y1145" i="1" s="1"/>
  <c r="Y1144" i="1" s="1"/>
  <c r="Y454" i="1"/>
  <c r="Y453" i="1" s="1"/>
  <c r="Y452" i="1" s="1"/>
  <c r="Z361" i="1"/>
  <c r="Z360" i="1" s="1"/>
  <c r="AE23" i="1"/>
  <c r="AK23" i="1" s="1"/>
  <c r="AK22" i="1" s="1"/>
  <c r="AK21" i="1" s="1"/>
  <c r="T756" i="1"/>
  <c r="T916" i="1"/>
  <c r="T915" i="1" s="1"/>
  <c r="T914" i="1" s="1"/>
  <c r="S988" i="1"/>
  <c r="S987" i="1" s="1"/>
  <c r="S986" i="1" s="1"/>
  <c r="S985" i="1" s="1"/>
  <c r="T317" i="1"/>
  <c r="T316" i="1" s="1"/>
  <c r="S58" i="1"/>
  <c r="T808" i="1"/>
  <c r="T807" i="1" s="1"/>
  <c r="T806" i="1" s="1"/>
  <c r="Z656" i="1"/>
  <c r="AF656" i="1" s="1"/>
  <c r="T486" i="1"/>
  <c r="T485" i="1" s="1"/>
  <c r="Z294" i="1"/>
  <c r="AF294" i="1" s="1"/>
  <c r="T577" i="1"/>
  <c r="T576" i="1" s="1"/>
  <c r="T575" i="1" s="1"/>
  <c r="T142" i="1"/>
  <c r="J385" i="1"/>
  <c r="S26" i="1"/>
  <c r="Y26" i="1" s="1"/>
  <c r="M1133" i="1"/>
  <c r="M1132" i="1" s="1"/>
  <c r="N544" i="1"/>
  <c r="N543" i="1" s="1"/>
  <c r="N542" i="1" s="1"/>
  <c r="T254" i="1"/>
  <c r="Z254" i="1" s="1"/>
  <c r="S182" i="1"/>
  <c r="Y182" i="1" s="1"/>
  <c r="N133" i="1"/>
  <c r="N127" i="1"/>
  <c r="G919" i="1"/>
  <c r="G918" i="1" s="1"/>
  <c r="G913" i="1" s="1"/>
  <c r="G912" i="1" s="1"/>
  <c r="M41" i="1"/>
  <c r="M188" i="1"/>
  <c r="N276" i="1"/>
  <c r="N275" i="1" s="1"/>
  <c r="N274" i="1" s="1"/>
  <c r="N273" i="1" s="1"/>
  <c r="N289" i="1"/>
  <c r="M390" i="1"/>
  <c r="M389" i="1" s="1"/>
  <c r="M388" i="1" s="1"/>
  <c r="M387" i="1" s="1"/>
  <c r="M385" i="1" s="1"/>
  <c r="M655" i="1"/>
  <c r="J1067" i="1"/>
  <c r="J1066" i="1" s="1"/>
  <c r="J1061" i="1" s="1"/>
  <c r="J1060" i="1" s="1"/>
  <c r="M1073" i="1"/>
  <c r="M1072" i="1" s="1"/>
  <c r="N1124" i="1"/>
  <c r="N1123" i="1" s="1"/>
  <c r="L1248" i="1"/>
  <c r="H1248" i="1"/>
  <c r="AD897" i="1"/>
  <c r="AD896" i="1" s="1"/>
  <c r="AD894" i="1" s="1"/>
  <c r="T361" i="1"/>
  <c r="T360" i="1" s="1"/>
  <c r="S22" i="1"/>
  <c r="S21" i="1" s="1"/>
  <c r="Y82" i="1"/>
  <c r="Y81" i="1"/>
  <c r="T482" i="1"/>
  <c r="T481" i="1" s="1"/>
  <c r="N549" i="1"/>
  <c r="N548" i="1" s="1"/>
  <c r="N547" i="1" s="1"/>
  <c r="M168" i="1"/>
  <c r="L187" i="1"/>
  <c r="L186" i="1" s="1"/>
  <c r="L185" i="1" s="1"/>
  <c r="L184" i="1" s="1"/>
  <c r="N238" i="1"/>
  <c r="N370" i="1"/>
  <c r="N726" i="1"/>
  <c r="N725" i="1" s="1"/>
  <c r="M988" i="1"/>
  <c r="M987" i="1" s="1"/>
  <c r="M986" i="1" s="1"/>
  <c r="M985" i="1" s="1"/>
  <c r="N1253" i="1"/>
  <c r="N474" i="1"/>
  <c r="N473" i="1" s="1"/>
  <c r="M1055" i="1"/>
  <c r="M1054" i="1" s="1"/>
  <c r="M1053" i="1" s="1"/>
  <c r="M1052" i="1" s="1"/>
  <c r="M1051" i="1" s="1"/>
  <c r="I899" i="1"/>
  <c r="M51" i="1"/>
  <c r="M50" i="1" s="1"/>
  <c r="M49" i="1" s="1"/>
  <c r="M48" i="1" s="1"/>
  <c r="M47" i="1" s="1"/>
  <c r="N884" i="1"/>
  <c r="N883" i="1" s="1"/>
  <c r="N882" i="1" s="1"/>
  <c r="N881" i="1" s="1"/>
  <c r="T1133" i="1"/>
  <c r="T1132" i="1" s="1"/>
  <c r="G124" i="1"/>
  <c r="G121" i="1" s="1"/>
  <c r="G120" i="1" s="1"/>
  <c r="G288" i="1"/>
  <c r="G287" i="1" s="1"/>
  <c r="I78" i="1"/>
  <c r="I77" i="1" s="1"/>
  <c r="I76" i="1" s="1"/>
  <c r="I75" i="1" s="1"/>
  <c r="I74" i="1" s="1"/>
  <c r="H187" i="1"/>
  <c r="H186" i="1" s="1"/>
  <c r="H185" i="1" s="1"/>
  <c r="H184" i="1" s="1"/>
  <c r="J650" i="1"/>
  <c r="J649" i="1" s="1"/>
  <c r="AD697" i="1"/>
  <c r="K570" i="1"/>
  <c r="K569" i="1" s="1"/>
  <c r="I766" i="1"/>
  <c r="I765" i="1"/>
  <c r="I764" i="1" s="1"/>
  <c r="I869" i="1"/>
  <c r="I864" i="1" s="1"/>
  <c r="I863" i="1" s="1"/>
  <c r="I167" i="1"/>
  <c r="I166" i="1" s="1"/>
  <c r="I165" i="1" s="1"/>
  <c r="I164" i="1" s="1"/>
  <c r="I163" i="1" s="1"/>
  <c r="K755" i="1"/>
  <c r="K754" i="1" s="1"/>
  <c r="K753" i="1" s="1"/>
  <c r="K752" i="1" s="1"/>
  <c r="K991" i="1"/>
  <c r="Z549" i="1"/>
  <c r="Z548" i="1" s="1"/>
  <c r="Z547" i="1" s="1"/>
  <c r="Z860" i="1"/>
  <c r="Z859" i="1" s="1"/>
  <c r="Z858" i="1" s="1"/>
  <c r="Z857" i="1" s="1"/>
  <c r="Z856" i="1" s="1"/>
  <c r="AF861" i="1"/>
  <c r="AL861" i="1"/>
  <c r="AL860" i="1" s="1"/>
  <c r="AL859" i="1" s="1"/>
  <c r="AL858" i="1" s="1"/>
  <c r="AL857" i="1" s="1"/>
  <c r="AL856" i="1" s="1"/>
  <c r="T1041" i="1"/>
  <c r="T1040" i="1" s="1"/>
  <c r="T1039" i="1" s="1"/>
  <c r="T1038" i="1" s="1"/>
  <c r="Z1042" i="1"/>
  <c r="Z1041" i="1" s="1"/>
  <c r="Z1040" i="1" s="1"/>
  <c r="Z1039" i="1" s="1"/>
  <c r="Z1038" i="1" s="1"/>
  <c r="AF801" i="1"/>
  <c r="Z800" i="1"/>
  <c r="Z799" i="1" s="1"/>
  <c r="Z798" i="1" s="1"/>
  <c r="AE532" i="1"/>
  <c r="AK532" i="1" s="1"/>
  <c r="AK531" i="1" s="1"/>
  <c r="AK530" i="1" s="1"/>
  <c r="Y531" i="1"/>
  <c r="Y530" i="1" s="1"/>
  <c r="Z603" i="1"/>
  <c r="AF603" i="1" s="1"/>
  <c r="T602" i="1"/>
  <c r="T601" i="1"/>
  <c r="T600" i="1" s="1"/>
  <c r="Z643" i="1"/>
  <c r="Z642" i="1" s="1"/>
  <c r="Z641" i="1" s="1"/>
  <c r="AF644" i="1"/>
  <c r="Z1048" i="1"/>
  <c r="Z1047" i="1" s="1"/>
  <c r="Z1046" i="1" s="1"/>
  <c r="Z1045" i="1" s="1"/>
  <c r="Z1044" i="1" s="1"/>
  <c r="AF1049" i="1"/>
  <c r="AL1049" i="1" s="1"/>
  <c r="AL1048" i="1" s="1"/>
  <c r="AL1047" i="1" s="1"/>
  <c r="AL1046" i="1" s="1"/>
  <c r="AL1045" i="1" s="1"/>
  <c r="AL1044" i="1" s="1"/>
  <c r="Z1119" i="1"/>
  <c r="T1118" i="1"/>
  <c r="T1117" i="1" s="1"/>
  <c r="AF1231" i="1"/>
  <c r="AF1230" i="1" s="1"/>
  <c r="AF1229" i="1" s="1"/>
  <c r="AF1228" i="1" s="1"/>
  <c r="AF1227" i="1" s="1"/>
  <c r="Z1230" i="1"/>
  <c r="Z1229" i="1" s="1"/>
  <c r="Z1228" i="1" s="1"/>
  <c r="Z1227" i="1" s="1"/>
  <c r="AB414" i="1"/>
  <c r="AB413" i="1" s="1"/>
  <c r="AF1170" i="1"/>
  <c r="AL1170" i="1" s="1"/>
  <c r="AL1169" i="1" s="1"/>
  <c r="AL1168" i="1" s="1"/>
  <c r="T573" i="1"/>
  <c r="T572" i="1" s="1"/>
  <c r="T571" i="1" s="1"/>
  <c r="Y636" i="1"/>
  <c r="Y635" i="1" s="1"/>
  <c r="P1263" i="1"/>
  <c r="J187" i="1"/>
  <c r="J186" i="1" s="1"/>
  <c r="J185" i="1" s="1"/>
  <c r="J184" i="1" s="1"/>
  <c r="L312" i="1"/>
  <c r="L311" i="1" s="1"/>
  <c r="L310" i="1" s="1"/>
  <c r="L309" i="1" s="1"/>
  <c r="H369" i="1"/>
  <c r="H368" i="1" s="1"/>
  <c r="I541" i="1"/>
  <c r="I540" i="1" s="1"/>
  <c r="I755" i="1"/>
  <c r="I754" i="1" s="1"/>
  <c r="I753" i="1" s="1"/>
  <c r="I752" i="1" s="1"/>
  <c r="I827" i="1"/>
  <c r="I826" i="1" s="1"/>
  <c r="T1145" i="1"/>
  <c r="T1144" i="1" s="1"/>
  <c r="B312" i="1"/>
  <c r="K818" i="1"/>
  <c r="Y159" i="1"/>
  <c r="AE159" i="1" s="1"/>
  <c r="Y443" i="1"/>
  <c r="Y442" i="1" s="1"/>
  <c r="Y441" i="1" s="1"/>
  <c r="Y142" i="1"/>
  <c r="Z760" i="1"/>
  <c r="S1031" i="1"/>
  <c r="S1030" i="1" s="1"/>
  <c r="S1029" i="1" s="1"/>
  <c r="Y480" i="1"/>
  <c r="AE480" i="1" s="1"/>
  <c r="Y822" i="1"/>
  <c r="AE822" i="1" s="1"/>
  <c r="AK822" i="1" s="1"/>
  <c r="AK821" i="1" s="1"/>
  <c r="AK820" i="1" s="1"/>
  <c r="T1307" i="1"/>
  <c r="T1306" i="1" s="1"/>
  <c r="T1305" i="1" s="1"/>
  <c r="T1304" i="1" s="1"/>
  <c r="T1303" i="1" s="1"/>
  <c r="T1302" i="1" s="1"/>
  <c r="T777" i="1"/>
  <c r="T776" i="1" s="1"/>
  <c r="T554" i="1"/>
  <c r="T553" i="1" s="1"/>
  <c r="T552" i="1" s="1"/>
  <c r="T464" i="1"/>
  <c r="T463" i="1" s="1"/>
  <c r="S142" i="1"/>
  <c r="S1157" i="1"/>
  <c r="S1156" i="1" s="1"/>
  <c r="Y135" i="1"/>
  <c r="S454" i="1"/>
  <c r="S453" i="1" s="1"/>
  <c r="S452" i="1" s="1"/>
  <c r="S358" i="1"/>
  <c r="S357" i="1" s="1"/>
  <c r="S356" i="1" s="1"/>
  <c r="T323" i="1"/>
  <c r="T322" i="1" s="1"/>
  <c r="T125" i="1"/>
  <c r="S326" i="1"/>
  <c r="S325" i="1" s="1"/>
  <c r="Z116" i="1"/>
  <c r="AF116" i="1" s="1"/>
  <c r="S173" i="1"/>
  <c r="S172" i="1" s="1"/>
  <c r="S497" i="1"/>
  <c r="S496" i="1" s="1"/>
  <c r="S495" i="1" s="1"/>
  <c r="M939" i="1"/>
  <c r="M938" i="1" s="1"/>
  <c r="M937" i="1" s="1"/>
  <c r="M936" i="1" s="1"/>
  <c r="M935" i="1" s="1"/>
  <c r="M293" i="1"/>
  <c r="S135" i="1"/>
  <c r="M687" i="1"/>
  <c r="M686" i="1" s="1"/>
  <c r="M685" i="1" s="1"/>
  <c r="M684" i="1" s="1"/>
  <c r="M31" i="1"/>
  <c r="J38" i="1"/>
  <c r="J37" i="1" s="1"/>
  <c r="J36" i="1" s="1"/>
  <c r="J35" i="1" s="1"/>
  <c r="N51" i="1"/>
  <c r="N50" i="1" s="1"/>
  <c r="N49" i="1" s="1"/>
  <c r="N48" i="1" s="1"/>
  <c r="N47" i="1" s="1"/>
  <c r="N170" i="1"/>
  <c r="N181" i="1"/>
  <c r="N180" i="1" s="1"/>
  <c r="N179" i="1" s="1"/>
  <c r="N178" i="1" s="1"/>
  <c r="N177" i="1" s="1"/>
  <c r="N176" i="1" s="1"/>
  <c r="N190" i="1"/>
  <c r="N323" i="1"/>
  <c r="N322" i="1" s="1"/>
  <c r="N361" i="1"/>
  <c r="N360" i="1"/>
  <c r="M370" i="1"/>
  <c r="M535" i="1"/>
  <c r="M534" i="1" s="1"/>
  <c r="M533" i="1" s="1"/>
  <c r="N554" i="1"/>
  <c r="N553" i="1"/>
  <c r="N552" i="1" s="1"/>
  <c r="N655" i="1"/>
  <c r="M679" i="1"/>
  <c r="M678" i="1" s="1"/>
  <c r="M677" i="1" s="1"/>
  <c r="N687" i="1"/>
  <c r="N686" i="1" s="1"/>
  <c r="N685" i="1" s="1"/>
  <c r="N684" i="1" s="1"/>
  <c r="M723" i="1"/>
  <c r="M722" i="1" s="1"/>
  <c r="M721" i="1" s="1"/>
  <c r="M720" i="1" s="1"/>
  <c r="M719" i="1" s="1"/>
  <c r="N821" i="1"/>
  <c r="N820" i="1" s="1"/>
  <c r="M838" i="1"/>
  <c r="M837" i="1" s="1"/>
  <c r="M836" i="1" s="1"/>
  <c r="N916" i="1"/>
  <c r="N915" i="1" s="1"/>
  <c r="N914" i="1" s="1"/>
  <c r="M1010" i="1"/>
  <c r="M1009" i="1" s="1"/>
  <c r="M1008" i="1" s="1"/>
  <c r="M1007" i="1" s="1"/>
  <c r="N1027" i="1"/>
  <c r="N1026" i="1" s="1"/>
  <c r="N1025" i="1" s="1"/>
  <c r="N1068" i="1"/>
  <c r="O98" i="1"/>
  <c r="O85" i="1" s="1"/>
  <c r="O76" i="1" s="1"/>
  <c r="O75" i="1" s="1"/>
  <c r="O74" i="1" s="1"/>
  <c r="O64" i="1" s="1"/>
  <c r="AA659" i="1"/>
  <c r="AA658" i="1" s="1"/>
  <c r="L152" i="1"/>
  <c r="L151" i="1" s="1"/>
  <c r="Z707" i="1"/>
  <c r="AF707" i="1" s="1"/>
  <c r="Y774" i="1"/>
  <c r="Y773" i="1" s="1"/>
  <c r="T1154" i="1"/>
  <c r="T1153" i="1" s="1"/>
  <c r="M158" i="1"/>
  <c r="M157" i="1" s="1"/>
  <c r="M156" i="1" s="1"/>
  <c r="N71" i="1"/>
  <c r="N70" i="1"/>
  <c r="N69" i="1" s="1"/>
  <c r="N68" i="1" s="1"/>
  <c r="N67" i="1" s="1"/>
  <c r="N66" i="1" s="1"/>
  <c r="L124" i="1"/>
  <c r="L122" i="1" s="1"/>
  <c r="J766" i="1"/>
  <c r="J765" i="1" s="1"/>
  <c r="J764" i="1" s="1"/>
  <c r="I1240" i="1"/>
  <c r="I1239" i="1" s="1"/>
  <c r="I1248" i="1"/>
  <c r="AA621" i="1"/>
  <c r="K797" i="1"/>
  <c r="I24" i="1"/>
  <c r="G55" i="1"/>
  <c r="I38" i="1"/>
  <c r="I37" i="1" s="1"/>
  <c r="I36" i="1" s="1"/>
  <c r="I35" i="1" s="1"/>
  <c r="I141" i="1"/>
  <c r="I140" i="1" s="1"/>
  <c r="I139" i="1" s="1"/>
  <c r="I138" i="1" s="1"/>
  <c r="L621" i="1"/>
  <c r="I631" i="1"/>
  <c r="I630" i="1" s="1"/>
  <c r="L811" i="1"/>
  <c r="L810" i="1" s="1"/>
  <c r="G252" i="1"/>
  <c r="G251" i="1"/>
  <c r="H55" i="1"/>
  <c r="H54" i="1" s="1"/>
  <c r="H53" i="1" s="1"/>
  <c r="H46" i="1" s="1"/>
  <c r="K78" i="1"/>
  <c r="K77" i="1" s="1"/>
  <c r="K76" i="1" s="1"/>
  <c r="K75" i="1" s="1"/>
  <c r="K74" i="1" s="1"/>
  <c r="K64" i="1" s="1"/>
  <c r="K124" i="1"/>
  <c r="K122" i="1" s="1"/>
  <c r="J369" i="1"/>
  <c r="J368" i="1"/>
  <c r="H827" i="1"/>
  <c r="H826" i="1" s="1"/>
  <c r="K869" i="1"/>
  <c r="K864" i="1" s="1"/>
  <c r="K863" i="1" s="1"/>
  <c r="S1307" i="1"/>
  <c r="S1306" i="1" s="1"/>
  <c r="S1305" i="1" s="1"/>
  <c r="S1304" i="1" s="1"/>
  <c r="S1303" i="1" s="1"/>
  <c r="S1302" i="1" s="1"/>
  <c r="Y188" i="1"/>
  <c r="Z1005" i="1"/>
  <c r="Z1004" i="1" s="1"/>
  <c r="Z1003" i="1" s="1"/>
  <c r="Z1002" i="1" s="1"/>
  <c r="AE921" i="1"/>
  <c r="AK921" i="1" s="1"/>
  <c r="AK920" i="1" s="1"/>
  <c r="T1260" i="1"/>
  <c r="S961" i="1"/>
  <c r="S960" i="1" s="1"/>
  <c r="S959" i="1" s="1"/>
  <c r="S958" i="1" s="1"/>
  <c r="AF550" i="1"/>
  <c r="M410" i="1"/>
  <c r="M408" i="1" s="1"/>
  <c r="M407" i="1" s="1"/>
  <c r="T1181" i="1"/>
  <c r="T1180" i="1" s="1"/>
  <c r="J409" i="1"/>
  <c r="N115" i="1"/>
  <c r="N114" i="1" s="1"/>
  <c r="N113" i="1" s="1"/>
  <c r="N112" i="1" s="1"/>
  <c r="N111" i="1" s="1"/>
  <c r="N110" i="1" s="1"/>
  <c r="N129" i="1"/>
  <c r="N240" i="1"/>
  <c r="N317" i="1"/>
  <c r="N316" i="1" s="1"/>
  <c r="N450" i="1"/>
  <c r="N449" i="1" s="1"/>
  <c r="N448" i="1" s="1"/>
  <c r="M486" i="1"/>
  <c r="M485" i="1" s="1"/>
  <c r="N531" i="1"/>
  <c r="N530" i="1" s="1"/>
  <c r="L650" i="1"/>
  <c r="L649" i="1" s="1"/>
  <c r="N694" i="1"/>
  <c r="N693" i="1" s="1"/>
  <c r="N692" i="1" s="1"/>
  <c r="N691" i="1" s="1"/>
  <c r="N690" i="1" s="1"/>
  <c r="L721" i="1"/>
  <c r="L720" i="1" s="1"/>
  <c r="L719" i="1" s="1"/>
  <c r="N771" i="1"/>
  <c r="N770" i="1" s="1"/>
  <c r="N780" i="1"/>
  <c r="N779" i="1" s="1"/>
  <c r="N808" i="1"/>
  <c r="N807" i="1" s="1"/>
  <c r="N806" i="1" s="1"/>
  <c r="J811" i="1"/>
  <c r="J810" i="1" s="1"/>
  <c r="I919" i="1"/>
  <c r="I918" i="1" s="1"/>
  <c r="I913" i="1" s="1"/>
  <c r="I912" i="1" s="1"/>
  <c r="N951" i="1"/>
  <c r="N950" i="1" s="1"/>
  <c r="N949" i="1" s="1"/>
  <c r="N948" i="1" s="1"/>
  <c r="L969" i="1"/>
  <c r="M1160" i="1"/>
  <c r="M1159" i="1" s="1"/>
  <c r="M1181" i="1"/>
  <c r="M1180" i="1" s="1"/>
  <c r="H1240" i="1"/>
  <c r="H1239" i="1" s="1"/>
  <c r="S621" i="1"/>
  <c r="J919" i="1"/>
  <c r="J918" i="1"/>
  <c r="J913" i="1" s="1"/>
  <c r="J912" i="1" s="1"/>
  <c r="AB721" i="1"/>
  <c r="AB720" i="1" s="1"/>
  <c r="AB719" i="1" s="1"/>
  <c r="AB1024" i="1"/>
  <c r="AB1018" i="1" s="1"/>
  <c r="M554" i="1"/>
  <c r="M553" i="1" s="1"/>
  <c r="M552" i="1" s="1"/>
  <c r="I124" i="1"/>
  <c r="I121" i="1" s="1"/>
  <c r="I120" i="1" s="1"/>
  <c r="I288" i="1"/>
  <c r="I287" i="1" s="1"/>
  <c r="Z142" i="1"/>
  <c r="AF143" i="1"/>
  <c r="AF142" i="1" s="1"/>
  <c r="S271" i="1"/>
  <c r="S270" i="1" s="1"/>
  <c r="S269" i="1" s="1"/>
  <c r="S268" i="1" s="1"/>
  <c r="Y272" i="1"/>
  <c r="Y271" i="1" s="1"/>
  <c r="Y270" i="1" s="1"/>
  <c r="Y269" i="1" s="1"/>
  <c r="Y268" i="1" s="1"/>
  <c r="Y294" i="1"/>
  <c r="S293" i="1"/>
  <c r="Y362" i="1"/>
  <c r="Y361" i="1" s="1"/>
  <c r="Y360" i="1" s="1"/>
  <c r="S361" i="1"/>
  <c r="S360" i="1" s="1"/>
  <c r="T899" i="1"/>
  <c r="S780" i="1"/>
  <c r="S779" i="1" s="1"/>
  <c r="AF1250" i="1"/>
  <c r="AL1250" i="1" s="1"/>
  <c r="AL1249" i="1" s="1"/>
  <c r="AB620" i="1"/>
  <c r="S1163" i="1"/>
  <c r="S1162" i="1" s="1"/>
  <c r="Z435" i="1"/>
  <c r="Z434" i="1" s="1"/>
  <c r="Z433" i="1" s="1"/>
  <c r="Y323" i="1"/>
  <c r="Y322" i="1" s="1"/>
  <c r="B338" i="1"/>
  <c r="G755" i="1"/>
  <c r="G754" i="1" s="1"/>
  <c r="G753" i="1" s="1"/>
  <c r="G752" i="1" s="1"/>
  <c r="K167" i="1"/>
  <c r="AE472" i="1"/>
  <c r="AK472" i="1"/>
  <c r="AK471" i="1" s="1"/>
  <c r="AK470" i="1" s="1"/>
  <c r="Z978" i="1"/>
  <c r="Z977" i="1" s="1"/>
  <c r="Z976" i="1" s="1"/>
  <c r="Z975" i="1" s="1"/>
  <c r="S418" i="1"/>
  <c r="Y418" i="1" s="1"/>
  <c r="AE418" i="1" s="1"/>
  <c r="I818" i="1"/>
  <c r="Y1181" i="1"/>
  <c r="Y1180" i="1" s="1"/>
  <c r="M651" i="1"/>
  <c r="M471" i="1"/>
  <c r="M470" i="1" s="1"/>
  <c r="S482" i="1"/>
  <c r="S481" i="1" s="1"/>
  <c r="Y136" i="1"/>
  <c r="S168" i="1"/>
  <c r="T22" i="1"/>
  <c r="T21" i="1" s="1"/>
  <c r="S1250" i="1"/>
  <c r="Y1250" i="1" s="1"/>
  <c r="T146" i="1"/>
  <c r="Z146" i="1" s="1"/>
  <c r="S290" i="1"/>
  <c r="S134" i="1"/>
  <c r="L898" i="1"/>
  <c r="G38" i="1"/>
  <c r="G37" i="1" s="1"/>
  <c r="G36" i="1" s="1"/>
  <c r="G35" i="1" s="1"/>
  <c r="G1240" i="1"/>
  <c r="G1239" i="1" s="1"/>
  <c r="N983" i="1"/>
  <c r="N982" i="1" s="1"/>
  <c r="N981" i="1" s="1"/>
  <c r="N980" i="1" s="1"/>
  <c r="N22" i="1"/>
  <c r="N21" i="1" s="1"/>
  <c r="L38" i="1"/>
  <c r="L37" i="1" s="1"/>
  <c r="L36" i="1" s="1"/>
  <c r="L35" i="1" s="1"/>
  <c r="H38" i="1"/>
  <c r="H37" i="1" s="1"/>
  <c r="H36" i="1" s="1"/>
  <c r="H35" i="1" s="1"/>
  <c r="M71" i="1"/>
  <c r="M70" i="1" s="1"/>
  <c r="M69" i="1" s="1"/>
  <c r="M68" i="1" s="1"/>
  <c r="M67" i="1" s="1"/>
  <c r="M66" i="1" s="1"/>
  <c r="M81" i="1"/>
  <c r="M133" i="1"/>
  <c r="N142" i="1"/>
  <c r="L167" i="1"/>
  <c r="K252" i="1"/>
  <c r="K251" i="1" s="1"/>
  <c r="N255" i="1"/>
  <c r="K288" i="1"/>
  <c r="K287" i="1" s="1"/>
  <c r="M291" i="1"/>
  <c r="N340" i="1"/>
  <c r="N339" i="1" s="1"/>
  <c r="N338" i="1" s="1"/>
  <c r="N337" i="1" s="1"/>
  <c r="M351" i="1"/>
  <c r="M350" i="1" s="1"/>
  <c r="N405" i="1"/>
  <c r="N404" i="1" s="1"/>
  <c r="N403" i="1" s="1"/>
  <c r="N402" i="1" s="1"/>
  <c r="N401" i="1" s="1"/>
  <c r="N421" i="1"/>
  <c r="N420" i="1" s="1"/>
  <c r="N419" i="1" s="1"/>
  <c r="M454" i="1"/>
  <c r="M453" i="1" s="1"/>
  <c r="M452" i="1" s="1"/>
  <c r="M447" i="1" s="1"/>
  <c r="M446" i="1" s="1"/>
  <c r="N662" i="1"/>
  <c r="N661" i="1" s="1"/>
  <c r="N660" i="1" s="1"/>
  <c r="N675" i="1"/>
  <c r="N674" i="1" s="1"/>
  <c r="N673" i="1" s="1"/>
  <c r="H677" i="1"/>
  <c r="N723" i="1"/>
  <c r="N722" i="1" s="1"/>
  <c r="N721" i="1" s="1"/>
  <c r="N720" i="1" s="1"/>
  <c r="N719" i="1" s="1"/>
  <c r="N760" i="1"/>
  <c r="M860" i="1"/>
  <c r="M859" i="1" s="1"/>
  <c r="M858" i="1" s="1"/>
  <c r="M857" i="1" s="1"/>
  <c r="M856" i="1" s="1"/>
  <c r="N900" i="1"/>
  <c r="N897" i="1" s="1"/>
  <c r="N896" i="1" s="1"/>
  <c r="N894" i="1" s="1"/>
  <c r="N961" i="1"/>
  <c r="N960" i="1"/>
  <c r="N959" i="1" s="1"/>
  <c r="N958" i="1" s="1"/>
  <c r="N1073" i="1"/>
  <c r="N1072" i="1" s="1"/>
  <c r="M1130" i="1"/>
  <c r="M1129" i="1" s="1"/>
  <c r="N1148" i="1"/>
  <c r="N1147" i="1" s="1"/>
  <c r="N1205" i="1"/>
  <c r="N1204" i="1"/>
  <c r="N1203" i="1" s="1"/>
  <c r="N1202" i="1" s="1"/>
  <c r="N1201" i="1" s="1"/>
  <c r="N1200" i="1" s="1"/>
  <c r="M1230" i="1"/>
  <c r="M1229" i="1" s="1"/>
  <c r="M1228" i="1" s="1"/>
  <c r="M1227" i="1" s="1"/>
  <c r="K1240" i="1"/>
  <c r="K1239" i="1" s="1"/>
  <c r="AC721" i="1"/>
  <c r="AC720" i="1" s="1"/>
  <c r="AC719" i="1" s="1"/>
  <c r="AB811" i="1"/>
  <c r="AB810" i="1" s="1"/>
  <c r="AC363" i="1"/>
  <c r="L1024" i="1"/>
  <c r="L1018" i="1" s="1"/>
  <c r="L1067" i="1"/>
  <c r="L1066" i="1" s="1"/>
  <c r="L1061" i="1" s="1"/>
  <c r="L1060" i="1" s="1"/>
  <c r="AD991" i="1"/>
  <c r="I187" i="1"/>
  <c r="I186" i="1" s="1"/>
  <c r="I185" i="1" s="1"/>
  <c r="I184" i="1" s="1"/>
  <c r="L237" i="1"/>
  <c r="L236" i="1" s="1"/>
  <c r="L235" i="1" s="1"/>
  <c r="L229" i="1" s="1"/>
  <c r="L227" i="1" s="1"/>
  <c r="H349" i="1"/>
  <c r="J1240" i="1"/>
  <c r="J1239" i="1" s="1"/>
  <c r="AE355" i="1"/>
  <c r="AK355" i="1" s="1"/>
  <c r="AK354" i="1" s="1"/>
  <c r="AK353" i="1" s="1"/>
  <c r="Y354" i="1"/>
  <c r="Y353" i="1" s="1"/>
  <c r="Z39" i="1"/>
  <c r="AF40" i="1"/>
  <c r="AL40" i="1" s="1"/>
  <c r="AL39" i="1" s="1"/>
  <c r="AA123" i="1"/>
  <c r="Z1237" i="1"/>
  <c r="Z1236" i="1" s="1"/>
  <c r="Z1235" i="1" s="1"/>
  <c r="Z1234" i="1" s="1"/>
  <c r="Z1233" i="1" s="1"/>
  <c r="T1048" i="1"/>
  <c r="T1047" i="1" s="1"/>
  <c r="T1046" i="1" s="1"/>
  <c r="T1045" i="1" s="1"/>
  <c r="T1044" i="1" s="1"/>
  <c r="Y966" i="1"/>
  <c r="Y965" i="1" s="1"/>
  <c r="Y964" i="1" s="1"/>
  <c r="Y963" i="1" s="1"/>
  <c r="AF648" i="1"/>
  <c r="AF647" i="1" s="1"/>
  <c r="AF646" i="1" s="1"/>
  <c r="AF645" i="1" s="1"/>
  <c r="T1230" i="1"/>
  <c r="T1229" i="1" s="1"/>
  <c r="T1228" i="1" s="1"/>
  <c r="T1227" i="1" s="1"/>
  <c r="AF1146" i="1"/>
  <c r="AL1146" i="1" s="1"/>
  <c r="AL1145" i="1" s="1"/>
  <c r="AL1144" i="1" s="1"/>
  <c r="AE1164" i="1"/>
  <c r="AK1164" i="1" s="1"/>
  <c r="AK1163" i="1" s="1"/>
  <c r="AK1162" i="1" s="1"/>
  <c r="K24" i="1"/>
  <c r="T1094" i="1"/>
  <c r="T1093" i="1" s="1"/>
  <c r="T1092" i="1" s="1"/>
  <c r="T1091" i="1" s="1"/>
  <c r="T1090" i="1" s="1"/>
  <c r="Z756" i="1"/>
  <c r="AE1122" i="1"/>
  <c r="AE1121" i="1" s="1"/>
  <c r="AE1120" i="1" s="1"/>
  <c r="T897" i="1"/>
  <c r="T896" i="1" s="1"/>
  <c r="T894" i="1" s="1"/>
  <c r="S920" i="1"/>
  <c r="S813" i="1"/>
  <c r="S812" i="1" s="1"/>
  <c r="S811" i="1" s="1"/>
  <c r="S810" i="1" s="1"/>
  <c r="Z582" i="1"/>
  <c r="AF582" i="1" s="1"/>
  <c r="Z450" i="1"/>
  <c r="Z449" i="1" s="1"/>
  <c r="Z448" i="1" s="1"/>
  <c r="S1236" i="1"/>
  <c r="S1235" i="1" s="1"/>
  <c r="S1234" i="1" s="1"/>
  <c r="S1233" i="1" s="1"/>
  <c r="Y1253" i="1"/>
  <c r="Y793" i="1"/>
  <c r="Y792" i="1" s="1"/>
  <c r="Y791" i="1" s="1"/>
  <c r="Y790" i="1" s="1"/>
  <c r="Y789" i="1" s="1"/>
  <c r="Z1055" i="1"/>
  <c r="Z1054" i="1" s="1"/>
  <c r="Z1053" i="1" s="1"/>
  <c r="Z1052" i="1" s="1"/>
  <c r="Z1051" i="1" s="1"/>
  <c r="Y132" i="1"/>
  <c r="N264" i="1"/>
  <c r="N263" i="1" s="1"/>
  <c r="N262" i="1" s="1"/>
  <c r="N261" i="1" s="1"/>
  <c r="N260" i="1" s="1"/>
  <c r="B416" i="1"/>
  <c r="B399" i="1" s="1"/>
  <c r="M276" i="1"/>
  <c r="M275" i="1" s="1"/>
  <c r="M274" i="1" s="1"/>
  <c r="M273" i="1" s="1"/>
  <c r="T154" i="1"/>
  <c r="T292" i="1"/>
  <c r="N132" i="1"/>
  <c r="S62" i="1"/>
  <c r="AE482" i="1"/>
  <c r="AE481" i="1" s="1"/>
  <c r="K409" i="1"/>
  <c r="S133" i="1"/>
  <c r="H898" i="1"/>
  <c r="L899" i="1"/>
  <c r="G869" i="1"/>
  <c r="G864" i="1" s="1"/>
  <c r="N31" i="1"/>
  <c r="K38" i="1"/>
  <c r="K37" i="1" s="1"/>
  <c r="K36" i="1" s="1"/>
  <c r="K35" i="1" s="1"/>
  <c r="N41" i="1"/>
  <c r="M136" i="1"/>
  <c r="M249" i="1"/>
  <c r="M248" i="1" s="1"/>
  <c r="M247" i="1" s="1"/>
  <c r="J252" i="1"/>
  <c r="J251" i="1" s="1"/>
  <c r="N314" i="1"/>
  <c r="N313" i="1" s="1"/>
  <c r="N320" i="1"/>
  <c r="N319" i="1" s="1"/>
  <c r="N346" i="1"/>
  <c r="N345" i="1" s="1"/>
  <c r="N344" i="1" s="1"/>
  <c r="N343" i="1" s="1"/>
  <c r="N354" i="1"/>
  <c r="N353" i="1" s="1"/>
  <c r="N372" i="1"/>
  <c r="N382" i="1"/>
  <c r="N381" i="1" s="1"/>
  <c r="N380" i="1" s="1"/>
  <c r="N379" i="1" s="1"/>
  <c r="N378" i="1" s="1"/>
  <c r="N377" i="1" s="1"/>
  <c r="N399" i="1"/>
  <c r="N398" i="1" s="1"/>
  <c r="N397" i="1" s="1"/>
  <c r="N396" i="1" s="1"/>
  <c r="M461" i="1"/>
  <c r="M460" i="1" s="1"/>
  <c r="M489" i="1"/>
  <c r="M488" i="1" s="1"/>
  <c r="N610" i="1"/>
  <c r="N609" i="1" s="1"/>
  <c r="N608" i="1" s="1"/>
  <c r="N636" i="1"/>
  <c r="N635" i="1" s="1"/>
  <c r="N777" i="1"/>
  <c r="N776" i="1" s="1"/>
  <c r="N783" i="1"/>
  <c r="N782" i="1" s="1"/>
  <c r="N860" i="1"/>
  <c r="N859" i="1" s="1"/>
  <c r="N858" i="1" s="1"/>
  <c r="N857" i="1" s="1"/>
  <c r="N856" i="1" s="1"/>
  <c r="N871" i="1"/>
  <c r="N870" i="1" s="1"/>
  <c r="N909" i="1"/>
  <c r="N908" i="1" s="1"/>
  <c r="N907" i="1" s="1"/>
  <c r="N906" i="1" s="1"/>
  <c r="N905" i="1" s="1"/>
  <c r="N920" i="1"/>
  <c r="M946" i="1"/>
  <c r="M945" i="1" s="1"/>
  <c r="M944" i="1" s="1"/>
  <c r="M943" i="1" s="1"/>
  <c r="N956" i="1"/>
  <c r="N955" i="1" s="1"/>
  <c r="N954" i="1" s="1"/>
  <c r="N953" i="1" s="1"/>
  <c r="N966" i="1"/>
  <c r="N965" i="1" s="1"/>
  <c r="N964" i="1" s="1"/>
  <c r="N963" i="1" s="1"/>
  <c r="N1010" i="1"/>
  <c r="N1009" i="1" s="1"/>
  <c r="N1008" i="1" s="1"/>
  <c r="N1007" i="1" s="1"/>
  <c r="N1022" i="1"/>
  <c r="N1021" i="1" s="1"/>
  <c r="N1020" i="1" s="1"/>
  <c r="N1019" i="1" s="1"/>
  <c r="M1175" i="1"/>
  <c r="M1174" i="1" s="1"/>
  <c r="AD969" i="1"/>
  <c r="M413" i="1"/>
  <c r="AB432" i="1"/>
  <c r="AB431" i="1" s="1"/>
  <c r="J24" i="1"/>
  <c r="H252" i="1"/>
  <c r="H251" i="1" s="1"/>
  <c r="H246" i="1" s="1"/>
  <c r="H245" i="1" s="1"/>
  <c r="J755" i="1"/>
  <c r="J754" i="1" s="1"/>
  <c r="J753" i="1" s="1"/>
  <c r="J752" i="1" s="1"/>
  <c r="I1024" i="1"/>
  <c r="I1018" i="1" s="1"/>
  <c r="I1067" i="1"/>
  <c r="K1248" i="1"/>
  <c r="AA121" i="1"/>
  <c r="AA120" i="1" s="1"/>
  <c r="AA118" i="1" s="1"/>
  <c r="AE854" i="1"/>
  <c r="AK854" i="1" s="1"/>
  <c r="AK853" i="1" s="1"/>
  <c r="AK852" i="1" s="1"/>
  <c r="AK851" i="1" s="1"/>
  <c r="AK850" i="1" s="1"/>
  <c r="AA1247" i="1"/>
  <c r="AF28" i="1"/>
  <c r="AL28" i="1" s="1"/>
  <c r="AL27" i="1" s="1"/>
  <c r="J237" i="1"/>
  <c r="J236" i="1" s="1"/>
  <c r="J235" i="1" s="1"/>
  <c r="J229" i="1" s="1"/>
  <c r="J227" i="1" s="1"/>
  <c r="Y652" i="1"/>
  <c r="Y651" i="1" s="1"/>
  <c r="S651" i="1"/>
  <c r="AF1282" i="1"/>
  <c r="AL1282" i="1" s="1"/>
  <c r="AL1281" i="1" s="1"/>
  <c r="Z1281" i="1"/>
  <c r="Z1280" i="1" s="1"/>
  <c r="Z916" i="1"/>
  <c r="Z915" i="1" s="1"/>
  <c r="Z914" i="1" s="1"/>
  <c r="S1179" i="1"/>
  <c r="S1178" i="1" s="1"/>
  <c r="S1177" i="1" s="1"/>
  <c r="AF1032" i="1"/>
  <c r="AL1032" i="1" s="1"/>
  <c r="AL1031" i="1" s="1"/>
  <c r="AL1030" i="1" s="1"/>
  <c r="AL1029" i="1" s="1"/>
  <c r="Z1154" i="1"/>
  <c r="Z1153" i="1"/>
  <c r="T978" i="1"/>
  <c r="T977" i="1" s="1"/>
  <c r="T976" i="1" s="1"/>
  <c r="T975" i="1" s="1"/>
  <c r="Y804" i="1"/>
  <c r="Y803" i="1" s="1"/>
  <c r="Y802" i="1" s="1"/>
  <c r="S1065" i="1"/>
  <c r="S1064" i="1" s="1"/>
  <c r="S1063" i="1" s="1"/>
  <c r="S1062" i="1" s="1"/>
  <c r="Z1181" i="1"/>
  <c r="Z1180" i="1" s="1"/>
  <c r="Z1245" i="1"/>
  <c r="T1169" i="1"/>
  <c r="T1168" i="1" s="1"/>
  <c r="AF128" i="1"/>
  <c r="AL128" i="1" s="1"/>
  <c r="AL127" i="1" s="1"/>
  <c r="T800" i="1"/>
  <c r="T799" i="1" s="1"/>
  <c r="T798" i="1" s="1"/>
  <c r="Y535" i="1"/>
  <c r="Y534" i="1" s="1"/>
  <c r="Y533" i="1" s="1"/>
  <c r="Y667" i="1"/>
  <c r="Y1001" i="1"/>
  <c r="Y1000" i="1" s="1"/>
  <c r="Y999" i="1" s="1"/>
  <c r="Y998" i="1" s="1"/>
  <c r="Y997" i="1" s="1"/>
  <c r="Y326" i="1"/>
  <c r="Y325" i="1" s="1"/>
  <c r="T549" i="1"/>
  <c r="T548" i="1" s="1"/>
  <c r="T547" i="1" s="1"/>
  <c r="Z871" i="1"/>
  <c r="Z870" i="1" s="1"/>
  <c r="Z606" i="1"/>
  <c r="Z605" i="1" s="1"/>
  <c r="Z604" i="1" s="1"/>
  <c r="S98" i="1"/>
  <c r="Y301" i="1"/>
  <c r="T544" i="1"/>
  <c r="T543" i="1" s="1"/>
  <c r="T542" i="1" s="1"/>
  <c r="T643" i="1"/>
  <c r="T642" i="1" s="1"/>
  <c r="T641" i="1" s="1"/>
  <c r="K897" i="1"/>
  <c r="K896" i="1" s="1"/>
  <c r="K894" i="1" s="1"/>
  <c r="K898" i="1"/>
  <c r="N25" i="1"/>
  <c r="N29" i="1"/>
  <c r="N56" i="1"/>
  <c r="J55" i="1"/>
  <c r="J54" i="1" s="1"/>
  <c r="J53" i="1" s="1"/>
  <c r="N125" i="1"/>
  <c r="M142" i="1"/>
  <c r="N153" i="1"/>
  <c r="N152" i="1" s="1"/>
  <c r="N151" i="1" s="1"/>
  <c r="N197" i="1"/>
  <c r="N196" i="1" s="1"/>
  <c r="N195" i="1" s="1"/>
  <c r="N194" i="1" s="1"/>
  <c r="N193" i="1" s="1"/>
  <c r="M240" i="1"/>
  <c r="M253" i="1"/>
  <c r="N257" i="1"/>
  <c r="N271" i="1"/>
  <c r="N270" i="1" s="1"/>
  <c r="N269" i="1" s="1"/>
  <c r="N268" i="1" s="1"/>
  <c r="N281" i="1"/>
  <c r="N280" i="1" s="1"/>
  <c r="N300" i="1"/>
  <c r="N299" i="1" s="1"/>
  <c r="N298" i="1" s="1"/>
  <c r="M320" i="1"/>
  <c r="M319" i="1" s="1"/>
  <c r="N326" i="1"/>
  <c r="N325" i="1" s="1"/>
  <c r="N351" i="1"/>
  <c r="N350" i="1" s="1"/>
  <c r="M354" i="1"/>
  <c r="M353" i="1" s="1"/>
  <c r="M366" i="1"/>
  <c r="M365" i="1" s="1"/>
  <c r="M364" i="1" s="1"/>
  <c r="N374" i="1"/>
  <c r="N390" i="1"/>
  <c r="N389" i="1" s="1"/>
  <c r="N388" i="1" s="1"/>
  <c r="N387" i="1" s="1"/>
  <c r="M399" i="1"/>
  <c r="M398" i="1" s="1"/>
  <c r="M397" i="1" s="1"/>
  <c r="M396" i="1" s="1"/>
  <c r="N435" i="1"/>
  <c r="N434" i="1" s="1"/>
  <c r="N433" i="1" s="1"/>
  <c r="M443" i="1"/>
  <c r="M442" i="1" s="1"/>
  <c r="M441" i="1" s="1"/>
  <c r="N454" i="1"/>
  <c r="N453" i="1" s="1"/>
  <c r="N452" i="1" s="1"/>
  <c r="N471" i="1"/>
  <c r="N470" i="1" s="1"/>
  <c r="N482" i="1"/>
  <c r="N481" i="1" s="1"/>
  <c r="N497" i="1"/>
  <c r="N496" i="1" s="1"/>
  <c r="N495" i="1" s="1"/>
  <c r="M524" i="1"/>
  <c r="M523" i="1" s="1"/>
  <c r="M522" i="1" s="1"/>
  <c r="M521" i="1" s="1"/>
  <c r="M520" i="1" s="1"/>
  <c r="N535" i="1"/>
  <c r="N534" i="1" s="1"/>
  <c r="N533" i="1" s="1"/>
  <c r="N577" i="1"/>
  <c r="N576" i="1" s="1"/>
  <c r="N575" i="1" s="1"/>
  <c r="N624" i="1"/>
  <c r="N623" i="1" s="1"/>
  <c r="N622" i="1" s="1"/>
  <c r="N621" i="1" s="1"/>
  <c r="N653" i="1"/>
  <c r="N679" i="1"/>
  <c r="N678" i="1" s="1"/>
  <c r="N756" i="1"/>
  <c r="M774" i="1"/>
  <c r="M773" i="1" s="1"/>
  <c r="N804" i="1"/>
  <c r="N803" i="1" s="1"/>
  <c r="N802" i="1" s="1"/>
  <c r="M834" i="1"/>
  <c r="M833" i="1" s="1"/>
  <c r="M832" i="1" s="1"/>
  <c r="M853" i="1"/>
  <c r="M852" i="1" s="1"/>
  <c r="M851" i="1" s="1"/>
  <c r="M850" i="1" s="1"/>
  <c r="N874" i="1"/>
  <c r="N873" i="1" s="1"/>
  <c r="N932" i="1"/>
  <c r="N931" i="1" s="1"/>
  <c r="N930" i="1" s="1"/>
  <c r="N929" i="1" s="1"/>
  <c r="N928" i="1" s="1"/>
  <c r="N946" i="1"/>
  <c r="N945" i="1" s="1"/>
  <c r="N944" i="1" s="1"/>
  <c r="N943" i="1" s="1"/>
  <c r="J942" i="1"/>
  <c r="M1031" i="1"/>
  <c r="M1030" i="1" s="1"/>
  <c r="M1029" i="1" s="1"/>
  <c r="M1024" i="1" s="1"/>
  <c r="N1064" i="1"/>
  <c r="N1063" i="1" s="1"/>
  <c r="N1062" i="1" s="1"/>
  <c r="M1154" i="1"/>
  <c r="M1153" i="1" s="1"/>
  <c r="M1172" i="1"/>
  <c r="M1171" i="1" s="1"/>
  <c r="N1178" i="1"/>
  <c r="N1177" i="1" s="1"/>
  <c r="N1249" i="1"/>
  <c r="N1248" i="1" s="1"/>
  <c r="Z577" i="1"/>
  <c r="Z576" i="1" s="1"/>
  <c r="Z575" i="1" s="1"/>
  <c r="AC869" i="1"/>
  <c r="AC864" i="1" s="1"/>
  <c r="AC863" i="1" s="1"/>
  <c r="G167" i="1"/>
  <c r="L755" i="1"/>
  <c r="L754" i="1" s="1"/>
  <c r="L753" i="1" s="1"/>
  <c r="L752" i="1" s="1"/>
  <c r="I797" i="1"/>
  <c r="Z1241" i="1"/>
  <c r="K237" i="1"/>
  <c r="K236" i="1"/>
  <c r="K235" i="1" s="1"/>
  <c r="K229" i="1" s="1"/>
  <c r="K227" i="1" s="1"/>
  <c r="L447" i="1"/>
  <c r="L446" i="1" s="1"/>
  <c r="I942" i="1"/>
  <c r="AA827" i="1"/>
  <c r="AA826" i="1"/>
  <c r="H237" i="1"/>
  <c r="H236" i="1" s="1"/>
  <c r="H235" i="1" s="1"/>
  <c r="H229" i="1" s="1"/>
  <c r="H227" i="1" s="1"/>
  <c r="J1024" i="1"/>
  <c r="J1018" i="1" s="1"/>
  <c r="AC766" i="1"/>
  <c r="AC765" i="1" s="1"/>
  <c r="AC764" i="1" s="1"/>
  <c r="AC969" i="1"/>
  <c r="AB583" i="1"/>
  <c r="AB570" i="1" s="1"/>
  <c r="AB569" i="1" s="1"/>
  <c r="G78" i="1"/>
  <c r="G77" i="1"/>
  <c r="G76" i="1" s="1"/>
  <c r="G75" i="1" s="1"/>
  <c r="G74" i="1" s="1"/>
  <c r="G64" i="1" s="1"/>
  <c r="AC583" i="1"/>
  <c r="Z1094" i="1"/>
  <c r="Z1093" i="1" s="1"/>
  <c r="Z1092" i="1" s="1"/>
  <c r="Z1091" i="1" s="1"/>
  <c r="Z1090" i="1" s="1"/>
  <c r="AF1095" i="1"/>
  <c r="AL1095" i="1" s="1"/>
  <c r="AL1094" i="1" s="1"/>
  <c r="AL1093" i="1" s="1"/>
  <c r="AL1092" i="1" s="1"/>
  <c r="AL1091" i="1" s="1"/>
  <c r="AL1090" i="1" s="1"/>
  <c r="Y28" i="1"/>
  <c r="S27" i="1"/>
  <c r="Z611" i="1"/>
  <c r="T610" i="1"/>
  <c r="T609" i="1" s="1"/>
  <c r="T608" i="1" s="1"/>
  <c r="S19" i="1"/>
  <c r="S18" i="1" s="1"/>
  <c r="Y20" i="1"/>
  <c r="AE20" i="1" s="1"/>
  <c r="AF84" i="1"/>
  <c r="AL84" i="1" s="1"/>
  <c r="AL83" i="1" s="1"/>
  <c r="Z83" i="1"/>
  <c r="Z198" i="1"/>
  <c r="T197" i="1"/>
  <c r="T196" i="1" s="1"/>
  <c r="T195" i="1" s="1"/>
  <c r="T194" i="1" s="1"/>
  <c r="T193" i="1" s="1"/>
  <c r="T679" i="1"/>
  <c r="T678" i="1" s="1"/>
  <c r="Z680" i="1"/>
  <c r="G369" i="1"/>
  <c r="G368" i="1" s="1"/>
  <c r="I721" i="1"/>
  <c r="I720" i="1" s="1"/>
  <c r="I719" i="1" s="1"/>
  <c r="I1255" i="1"/>
  <c r="AB650" i="1"/>
  <c r="AB649" i="1" s="1"/>
  <c r="AB1207" i="1"/>
  <c r="AB1202" i="1" s="1"/>
  <c r="AB1201" i="1" s="1"/>
  <c r="AB1200" i="1" s="1"/>
  <c r="K369" i="1"/>
  <c r="K368" i="1" s="1"/>
  <c r="K363" i="1" s="1"/>
  <c r="L919" i="1"/>
  <c r="L918" i="1" s="1"/>
  <c r="L913" i="1" s="1"/>
  <c r="L912" i="1" s="1"/>
  <c r="H919" i="1"/>
  <c r="H918" i="1" s="1"/>
  <c r="H913" i="1" s="1"/>
  <c r="H912" i="1" s="1"/>
  <c r="H1255" i="1"/>
  <c r="AB697" i="1"/>
  <c r="AA697" i="1"/>
  <c r="M830" i="1"/>
  <c r="M829" i="1" s="1"/>
  <c r="M828" i="1" s="1"/>
  <c r="H141" i="1"/>
  <c r="J395" i="1"/>
  <c r="Y409" i="1"/>
  <c r="Y408" i="1"/>
  <c r="Y407" i="1" s="1"/>
  <c r="Y1134" i="1"/>
  <c r="S1133" i="1"/>
  <c r="S1132" i="1" s="1"/>
  <c r="S544" i="1"/>
  <c r="S543" i="1" s="1"/>
  <c r="S542" i="1" s="1"/>
  <c r="Y545" i="1"/>
  <c r="AE545" i="1" s="1"/>
  <c r="AK545" i="1" s="1"/>
  <c r="AK544" i="1" s="1"/>
  <c r="AK543" i="1" s="1"/>
  <c r="AK542" i="1" s="1"/>
  <c r="AE411" i="1"/>
  <c r="AE410" i="1" s="1"/>
  <c r="Y951" i="1"/>
  <c r="Y950" i="1" s="1"/>
  <c r="Y949" i="1" s="1"/>
  <c r="Y948" i="1" s="1"/>
  <c r="AF126" i="1"/>
  <c r="AL126" i="1" s="1"/>
  <c r="AL125" i="1" s="1"/>
  <c r="Y461" i="1"/>
  <c r="Y460" i="1" s="1"/>
  <c r="Y1130" i="1"/>
  <c r="Y1129" i="1" s="1"/>
  <c r="H124" i="1"/>
  <c r="H122" i="1" s="1"/>
  <c r="AF809" i="1"/>
  <c r="AL809" i="1" s="1"/>
  <c r="AL808" i="1" s="1"/>
  <c r="AL807" i="1" s="1"/>
  <c r="AL806" i="1" s="1"/>
  <c r="Z808" i="1"/>
  <c r="Z807" i="1" s="1"/>
  <c r="Z806" i="1" s="1"/>
  <c r="AF667" i="1"/>
  <c r="AL667" i="1" s="1"/>
  <c r="AL666" i="1" s="1"/>
  <c r="AL665" i="1" s="1"/>
  <c r="AL664" i="1" s="1"/>
  <c r="Y129" i="1"/>
  <c r="AE130" i="1"/>
  <c r="AK130" i="1" s="1"/>
  <c r="AK129" i="1" s="1"/>
  <c r="M867" i="1"/>
  <c r="M866" i="1" s="1"/>
  <c r="M865" i="1" s="1"/>
  <c r="S868" i="1"/>
  <c r="Y868" i="1" s="1"/>
  <c r="Y734" i="1"/>
  <c r="Y733" i="1" s="1"/>
  <c r="Y732" i="1" s="1"/>
  <c r="Y731" i="1" s="1"/>
  <c r="Y730" i="1" s="1"/>
  <c r="Y729" i="1" s="1"/>
  <c r="S733" i="1"/>
  <c r="S732" i="1" s="1"/>
  <c r="S731" i="1" s="1"/>
  <c r="S730" i="1" s="1"/>
  <c r="S729" i="1" s="1"/>
  <c r="S900" i="1"/>
  <c r="S899" i="1" s="1"/>
  <c r="Y901" i="1"/>
  <c r="Y900" i="1" s="1"/>
  <c r="G899" i="1"/>
  <c r="G898" i="1"/>
  <c r="S465" i="1"/>
  <c r="M464" i="1"/>
  <c r="M463" i="1" s="1"/>
  <c r="Y493" i="1"/>
  <c r="AE493" i="1" s="1"/>
  <c r="AE492" i="1" s="1"/>
  <c r="AE491" i="1" s="1"/>
  <c r="S492" i="1"/>
  <c r="S491" i="1" s="1"/>
  <c r="H24" i="1"/>
  <c r="L55" i="1"/>
  <c r="L54" i="1" s="1"/>
  <c r="L53" i="1" s="1"/>
  <c r="Y475" i="1"/>
  <c r="Z884" i="1"/>
  <c r="Z883" i="1" s="1"/>
  <c r="Z882" i="1" s="1"/>
  <c r="Z881" i="1" s="1"/>
  <c r="AF885" i="1"/>
  <c r="AF884" i="1" s="1"/>
  <c r="AF883" i="1" s="1"/>
  <c r="AF882" i="1" s="1"/>
  <c r="AF881" i="1" s="1"/>
  <c r="Y126" i="1"/>
  <c r="S125" i="1"/>
  <c r="T264" i="1"/>
  <c r="T263" i="1" s="1"/>
  <c r="T262" i="1" s="1"/>
  <c r="T261" i="1" s="1"/>
  <c r="T260" i="1" s="1"/>
  <c r="Z265" i="1"/>
  <c r="AF265" i="1" s="1"/>
  <c r="J124" i="1"/>
  <c r="J122" i="1" s="1"/>
  <c r="Y1169" i="1"/>
  <c r="Y1168" i="1" s="1"/>
  <c r="AE1170" i="1"/>
  <c r="AK1170" i="1" s="1"/>
  <c r="AK1169" i="1" s="1"/>
  <c r="AK1168" i="1" s="1"/>
  <c r="AE80" i="1"/>
  <c r="AE79" i="1" s="1"/>
  <c r="Y79" i="1"/>
  <c r="S687" i="1"/>
  <c r="S686" i="1" s="1"/>
  <c r="S685" i="1" s="1"/>
  <c r="S684" i="1" s="1"/>
  <c r="Y688" i="1"/>
  <c r="Y687" i="1" s="1"/>
  <c r="Y686" i="1" s="1"/>
  <c r="Y685" i="1" s="1"/>
  <c r="Y684" i="1" s="1"/>
  <c r="G1255" i="1"/>
  <c r="I898" i="1"/>
  <c r="I408" i="1"/>
  <c r="I407" i="1"/>
  <c r="L409" i="1"/>
  <c r="J899" i="1"/>
  <c r="N173" i="1"/>
  <c r="N172" i="1"/>
  <c r="M22" i="1"/>
  <c r="M21" i="1" s="1"/>
  <c r="N27" i="1"/>
  <c r="N39" i="1"/>
  <c r="N38" i="1" s="1"/>
  <c r="N37" i="1" s="1"/>
  <c r="N36" i="1" s="1"/>
  <c r="N35" i="1" s="1"/>
  <c r="N58" i="1"/>
  <c r="M79" i="1"/>
  <c r="M125" i="1"/>
  <c r="M129" i="1"/>
  <c r="M135" i="1"/>
  <c r="N154" i="1"/>
  <c r="N188" i="1"/>
  <c r="N204" i="1"/>
  <c r="N203" i="1" s="1"/>
  <c r="N202" i="1" s="1"/>
  <c r="N201" i="1" s="1"/>
  <c r="N200" i="1" s="1"/>
  <c r="N249" i="1"/>
  <c r="N248" i="1" s="1"/>
  <c r="N247" i="1" s="1"/>
  <c r="L252" i="1"/>
  <c r="L251" i="1" s="1"/>
  <c r="L246" i="1" s="1"/>
  <c r="M257" i="1"/>
  <c r="N304" i="1"/>
  <c r="N303" i="1" s="1"/>
  <c r="N302" i="1" s="1"/>
  <c r="M314" i="1"/>
  <c r="M313" i="1" s="1"/>
  <c r="M326" i="1"/>
  <c r="M325" i="1" s="1"/>
  <c r="M346" i="1"/>
  <c r="M345" i="1" s="1"/>
  <c r="M344" i="1" s="1"/>
  <c r="M343" i="1" s="1"/>
  <c r="N366" i="1"/>
  <c r="N365" i="1" s="1"/>
  <c r="N364" i="1" s="1"/>
  <c r="M382" i="1"/>
  <c r="M381" i="1"/>
  <c r="M380" i="1" s="1"/>
  <c r="M379" i="1" s="1"/>
  <c r="M378" i="1" s="1"/>
  <c r="M377" i="1" s="1"/>
  <c r="N410" i="1"/>
  <c r="N417" i="1"/>
  <c r="N416" i="1" s="1"/>
  <c r="N415" i="1" s="1"/>
  <c r="M439" i="1"/>
  <c r="M438" i="1" s="1"/>
  <c r="M437" i="1" s="1"/>
  <c r="N464" i="1"/>
  <c r="N463" i="1" s="1"/>
  <c r="N479" i="1"/>
  <c r="N478" i="1" s="1"/>
  <c r="N489" i="1"/>
  <c r="N488" i="1" s="1"/>
  <c r="N492" i="1"/>
  <c r="N491" i="1" s="1"/>
  <c r="M501" i="1"/>
  <c r="M500" i="1" s="1"/>
  <c r="M499" i="1" s="1"/>
  <c r="M573" i="1"/>
  <c r="M572" i="1" s="1"/>
  <c r="M571" i="1" s="1"/>
  <c r="M581" i="1"/>
  <c r="M580" i="1" s="1"/>
  <c r="M579" i="1" s="1"/>
  <c r="N606" i="1"/>
  <c r="N605" i="1" s="1"/>
  <c r="N604" i="1" s="1"/>
  <c r="N647" i="1"/>
  <c r="N646" i="1" s="1"/>
  <c r="N645" i="1" s="1"/>
  <c r="N666" i="1"/>
  <c r="N665" i="1" s="1"/>
  <c r="N664" i="1" s="1"/>
  <c r="N659" i="1" s="1"/>
  <c r="N658" i="1" s="1"/>
  <c r="M706" i="1"/>
  <c r="M705" i="1" s="1"/>
  <c r="M704" i="1" s="1"/>
  <c r="M703" i="1" s="1"/>
  <c r="M697" i="1" s="1"/>
  <c r="N733" i="1"/>
  <c r="N732" i="1" s="1"/>
  <c r="N731" i="1" s="1"/>
  <c r="N730" i="1" s="1"/>
  <c r="N729" i="1" s="1"/>
  <c r="M758" i="1"/>
  <c r="N768" i="1"/>
  <c r="N767" i="1"/>
  <c r="N774" i="1"/>
  <c r="N773" i="1" s="1"/>
  <c r="N813" i="1"/>
  <c r="N812" i="1" s="1"/>
  <c r="N811" i="1" s="1"/>
  <c r="N810" i="1" s="1"/>
  <c r="M871" i="1"/>
  <c r="M870" i="1" s="1"/>
  <c r="K919" i="1"/>
  <c r="K918" i="1"/>
  <c r="K913" i="1" s="1"/>
  <c r="K912" i="1" s="1"/>
  <c r="N922" i="1"/>
  <c r="M951" i="1"/>
  <c r="M950" i="1" s="1"/>
  <c r="M949" i="1" s="1"/>
  <c r="M948" i="1" s="1"/>
  <c r="H942" i="1"/>
  <c r="M978" i="1"/>
  <c r="M977" i="1" s="1"/>
  <c r="M976" i="1" s="1"/>
  <c r="M975" i="1" s="1"/>
  <c r="M1118" i="1"/>
  <c r="M1117" i="1" s="1"/>
  <c r="M1145" i="1"/>
  <c r="M1144" i="1" s="1"/>
  <c r="M1151" i="1"/>
  <c r="M1150" i="1" s="1"/>
  <c r="N1307" i="1"/>
  <c r="N1306" i="1" s="1"/>
  <c r="N1305" i="1" s="1"/>
  <c r="N1304" i="1" s="1"/>
  <c r="N1303" i="1" s="1"/>
  <c r="N1302" i="1" s="1"/>
  <c r="Q737" i="1"/>
  <c r="Q736" i="1" s="1"/>
  <c r="J969" i="1"/>
  <c r="AE588" i="1"/>
  <c r="AE587" i="1" s="1"/>
  <c r="AB17" i="1"/>
  <c r="AB16" i="1" s="1"/>
  <c r="AB15" i="1" s="1"/>
  <c r="AB13" i="1" s="1"/>
  <c r="AD414" i="1"/>
  <c r="AD413" i="1" s="1"/>
  <c r="AD827" i="1"/>
  <c r="AD826" i="1" s="1"/>
  <c r="AD824" i="1" s="1"/>
  <c r="L659" i="1"/>
  <c r="L658" i="1" s="1"/>
  <c r="J677" i="1"/>
  <c r="I969" i="1"/>
  <c r="H1024" i="1"/>
  <c r="AA369" i="1"/>
  <c r="AA368" i="1" s="1"/>
  <c r="AA363" i="1" s="1"/>
  <c r="AB766" i="1"/>
  <c r="AB765" i="1" s="1"/>
  <c r="AB764" i="1" s="1"/>
  <c r="AD1024" i="1"/>
  <c r="AD1018" i="1" s="1"/>
  <c r="B290" i="1"/>
  <c r="B292" i="1" s="1"/>
  <c r="B294" i="1" s="1"/>
  <c r="B280" i="1" s="1"/>
  <c r="B282" i="1" s="1"/>
  <c r="B284" i="1" s="1"/>
  <c r="B286" i="1" s="1"/>
  <c r="B291" i="1"/>
  <c r="B293" i="1" s="1"/>
  <c r="B279" i="1" s="1"/>
  <c r="B281" i="1" s="1"/>
  <c r="B283" i="1" s="1"/>
  <c r="B285" i="1" s="1"/>
  <c r="Z301" i="1"/>
  <c r="Z300" i="1" s="1"/>
  <c r="Z299" i="1" s="1"/>
  <c r="Z298" i="1" s="1"/>
  <c r="T300" i="1"/>
  <c r="T299" i="1" s="1"/>
  <c r="T298" i="1" s="1"/>
  <c r="H991" i="1"/>
  <c r="AA969" i="1"/>
  <c r="AC991" i="1"/>
  <c r="T314" i="1"/>
  <c r="T313" i="1" s="1"/>
  <c r="Z315" i="1"/>
  <c r="AF315" i="1" s="1"/>
  <c r="Z502" i="1"/>
  <c r="T501" i="1"/>
  <c r="T500" i="1" s="1"/>
  <c r="T499" i="1" s="1"/>
  <c r="T524" i="1"/>
  <c r="T523" i="1" s="1"/>
  <c r="T522" i="1" s="1"/>
  <c r="T521" i="1" s="1"/>
  <c r="T520" i="1" s="1"/>
  <c r="Z525" i="1"/>
  <c r="AF1213" i="1"/>
  <c r="AL1213" i="1" s="1"/>
  <c r="AL1212" i="1" s="1"/>
  <c r="AL1211" i="1" s="1"/>
  <c r="Z1212" i="1"/>
  <c r="Z1211" i="1" s="1"/>
  <c r="T1022" i="1"/>
  <c r="T1021" i="1" s="1"/>
  <c r="T1020" i="1" s="1"/>
  <c r="T1019" i="1" s="1"/>
  <c r="Z1023" i="1"/>
  <c r="AF1023" i="1" s="1"/>
  <c r="AE1219" i="1"/>
  <c r="AK1219" i="1" s="1"/>
  <c r="AK1218" i="1" s="1"/>
  <c r="AK1217" i="1" s="1"/>
  <c r="Y1218" i="1"/>
  <c r="Y1217" i="1" s="1"/>
  <c r="AA991" i="1"/>
  <c r="Z1260" i="1"/>
  <c r="AF1262" i="1"/>
  <c r="AL1262" i="1" s="1"/>
  <c r="AF545" i="1"/>
  <c r="AL545" i="1" s="1"/>
  <c r="AL544" i="1" s="1"/>
  <c r="AL543" i="1" s="1"/>
  <c r="AL542" i="1" s="1"/>
  <c r="Z544" i="1"/>
  <c r="Z543" i="1" s="1"/>
  <c r="Z542" i="1" s="1"/>
  <c r="Z695" i="1"/>
  <c r="T694" i="1"/>
  <c r="T693" i="1" s="1"/>
  <c r="T692" i="1" s="1"/>
  <c r="T691" i="1" s="1"/>
  <c r="T690" i="1" s="1"/>
  <c r="AE91" i="1"/>
  <c r="AK91" i="1" s="1"/>
  <c r="AK90" i="1" s="1"/>
  <c r="AK89" i="1" s="1"/>
  <c r="Y90" i="1"/>
  <c r="Y89" i="1" s="1"/>
  <c r="AE1289" i="1"/>
  <c r="AK1289" i="1" s="1"/>
  <c r="AK1288" i="1" s="1"/>
  <c r="Y1288" i="1"/>
  <c r="AD737" i="1"/>
  <c r="AD736" i="1" s="1"/>
  <c r="AC942" i="1"/>
  <c r="Z1267" i="1"/>
  <c r="J152" i="1"/>
  <c r="J151" i="1" s="1"/>
  <c r="H755" i="1"/>
  <c r="H754" i="1" s="1"/>
  <c r="H753" i="1" s="1"/>
  <c r="H752" i="1" s="1"/>
  <c r="O1207" i="1"/>
  <c r="AB1255" i="1"/>
  <c r="M643" i="1"/>
  <c r="M642" i="1" s="1"/>
  <c r="M641" i="1" s="1"/>
  <c r="L141" i="1"/>
  <c r="H288" i="1"/>
  <c r="H287" i="1" s="1"/>
  <c r="J288" i="1"/>
  <c r="J287" i="1" s="1"/>
  <c r="Z373" i="1"/>
  <c r="Z372" i="1" s="1"/>
  <c r="T372" i="1"/>
  <c r="S860" i="1"/>
  <c r="S859" i="1" s="1"/>
  <c r="S858" i="1" s="1"/>
  <c r="S857" i="1" s="1"/>
  <c r="S856" i="1" s="1"/>
  <c r="Y861" i="1"/>
  <c r="Y860" i="1" s="1"/>
  <c r="Y859" i="1" s="1"/>
  <c r="Y858" i="1" s="1"/>
  <c r="Y857" i="1" s="1"/>
  <c r="Y856" i="1" s="1"/>
  <c r="AB123" i="1"/>
  <c r="AB122" i="1"/>
  <c r="S471" i="1"/>
  <c r="S470" i="1"/>
  <c r="I386" i="1"/>
  <c r="AE947" i="1"/>
  <c r="AK947" i="1" s="1"/>
  <c r="AK946" i="1" s="1"/>
  <c r="AK945" i="1" s="1"/>
  <c r="AK944" i="1" s="1"/>
  <c r="AK943" i="1" s="1"/>
  <c r="Z205" i="1"/>
  <c r="T204" i="1"/>
  <c r="T203" i="1" s="1"/>
  <c r="T202" i="1" s="1"/>
  <c r="T201" i="1" s="1"/>
  <c r="T200" i="1" s="1"/>
  <c r="S264" i="1"/>
  <c r="S263" i="1" s="1"/>
  <c r="S262" i="1" s="1"/>
  <c r="S261" i="1" s="1"/>
  <c r="S260" i="1" s="1"/>
  <c r="Y265" i="1"/>
  <c r="Y264" i="1" s="1"/>
  <c r="Y263" i="1" s="1"/>
  <c r="Y262" i="1" s="1"/>
  <c r="Y261" i="1" s="1"/>
  <c r="Y260" i="1" s="1"/>
  <c r="Y277" i="1"/>
  <c r="AE277" i="1" s="1"/>
  <c r="AK277" i="1" s="1"/>
  <c r="AK276" i="1" s="1"/>
  <c r="AK275" i="1" s="1"/>
  <c r="AK274" i="1" s="1"/>
  <c r="AK273" i="1" s="1"/>
  <c r="S276" i="1"/>
  <c r="S275" i="1" s="1"/>
  <c r="S274" i="1" s="1"/>
  <c r="S273" i="1" s="1"/>
  <c r="Z327" i="1"/>
  <c r="T326" i="1"/>
  <c r="T325" i="1" s="1"/>
  <c r="S871" i="1"/>
  <c r="S870" i="1" s="1"/>
  <c r="Y872" i="1"/>
  <c r="Y871" i="1" s="1"/>
  <c r="Z258" i="1"/>
  <c r="T257" i="1"/>
  <c r="T271" i="1"/>
  <c r="T270" i="1" s="1"/>
  <c r="T269" i="1" s="1"/>
  <c r="T268" i="1" s="1"/>
  <c r="Z272" i="1"/>
  <c r="Z271" i="1" s="1"/>
  <c r="Z270" i="1" s="1"/>
  <c r="Z269" i="1" s="1"/>
  <c r="Z268" i="1" s="1"/>
  <c r="Z282" i="1"/>
  <c r="T281" i="1"/>
  <c r="T280" i="1" s="1"/>
  <c r="Y292" i="1"/>
  <c r="Y291" i="1" s="1"/>
  <c r="S291" i="1"/>
  <c r="Z494" i="1"/>
  <c r="T492" i="1"/>
  <c r="T491" i="1" s="1"/>
  <c r="T966" i="1"/>
  <c r="T965" i="1" s="1"/>
  <c r="T964" i="1" s="1"/>
  <c r="T963" i="1" s="1"/>
  <c r="T942" i="1" s="1"/>
  <c r="Z967" i="1"/>
  <c r="AF967" i="1" s="1"/>
  <c r="AF966" i="1" s="1"/>
  <c r="AF965" i="1" s="1"/>
  <c r="AF964" i="1" s="1"/>
  <c r="AF963" i="1" s="1"/>
  <c r="S281" i="1"/>
  <c r="S280" i="1" s="1"/>
  <c r="S279" i="1" s="1"/>
  <c r="Y282" i="1"/>
  <c r="T289" i="1"/>
  <c r="Z290" i="1"/>
  <c r="AF290" i="1" s="1"/>
  <c r="S370" i="1"/>
  <c r="Y371" i="1"/>
  <c r="Y502" i="1"/>
  <c r="AE502" i="1" s="1"/>
  <c r="S501" i="1"/>
  <c r="S500" i="1" s="1"/>
  <c r="S499" i="1" s="1"/>
  <c r="Y676" i="1"/>
  <c r="Y675" i="1" s="1"/>
  <c r="S675" i="1"/>
  <c r="S674" i="1" s="1"/>
  <c r="S673" i="1" s="1"/>
  <c r="Z688" i="1"/>
  <c r="T687" i="1"/>
  <c r="T686" i="1" s="1"/>
  <c r="T685" i="1" s="1"/>
  <c r="T684" i="1" s="1"/>
  <c r="Z734" i="1"/>
  <c r="AF734" i="1" s="1"/>
  <c r="AL734" i="1" s="1"/>
  <c r="AL733" i="1" s="1"/>
  <c r="AL732" i="1" s="1"/>
  <c r="AL731" i="1" s="1"/>
  <c r="AL730" i="1" s="1"/>
  <c r="AL729" i="1" s="1"/>
  <c r="T733" i="1"/>
  <c r="T732" i="1" s="1"/>
  <c r="T731" i="1" s="1"/>
  <c r="T730" i="1" s="1"/>
  <c r="T729" i="1" s="1"/>
  <c r="AF324" i="1"/>
  <c r="AL324" i="1" s="1"/>
  <c r="AL323" i="1" s="1"/>
  <c r="AL322" i="1" s="1"/>
  <c r="K141" i="1"/>
  <c r="K140" i="1" s="1"/>
  <c r="K139" i="1" s="1"/>
  <c r="K138" i="1" s="1"/>
  <c r="J312" i="1"/>
  <c r="J311" i="1" s="1"/>
  <c r="J310" i="1" s="1"/>
  <c r="J309" i="1" s="1"/>
  <c r="AB408" i="1"/>
  <c r="AB407" i="1" s="1"/>
  <c r="AB395" i="1" s="1"/>
  <c r="AB393" i="1" s="1"/>
  <c r="AE558" i="1"/>
  <c r="AE557" i="1" s="1"/>
  <c r="AE556" i="1" s="1"/>
  <c r="AC167" i="1"/>
  <c r="AC166" i="1" s="1"/>
  <c r="AC165" i="1" s="1"/>
  <c r="AC164" i="1" s="1"/>
  <c r="AC163" i="1" s="1"/>
  <c r="AB919" i="1"/>
  <c r="AB918" i="1" s="1"/>
  <c r="AD599" i="1"/>
  <c r="AD598" i="1" s="1"/>
  <c r="B53" i="1"/>
  <c r="B54" i="1" s="1"/>
  <c r="B55" i="1" s="1"/>
  <c r="B58" i="1" s="1"/>
  <c r="L24" i="1"/>
  <c r="L288" i="1"/>
  <c r="L287" i="1" s="1"/>
  <c r="H650" i="1"/>
  <c r="H649" i="1" s="1"/>
  <c r="H811" i="1"/>
  <c r="H810" i="1" s="1"/>
  <c r="L1240" i="1"/>
  <c r="L1239" i="1" s="1"/>
  <c r="J1248" i="1"/>
  <c r="J1247" i="1" s="1"/>
  <c r="J1238" i="1" s="1"/>
  <c r="J1232" i="1" s="1"/>
  <c r="L1255" i="1"/>
  <c r="AC55" i="1"/>
  <c r="AC54" i="1" s="1"/>
  <c r="AC53" i="1" s="1"/>
  <c r="AC650" i="1"/>
  <c r="AC649" i="1" s="1"/>
  <c r="AC640" i="1" s="1"/>
  <c r="AC639" i="1" s="1"/>
  <c r="AD556" i="1"/>
  <c r="AD541" i="1" s="1"/>
  <c r="AD540" i="1" s="1"/>
  <c r="H167" i="1"/>
  <c r="J167" i="1"/>
  <c r="I650" i="1"/>
  <c r="I649" i="1" s="1"/>
  <c r="I640" i="1" s="1"/>
  <c r="I639" i="1" s="1"/>
  <c r="K650" i="1"/>
  <c r="K649" i="1" s="1"/>
  <c r="L869" i="1"/>
  <c r="L864" i="1" s="1"/>
  <c r="H869" i="1"/>
  <c r="H864" i="1" s="1"/>
  <c r="H863" i="1" s="1"/>
  <c r="I991" i="1"/>
  <c r="AC1255" i="1"/>
  <c r="AC1247" i="1" s="1"/>
  <c r="Z276" i="1"/>
  <c r="Z275" i="1" s="1"/>
  <c r="Z274" i="1" s="1"/>
  <c r="Z273" i="1" s="1"/>
  <c r="AF277" i="1"/>
  <c r="AF276" i="1" s="1"/>
  <c r="AF275" i="1" s="1"/>
  <c r="AF274" i="1" s="1"/>
  <c r="AF273" i="1" s="1"/>
  <c r="AF574" i="1"/>
  <c r="AL574" i="1"/>
  <c r="AL573" i="1" s="1"/>
  <c r="AL572" i="1" s="1"/>
  <c r="AL571" i="1" s="1"/>
  <c r="Z573" i="1"/>
  <c r="Z572" i="1" s="1"/>
  <c r="Z571" i="1" s="1"/>
  <c r="Y1307" i="1"/>
  <c r="Y1306" i="1" s="1"/>
  <c r="Y1305" i="1" s="1"/>
  <c r="Y1304" i="1" s="1"/>
  <c r="Y1303" i="1" s="1"/>
  <c r="Y1302" i="1" s="1"/>
  <c r="AE1308" i="1"/>
  <c r="AK1308" i="1" s="1"/>
  <c r="AK1307" i="1" s="1"/>
  <c r="AK1306" i="1" s="1"/>
  <c r="AK1305" i="1" s="1"/>
  <c r="AK1304" i="1" s="1"/>
  <c r="AK1303" i="1" s="1"/>
  <c r="AK1302" i="1" s="1"/>
  <c r="B459" i="1"/>
  <c r="B463" i="1" s="1"/>
  <c r="B464" i="1" s="1"/>
  <c r="B465" i="1" s="1"/>
  <c r="B460" i="1"/>
  <c r="Z358" i="1"/>
  <c r="Z357" i="1" s="1"/>
  <c r="Z356" i="1" s="1"/>
  <c r="Y813" i="1"/>
  <c r="Y812" i="1" s="1"/>
  <c r="Y811" i="1" s="1"/>
  <c r="Y810" i="1" s="1"/>
  <c r="S1022" i="1"/>
  <c r="S1021" i="1" s="1"/>
  <c r="S1020" i="1" s="1"/>
  <c r="S1019" i="1" s="1"/>
  <c r="Y923" i="1"/>
  <c r="S922" i="1"/>
  <c r="S919" i="1" s="1"/>
  <c r="S918" i="1" s="1"/>
  <c r="T651" i="1"/>
  <c r="T650" i="1" s="1"/>
  <c r="T649" i="1" s="1"/>
  <c r="Z652" i="1"/>
  <c r="S1094" i="1"/>
  <c r="S1093" i="1"/>
  <c r="S1092" i="1" s="1"/>
  <c r="S1091" i="1" s="1"/>
  <c r="S1090" i="1" s="1"/>
  <c r="Y1095" i="1"/>
  <c r="Y772" i="1"/>
  <c r="AE503" i="1"/>
  <c r="AK503" i="1" s="1"/>
  <c r="K55" i="1"/>
  <c r="K54" i="1" s="1"/>
  <c r="K53" i="1" s="1"/>
  <c r="Y996" i="1"/>
  <c r="S995" i="1"/>
  <c r="S994" i="1" s="1"/>
  <c r="S993" i="1" s="1"/>
  <c r="S992" i="1" s="1"/>
  <c r="Y961" i="1"/>
  <c r="Y960" i="1" s="1"/>
  <c r="Y959" i="1" s="1"/>
  <c r="Y958" i="1" s="1"/>
  <c r="AE962" i="1"/>
  <c r="AK962" i="1" s="1"/>
  <c r="AK961" i="1" s="1"/>
  <c r="AK960" i="1" s="1"/>
  <c r="AK959" i="1" s="1"/>
  <c r="AK958" i="1" s="1"/>
  <c r="L386" i="1"/>
  <c r="L385" i="1"/>
  <c r="L819" i="1"/>
  <c r="L818" i="1"/>
  <c r="AE979" i="1"/>
  <c r="AK979" i="1" s="1"/>
  <c r="AK978" i="1" s="1"/>
  <c r="AK977" i="1" s="1"/>
  <c r="AK976" i="1" s="1"/>
  <c r="AK975" i="1" s="1"/>
  <c r="Y1262" i="1"/>
  <c r="Y1260" i="1" s="1"/>
  <c r="M602" i="1"/>
  <c r="M601" i="1" s="1"/>
  <c r="M600" i="1" s="1"/>
  <c r="T127" i="1"/>
  <c r="AF440" i="1"/>
  <c r="AL440" i="1" s="1"/>
  <c r="AL439" i="1" s="1"/>
  <c r="AL438" i="1" s="1"/>
  <c r="AL437" i="1" s="1"/>
  <c r="T634" i="1"/>
  <c r="Z634" i="1" s="1"/>
  <c r="N633" i="1"/>
  <c r="N632" i="1"/>
  <c r="T1016" i="1"/>
  <c r="Z1016" i="1" s="1"/>
  <c r="Z1015" i="1" s="1"/>
  <c r="Z1014" i="1" s="1"/>
  <c r="Z1013" i="1" s="1"/>
  <c r="Z1012" i="1" s="1"/>
  <c r="N1015" i="1"/>
  <c r="N1014" i="1" s="1"/>
  <c r="N1013" i="1" s="1"/>
  <c r="N1012" i="1" s="1"/>
  <c r="S1226" i="1"/>
  <c r="S1225" i="1" s="1"/>
  <c r="S1224" i="1" s="1"/>
  <c r="S1223" i="1" s="1"/>
  <c r="S1222" i="1" s="1"/>
  <c r="M1225" i="1"/>
  <c r="M1224" i="1" s="1"/>
  <c r="M1223" i="1" s="1"/>
  <c r="M1222" i="1" s="1"/>
  <c r="Y778" i="1"/>
  <c r="AE778" i="1" s="1"/>
  <c r="M479" i="1"/>
  <c r="M478" i="1" s="1"/>
  <c r="M694" i="1"/>
  <c r="M693" i="1" s="1"/>
  <c r="M692" i="1" s="1"/>
  <c r="M691" i="1" s="1"/>
  <c r="M690" i="1" s="1"/>
  <c r="N758" i="1"/>
  <c r="N1031" i="1"/>
  <c r="N1030" i="1" s="1"/>
  <c r="N1029" i="1" s="1"/>
  <c r="M1041" i="1"/>
  <c r="M1040" i="1"/>
  <c r="M1039" i="1" s="1"/>
  <c r="M1038" i="1" s="1"/>
  <c r="M1148" i="1"/>
  <c r="M1147" i="1" s="1"/>
  <c r="R98" i="1"/>
  <c r="S769" i="1"/>
  <c r="Y769" i="1" s="1"/>
  <c r="M768" i="1"/>
  <c r="M767" i="1" s="1"/>
  <c r="H78" i="1"/>
  <c r="H77" i="1"/>
  <c r="H76" i="1" s="1"/>
  <c r="H75" i="1" s="1"/>
  <c r="H74" i="1" s="1"/>
  <c r="N501" i="1"/>
  <c r="N500" i="1" s="1"/>
  <c r="N499" i="1" s="1"/>
  <c r="T683" i="1"/>
  <c r="T682" i="1" s="1"/>
  <c r="T681" i="1" s="1"/>
  <c r="N682" i="1"/>
  <c r="S910" i="1"/>
  <c r="Y910" i="1" s="1"/>
  <c r="AE910" i="1" s="1"/>
  <c r="M909" i="1"/>
  <c r="M908" i="1" s="1"/>
  <c r="M907" i="1" s="1"/>
  <c r="M906" i="1" s="1"/>
  <c r="M905" i="1" s="1"/>
  <c r="T989" i="1"/>
  <c r="T988" i="1" s="1"/>
  <c r="N988" i="1"/>
  <c r="N987" i="1" s="1"/>
  <c r="N986" i="1" s="1"/>
  <c r="N985" i="1" s="1"/>
  <c r="S875" i="1"/>
  <c r="M874" i="1"/>
  <c r="M873" i="1" s="1"/>
  <c r="S1128" i="1"/>
  <c r="S1127" i="1" s="1"/>
  <c r="S1126" i="1" s="1"/>
  <c r="M1127" i="1"/>
  <c r="M1126" i="1" s="1"/>
  <c r="G721" i="1"/>
  <c r="G720" i="1" s="1"/>
  <c r="G719" i="1" s="1"/>
  <c r="N79" i="1"/>
  <c r="N78" i="1"/>
  <c r="N77" i="1" s="1"/>
  <c r="N76" i="1" s="1"/>
  <c r="N75" i="1" s="1"/>
  <c r="N74" i="1" s="1"/>
  <c r="N293" i="1"/>
  <c r="N288" i="1" s="1"/>
  <c r="N287" i="1" s="1"/>
  <c r="K659" i="1"/>
  <c r="K658" i="1" s="1"/>
  <c r="R1272" i="1"/>
  <c r="AD24" i="1"/>
  <c r="AD17" i="1" s="1"/>
  <c r="AD16" i="1" s="1"/>
  <c r="AD15" i="1" s="1"/>
  <c r="AA811" i="1"/>
  <c r="AA810" i="1" s="1"/>
  <c r="AB78" i="1"/>
  <c r="AB77" i="1" s="1"/>
  <c r="AA755" i="1"/>
  <c r="AA754" i="1" s="1"/>
  <c r="AA753" i="1" s="1"/>
  <c r="AA752" i="1" s="1"/>
  <c r="Z100" i="1"/>
  <c r="AF100" i="1" s="1"/>
  <c r="G409" i="1"/>
  <c r="S410" i="1"/>
  <c r="S409" i="1" s="1"/>
  <c r="Y482" i="1"/>
  <c r="Y481" i="1" s="1"/>
  <c r="N827" i="1"/>
  <c r="N826" i="1" s="1"/>
  <c r="S323" i="1"/>
  <c r="S322" i="1" s="1"/>
  <c r="T1245" i="1"/>
  <c r="L827" i="1"/>
  <c r="L826" i="1" s="1"/>
  <c r="S1140" i="1"/>
  <c r="M1139" i="1"/>
  <c r="M1138" i="1" s="1"/>
  <c r="T1143" i="1"/>
  <c r="Z1143" i="1" s="1"/>
  <c r="AF1143" i="1" s="1"/>
  <c r="N1142" i="1"/>
  <c r="N1141" i="1" s="1"/>
  <c r="M966" i="1"/>
  <c r="M965" i="1" s="1"/>
  <c r="M964" i="1" s="1"/>
  <c r="M963" i="1" s="1"/>
  <c r="N995" i="1"/>
  <c r="N994" i="1" s="1"/>
  <c r="N993" i="1" s="1"/>
  <c r="N992" i="1" s="1"/>
  <c r="N1000" i="1"/>
  <c r="N999" i="1" s="1"/>
  <c r="N998" i="1" s="1"/>
  <c r="N997" i="1" s="1"/>
  <c r="T1103" i="1"/>
  <c r="N1102" i="1"/>
  <c r="N1101" i="1" s="1"/>
  <c r="N1100" i="1" s="1"/>
  <c r="N1099" i="1" s="1"/>
  <c r="N1098" i="1" s="1"/>
  <c r="N1097" i="1" s="1"/>
  <c r="M1243" i="1"/>
  <c r="S1244" i="1"/>
  <c r="Y1244" i="1" s="1"/>
  <c r="T1037" i="1"/>
  <c r="T1036" i="1" s="1"/>
  <c r="T1035" i="1" s="1"/>
  <c r="T1034" i="1" s="1"/>
  <c r="T1033" i="1" s="1"/>
  <c r="N1036" i="1"/>
  <c r="N1035" i="1" s="1"/>
  <c r="N1034" i="1" s="1"/>
  <c r="N1033" i="1" s="1"/>
  <c r="S1137" i="1"/>
  <c r="S1136" i="1" s="1"/>
  <c r="S1135" i="1" s="1"/>
  <c r="M1136" i="1"/>
  <c r="M1135" i="1"/>
  <c r="T1167" i="1"/>
  <c r="T1166" i="1" s="1"/>
  <c r="T1165" i="1" s="1"/>
  <c r="N1166" i="1"/>
  <c r="N1165" i="1" s="1"/>
  <c r="S1242" i="1"/>
  <c r="M1241" i="1"/>
  <c r="M1240" i="1" s="1"/>
  <c r="M1239" i="1" s="1"/>
  <c r="U237" i="1"/>
  <c r="U236" i="1" s="1"/>
  <c r="U235" i="1" s="1"/>
  <c r="U229" i="1" s="1"/>
  <c r="U227" i="1" s="1"/>
  <c r="AC1079" i="1"/>
  <c r="AD583" i="1"/>
  <c r="AD570" i="1" s="1"/>
  <c r="AD569" i="1" s="1"/>
  <c r="S1287" i="1"/>
  <c r="Z1226" i="1"/>
  <c r="AF1226" i="1" s="1"/>
  <c r="S1272" i="1"/>
  <c r="W620" i="1"/>
  <c r="Y786" i="1"/>
  <c r="Y785" i="1" s="1"/>
  <c r="Z835" i="1"/>
  <c r="Z834" i="1" s="1"/>
  <c r="Z833" i="1" s="1"/>
  <c r="Z832" i="1" s="1"/>
  <c r="Z173" i="1"/>
  <c r="Z172" i="1" s="1"/>
  <c r="Z774" i="1"/>
  <c r="Z773" i="1" s="1"/>
  <c r="Z726" i="1"/>
  <c r="Z725" i="1" s="1"/>
  <c r="T1130" i="1"/>
  <c r="T1129" i="1" s="1"/>
  <c r="T461" i="1"/>
  <c r="T460" i="1" s="1"/>
  <c r="Y1300" i="1"/>
  <c r="Y1299" i="1" s="1"/>
  <c r="Y1298" i="1" s="1"/>
  <c r="Y1297" i="1" s="1"/>
  <c r="Y1296" i="1" s="1"/>
  <c r="Y1295" i="1" s="1"/>
  <c r="K1247" i="1"/>
  <c r="T1256" i="1"/>
  <c r="AF1131" i="1"/>
  <c r="AL1131" i="1" s="1"/>
  <c r="AL1130" i="1" s="1"/>
  <c r="AL1129" i="1" s="1"/>
  <c r="Y423" i="1"/>
  <c r="W122" i="1"/>
  <c r="S916" i="1"/>
  <c r="S915" i="1" s="1"/>
  <c r="S914" i="1" s="1"/>
  <c r="Y99" i="1"/>
  <c r="Y98" i="1" s="1"/>
  <c r="AE1042" i="1"/>
  <c r="V1061" i="1"/>
  <c r="V1060" i="1" s="1"/>
  <c r="Q620" i="1"/>
  <c r="S925" i="1"/>
  <c r="S924" i="1" s="1"/>
  <c r="Y838" i="1"/>
  <c r="Y837" i="1" s="1"/>
  <c r="Y836" i="1" s="1"/>
  <c r="AE574" i="1"/>
  <c r="AK574" i="1" s="1"/>
  <c r="AK573" i="1" s="1"/>
  <c r="AK572" i="1" s="1"/>
  <c r="AK571" i="1" s="1"/>
  <c r="T439" i="1"/>
  <c r="T438" i="1" s="1"/>
  <c r="T437" i="1" s="1"/>
  <c r="Y885" i="1"/>
  <c r="Y884" i="1" s="1"/>
  <c r="Y883" i="1" s="1"/>
  <c r="Y882" i="1" s="1"/>
  <c r="Y881" i="1" s="1"/>
  <c r="AF341" i="1"/>
  <c r="AF340" i="1" s="1"/>
  <c r="AF339" i="1" s="1"/>
  <c r="AF338" i="1" s="1"/>
  <c r="AF337" i="1" s="1"/>
  <c r="Z946" i="1"/>
  <c r="Z945" i="1" s="1"/>
  <c r="Z944" i="1" s="1"/>
  <c r="Z943" i="1" s="1"/>
  <c r="W121" i="1"/>
  <c r="W120" i="1" s="1"/>
  <c r="Q123" i="1"/>
  <c r="Q122" i="1"/>
  <c r="Y1280" i="1"/>
  <c r="M919" i="1"/>
  <c r="M918" i="1" s="1"/>
  <c r="M913" i="1" s="1"/>
  <c r="M912" i="1" s="1"/>
  <c r="S1280" i="1"/>
  <c r="Y834" i="1"/>
  <c r="Y833" i="1" s="1"/>
  <c r="Y832" i="1" s="1"/>
  <c r="Z961" i="1"/>
  <c r="Z960" i="1" s="1"/>
  <c r="Z959" i="1" s="1"/>
  <c r="Z958" i="1" s="1"/>
  <c r="Z900" i="1"/>
  <c r="Z897" i="1" s="1"/>
  <c r="Z896" i="1" s="1"/>
  <c r="Z894" i="1" s="1"/>
  <c r="AF1011" i="1"/>
  <c r="Y1245" i="1"/>
  <c r="N167" i="1"/>
  <c r="Z892" i="1"/>
  <c r="Z891" i="1" s="1"/>
  <c r="Z890" i="1" s="1"/>
  <c r="Z889" i="1" s="1"/>
  <c r="Z888" i="1" s="1"/>
  <c r="Z887" i="1" s="1"/>
  <c r="S421" i="1"/>
  <c r="S420" i="1" s="1"/>
  <c r="S419" i="1" s="1"/>
  <c r="Y1010" i="1"/>
  <c r="Y1009" i="1" s="1"/>
  <c r="Y1008" i="1" s="1"/>
  <c r="Y1007" i="1" s="1"/>
  <c r="M899" i="1"/>
  <c r="M898" i="1"/>
  <c r="T158" i="1"/>
  <c r="T157" i="1" s="1"/>
  <c r="T156" i="1" s="1"/>
  <c r="T152" i="1" s="1"/>
  <c r="T151" i="1" s="1"/>
  <c r="T1157" i="1"/>
  <c r="T1156" i="1" s="1"/>
  <c r="Z854" i="1"/>
  <c r="Z853" i="1" s="1"/>
  <c r="Z852" i="1" s="1"/>
  <c r="Z851" i="1" s="1"/>
  <c r="Z850" i="1" s="1"/>
  <c r="AE809" i="1"/>
  <c r="AK809" i="1" s="1"/>
  <c r="AK808" i="1" s="1"/>
  <c r="AK807" i="1" s="1"/>
  <c r="AK806" i="1" s="1"/>
  <c r="S78" i="1"/>
  <c r="S77" i="1" s="1"/>
  <c r="Z168" i="1"/>
  <c r="Z286" i="1"/>
  <c r="AF286" i="1" s="1"/>
  <c r="T1175" i="1"/>
  <c r="T1174" i="1" s="1"/>
  <c r="T1160" i="1"/>
  <c r="T1159" i="1" s="1"/>
  <c r="Y726" i="1"/>
  <c r="Y725" i="1" s="1"/>
  <c r="R121" i="1"/>
  <c r="R120" i="1" s="1"/>
  <c r="S932" i="1"/>
  <c r="S931" i="1" s="1"/>
  <c r="S930" i="1" s="1"/>
  <c r="S929" i="1" s="1"/>
  <c r="S928" i="1" s="1"/>
  <c r="T830" i="1"/>
  <c r="T829" i="1" s="1"/>
  <c r="T828" i="1" s="1"/>
  <c r="Z346" i="1"/>
  <c r="Z345" i="1" s="1"/>
  <c r="Z344" i="1" s="1"/>
  <c r="Z343" i="1" s="1"/>
  <c r="T1163" i="1"/>
  <c r="T1162" i="1" s="1"/>
  <c r="AF44" i="1"/>
  <c r="AL44" i="1" s="1"/>
  <c r="AL43" i="1" s="1"/>
  <c r="Y56" i="1"/>
  <c r="Y55" i="1" s="1"/>
  <c r="S760" i="1"/>
  <c r="Z1253" i="1"/>
  <c r="R122" i="1"/>
  <c r="Q458" i="1"/>
  <c r="Q457" i="1" s="1"/>
  <c r="Z629" i="1"/>
  <c r="AF629" i="1" s="1"/>
  <c r="Z813" i="1"/>
  <c r="Z812" i="1" s="1"/>
  <c r="Z811" i="1" s="1"/>
  <c r="Z810" i="1" s="1"/>
  <c r="AE695" i="1"/>
  <c r="Y1142" i="1"/>
  <c r="Y1141" i="1" s="1"/>
  <c r="Y1071" i="1"/>
  <c r="Y1070" i="1" s="1"/>
  <c r="Y191" i="1"/>
  <c r="AE191" i="1" s="1"/>
  <c r="AK191" i="1" s="1"/>
  <c r="AK190" i="1" s="1"/>
  <c r="AE629" i="1"/>
  <c r="AK629" i="1" s="1"/>
  <c r="AK628" i="1" s="1"/>
  <c r="AK627" i="1" s="1"/>
  <c r="AK626" i="1" s="1"/>
  <c r="AF472" i="1"/>
  <c r="AL472" i="1" s="1"/>
  <c r="AL471" i="1" s="1"/>
  <c r="AL470" i="1" s="1"/>
  <c r="Y1006" i="1"/>
  <c r="Y1005" i="1" s="1"/>
  <c r="Y1004" i="1" s="1"/>
  <c r="Y1003" i="1" s="1"/>
  <c r="Y1002" i="1" s="1"/>
  <c r="T1248" i="1"/>
  <c r="Z137" i="1"/>
  <c r="AF952" i="1"/>
  <c r="AF951" i="1" s="1"/>
  <c r="AF950" i="1" s="1"/>
  <c r="AF949" i="1" s="1"/>
  <c r="AF948" i="1" s="1"/>
  <c r="AE315" i="1"/>
  <c r="AK315" i="1" s="1"/>
  <c r="AK314" i="1" s="1"/>
  <c r="AK313" i="1" s="1"/>
  <c r="Y581" i="1"/>
  <c r="Y580" i="1" s="1"/>
  <c r="Y579" i="1" s="1"/>
  <c r="S800" i="1"/>
  <c r="S799" i="1" s="1"/>
  <c r="S798" i="1" s="1"/>
  <c r="T133" i="1"/>
  <c r="Y624" i="1"/>
  <c r="Y623" i="1" s="1"/>
  <c r="Y622" i="1" s="1"/>
  <c r="AF759" i="1"/>
  <c r="AL759" i="1" s="1"/>
  <c r="AL758" i="1" s="1"/>
  <c r="S317" i="1"/>
  <c r="S316" i="1" s="1"/>
  <c r="AF1140" i="1"/>
  <c r="AL1140" i="1" s="1"/>
  <c r="AL1139" i="1" s="1"/>
  <c r="AL1138" i="1" s="1"/>
  <c r="T1139" i="1"/>
  <c r="T1138" i="1" s="1"/>
  <c r="AF996" i="1"/>
  <c r="AL996" i="1" s="1"/>
  <c r="AL995" i="1" s="1"/>
  <c r="AL994" i="1" s="1"/>
  <c r="AL993" i="1" s="1"/>
  <c r="AL992" i="1" s="1"/>
  <c r="S808" i="1"/>
  <c r="S807" i="1" s="1"/>
  <c r="S806" i="1" s="1"/>
  <c r="Z1196" i="1"/>
  <c r="Y205" i="1"/>
  <c r="AE205" i="1" s="1"/>
  <c r="S39" i="1"/>
  <c r="Z29" i="1"/>
  <c r="T1127" i="1"/>
  <c r="T1126" i="1" s="1"/>
  <c r="S726" i="1"/>
  <c r="S725" i="1" s="1"/>
  <c r="T1241" i="1"/>
  <c r="N1067" i="1"/>
  <c r="M369" i="1"/>
  <c r="M368" i="1" s="1"/>
  <c r="Z1027" i="1"/>
  <c r="Z1026" i="1" s="1"/>
  <c r="Z1025" i="1" s="1"/>
  <c r="Z1024" i="1" s="1"/>
  <c r="T838" i="1"/>
  <c r="T837" i="1" s="1"/>
  <c r="T836" i="1" s="1"/>
  <c r="Y957" i="1"/>
  <c r="AE957" i="1" s="1"/>
  <c r="N1240" i="1"/>
  <c r="N1239" i="1" s="1"/>
  <c r="Z1115" i="1"/>
  <c r="Z1114" i="1" s="1"/>
  <c r="AE1146" i="1"/>
  <c r="AE1145" i="1" s="1"/>
  <c r="AE1144" i="1" s="1"/>
  <c r="S783" i="1"/>
  <c r="S782" i="1"/>
  <c r="Y783" i="1"/>
  <c r="Y782" i="1" s="1"/>
  <c r="AE341" i="1"/>
  <c r="AE340" i="1" s="1"/>
  <c r="AE339" i="1" s="1"/>
  <c r="AE338" i="1" s="1"/>
  <c r="AE337" i="1" s="1"/>
  <c r="M24" i="1"/>
  <c r="AF536" i="1"/>
  <c r="AL536" i="1" s="1"/>
  <c r="AL535" i="1" s="1"/>
  <c r="AL534" i="1" s="1"/>
  <c r="AL533" i="1" s="1"/>
  <c r="T1109" i="1"/>
  <c r="T1108" i="1" s="1"/>
  <c r="AE347" i="1"/>
  <c r="AE346" i="1" s="1"/>
  <c r="AE345" i="1" s="1"/>
  <c r="AE344" i="1" s="1"/>
  <c r="AE343" i="1" s="1"/>
  <c r="S181" i="1"/>
  <c r="S180" i="1" s="1"/>
  <c r="S179" i="1" s="1"/>
  <c r="S178" i="1" s="1"/>
  <c r="S177" i="1" s="1"/>
  <c r="S176" i="1" s="1"/>
  <c r="Z768" i="1"/>
  <c r="Z767" i="1" s="1"/>
  <c r="Z636" i="1"/>
  <c r="Z635" i="1" s="1"/>
  <c r="AF957" i="1"/>
  <c r="AF956" i="1" s="1"/>
  <c r="AF955" i="1" s="1"/>
  <c r="AF954" i="1" s="1"/>
  <c r="AF953" i="1" s="1"/>
  <c r="T253" i="1"/>
  <c r="Z874" i="1"/>
  <c r="Z873" i="1" s="1"/>
  <c r="Z869" i="1" s="1"/>
  <c r="AF784" i="1"/>
  <c r="AL784" i="1"/>
  <c r="AL783" i="1" s="1"/>
  <c r="AL782" i="1" s="1"/>
  <c r="M187" i="1"/>
  <c r="M186" i="1" s="1"/>
  <c r="M185" i="1" s="1"/>
  <c r="M184" i="1" s="1"/>
  <c r="G1247" i="1"/>
  <c r="Y1205" i="1"/>
  <c r="Y1204" i="1" s="1"/>
  <c r="Y1203" i="1" s="1"/>
  <c r="T135" i="1"/>
  <c r="M167" i="1"/>
  <c r="Z115" i="1"/>
  <c r="Z114" i="1" s="1"/>
  <c r="Z113" i="1" s="1"/>
  <c r="Z112" i="1" s="1"/>
  <c r="Z111" i="1" s="1"/>
  <c r="Z110" i="1" s="1"/>
  <c r="T939" i="1"/>
  <c r="T938" i="1" s="1"/>
  <c r="T937" i="1" s="1"/>
  <c r="T936" i="1" s="1"/>
  <c r="T935" i="1" s="1"/>
  <c r="AF794" i="1"/>
  <c r="AL794" i="1" s="1"/>
  <c r="AL793" i="1" s="1"/>
  <c r="AL792" i="1" s="1"/>
  <c r="AL791" i="1" s="1"/>
  <c r="AL790" i="1" s="1"/>
  <c r="AL789" i="1" s="1"/>
  <c r="Y1028" i="1"/>
  <c r="N187" i="1"/>
  <c r="N186" i="1" s="1"/>
  <c r="N185" i="1" s="1"/>
  <c r="N184" i="1" s="1"/>
  <c r="M55" i="1"/>
  <c r="M54" i="1" s="1"/>
  <c r="M53" i="1" s="1"/>
  <c r="S43" i="1"/>
  <c r="S115" i="1"/>
  <c r="S114" i="1" s="1"/>
  <c r="S113" i="1" s="1"/>
  <c r="S112" i="1" s="1"/>
  <c r="S111" i="1" s="1"/>
  <c r="S110" i="1" s="1"/>
  <c r="M38" i="1"/>
  <c r="M37" i="1"/>
  <c r="M36" i="1" s="1"/>
  <c r="M35" i="1" s="1"/>
  <c r="AE82" i="1"/>
  <c r="AE81" i="1" s="1"/>
  <c r="S1036" i="1"/>
  <c r="S1035" i="1" s="1"/>
  <c r="S1034" i="1" s="1"/>
  <c r="S1033" i="1" s="1"/>
  <c r="G122" i="1"/>
  <c r="S405" i="1"/>
  <c r="S404" i="1" s="1"/>
  <c r="S403" i="1" s="1"/>
  <c r="S402" i="1" s="1"/>
  <c r="S401" i="1" s="1"/>
  <c r="Y821" i="1"/>
  <c r="Y820" i="1" s="1"/>
  <c r="M288" i="1"/>
  <c r="M287" i="1" s="1"/>
  <c r="M78" i="1"/>
  <c r="M77" i="1" s="1"/>
  <c r="M76" i="1" s="1"/>
  <c r="M75" i="1" s="1"/>
  <c r="M74" i="1" s="1"/>
  <c r="M64" i="1" s="1"/>
  <c r="S55" i="1"/>
  <c r="Z149" i="1"/>
  <c r="Z148" i="1" s="1"/>
  <c r="Z147" i="1" s="1"/>
  <c r="Y1154" i="1"/>
  <c r="Y1153" i="1" s="1"/>
  <c r="Y1073" i="1"/>
  <c r="Y1072" i="1" s="1"/>
  <c r="K121" i="1"/>
  <c r="K120" i="1" s="1"/>
  <c r="Z264" i="1"/>
  <c r="Z263" i="1" s="1"/>
  <c r="Z262" i="1" s="1"/>
  <c r="Z261" i="1" s="1"/>
  <c r="Z260" i="1" s="1"/>
  <c r="Z293" i="1"/>
  <c r="AF1042" i="1"/>
  <c r="AF1041" i="1" s="1"/>
  <c r="AF1040" i="1" s="1"/>
  <c r="AF1039" i="1" s="1"/>
  <c r="AF1038" i="1" s="1"/>
  <c r="Y158" i="1"/>
  <c r="Y157" i="1" s="1"/>
  <c r="Y156" i="1" s="1"/>
  <c r="S417" i="1"/>
  <c r="S416" i="1" s="1"/>
  <c r="S415" i="1" s="1"/>
  <c r="N650" i="1"/>
  <c r="N649" i="1" s="1"/>
  <c r="N640" i="1" s="1"/>
  <c r="N639" i="1" s="1"/>
  <c r="T786" i="1"/>
  <c r="T785" i="1" s="1"/>
  <c r="K123" i="1"/>
  <c r="H1247" i="1"/>
  <c r="AE362" i="1"/>
  <c r="AE361" i="1" s="1"/>
  <c r="AE360" i="1" s="1"/>
  <c r="S1251" i="1"/>
  <c r="Y757" i="1"/>
  <c r="Y756" i="1"/>
  <c r="S1015" i="1"/>
  <c r="S1014" i="1" s="1"/>
  <c r="S1013" i="1" s="1"/>
  <c r="S1012" i="1" s="1"/>
  <c r="Y1179" i="1"/>
  <c r="Z706" i="1"/>
  <c r="Z705" i="1" s="1"/>
  <c r="Z704" i="1" s="1"/>
  <c r="Z703" i="1" s="1"/>
  <c r="Z697" i="1" s="1"/>
  <c r="S25" i="1"/>
  <c r="T132" i="1"/>
  <c r="Y1102" i="1"/>
  <c r="Y1101" i="1"/>
  <c r="Y1100" i="1" s="1"/>
  <c r="Y1099" i="1" s="1"/>
  <c r="Y1098" i="1" s="1"/>
  <c r="Y1097" i="1" s="1"/>
  <c r="Z655" i="1"/>
  <c r="S973" i="1"/>
  <c r="S972" i="1" s="1"/>
  <c r="S971" i="1" s="1"/>
  <c r="S970" i="1" s="1"/>
  <c r="S969" i="1" s="1"/>
  <c r="U458" i="1"/>
  <c r="U457" i="1" s="1"/>
  <c r="N1255" i="1"/>
  <c r="W458" i="1"/>
  <c r="W457" i="1" s="1"/>
  <c r="W429" i="1" s="1"/>
  <c r="N237" i="1"/>
  <c r="N236" i="1" s="1"/>
  <c r="N235" i="1" s="1"/>
  <c r="N229" i="1" s="1"/>
  <c r="N227" i="1" s="1"/>
  <c r="S1166" i="1"/>
  <c r="S1165" i="1" s="1"/>
  <c r="Y1167" i="1"/>
  <c r="Y1166" i="1" s="1"/>
  <c r="Y1165" i="1" s="1"/>
  <c r="Z926" i="1"/>
  <c r="Z925" i="1" s="1"/>
  <c r="Z924" i="1" s="1"/>
  <c r="T925" i="1"/>
  <c r="T924" i="1" s="1"/>
  <c r="Z723" i="1"/>
  <c r="Z722" i="1" s="1"/>
  <c r="AF724" i="1"/>
  <c r="AL724" i="1" s="1"/>
  <c r="AL723" i="1" s="1"/>
  <c r="AL722" i="1" s="1"/>
  <c r="AF663" i="1"/>
  <c r="AL663" i="1" s="1"/>
  <c r="AL662" i="1" s="1"/>
  <c r="AL661" i="1" s="1"/>
  <c r="AL660" i="1" s="1"/>
  <c r="Z662" i="1"/>
  <c r="Z661" i="1" s="1"/>
  <c r="Z660" i="1" s="1"/>
  <c r="Z659" i="1" s="1"/>
  <c r="Z658" i="1" s="1"/>
  <c r="AF321" i="1"/>
  <c r="Z320" i="1"/>
  <c r="Z319" i="1" s="1"/>
  <c r="AE272" i="1"/>
  <c r="AK272" i="1" s="1"/>
  <c r="AK271" i="1" s="1"/>
  <c r="AK270" i="1" s="1"/>
  <c r="AK269" i="1" s="1"/>
  <c r="AK268" i="1" s="1"/>
  <c r="AF654" i="1"/>
  <c r="AF653" i="1" s="1"/>
  <c r="L121" i="1"/>
  <c r="L120" i="1" s="1"/>
  <c r="Z101" i="1"/>
  <c r="AE1300" i="1"/>
  <c r="AK1300" i="1" s="1"/>
  <c r="AK1299" i="1" s="1"/>
  <c r="AK1298" i="1" s="1"/>
  <c r="AK1297" i="1" s="1"/>
  <c r="AK1296" i="1" s="1"/>
  <c r="AK1295" i="1" s="1"/>
  <c r="N124" i="1"/>
  <c r="AF805" i="1"/>
  <c r="Y984" i="1"/>
  <c r="Y983" i="1" s="1"/>
  <c r="Y982" i="1" s="1"/>
  <c r="Y981" i="1" s="1"/>
  <c r="Y980" i="1" s="1"/>
  <c r="Z240" i="1"/>
  <c r="T867" i="1"/>
  <c r="T866" i="1" s="1"/>
  <c r="T865" i="1" s="1"/>
  <c r="S170" i="1"/>
  <c r="S167" i="1" s="1"/>
  <c r="S166" i="1" s="1"/>
  <c r="S165" i="1" s="1"/>
  <c r="S164" i="1" s="1"/>
  <c r="S163" i="1" s="1"/>
  <c r="Y1118" i="1"/>
  <c r="Y1117" i="1" s="1"/>
  <c r="AF910" i="1"/>
  <c r="AL910" i="1" s="1"/>
  <c r="AL909" i="1" s="1"/>
  <c r="AL908" i="1" s="1"/>
  <c r="AL907" i="1" s="1"/>
  <c r="AL906" i="1" s="1"/>
  <c r="AL905" i="1" s="1"/>
  <c r="T19" i="1"/>
  <c r="T18" i="1" s="1"/>
  <c r="AF1252" i="1"/>
  <c r="AL1252" i="1" s="1"/>
  <c r="AL1251" i="1" s="1"/>
  <c r="AE1149" i="1"/>
  <c r="AK1149" i="1" s="1"/>
  <c r="AK1148" i="1" s="1"/>
  <c r="AK1147" i="1" s="1"/>
  <c r="AF1179" i="1"/>
  <c r="T1299" i="1"/>
  <c r="T1298" i="1" s="1"/>
  <c r="T1297" i="1" s="1"/>
  <c r="T1296" i="1" s="1"/>
  <c r="T1295" i="1" s="1"/>
  <c r="Z1300" i="1"/>
  <c r="AE1161" i="1"/>
  <c r="AK1161" i="1" s="1"/>
  <c r="AK1160" i="1" s="1"/>
  <c r="AK1159" i="1" s="1"/>
  <c r="Y1160" i="1"/>
  <c r="Y1159" i="1" s="1"/>
  <c r="Z1064" i="1"/>
  <c r="Z1063" i="1" s="1"/>
  <c r="Z1062" i="1" s="1"/>
  <c r="AF1065" i="1"/>
  <c r="AL1065" i="1" s="1"/>
  <c r="AL1064" i="1" s="1"/>
  <c r="AL1063" i="1" s="1"/>
  <c r="AL1062" i="1" s="1"/>
  <c r="AE440" i="1"/>
  <c r="AK440" i="1" s="1"/>
  <c r="AK439" i="1" s="1"/>
  <c r="AK438" i="1" s="1"/>
  <c r="AK437" i="1" s="1"/>
  <c r="Y439" i="1"/>
  <c r="Y438" i="1" s="1"/>
  <c r="Y437" i="1" s="1"/>
  <c r="AF305" i="1"/>
  <c r="AL305" i="1" s="1"/>
  <c r="AL304" i="1" s="1"/>
  <c r="AL303" i="1" s="1"/>
  <c r="AL302" i="1" s="1"/>
  <c r="Z304" i="1"/>
  <c r="Z303" i="1" s="1"/>
  <c r="Z302" i="1" s="1"/>
  <c r="B417" i="1"/>
  <c r="B400" i="1" s="1"/>
  <c r="B401" i="1" s="1"/>
  <c r="B402" i="1" s="1"/>
  <c r="B403" i="1" s="1"/>
  <c r="B404" i="1" s="1"/>
  <c r="B405" i="1" s="1"/>
  <c r="B406" i="1" s="1"/>
  <c r="L1247" i="1"/>
  <c r="S304" i="1"/>
  <c r="S303" i="1" s="1"/>
  <c r="S302" i="1" s="1"/>
  <c r="S297" i="1" s="1"/>
  <c r="S296" i="1" s="1"/>
  <c r="L123" i="1"/>
  <c r="I1247" i="1"/>
  <c r="AF676" i="1"/>
  <c r="AL676" i="1" s="1"/>
  <c r="AL675" i="1" s="1"/>
  <c r="AL674" i="1" s="1"/>
  <c r="AL673" i="1" s="1"/>
  <c r="AF1293" i="1"/>
  <c r="AL1293" i="1" s="1"/>
  <c r="AL1292" i="1" s="1"/>
  <c r="AL1287" i="1" s="1"/>
  <c r="T1151" i="1"/>
  <c r="T1150" i="1" s="1"/>
  <c r="Z1152" i="1"/>
  <c r="Z1151" i="1" s="1"/>
  <c r="Z1150" i="1" s="1"/>
  <c r="M409" i="1"/>
  <c r="Y479" i="1"/>
  <c r="Y478" i="1" s="1"/>
  <c r="I123" i="1"/>
  <c r="T136" i="1"/>
  <c r="S450" i="1"/>
  <c r="S449" i="1" s="1"/>
  <c r="S448" i="1" s="1"/>
  <c r="Y451" i="1"/>
  <c r="AE451" i="1" s="1"/>
  <c r="AK451" i="1" s="1"/>
  <c r="AK450" i="1" s="1"/>
  <c r="AK449" i="1" s="1"/>
  <c r="AK448" i="1" s="1"/>
  <c r="I122" i="1"/>
  <c r="N55" i="1"/>
  <c r="S1249" i="1"/>
  <c r="AF1237" i="1"/>
  <c r="AL1237" i="1" s="1"/>
  <c r="AL1236" i="1" s="1"/>
  <c r="AL1235" i="1" s="1"/>
  <c r="AL1234" i="1" s="1"/>
  <c r="AL1233" i="1" s="1"/>
  <c r="S29" i="1"/>
  <c r="G123" i="1"/>
  <c r="Y544" i="1"/>
  <c r="Y543" i="1" s="1"/>
  <c r="Y542" i="1" s="1"/>
  <c r="H123" i="1"/>
  <c r="Y1065" i="1"/>
  <c r="Y1064" i="1" s="1"/>
  <c r="Y1063" i="1" s="1"/>
  <c r="Y1062" i="1" s="1"/>
  <c r="AF1119" i="1"/>
  <c r="AL1119" i="1" s="1"/>
  <c r="AL1118" i="1" s="1"/>
  <c r="AL1117" i="1" s="1"/>
  <c r="Z1118" i="1"/>
  <c r="Z1117" i="1" s="1"/>
  <c r="N755" i="1"/>
  <c r="N754" i="1" s="1"/>
  <c r="N753" i="1" s="1"/>
  <c r="N752" i="1" s="1"/>
  <c r="N252" i="1"/>
  <c r="N251" i="1" s="1"/>
  <c r="T144" i="1"/>
  <c r="T141" i="1" s="1"/>
  <c r="T140" i="1" s="1"/>
  <c r="T139" i="1" s="1"/>
  <c r="T138" i="1" s="1"/>
  <c r="Z602" i="1"/>
  <c r="Z601" i="1" s="1"/>
  <c r="Z600" i="1" s="1"/>
  <c r="AE734" i="1"/>
  <c r="S897" i="1"/>
  <c r="S896" i="1" s="1"/>
  <c r="S894" i="1" s="1"/>
  <c r="H121" i="1"/>
  <c r="H120" i="1" s="1"/>
  <c r="J123" i="1"/>
  <c r="AE294" i="1"/>
  <c r="AK294" i="1" s="1"/>
  <c r="AK293" i="1" s="1"/>
  <c r="Y293" i="1"/>
  <c r="AE901" i="1"/>
  <c r="AK901" i="1" s="1"/>
  <c r="AK900" i="1" s="1"/>
  <c r="Y19" i="1"/>
  <c r="Y18" i="1" s="1"/>
  <c r="N919" i="1"/>
  <c r="N918" i="1" s="1"/>
  <c r="N24" i="1"/>
  <c r="N369" i="1"/>
  <c r="N368" i="1" s="1"/>
  <c r="Z581" i="1"/>
  <c r="Z580" i="1" s="1"/>
  <c r="Z579" i="1" s="1"/>
  <c r="Y290" i="1"/>
  <c r="Y289" i="1" s="1"/>
  <c r="S289" i="1"/>
  <c r="S288" i="1" s="1"/>
  <c r="S287" i="1" s="1"/>
  <c r="N898" i="1"/>
  <c r="N899" i="1"/>
  <c r="S898" i="1"/>
  <c r="AE1001" i="1"/>
  <c r="AK1001" i="1" s="1"/>
  <c r="AK1000" i="1" s="1"/>
  <c r="AK999" i="1" s="1"/>
  <c r="AK998" i="1" s="1"/>
  <c r="AK997" i="1" s="1"/>
  <c r="Y62" i="1"/>
  <c r="Y61" i="1" s="1"/>
  <c r="Y60" i="1" s="1"/>
  <c r="S61" i="1"/>
  <c r="S60" i="1" s="1"/>
  <c r="Z292" i="1"/>
  <c r="AF292" i="1" s="1"/>
  <c r="AF291" i="1" s="1"/>
  <c r="T291" i="1"/>
  <c r="T288" i="1" s="1"/>
  <c r="T287" i="1" s="1"/>
  <c r="AE301" i="1"/>
  <c r="AK301" i="1" s="1"/>
  <c r="AK300" i="1" s="1"/>
  <c r="AK299" i="1" s="1"/>
  <c r="AK298" i="1" s="1"/>
  <c r="Y300" i="1"/>
  <c r="Y299" i="1" s="1"/>
  <c r="Y298" i="1" s="1"/>
  <c r="Y666" i="1"/>
  <c r="Y665" i="1" s="1"/>
  <c r="Y664" i="1" s="1"/>
  <c r="AE667" i="1"/>
  <c r="AK667" i="1" s="1"/>
  <c r="AK666" i="1" s="1"/>
  <c r="AK665" i="1" s="1"/>
  <c r="AK664" i="1" s="1"/>
  <c r="Z197" i="1"/>
  <c r="Z196" i="1" s="1"/>
  <c r="Z195" i="1" s="1"/>
  <c r="Z194" i="1" s="1"/>
  <c r="Z193" i="1" s="1"/>
  <c r="AF198" i="1"/>
  <c r="AL198" i="1" s="1"/>
  <c r="AL197" i="1" s="1"/>
  <c r="AL196" i="1" s="1"/>
  <c r="AL195" i="1" s="1"/>
  <c r="AL194" i="1" s="1"/>
  <c r="AL193" i="1" s="1"/>
  <c r="Z610" i="1"/>
  <c r="Z609" i="1" s="1"/>
  <c r="Z608" i="1" s="1"/>
  <c r="AF611" i="1"/>
  <c r="AL611" i="1" s="1"/>
  <c r="AL610" i="1" s="1"/>
  <c r="AL609" i="1" s="1"/>
  <c r="AL608" i="1" s="1"/>
  <c r="Y27" i="1"/>
  <c r="AE28" i="1"/>
  <c r="AE27" i="1" s="1"/>
  <c r="AF680" i="1"/>
  <c r="Z679" i="1"/>
  <c r="Z678" i="1" s="1"/>
  <c r="AE126" i="1"/>
  <c r="AE125" i="1" s="1"/>
  <c r="Y125" i="1"/>
  <c r="AE475" i="1"/>
  <c r="AK475" i="1" s="1"/>
  <c r="Y501" i="1"/>
  <c r="Y500" i="1" s="1"/>
  <c r="Y499" i="1" s="1"/>
  <c r="AE688" i="1"/>
  <c r="AE687" i="1" s="1"/>
  <c r="AE686" i="1" s="1"/>
  <c r="AE685" i="1" s="1"/>
  <c r="AE684" i="1" s="1"/>
  <c r="AE1071" i="1"/>
  <c r="AK1071" i="1" s="1"/>
  <c r="AK1070" i="1" s="1"/>
  <c r="S867" i="1"/>
  <c r="S866" i="1" s="1"/>
  <c r="S865" i="1" s="1"/>
  <c r="AE1134" i="1"/>
  <c r="AK1134" i="1" s="1"/>
  <c r="AK1133" i="1" s="1"/>
  <c r="AK1132" i="1" s="1"/>
  <c r="Y1133" i="1"/>
  <c r="Y1132" i="1"/>
  <c r="N408" i="1"/>
  <c r="N407" i="1" s="1"/>
  <c r="N395" i="1" s="1"/>
  <c r="N409" i="1"/>
  <c r="Y925" i="1"/>
  <c r="Y924" i="1" s="1"/>
  <c r="Y465" i="1"/>
  <c r="Y464" i="1" s="1"/>
  <c r="Y463" i="1" s="1"/>
  <c r="S464" i="1"/>
  <c r="S463" i="1" s="1"/>
  <c r="Z1022" i="1"/>
  <c r="Z1021" i="1" s="1"/>
  <c r="Z1020" i="1" s="1"/>
  <c r="Z1019" i="1" s="1"/>
  <c r="AF525" i="1"/>
  <c r="AF524" i="1" s="1"/>
  <c r="AF523" i="1" s="1"/>
  <c r="AF522" i="1" s="1"/>
  <c r="AF521" i="1" s="1"/>
  <c r="AF520" i="1" s="1"/>
  <c r="Z524" i="1"/>
  <c r="Z523" i="1" s="1"/>
  <c r="Z522" i="1" s="1"/>
  <c r="Z521" i="1" s="1"/>
  <c r="Z520" i="1" s="1"/>
  <c r="AF301" i="1"/>
  <c r="AL301" i="1" s="1"/>
  <c r="AL300" i="1" s="1"/>
  <c r="AL299" i="1" s="1"/>
  <c r="AL298" i="1" s="1"/>
  <c r="AL297" i="1" s="1"/>
  <c r="AL296" i="1" s="1"/>
  <c r="AF502" i="1"/>
  <c r="AF501" i="1" s="1"/>
  <c r="AF500" i="1" s="1"/>
  <c r="AF499" i="1" s="1"/>
  <c r="Z501" i="1"/>
  <c r="Z500" i="1" s="1"/>
  <c r="Z499" i="1" s="1"/>
  <c r="AL315" i="1"/>
  <c r="AL314" i="1" s="1"/>
  <c r="AL313" i="1" s="1"/>
  <c r="Z314" i="1"/>
  <c r="Z313" i="1" s="1"/>
  <c r="Z694" i="1"/>
  <c r="Z693" i="1" s="1"/>
  <c r="Z692" i="1" s="1"/>
  <c r="Z691" i="1" s="1"/>
  <c r="Z690" i="1" s="1"/>
  <c r="AF695" i="1"/>
  <c r="AL695" i="1" s="1"/>
  <c r="AL694" i="1" s="1"/>
  <c r="AL693" i="1" s="1"/>
  <c r="AL692" i="1" s="1"/>
  <c r="AL691" i="1" s="1"/>
  <c r="AL690" i="1" s="1"/>
  <c r="Y370" i="1"/>
  <c r="AE371" i="1"/>
  <c r="AE370" i="1" s="1"/>
  <c r="AE282" i="1"/>
  <c r="Y281" i="1"/>
  <c r="Y280" i="1" s="1"/>
  <c r="Y279" i="1" s="1"/>
  <c r="Z966" i="1"/>
  <c r="Z965" i="1" s="1"/>
  <c r="Z964" i="1" s="1"/>
  <c r="Z963" i="1" s="1"/>
  <c r="AF272" i="1"/>
  <c r="AL272" i="1" s="1"/>
  <c r="AL271" i="1" s="1"/>
  <c r="AL270" i="1" s="1"/>
  <c r="AL269" i="1" s="1"/>
  <c r="AL268" i="1" s="1"/>
  <c r="Y276" i="1"/>
  <c r="Y275" i="1" s="1"/>
  <c r="Y274" i="1" s="1"/>
  <c r="Y273" i="1" s="1"/>
  <c r="AF205" i="1"/>
  <c r="Z204" i="1"/>
  <c r="Z203" i="1" s="1"/>
  <c r="Z202" i="1" s="1"/>
  <c r="Z201" i="1" s="1"/>
  <c r="Z200" i="1" s="1"/>
  <c r="Z733" i="1"/>
  <c r="Z732" i="1" s="1"/>
  <c r="Z731" i="1" s="1"/>
  <c r="Z730" i="1" s="1"/>
  <c r="Z729" i="1" s="1"/>
  <c r="AE676" i="1"/>
  <c r="AK676" i="1" s="1"/>
  <c r="AK675" i="1" s="1"/>
  <c r="AK674" i="1" s="1"/>
  <c r="AK673" i="1" s="1"/>
  <c r="Y674" i="1"/>
  <c r="Y673" i="1" s="1"/>
  <c r="AF494" i="1"/>
  <c r="AF492" i="1" s="1"/>
  <c r="AF491" i="1" s="1"/>
  <c r="Z492" i="1"/>
  <c r="Z491" i="1" s="1"/>
  <c r="Z281" i="1"/>
  <c r="Z280" i="1" s="1"/>
  <c r="Z279" i="1" s="1"/>
  <c r="AF282" i="1"/>
  <c r="AF281" i="1" s="1"/>
  <c r="AF280" i="1" s="1"/>
  <c r="AF258" i="1"/>
  <c r="Z257" i="1"/>
  <c r="AF327" i="1"/>
  <c r="AF326" i="1" s="1"/>
  <c r="Z326" i="1"/>
  <c r="Z325" i="1" s="1"/>
  <c r="AE861" i="1"/>
  <c r="Z628" i="1"/>
  <c r="Z627" i="1" s="1"/>
  <c r="Z626" i="1" s="1"/>
  <c r="AL629" i="1"/>
  <c r="AL628" i="1" s="1"/>
  <c r="AL627" i="1" s="1"/>
  <c r="AL626" i="1" s="1"/>
  <c r="Z687" i="1"/>
  <c r="Z686" i="1" s="1"/>
  <c r="Z685" i="1" s="1"/>
  <c r="Z684" i="1" s="1"/>
  <c r="AF688" i="1"/>
  <c r="AE292" i="1"/>
  <c r="AK292" i="1" s="1"/>
  <c r="AK291" i="1" s="1"/>
  <c r="AE872" i="1"/>
  <c r="AK872" i="1" s="1"/>
  <c r="AK871" i="1" s="1"/>
  <c r="AK870" i="1" s="1"/>
  <c r="Y870" i="1"/>
  <c r="AE265" i="1"/>
  <c r="AK265" i="1" s="1"/>
  <c r="AK264" i="1" s="1"/>
  <c r="AK263" i="1" s="1"/>
  <c r="AK262" i="1" s="1"/>
  <c r="AK261" i="1" s="1"/>
  <c r="AK260" i="1" s="1"/>
  <c r="AF373" i="1"/>
  <c r="AL373" i="1" s="1"/>
  <c r="AL372" i="1" s="1"/>
  <c r="Y1128" i="1"/>
  <c r="Y1127" i="1" s="1"/>
  <c r="Y1126" i="1" s="1"/>
  <c r="T987" i="1"/>
  <c r="T986" i="1" s="1"/>
  <c r="T985" i="1" s="1"/>
  <c r="Z989" i="1"/>
  <c r="Z988" i="1" s="1"/>
  <c r="Z987" i="1" s="1"/>
  <c r="Z986" i="1" s="1"/>
  <c r="Z985" i="1" s="1"/>
  <c r="Z683" i="1"/>
  <c r="AE1262" i="1"/>
  <c r="AK1262" i="1" s="1"/>
  <c r="AK1260" i="1" s="1"/>
  <c r="AE933" i="1"/>
  <c r="AE932" i="1" s="1"/>
  <c r="AE931" i="1" s="1"/>
  <c r="AE930" i="1" s="1"/>
  <c r="AE929" i="1" s="1"/>
  <c r="AE928" i="1" s="1"/>
  <c r="Y932" i="1"/>
  <c r="Y931" i="1" s="1"/>
  <c r="Y930" i="1" s="1"/>
  <c r="Y929" i="1" s="1"/>
  <c r="Y928" i="1" s="1"/>
  <c r="N681" i="1"/>
  <c r="Y1226" i="1"/>
  <c r="Y1225" i="1" s="1"/>
  <c r="Y1224" i="1" s="1"/>
  <c r="Y1223" i="1" s="1"/>
  <c r="Y1222" i="1" s="1"/>
  <c r="T633" i="1"/>
  <c r="T632" i="1" s="1"/>
  <c r="T631" i="1" s="1"/>
  <c r="T630" i="1" s="1"/>
  <c r="Z134" i="1"/>
  <c r="AE1095" i="1"/>
  <c r="Y1094" i="1"/>
  <c r="Y1093" i="1" s="1"/>
  <c r="Y1092" i="1" s="1"/>
  <c r="Y1091" i="1" s="1"/>
  <c r="Y1090" i="1" s="1"/>
  <c r="S909" i="1"/>
  <c r="S908" i="1" s="1"/>
  <c r="S907" i="1" s="1"/>
  <c r="S906" i="1" s="1"/>
  <c r="S905" i="1" s="1"/>
  <c r="S768" i="1"/>
  <c r="S767" i="1" s="1"/>
  <c r="Z1225" i="1"/>
  <c r="Z1224" i="1" s="1"/>
  <c r="Z1223" i="1" s="1"/>
  <c r="Z1222" i="1" s="1"/>
  <c r="Y771" i="1"/>
  <c r="Y770" i="1" s="1"/>
  <c r="AE772" i="1"/>
  <c r="AK772" i="1" s="1"/>
  <c r="AK771" i="1" s="1"/>
  <c r="AK770" i="1" s="1"/>
  <c r="AE923" i="1"/>
  <c r="Y922" i="1"/>
  <c r="Y919" i="1" s="1"/>
  <c r="Y918" i="1" s="1"/>
  <c r="B461" i="1"/>
  <c r="B462" i="1" s="1"/>
  <c r="T1015" i="1"/>
  <c r="T1014" i="1" s="1"/>
  <c r="T1013" i="1" s="1"/>
  <c r="T1012" i="1" s="1"/>
  <c r="Y995" i="1"/>
  <c r="Y994" i="1" s="1"/>
  <c r="Y993" i="1" s="1"/>
  <c r="Y992" i="1" s="1"/>
  <c r="AE996" i="1"/>
  <c r="AK996" i="1" s="1"/>
  <c r="AK995" i="1" s="1"/>
  <c r="AK994" i="1" s="1"/>
  <c r="AK993" i="1" s="1"/>
  <c r="AK992" i="1" s="1"/>
  <c r="AF652" i="1"/>
  <c r="AL652" i="1" s="1"/>
  <c r="AL651" i="1" s="1"/>
  <c r="Z651" i="1"/>
  <c r="Y1137" i="1"/>
  <c r="Y1136" i="1" s="1"/>
  <c r="Y1135" i="1" s="1"/>
  <c r="S1243" i="1"/>
  <c r="T1142" i="1"/>
  <c r="T1141" i="1" s="1"/>
  <c r="Z1167" i="1"/>
  <c r="Z1166" i="1" s="1"/>
  <c r="Z1165" i="1" s="1"/>
  <c r="Z1103" i="1"/>
  <c r="Z1102" i="1" s="1"/>
  <c r="Z1101" i="1" s="1"/>
  <c r="Z1100" i="1" s="1"/>
  <c r="Z1099" i="1" s="1"/>
  <c r="Z1098" i="1" s="1"/>
  <c r="Z1097" i="1" s="1"/>
  <c r="T1102" i="1"/>
  <c r="T1101" i="1" s="1"/>
  <c r="T1100" i="1" s="1"/>
  <c r="T1099" i="1" s="1"/>
  <c r="T1098" i="1" s="1"/>
  <c r="T1097" i="1" s="1"/>
  <c r="Y1140" i="1"/>
  <c r="Y1139" i="1" s="1"/>
  <c r="Y1138" i="1" s="1"/>
  <c r="S1139" i="1"/>
  <c r="S1138" i="1" s="1"/>
  <c r="Y1242" i="1"/>
  <c r="Y1241" i="1" s="1"/>
  <c r="S1241" i="1"/>
  <c r="S1240" i="1" s="1"/>
  <c r="Z99" i="1"/>
  <c r="Z98" i="1" s="1"/>
  <c r="AF835" i="1"/>
  <c r="AL835" i="1" s="1"/>
  <c r="AL834" i="1" s="1"/>
  <c r="AL833" i="1" s="1"/>
  <c r="AL832" i="1" s="1"/>
  <c r="Z899" i="1"/>
  <c r="Z898" i="1"/>
  <c r="AE885" i="1"/>
  <c r="AK885" i="1" s="1"/>
  <c r="AK884" i="1" s="1"/>
  <c r="AK883" i="1" s="1"/>
  <c r="AK882" i="1" s="1"/>
  <c r="AK881" i="1" s="1"/>
  <c r="Y190" i="1"/>
  <c r="Y187" i="1" s="1"/>
  <c r="Y186" i="1" s="1"/>
  <c r="Y185" i="1" s="1"/>
  <c r="Y184" i="1" s="1"/>
  <c r="Y204" i="1"/>
  <c r="Y203" i="1" s="1"/>
  <c r="Y202" i="1" s="1"/>
  <c r="Y201" i="1" s="1"/>
  <c r="Y200" i="1" s="1"/>
  <c r="Z133" i="1"/>
  <c r="AF149" i="1"/>
  <c r="AL149" i="1" s="1"/>
  <c r="AL148" i="1" s="1"/>
  <c r="AL147" i="1" s="1"/>
  <c r="AE757" i="1"/>
  <c r="AE984" i="1"/>
  <c r="AK984" i="1" s="1"/>
  <c r="AK983" i="1" s="1"/>
  <c r="AK982" i="1" s="1"/>
  <c r="AK981" i="1" s="1"/>
  <c r="AK980" i="1" s="1"/>
  <c r="AF926" i="1"/>
  <c r="AF925" i="1" s="1"/>
  <c r="AF924" i="1" s="1"/>
  <c r="Y450" i="1"/>
  <c r="Y449" i="1" s="1"/>
  <c r="Y448" i="1" s="1"/>
  <c r="AF1152" i="1"/>
  <c r="AL1152" i="1" s="1"/>
  <c r="AL1151" i="1" s="1"/>
  <c r="AL1150" i="1" s="1"/>
  <c r="AE290" i="1"/>
  <c r="AE289" i="1" s="1"/>
  <c r="Z291" i="1"/>
  <c r="AF1016" i="1"/>
  <c r="AF1015" i="1" s="1"/>
  <c r="AF1014" i="1" s="1"/>
  <c r="AF1013" i="1" s="1"/>
  <c r="AF1012" i="1" s="1"/>
  <c r="AF634" i="1"/>
  <c r="Z633" i="1"/>
  <c r="Z632" i="1" s="1"/>
  <c r="Z631" i="1" s="1"/>
  <c r="AE1128" i="1"/>
  <c r="AK1128" i="1" s="1"/>
  <c r="AK1127" i="1" s="1"/>
  <c r="AK1126" i="1" s="1"/>
  <c r="Z239" i="1"/>
  <c r="AF239" i="1" s="1"/>
  <c r="T238" i="1"/>
  <c r="T237" i="1" s="1"/>
  <c r="T236" i="1" s="1"/>
  <c r="T235" i="1" s="1"/>
  <c r="T229" i="1" s="1"/>
  <c r="T227" i="1" s="1"/>
  <c r="AL321" i="1"/>
  <c r="AL320" i="1" s="1"/>
  <c r="AL319" i="1" s="1"/>
  <c r="AF320" i="1"/>
  <c r="AF319" i="1"/>
  <c r="AF946" i="1"/>
  <c r="AF945" i="1" s="1"/>
  <c r="AF944" i="1" s="1"/>
  <c r="AF943" i="1" s="1"/>
  <c r="AE264" i="1"/>
  <c r="AE263" i="1" s="1"/>
  <c r="AE262" i="1" s="1"/>
  <c r="AE261" i="1" s="1"/>
  <c r="AE260" i="1" s="1"/>
  <c r="AE291" i="1"/>
  <c r="AK57" i="1"/>
  <c r="AK56" i="1" s="1"/>
  <c r="AE56" i="1"/>
  <c r="AF628" i="1"/>
  <c r="AF627" i="1" s="1"/>
  <c r="AF626" i="1" s="1"/>
  <c r="AF325" i="1"/>
  <c r="AE1000" i="1"/>
  <c r="AE999" i="1" s="1"/>
  <c r="AE998" i="1" s="1"/>
  <c r="AE997" i="1" s="1"/>
  <c r="AE900" i="1"/>
  <c r="AE898" i="1" s="1"/>
  <c r="AF675" i="1"/>
  <c r="AF674" i="1" s="1"/>
  <c r="AF673" i="1" s="1"/>
  <c r="AL347" i="1"/>
  <c r="AL346" i="1" s="1"/>
  <c r="AL345" i="1" s="1"/>
  <c r="AL344" i="1" s="1"/>
  <c r="AL343" i="1" s="1"/>
  <c r="AF346" i="1"/>
  <c r="AF345" i="1" s="1"/>
  <c r="AF344" i="1" s="1"/>
  <c r="AF343" i="1" s="1"/>
  <c r="AL637" i="1"/>
  <c r="AL636" i="1" s="1"/>
  <c r="AL635" i="1" s="1"/>
  <c r="AF636" i="1"/>
  <c r="AF635" i="1" s="1"/>
  <c r="AE628" i="1"/>
  <c r="AE627" i="1" s="1"/>
  <c r="AE626" i="1" s="1"/>
  <c r="AF573" i="1"/>
  <c r="AF572" i="1" s="1"/>
  <c r="AF571" i="1" s="1"/>
  <c r="AF323" i="1"/>
  <c r="AF322" i="1" s="1"/>
  <c r="AF1212" i="1"/>
  <c r="AF1211" i="1" s="1"/>
  <c r="AF1031" i="1"/>
  <c r="AF1030" i="1" s="1"/>
  <c r="AF1029" i="1" s="1"/>
  <c r="AF39" i="1"/>
  <c r="AF1249" i="1"/>
  <c r="AE821" i="1"/>
  <c r="AE820" i="1" s="1"/>
  <c r="AF860" i="1"/>
  <c r="AF859" i="1" s="1"/>
  <c r="AF858" i="1" s="1"/>
  <c r="AF857" i="1" s="1"/>
  <c r="AF856" i="1" s="1"/>
  <c r="AF531" i="1"/>
  <c r="AF530" i="1" s="1"/>
  <c r="AE780" i="1"/>
  <c r="AE779" i="1" s="1"/>
  <c r="AF613" i="1"/>
  <c r="AF612" i="1" s="1"/>
  <c r="AF1270" i="1"/>
  <c r="AF93" i="1"/>
  <c r="AF92" i="1" s="1"/>
  <c r="AF768" i="1"/>
  <c r="AF767" i="1" s="1"/>
  <c r="AF482" i="1"/>
  <c r="AF481" i="1"/>
  <c r="AF417" i="1"/>
  <c r="AF416" i="1" s="1"/>
  <c r="AF415" i="1" s="1"/>
  <c r="AF240" i="1"/>
  <c r="AE320" i="1"/>
  <c r="AE319" i="1" s="1"/>
  <c r="AK784" i="1"/>
  <c r="AK783" i="1" s="1"/>
  <c r="AK782" i="1" s="1"/>
  <c r="AE783" i="1"/>
  <c r="AE782" i="1" s="1"/>
  <c r="AK727" i="1"/>
  <c r="AK726" i="1" s="1"/>
  <c r="AK725" i="1" s="1"/>
  <c r="AE725" i="1"/>
  <c r="AL962" i="1"/>
  <c r="AL961" i="1" s="1"/>
  <c r="AL960" i="1" s="1"/>
  <c r="AL959" i="1" s="1"/>
  <c r="AL958" i="1" s="1"/>
  <c r="AF961" i="1"/>
  <c r="AF960" i="1" s="1"/>
  <c r="AF959" i="1" s="1"/>
  <c r="AF958" i="1" s="1"/>
  <c r="AK1246" i="1"/>
  <c r="AK1245" i="1" s="1"/>
  <c r="AE1245" i="1"/>
  <c r="AK1011" i="1"/>
  <c r="AK1010" i="1" s="1"/>
  <c r="AK1009" i="1" s="1"/>
  <c r="AK1008" i="1" s="1"/>
  <c r="AK1007" i="1" s="1"/>
  <c r="AE1010" i="1"/>
  <c r="AE1009" i="1" s="1"/>
  <c r="AE1008" i="1" s="1"/>
  <c r="AE1007" i="1" s="1"/>
  <c r="AK625" i="1"/>
  <c r="AK624" i="1" s="1"/>
  <c r="AK623" i="1" s="1"/>
  <c r="AK622" i="1" s="1"/>
  <c r="AK621" i="1" s="1"/>
  <c r="AE624" i="1"/>
  <c r="AE623" i="1" s="1"/>
  <c r="AE622" i="1" s="1"/>
  <c r="AL1254" i="1"/>
  <c r="AL1253" i="1" s="1"/>
  <c r="AL1248" i="1" s="1"/>
  <c r="AF1253" i="1"/>
  <c r="AF1169" i="1"/>
  <c r="AF1168" i="1" s="1"/>
  <c r="AF1048" i="1"/>
  <c r="AF1047" i="1" s="1"/>
  <c r="AF1046" i="1" s="1"/>
  <c r="AF1045" i="1" s="1"/>
  <c r="AF1044" i="1" s="1"/>
  <c r="AE531" i="1"/>
  <c r="AE530" i="1" s="1"/>
  <c r="AE71" i="1"/>
  <c r="AE70" i="1" s="1"/>
  <c r="AE69" i="1" s="1"/>
  <c r="AE68" i="1" s="1"/>
  <c r="AE67" i="1" s="1"/>
  <c r="AE66" i="1" s="1"/>
  <c r="AE1236" i="1"/>
  <c r="AE1235" i="1" s="1"/>
  <c r="AE1234" i="1" s="1"/>
  <c r="AE1233" i="1" s="1"/>
  <c r="AE988" i="1"/>
  <c r="AE987" i="1"/>
  <c r="AE986" i="1" s="1"/>
  <c r="AE985" i="1" s="1"/>
  <c r="AE240" i="1"/>
  <c r="AL174" i="1"/>
  <c r="AL173" i="1" s="1"/>
  <c r="AL172" i="1" s="1"/>
  <c r="AF173" i="1"/>
  <c r="AF172" i="1" s="1"/>
  <c r="AL727" i="1"/>
  <c r="AL726" i="1" s="1"/>
  <c r="AL725" i="1" s="1"/>
  <c r="AF726" i="1"/>
  <c r="AF725" i="1" s="1"/>
  <c r="AF1130" i="1"/>
  <c r="AF1129" i="1" s="1"/>
  <c r="AE1288" i="1"/>
  <c r="AL155" i="1"/>
  <c r="AL153" i="1" s="1"/>
  <c r="AF153" i="1"/>
  <c r="AK327" i="1"/>
  <c r="AK326" i="1" s="1"/>
  <c r="AK325" i="1" s="1"/>
  <c r="AE326" i="1"/>
  <c r="AE325" i="1" s="1"/>
  <c r="AL362" i="1"/>
  <c r="AL361" i="1" s="1"/>
  <c r="AL360" i="1" s="1"/>
  <c r="AF361" i="1"/>
  <c r="AF360" i="1" s="1"/>
  <c r="AK455" i="1"/>
  <c r="AK454" i="1" s="1"/>
  <c r="AK453" i="1" s="1"/>
  <c r="AK452" i="1" s="1"/>
  <c r="AE454" i="1"/>
  <c r="AE453" i="1" s="1"/>
  <c r="AE452" i="1" s="1"/>
  <c r="AK462" i="1"/>
  <c r="AK461" i="1" s="1"/>
  <c r="AK460" i="1" s="1"/>
  <c r="AE461" i="1"/>
  <c r="AE460" i="1" s="1"/>
  <c r="AK490" i="1"/>
  <c r="AK489" i="1" s="1"/>
  <c r="AK488" i="1" s="1"/>
  <c r="AE489" i="1"/>
  <c r="AE488" i="1" s="1"/>
  <c r="AL762" i="1"/>
  <c r="AF760" i="1"/>
  <c r="AK814" i="1"/>
  <c r="AK813" i="1" s="1"/>
  <c r="AK812" i="1" s="1"/>
  <c r="AK811" i="1" s="1"/>
  <c r="AK810" i="1" s="1"/>
  <c r="AE813" i="1"/>
  <c r="AE812" i="1" s="1"/>
  <c r="AE811" i="1"/>
  <c r="AE810" i="1" s="1"/>
  <c r="AF468" i="1"/>
  <c r="AF467" i="1" s="1"/>
  <c r="AE1290" i="1"/>
  <c r="AE1081" i="1"/>
  <c r="AE1080" i="1"/>
  <c r="AF1290" i="1"/>
  <c r="AE101" i="1"/>
  <c r="AF740" i="1"/>
  <c r="AF739" i="1" s="1"/>
  <c r="AF738" i="1"/>
  <c r="AK42" i="1"/>
  <c r="AK41" i="1" s="1"/>
  <c r="AE41" i="1"/>
  <c r="AK189" i="1"/>
  <c r="AK188" i="1" s="1"/>
  <c r="AE188" i="1"/>
  <c r="AL318" i="1"/>
  <c r="AL317" i="1" s="1"/>
  <c r="AL316" i="1" s="1"/>
  <c r="AF317" i="1"/>
  <c r="AF316" i="1" s="1"/>
  <c r="AK324" i="1"/>
  <c r="AK323" i="1" s="1"/>
  <c r="AK322" i="1" s="1"/>
  <c r="AE323" i="1"/>
  <c r="AE322" i="1" s="1"/>
  <c r="AK444" i="1"/>
  <c r="AK443" i="1" s="1"/>
  <c r="AK442" i="1" s="1"/>
  <c r="AK441" i="1" s="1"/>
  <c r="AE443" i="1"/>
  <c r="AE442" i="1" s="1"/>
  <c r="AE441" i="1" s="1"/>
  <c r="AL451" i="1"/>
  <c r="AL450" i="1" s="1"/>
  <c r="AL449" i="1" s="1"/>
  <c r="AL448" i="1" s="1"/>
  <c r="AF450" i="1"/>
  <c r="AF449" i="1" s="1"/>
  <c r="AF448" i="1" s="1"/>
  <c r="AL490" i="1"/>
  <c r="AL489" i="1" s="1"/>
  <c r="AL488" i="1" s="1"/>
  <c r="AF489" i="1"/>
  <c r="AF488" i="1" s="1"/>
  <c r="AK536" i="1"/>
  <c r="AK535" i="1" s="1"/>
  <c r="AK534" i="1" s="1"/>
  <c r="AK533" i="1" s="1"/>
  <c r="AE535" i="1"/>
  <c r="AE534" i="1" s="1"/>
  <c r="AE533" i="1" s="1"/>
  <c r="AL578" i="1"/>
  <c r="AL577" i="1" s="1"/>
  <c r="AL576" i="1" s="1"/>
  <c r="AL575" i="1" s="1"/>
  <c r="AF577" i="1"/>
  <c r="AF576" i="1" s="1"/>
  <c r="AF575" i="1" s="1"/>
  <c r="AE786" i="1"/>
  <c r="AE785" i="1" s="1"/>
  <c r="AE1055" i="1"/>
  <c r="AE1054" i="1" s="1"/>
  <c r="AE1053" i="1" s="1"/>
  <c r="AE1052" i="1" s="1"/>
  <c r="AE1051" i="1" s="1"/>
  <c r="AF777" i="1"/>
  <c r="AF776" i="1" s="1"/>
  <c r="AF973" i="1"/>
  <c r="AF972" i="1" s="1"/>
  <c r="AF971" i="1" s="1"/>
  <c r="AF970" i="1" s="1"/>
  <c r="L245" i="1"/>
  <c r="AK482" i="1"/>
  <c r="AK481" i="1" s="1"/>
  <c r="AK137" i="1"/>
  <c r="AK134" i="1" s="1"/>
  <c r="AE135" i="1"/>
  <c r="AK143" i="1"/>
  <c r="AK142" i="1" s="1"/>
  <c r="AE142" i="1"/>
  <c r="AK400" i="1"/>
  <c r="AK399" i="1" s="1"/>
  <c r="AK398" i="1" s="1"/>
  <c r="AK397" i="1" s="1"/>
  <c r="AK396" i="1" s="1"/>
  <c r="AE399" i="1"/>
  <c r="AE398" i="1" s="1"/>
  <c r="AE397" i="1" s="1"/>
  <c r="AE396" i="1" s="1"/>
  <c r="AK487" i="1"/>
  <c r="AK486" i="1" s="1"/>
  <c r="AK485" i="1" s="1"/>
  <c r="AE486" i="1"/>
  <c r="AE485" i="1" s="1"/>
  <c r="AL607" i="1"/>
  <c r="AL606" i="1" s="1"/>
  <c r="AL605" i="1" s="1"/>
  <c r="AL604" i="1" s="1"/>
  <c r="AF606" i="1"/>
  <c r="AF605" i="1" s="1"/>
  <c r="AF604" i="1" s="1"/>
  <c r="AK637" i="1"/>
  <c r="AK636" i="1" s="1"/>
  <c r="AK635" i="1" s="1"/>
  <c r="AE636" i="1"/>
  <c r="AE635" i="1" s="1"/>
  <c r="AK663" i="1"/>
  <c r="AK662" i="1" s="1"/>
  <c r="AK661" i="1" s="1"/>
  <c r="AK660" i="1" s="1"/>
  <c r="AK659" i="1" s="1"/>
  <c r="AK658" i="1" s="1"/>
  <c r="AE662" i="1"/>
  <c r="AE661" i="1" s="1"/>
  <c r="AE660" i="1" s="1"/>
  <c r="AL872" i="1"/>
  <c r="AL871" i="1" s="1"/>
  <c r="AL870" i="1" s="1"/>
  <c r="AF871" i="1"/>
  <c r="AF870" i="1" s="1"/>
  <c r="AL1006" i="1"/>
  <c r="AL1005" i="1" s="1"/>
  <c r="AL1004" i="1" s="1"/>
  <c r="AL1003" i="1" s="1"/>
  <c r="AL1002" i="1" s="1"/>
  <c r="AF1005" i="1"/>
  <c r="AF1004" i="1" s="1"/>
  <c r="AF1003" i="1" s="1"/>
  <c r="AF1002" i="1" s="1"/>
  <c r="AL482" i="1"/>
  <c r="AL481" i="1" s="1"/>
  <c r="AL436" i="1"/>
  <c r="AL435" i="1" s="1"/>
  <c r="AL434" i="1" s="1"/>
  <c r="AL433" i="1" s="1"/>
  <c r="AF435" i="1"/>
  <c r="AF434" i="1" s="1"/>
  <c r="AF433" i="1" s="1"/>
  <c r="AK498" i="1"/>
  <c r="AK497" i="1" s="1"/>
  <c r="AK496" i="1" s="1"/>
  <c r="AK495" i="1" s="1"/>
  <c r="AE497" i="1"/>
  <c r="AE496" i="1" s="1"/>
  <c r="AE495" i="1" s="1"/>
  <c r="AK805" i="1"/>
  <c r="AK804" i="1" s="1"/>
  <c r="AK803" i="1" s="1"/>
  <c r="AK802" i="1" s="1"/>
  <c r="AE804" i="1"/>
  <c r="AE803" i="1" s="1"/>
  <c r="AE802" i="1" s="1"/>
  <c r="AE581" i="1"/>
  <c r="AE580" i="1" s="1"/>
  <c r="AE579" i="1" s="1"/>
  <c r="AE1172" i="1"/>
  <c r="AE1171" i="1" s="1"/>
  <c r="AF1209" i="1"/>
  <c r="AF1208" i="1" s="1"/>
  <c r="AE1084" i="1"/>
  <c r="AE1083" i="1" s="1"/>
  <c r="AE1265" i="1"/>
  <c r="AE1264" i="1" s="1"/>
  <c r="AK1131" i="1"/>
  <c r="AK1130" i="1" s="1"/>
  <c r="AK1129" i="1" s="1"/>
  <c r="AE1130" i="1"/>
  <c r="AE1129" i="1" s="1"/>
  <c r="AL1182" i="1"/>
  <c r="AL1181" i="1" s="1"/>
  <c r="AL1180" i="1" s="1"/>
  <c r="AF1181" i="1"/>
  <c r="AF1180" i="1" s="1"/>
  <c r="AL108" i="1"/>
  <c r="AL107" i="1" s="1"/>
  <c r="AL106" i="1" s="1"/>
  <c r="AF107" i="1"/>
  <c r="AF106" i="1" s="1"/>
  <c r="AL1216" i="1"/>
  <c r="AL1215" i="1" s="1"/>
  <c r="AL1214" i="1" s="1"/>
  <c r="AF1215" i="1"/>
  <c r="AF1214" i="1" s="1"/>
  <c r="AL1056" i="1"/>
  <c r="AL1055" i="1" s="1"/>
  <c r="AL1054" i="1" s="1"/>
  <c r="AL1053" i="1" s="1"/>
  <c r="AL1052" i="1" s="1"/>
  <c r="AL1051" i="1" s="1"/>
  <c r="AF1055" i="1"/>
  <c r="AF1054" i="1" s="1"/>
  <c r="AF1053" i="1" s="1"/>
  <c r="AF1052" i="1" s="1"/>
  <c r="AF1051" i="1" s="1"/>
  <c r="AL1155" i="1"/>
  <c r="AL1154" i="1" s="1"/>
  <c r="AL1153" i="1" s="1"/>
  <c r="AF1154" i="1"/>
  <c r="AF1153" i="1" s="1"/>
  <c r="AK1182" i="1"/>
  <c r="AK1181" i="1" s="1"/>
  <c r="AK1180" i="1" s="1"/>
  <c r="AE1181" i="1"/>
  <c r="AE1180" i="1" s="1"/>
  <c r="AL359" i="1"/>
  <c r="AL358" i="1" s="1"/>
  <c r="AL357" i="1" s="1"/>
  <c r="AL356" i="1" s="1"/>
  <c r="AF358" i="1"/>
  <c r="AF357" i="1" s="1"/>
  <c r="AF356" i="1" s="1"/>
  <c r="AK97" i="1"/>
  <c r="AK96" i="1" s="1"/>
  <c r="AK95" i="1" s="1"/>
  <c r="AE96" i="1"/>
  <c r="AE95" i="1" s="1"/>
  <c r="AK108" i="1"/>
  <c r="AK107" i="1" s="1"/>
  <c r="AK106" i="1" s="1"/>
  <c r="AE107" i="1"/>
  <c r="AE106" i="1" s="1"/>
  <c r="AL917" i="1"/>
  <c r="AL916" i="1" s="1"/>
  <c r="AL915" i="1" s="1"/>
  <c r="AL914" i="1" s="1"/>
  <c r="AF916" i="1"/>
  <c r="AF915" i="1" s="1"/>
  <c r="AF914" i="1" s="1"/>
  <c r="AK952" i="1"/>
  <c r="AK951" i="1" s="1"/>
  <c r="AK950" i="1" s="1"/>
  <c r="AK949" i="1" s="1"/>
  <c r="AK948" i="1" s="1"/>
  <c r="AE951" i="1"/>
  <c r="AE950" i="1"/>
  <c r="AE949" i="1" s="1"/>
  <c r="AE948" i="1" s="1"/>
  <c r="AL979" i="1"/>
  <c r="AL978" i="1" s="1"/>
  <c r="AL977" i="1" s="1"/>
  <c r="AL976" i="1" s="1"/>
  <c r="AL975" i="1" s="1"/>
  <c r="AF978" i="1"/>
  <c r="AF977" i="1" s="1"/>
  <c r="AF976" i="1" s="1"/>
  <c r="AF975" i="1" s="1"/>
  <c r="AL105" i="1"/>
  <c r="AL104" i="1" s="1"/>
  <c r="AL103" i="1" s="1"/>
  <c r="AF104" i="1"/>
  <c r="AF103" i="1" s="1"/>
  <c r="AK1213" i="1"/>
  <c r="AK1212" i="1" s="1"/>
  <c r="AK1211" i="1" s="1"/>
  <c r="AE1212" i="1"/>
  <c r="AE1211" i="1"/>
  <c r="AL1246" i="1"/>
  <c r="AL1245" i="1" s="1"/>
  <c r="AF1245" i="1"/>
  <c r="AK1254" i="1"/>
  <c r="AK1253" i="1"/>
  <c r="AE1253" i="1"/>
  <c r="AK1210" i="1"/>
  <c r="AK1209" i="1" s="1"/>
  <c r="AK1208" i="1" s="1"/>
  <c r="AE1209" i="1"/>
  <c r="AE1208" i="1"/>
  <c r="AK1279" i="1"/>
  <c r="AK1278" i="1" s="1"/>
  <c r="AK1277" i="1" s="1"/>
  <c r="AE1278" i="1"/>
  <c r="AE1277" i="1" s="1"/>
  <c r="AF756" i="1"/>
  <c r="AE758" i="1"/>
  <c r="AE774" i="1"/>
  <c r="AE773" i="1" s="1"/>
  <c r="AE1157" i="1"/>
  <c r="AE1156" i="1" s="1"/>
  <c r="AK1274" i="1"/>
  <c r="AK1273" i="1" s="1"/>
  <c r="AK1272" i="1" s="1"/>
  <c r="AE1273" i="1"/>
  <c r="AL1284" i="1"/>
  <c r="AL1283" i="1" s="1"/>
  <c r="AL1280" i="1" s="1"/>
  <c r="AF1283" i="1"/>
  <c r="AL1082" i="1"/>
  <c r="AL1081" i="1" s="1"/>
  <c r="AL1080" i="1" s="1"/>
  <c r="AF1081" i="1"/>
  <c r="AF1080" i="1" s="1"/>
  <c r="AK702" i="1"/>
  <c r="AK701" i="1" s="1"/>
  <c r="AK700" i="1" s="1"/>
  <c r="AK699" i="1" s="1"/>
  <c r="AK698" i="1" s="1"/>
  <c r="AE701" i="1"/>
  <c r="AE700" i="1" s="1"/>
  <c r="AE699" i="1" s="1"/>
  <c r="AE698" i="1" s="1"/>
  <c r="AL234" i="1"/>
  <c r="AL233" i="1" s="1"/>
  <c r="AL232" i="1" s="1"/>
  <c r="AL231" i="1" s="1"/>
  <c r="AL230" i="1" s="1"/>
  <c r="AF233" i="1"/>
  <c r="AF232" i="1" s="1"/>
  <c r="AF231" i="1" s="1"/>
  <c r="AF230" i="1" s="1"/>
  <c r="AL748" i="1"/>
  <c r="AL747" i="1" s="1"/>
  <c r="AL746" i="1" s="1"/>
  <c r="AF747" i="1"/>
  <c r="AF746" i="1" s="1"/>
  <c r="AK741" i="1"/>
  <c r="AK740" i="1" s="1"/>
  <c r="AK739" i="1" s="1"/>
  <c r="AK738" i="1" s="1"/>
  <c r="AE740" i="1"/>
  <c r="AE739" i="1" s="1"/>
  <c r="AE738" i="1" s="1"/>
  <c r="P246" i="1"/>
  <c r="P245" i="1" s="1"/>
  <c r="AF90" i="1"/>
  <c r="AF89" i="1" s="1"/>
  <c r="AE93" i="1"/>
  <c r="AE92" i="1" s="1"/>
  <c r="O737" i="1"/>
  <c r="O736" i="1" s="1"/>
  <c r="AK1284" i="1"/>
  <c r="AK1283" i="1" s="1"/>
  <c r="AE1283" i="1"/>
  <c r="AK1286" i="1"/>
  <c r="AK1285" i="1" s="1"/>
  <c r="AE1285" i="1"/>
  <c r="AL1289" i="1"/>
  <c r="AL1288" i="1" s="1"/>
  <c r="AF1288" i="1"/>
  <c r="AL1088" i="1"/>
  <c r="AL1087" i="1" s="1"/>
  <c r="AL1086" i="1" s="1"/>
  <c r="AF1087" i="1"/>
  <c r="AF1086" i="1" s="1"/>
  <c r="AK234" i="1"/>
  <c r="AK233" i="1" s="1"/>
  <c r="AK232" i="1" s="1"/>
  <c r="AK231" i="1" s="1"/>
  <c r="AK230" i="1" s="1"/>
  <c r="AE233" i="1"/>
  <c r="AE232" i="1" s="1"/>
  <c r="AE231" i="1" s="1"/>
  <c r="AE230" i="1" s="1"/>
  <c r="AK1271" i="1"/>
  <c r="AK1270" i="1" s="1"/>
  <c r="AE1270" i="1"/>
  <c r="AL1274" i="1"/>
  <c r="AL1273" i="1" s="1"/>
  <c r="AF1273" i="1"/>
  <c r="AF1272" i="1" s="1"/>
  <c r="AL702" i="1"/>
  <c r="AL701" i="1" s="1"/>
  <c r="AL700" i="1" s="1"/>
  <c r="AL699" i="1" s="1"/>
  <c r="AL698" i="1" s="1"/>
  <c r="AF701" i="1"/>
  <c r="AF700" i="1"/>
  <c r="AF699" i="1" s="1"/>
  <c r="AF698" i="1" s="1"/>
  <c r="AL745" i="1"/>
  <c r="AL744" i="1" s="1"/>
  <c r="AL743" i="1" s="1"/>
  <c r="AL742" i="1" s="1"/>
  <c r="AF744" i="1"/>
  <c r="AF743" i="1" s="1"/>
  <c r="AF742" i="1" s="1"/>
  <c r="AK84" i="1"/>
  <c r="AK83" i="1" s="1"/>
  <c r="AE83" i="1"/>
  <c r="R246" i="1"/>
  <c r="R245" i="1" s="1"/>
  <c r="AF87" i="1"/>
  <c r="AF86" i="1" s="1"/>
  <c r="AE1215" i="1"/>
  <c r="AE1214" i="1" s="1"/>
  <c r="AE1281" i="1"/>
  <c r="P737" i="1"/>
  <c r="P736" i="1" s="1"/>
  <c r="AK427" i="1"/>
  <c r="AK426" i="1" s="1"/>
  <c r="AE426" i="1"/>
  <c r="AL849" i="1"/>
  <c r="AL848" i="1" s="1"/>
  <c r="AL847" i="1" s="1"/>
  <c r="AF848" i="1"/>
  <c r="AF847" i="1" s="1"/>
  <c r="AC349" i="1"/>
  <c r="AC348" i="1" s="1"/>
  <c r="AC342" i="1" s="1"/>
  <c r="AC336" i="1" s="1"/>
  <c r="AD631" i="1"/>
  <c r="AD630" i="1" s="1"/>
  <c r="AD620" i="1" s="1"/>
  <c r="AB55" i="1"/>
  <c r="AB54" i="1" s="1"/>
  <c r="AB53" i="1" s="1"/>
  <c r="AD229" i="1"/>
  <c r="AD227" i="1" s="1"/>
  <c r="AB312" i="1"/>
  <c r="AB311" i="1" s="1"/>
  <c r="AB310" i="1" s="1"/>
  <c r="AB309" i="1" s="1"/>
  <c r="AL425" i="1"/>
  <c r="AL424" i="1" s="1"/>
  <c r="AF424" i="1"/>
  <c r="AK849" i="1"/>
  <c r="AK848" i="1" s="1"/>
  <c r="AK847" i="1" s="1"/>
  <c r="AE848" i="1"/>
  <c r="AE847" i="1" s="1"/>
  <c r="AL427" i="1"/>
  <c r="AL426" i="1" s="1"/>
  <c r="AF426" i="1"/>
  <c r="AD166" i="1"/>
  <c r="AD165" i="1" s="1"/>
  <c r="AD164" i="1" s="1"/>
  <c r="AD163" i="1" s="1"/>
  <c r="AD161" i="1" s="1"/>
  <c r="AA599" i="1"/>
  <c r="AA598" i="1" s="1"/>
  <c r="AC697" i="1"/>
  <c r="AA797" i="1"/>
  <c r="AC827" i="1"/>
  <c r="AC826" i="1" s="1"/>
  <c r="AC824" i="1" s="1"/>
  <c r="AC1024" i="1"/>
  <c r="AC1018" i="1" s="1"/>
  <c r="AB246" i="1"/>
  <c r="AB245" i="1" s="1"/>
  <c r="AL562" i="1"/>
  <c r="AL561" i="1" s="1"/>
  <c r="AF588" i="1"/>
  <c r="AF587" i="1" s="1"/>
  <c r="AF713" i="1"/>
  <c r="AF712" i="1" s="1"/>
  <c r="AF716" i="1"/>
  <c r="AF715" i="1" s="1"/>
  <c r="AL558" i="1"/>
  <c r="AL557" i="1" s="1"/>
  <c r="AE509" i="1"/>
  <c r="AE508" i="1" s="1"/>
  <c r="AF512" i="1"/>
  <c r="AF511" i="1" s="1"/>
  <c r="AF506" i="1"/>
  <c r="AF505" i="1" s="1"/>
  <c r="AL1260" i="1"/>
  <c r="AE512" i="1"/>
  <c r="AE511" i="1" s="1"/>
  <c r="AL583" i="1"/>
  <c r="AF592" i="1"/>
  <c r="AF591" i="1" s="1"/>
  <c r="AF595" i="1"/>
  <c r="AF594" i="1" s="1"/>
  <c r="AF879" i="1"/>
  <c r="AF878" i="1" s="1"/>
  <c r="AF877" i="1" s="1"/>
  <c r="AF876" i="1" s="1"/>
  <c r="AE713" i="1"/>
  <c r="AE712" i="1" s="1"/>
  <c r="AE711" i="1" s="1"/>
  <c r="AE710" i="1" s="1"/>
  <c r="AE709" i="1" s="1"/>
  <c r="AF585" i="1"/>
  <c r="AF584" i="1" s="1"/>
  <c r="AK504" i="1"/>
  <c r="B21" i="1"/>
  <c r="B22" i="1" s="1"/>
  <c r="B20" i="1"/>
  <c r="B27" i="1" s="1"/>
  <c r="Z250" i="1"/>
  <c r="T249" i="1"/>
  <c r="T248" i="1" s="1"/>
  <c r="T247" i="1" s="1"/>
  <c r="S249" i="1"/>
  <c r="S248" i="1" s="1"/>
  <c r="S247" i="1" s="1"/>
  <c r="Y250" i="1"/>
  <c r="Y249" i="1" s="1"/>
  <c r="Y248" i="1" s="1"/>
  <c r="Y247" i="1" s="1"/>
  <c r="AE899" i="1"/>
  <c r="B56" i="1"/>
  <c r="AF868" i="1"/>
  <c r="AF867" i="1" s="1"/>
  <c r="AF866" i="1" s="1"/>
  <c r="AF865" i="1" s="1"/>
  <c r="Z867" i="1"/>
  <c r="Z866" i="1" s="1"/>
  <c r="Z865" i="1" s="1"/>
  <c r="Y170" i="1"/>
  <c r="Y167" i="1" s="1"/>
  <c r="Y166" i="1" s="1"/>
  <c r="Y165" i="1" s="1"/>
  <c r="Y164" i="1" s="1"/>
  <c r="Y163" i="1" s="1"/>
  <c r="AE171" i="1"/>
  <c r="M386" i="1"/>
  <c r="Z786" i="1"/>
  <c r="Z785" i="1" s="1"/>
  <c r="AE116" i="1"/>
  <c r="N541" i="1"/>
  <c r="N540" i="1" s="1"/>
  <c r="T58" i="1"/>
  <c r="Z59" i="1"/>
  <c r="Z58" i="1" s="1"/>
  <c r="Z422" i="1"/>
  <c r="T421" i="1"/>
  <c r="T420" i="1" s="1"/>
  <c r="T419" i="1" s="1"/>
  <c r="T414" i="1" s="1"/>
  <c r="T413" i="1" s="1"/>
  <c r="AF555" i="1"/>
  <c r="Z554" i="1"/>
  <c r="Z553" i="1" s="1"/>
  <c r="Z552" i="1" s="1"/>
  <c r="Z921" i="1"/>
  <c r="T920" i="1"/>
  <c r="T919" i="1" s="1"/>
  <c r="T918" i="1" s="1"/>
  <c r="T983" i="1"/>
  <c r="T982" i="1" s="1"/>
  <c r="T981" i="1" s="1"/>
  <c r="T980" i="1" s="1"/>
  <c r="Z984" i="1"/>
  <c r="AF984" i="1" s="1"/>
  <c r="AL984" i="1" s="1"/>
  <c r="AL983" i="1" s="1"/>
  <c r="AL982" i="1" s="1"/>
  <c r="AL981" i="1" s="1"/>
  <c r="AL980" i="1" s="1"/>
  <c r="Y87" i="1"/>
  <c r="Y86" i="1" s="1"/>
  <c r="AE88" i="1"/>
  <c r="AK88" i="1" s="1"/>
  <c r="AK87" i="1" s="1"/>
  <c r="AK86" i="1" s="1"/>
  <c r="Y104" i="1"/>
  <c r="Y103" i="1"/>
  <c r="AE105" i="1"/>
  <c r="AF1219" i="1"/>
  <c r="AF1218" i="1" s="1"/>
  <c r="AF1217" i="1" s="1"/>
  <c r="Z1218" i="1"/>
  <c r="Z1217" i="1" s="1"/>
  <c r="AC386" i="1"/>
  <c r="AC385" i="1"/>
  <c r="AF1118" i="1"/>
  <c r="AF1117" i="1" s="1"/>
  <c r="AF1251" i="1"/>
  <c r="AF1248" i="1"/>
  <c r="M166" i="1"/>
  <c r="M165" i="1" s="1"/>
  <c r="M164" i="1" s="1"/>
  <c r="M163" i="1" s="1"/>
  <c r="T821" i="1"/>
  <c r="T820" i="1" s="1"/>
  <c r="Z822" i="1"/>
  <c r="Z1125" i="1"/>
  <c r="T1124" i="1"/>
  <c r="T1123" i="1" s="1"/>
  <c r="AE359" i="1"/>
  <c r="AK359" i="1" s="1"/>
  <c r="AK358" i="1" s="1"/>
  <c r="AK357" i="1" s="1"/>
  <c r="AK356" i="1" s="1"/>
  <c r="Y358" i="1"/>
  <c r="Y357" i="1" s="1"/>
  <c r="Y356" i="1" s="1"/>
  <c r="Q386" i="1"/>
  <c r="Q385" i="1"/>
  <c r="Z96" i="1"/>
  <c r="Z95" i="1" s="1"/>
  <c r="AF97" i="1"/>
  <c r="AE1276" i="1"/>
  <c r="Y1275" i="1"/>
  <c r="Y1272" i="1" s="1"/>
  <c r="Y1087" i="1"/>
  <c r="Y1086" i="1" s="1"/>
  <c r="Y1079" i="1" s="1"/>
  <c r="AE1088" i="1"/>
  <c r="AD278" i="1"/>
  <c r="AD267" i="1" s="1"/>
  <c r="AD279" i="1"/>
  <c r="AF1292" i="1"/>
  <c r="AF1287" i="1" s="1"/>
  <c r="AF127" i="1"/>
  <c r="AL648" i="1"/>
  <c r="AL647" i="1" s="1"/>
  <c r="AL646" i="1" s="1"/>
  <c r="AL645" i="1" s="1"/>
  <c r="AE354" i="1"/>
  <c r="AE353" i="1" s="1"/>
  <c r="AF464" i="1"/>
  <c r="AF463" i="1" s="1"/>
  <c r="Z256" i="1"/>
  <c r="T255" i="1"/>
  <c r="T252" i="1" s="1"/>
  <c r="T251" i="1" s="1"/>
  <c r="S366" i="1"/>
  <c r="S365" i="1" s="1"/>
  <c r="S364" i="1" s="1"/>
  <c r="Y367" i="1"/>
  <c r="Z444" i="1"/>
  <c r="T443" i="1"/>
  <c r="T442" i="1" s="1"/>
  <c r="T441" i="1" s="1"/>
  <c r="T432" i="1" s="1"/>
  <c r="T431" i="1" s="1"/>
  <c r="AE892" i="1"/>
  <c r="Y891" i="1"/>
  <c r="Y890" i="1" s="1"/>
  <c r="Y889" i="1" s="1"/>
  <c r="Y888" i="1" s="1"/>
  <c r="Y887" i="1" s="1"/>
  <c r="AE1032" i="1"/>
  <c r="Y1031" i="1"/>
  <c r="Y1030" i="1" s="1"/>
  <c r="Y1029" i="1" s="1"/>
  <c r="Z1074" i="1"/>
  <c r="T1073" i="1"/>
  <c r="T1072" i="1" s="1"/>
  <c r="Y1152" i="1"/>
  <c r="S1151" i="1"/>
  <c r="S1150" i="1" s="1"/>
  <c r="Z1084" i="1"/>
  <c r="Z1083" i="1" s="1"/>
  <c r="AF1085" i="1"/>
  <c r="AA818" i="1"/>
  <c r="AA819" i="1"/>
  <c r="Z42" i="1"/>
  <c r="Z41" i="1" s="1"/>
  <c r="T41" i="1"/>
  <c r="T38" i="1" s="1"/>
  <c r="T37" i="1" s="1"/>
  <c r="T36" i="1" s="1"/>
  <c r="T35" i="1" s="1"/>
  <c r="AF475" i="1"/>
  <c r="Z474" i="1"/>
  <c r="Z473" i="1" s="1"/>
  <c r="T1148" i="1"/>
  <c r="T1147" i="1" s="1"/>
  <c r="Z1149" i="1"/>
  <c r="S1230" i="1"/>
  <c r="S1229" i="1" s="1"/>
  <c r="S1228" i="1" s="1"/>
  <c r="S1227" i="1" s="1"/>
  <c r="Y1231" i="1"/>
  <c r="Y1292" i="1"/>
  <c r="Y1287" i="1" s="1"/>
  <c r="AE1293" i="1"/>
  <c r="AE424" i="1"/>
  <c r="AE423" i="1" s="1"/>
  <c r="AK425" i="1"/>
  <c r="AK424" i="1" s="1"/>
  <c r="AD819" i="1"/>
  <c r="AD818" i="1"/>
  <c r="AL926" i="1"/>
  <c r="AL925" i="1" s="1"/>
  <c r="AL924" i="1" s="1"/>
  <c r="AF372" i="1"/>
  <c r="AL502" i="1"/>
  <c r="AL501" i="1" s="1"/>
  <c r="AL500" i="1" s="1"/>
  <c r="AL499" i="1" s="1"/>
  <c r="AE300" i="1"/>
  <c r="AE299" i="1" s="1"/>
  <c r="AE298" i="1" s="1"/>
  <c r="S24" i="1"/>
  <c r="S17" i="1"/>
  <c r="S16" i="1" s="1"/>
  <c r="S15" i="1" s="1"/>
  <c r="S38" i="1"/>
  <c r="S37" i="1" s="1"/>
  <c r="S36" i="1" s="1"/>
  <c r="S35" i="1" s="1"/>
  <c r="AF1139" i="1"/>
  <c r="AF1138" i="1" s="1"/>
  <c r="AF854" i="1"/>
  <c r="AF892" i="1"/>
  <c r="AF891" i="1" s="1"/>
  <c r="AF890" i="1" s="1"/>
  <c r="AF889" i="1" s="1"/>
  <c r="AF888" i="1" s="1"/>
  <c r="AF887" i="1" s="1"/>
  <c r="AL885" i="1"/>
  <c r="AL884" i="1" s="1"/>
  <c r="AL883" i="1" s="1"/>
  <c r="AL882" i="1" s="1"/>
  <c r="AL881" i="1" s="1"/>
  <c r="AK411" i="1"/>
  <c r="AK410" i="1" s="1"/>
  <c r="AK59" i="1"/>
  <c r="AK58" i="1" s="1"/>
  <c r="AK55" i="1" s="1"/>
  <c r="AF1265" i="1"/>
  <c r="AF1264" i="1" s="1"/>
  <c r="Q1107" i="1"/>
  <c r="Q1106" i="1" s="1"/>
  <c r="Q1105" i="1" s="1"/>
  <c r="X942" i="1"/>
  <c r="M1259" i="1"/>
  <c r="S1259" i="1" s="1"/>
  <c r="Y1259" i="1" s="1"/>
  <c r="R447" i="1"/>
  <c r="R446" i="1" s="1"/>
  <c r="O919" i="1"/>
  <c r="O918" i="1" s="1"/>
  <c r="O913" i="1" s="1"/>
  <c r="O912" i="1" s="1"/>
  <c r="O1248" i="1"/>
  <c r="O1247" i="1" s="1"/>
  <c r="AK880" i="1"/>
  <c r="AK879" i="1" s="1"/>
  <c r="AK878" i="1" s="1"/>
  <c r="AK877" i="1" s="1"/>
  <c r="AK876" i="1" s="1"/>
  <c r="AK717" i="1"/>
  <c r="AK716" i="1" s="1"/>
  <c r="AK715" i="1" s="1"/>
  <c r="AK711" i="1" s="1"/>
  <c r="AK710" i="1" s="1"/>
  <c r="AK709" i="1" s="1"/>
  <c r="AG141" i="1"/>
  <c r="AH152" i="1"/>
  <c r="AH151" i="1" s="1"/>
  <c r="AJ737" i="1"/>
  <c r="AJ736" i="1" s="1"/>
  <c r="AI766" i="1"/>
  <c r="AI765" i="1" s="1"/>
  <c r="AI764" i="1" s="1"/>
  <c r="AH797" i="1"/>
  <c r="AI969" i="1"/>
  <c r="AH991" i="1"/>
  <c r="AJ1024" i="1"/>
  <c r="AJ1018" i="1" s="1"/>
  <c r="AI1207" i="1"/>
  <c r="AI1202" i="1" s="1"/>
  <c r="AI1201" i="1" s="1"/>
  <c r="AI1200" i="1" s="1"/>
  <c r="X414" i="1"/>
  <c r="X413" i="1" s="1"/>
  <c r="O395" i="1"/>
  <c r="G144" i="1"/>
  <c r="G141" i="1" s="1"/>
  <c r="R237" i="1"/>
  <c r="R236" i="1"/>
  <c r="R235" i="1" s="1"/>
  <c r="R229" i="1" s="1"/>
  <c r="R227" i="1" s="1"/>
  <c r="AC98" i="1"/>
  <c r="AC85" i="1" s="1"/>
  <c r="AB98" i="1"/>
  <c r="AB85" i="1" s="1"/>
  <c r="AB76" i="1" s="1"/>
  <c r="AB75" i="1" s="1"/>
  <c r="AB74" i="1" s="1"/>
  <c r="AB64" i="1" s="1"/>
  <c r="AK588" i="1"/>
  <c r="AK587" i="1" s="1"/>
  <c r="AK583" i="1" s="1"/>
  <c r="AH187" i="1"/>
  <c r="AH186" i="1"/>
  <c r="AH185" i="1" s="1"/>
  <c r="AH184" i="1" s="1"/>
  <c r="AI246" i="1"/>
  <c r="AI245" i="1" s="1"/>
  <c r="AH349" i="1"/>
  <c r="AJ529" i="1"/>
  <c r="AJ528" i="1" s="1"/>
  <c r="AJ527" i="1" s="1"/>
  <c r="Q348" i="1"/>
  <c r="W395" i="1"/>
  <c r="W393" i="1" s="1"/>
  <c r="R640" i="1"/>
  <c r="R639" i="1" s="1"/>
  <c r="R1240" i="1"/>
  <c r="R1239" i="1" s="1"/>
  <c r="R1280" i="1"/>
  <c r="O1079" i="1"/>
  <c r="W78" i="1"/>
  <c r="W77" i="1" s="1"/>
  <c r="U141" i="1"/>
  <c r="U140" i="1" s="1"/>
  <c r="U139" i="1" s="1"/>
  <c r="U138" i="1" s="1"/>
  <c r="AB297" i="1"/>
  <c r="AB296" i="1" s="1"/>
  <c r="AA766" i="1"/>
  <c r="AA765" i="1" s="1"/>
  <c r="AA764" i="1" s="1"/>
  <c r="AI166" i="1"/>
  <c r="AI165" i="1"/>
  <c r="AI164" i="1" s="1"/>
  <c r="AI163" i="1" s="1"/>
  <c r="AH55" i="1"/>
  <c r="AJ152" i="1"/>
  <c r="AJ151" i="1" s="1"/>
  <c r="AJ237" i="1"/>
  <c r="AJ236" i="1" s="1"/>
  <c r="AJ235" i="1" s="1"/>
  <c r="AJ229" i="1" s="1"/>
  <c r="AJ227" i="1" s="1"/>
  <c r="AH395" i="1"/>
  <c r="AH650" i="1"/>
  <c r="AH649" i="1" s="1"/>
  <c r="AH640" i="1" s="1"/>
  <c r="AH639" i="1" s="1"/>
  <c r="AJ711" i="1"/>
  <c r="AJ710" i="1" s="1"/>
  <c r="AJ709" i="1" s="1"/>
  <c r="AG991" i="1"/>
  <c r="AG1207" i="1"/>
  <c r="AG1202" i="1" s="1"/>
  <c r="AG1201" i="1" s="1"/>
  <c r="AG1200" i="1" s="1"/>
  <c r="AG1272" i="1"/>
  <c r="V395" i="1"/>
  <c r="R409" i="1"/>
  <c r="R432" i="1"/>
  <c r="R431" i="1" s="1"/>
  <c r="P631" i="1"/>
  <c r="P630" i="1" s="1"/>
  <c r="P620" i="1" s="1"/>
  <c r="U252" i="1"/>
  <c r="U251" i="1"/>
  <c r="U246" i="1" s="1"/>
  <c r="U245" i="1" s="1"/>
  <c r="AC312" i="1"/>
  <c r="AC311" i="1" s="1"/>
  <c r="AC310" i="1" s="1"/>
  <c r="AC309" i="1" s="1"/>
  <c r="AE506" i="1"/>
  <c r="AE505" i="1" s="1"/>
  <c r="AH17" i="1"/>
  <c r="AH16" i="1" s="1"/>
  <c r="AH15" i="1" s="1"/>
  <c r="AI583" i="1"/>
  <c r="AI570" i="1" s="1"/>
  <c r="AI569" i="1" s="1"/>
  <c r="AH721" i="1"/>
  <c r="AH720" i="1" s="1"/>
  <c r="AH719" i="1" s="1"/>
  <c r="AJ766" i="1"/>
  <c r="AJ765" i="1" s="1"/>
  <c r="AJ764" i="1" s="1"/>
  <c r="AH1024" i="1"/>
  <c r="AL1016" i="1"/>
  <c r="AL1015" i="1" s="1"/>
  <c r="AL1014" i="1" s="1"/>
  <c r="AL1013" i="1" s="1"/>
  <c r="AL1012" i="1" s="1"/>
  <c r="AL100" i="1"/>
  <c r="AL99" i="1" s="1"/>
  <c r="AF99" i="1"/>
  <c r="AK923" i="1"/>
  <c r="AK922" i="1" s="1"/>
  <c r="AE922" i="1"/>
  <c r="AL680" i="1"/>
  <c r="AL679" i="1" s="1"/>
  <c r="AL678" i="1" s="1"/>
  <c r="AF679" i="1"/>
  <c r="AF678" i="1" s="1"/>
  <c r="AL1179" i="1"/>
  <c r="AL1178" i="1" s="1"/>
  <c r="AL1177" i="1" s="1"/>
  <c r="AF1178" i="1"/>
  <c r="AF1177" i="1" s="1"/>
  <c r="Y405" i="1"/>
  <c r="Y404" i="1" s="1"/>
  <c r="Y403" i="1" s="1"/>
  <c r="Y402" i="1" s="1"/>
  <c r="Y401" i="1" s="1"/>
  <c r="AE406" i="1"/>
  <c r="G819" i="1"/>
  <c r="G818" i="1"/>
  <c r="AL154" i="1"/>
  <c r="AF423" i="1"/>
  <c r="AF694" i="1"/>
  <c r="AF693" i="1" s="1"/>
  <c r="AF692" i="1" s="1"/>
  <c r="AF691" i="1" s="1"/>
  <c r="AF690" i="1" s="1"/>
  <c r="AF148" i="1"/>
  <c r="AF147" i="1" s="1"/>
  <c r="AE1137" i="1"/>
  <c r="AK1137" i="1" s="1"/>
  <c r="AK1136" i="1" s="1"/>
  <c r="AK1135" i="1" s="1"/>
  <c r="AE1242" i="1"/>
  <c r="AE465" i="1"/>
  <c r="AE464" i="1" s="1"/>
  <c r="AE463" i="1" s="1"/>
  <c r="AL292" i="1"/>
  <c r="AL291" i="1" s="1"/>
  <c r="Z650" i="1"/>
  <c r="Z649" i="1" s="1"/>
  <c r="Z640" i="1" s="1"/>
  <c r="Z639" i="1" s="1"/>
  <c r="AE871" i="1"/>
  <c r="AE870" i="1" s="1"/>
  <c r="AF197" i="1"/>
  <c r="AF196" i="1" s="1"/>
  <c r="AF195" i="1" s="1"/>
  <c r="AF194" i="1" s="1"/>
  <c r="AF193" i="1" s="1"/>
  <c r="AK1146" i="1"/>
  <c r="AK1145" i="1" s="1"/>
  <c r="AK1144" i="1" s="1"/>
  <c r="AK757" i="1"/>
  <c r="AK756" i="1" s="1"/>
  <c r="AE756" i="1"/>
  <c r="Z682" i="1"/>
  <c r="Z681" i="1" s="1"/>
  <c r="AF683" i="1"/>
  <c r="AF682" i="1" s="1"/>
  <c r="AF681" i="1" s="1"/>
  <c r="AE860" i="1"/>
  <c r="AE859" i="1" s="1"/>
  <c r="AE858" i="1" s="1"/>
  <c r="AE857" i="1" s="1"/>
  <c r="AE856" i="1" s="1"/>
  <c r="AK861" i="1"/>
  <c r="AK860" i="1" s="1"/>
  <c r="AK859" i="1" s="1"/>
  <c r="AK858" i="1" s="1"/>
  <c r="AK857" i="1" s="1"/>
  <c r="AK856" i="1" s="1"/>
  <c r="AK734" i="1"/>
  <c r="AK733" i="1" s="1"/>
  <c r="AK732" i="1" s="1"/>
  <c r="AK731" i="1" s="1"/>
  <c r="AK730" i="1" s="1"/>
  <c r="AK729" i="1" s="1"/>
  <c r="AE733" i="1"/>
  <c r="AE732" i="1" s="1"/>
  <c r="AE731" i="1" s="1"/>
  <c r="AE730" i="1" s="1"/>
  <c r="AE729" i="1" s="1"/>
  <c r="AE1179" i="1"/>
  <c r="AK1179" i="1" s="1"/>
  <c r="AK1178" i="1" s="1"/>
  <c r="AK1177" i="1" s="1"/>
  <c r="Y1178" i="1"/>
  <c r="Y1177" i="1" s="1"/>
  <c r="AK1042" i="1"/>
  <c r="AK1041" i="1" s="1"/>
  <c r="AK1040" i="1" s="1"/>
  <c r="AK1039" i="1" s="1"/>
  <c r="AK1038" i="1" s="1"/>
  <c r="AE1041" i="1"/>
  <c r="AE1040" i="1" s="1"/>
  <c r="AE1039" i="1" s="1"/>
  <c r="AE1038" i="1" s="1"/>
  <c r="AL634" i="1"/>
  <c r="AL633" i="1" s="1"/>
  <c r="AL632" i="1" s="1"/>
  <c r="AL631" i="1" s="1"/>
  <c r="AL630" i="1" s="1"/>
  <c r="AF633" i="1"/>
  <c r="AF632" i="1" s="1"/>
  <c r="AF631" i="1" s="1"/>
  <c r="AF630" i="1" s="1"/>
  <c r="AF257" i="1"/>
  <c r="AL258" i="1"/>
  <c r="AL257" i="1" s="1"/>
  <c r="AK695" i="1"/>
  <c r="AK694" i="1" s="1"/>
  <c r="AK693" i="1" s="1"/>
  <c r="AK692" i="1" s="1"/>
  <c r="AK691" i="1" s="1"/>
  <c r="AK690" i="1" s="1"/>
  <c r="AE694" i="1"/>
  <c r="AE693" i="1" s="1"/>
  <c r="AE692" i="1" s="1"/>
  <c r="AE691" i="1" s="1"/>
  <c r="AE690" i="1" s="1"/>
  <c r="AL582" i="1"/>
  <c r="AL581" i="1" s="1"/>
  <c r="AL580" i="1" s="1"/>
  <c r="AL579" i="1" s="1"/>
  <c r="AF581" i="1"/>
  <c r="AF580" i="1" s="1"/>
  <c r="AF579" i="1" s="1"/>
  <c r="S830" i="1"/>
  <c r="S829" i="1" s="1"/>
  <c r="S828" i="1" s="1"/>
  <c r="S827" i="1" s="1"/>
  <c r="S826" i="1" s="1"/>
  <c r="Y831" i="1"/>
  <c r="AF289" i="1"/>
  <c r="AL290" i="1"/>
  <c r="AL289" i="1" s="1"/>
  <c r="AL205" i="1"/>
  <c r="AL204" i="1" s="1"/>
  <c r="AL203" i="1" s="1"/>
  <c r="AL202" i="1" s="1"/>
  <c r="AL201" i="1" s="1"/>
  <c r="AF204" i="1"/>
  <c r="AF203" i="1" s="1"/>
  <c r="AF202" i="1" s="1"/>
  <c r="AF201" i="1" s="1"/>
  <c r="AF200" i="1" s="1"/>
  <c r="Y899" i="1"/>
  <c r="AE1280" i="1"/>
  <c r="AE1127" i="1"/>
  <c r="AE1126" i="1" s="1"/>
  <c r="S1239" i="1"/>
  <c r="AF314" i="1"/>
  <c r="AF313" i="1" s="1"/>
  <c r="AL525" i="1"/>
  <c r="AL524" i="1" s="1"/>
  <c r="AL523" i="1" s="1"/>
  <c r="AL522" i="1" s="1"/>
  <c r="AL521" i="1" s="1"/>
  <c r="AL520" i="1" s="1"/>
  <c r="AK126" i="1"/>
  <c r="AK125" i="1" s="1"/>
  <c r="AK28" i="1"/>
  <c r="AK27" i="1" s="1"/>
  <c r="AE1065" i="1"/>
  <c r="AE1064" i="1" s="1"/>
  <c r="AE1063" i="1" s="1"/>
  <c r="AE1062" i="1" s="1"/>
  <c r="AK82" i="1"/>
  <c r="AK81" i="1" s="1"/>
  <c r="AK347" i="1"/>
  <c r="AK346" i="1" s="1"/>
  <c r="AK345" i="1" s="1"/>
  <c r="AK344" i="1" s="1"/>
  <c r="AK343" i="1" s="1"/>
  <c r="M607" i="1"/>
  <c r="G606" i="1"/>
  <c r="G605" i="1" s="1"/>
  <c r="G604" i="1" s="1"/>
  <c r="G599" i="1" s="1"/>
  <c r="G598" i="1" s="1"/>
  <c r="Y383" i="1"/>
  <c r="AE383" i="1" s="1"/>
  <c r="AE382" i="1" s="1"/>
  <c r="AE381" i="1" s="1"/>
  <c r="AE380" i="1" s="1"/>
  <c r="AE379" i="1" s="1"/>
  <c r="AE378" i="1" s="1"/>
  <c r="AE377" i="1" s="1"/>
  <c r="S382" i="1"/>
  <c r="S381" i="1" s="1"/>
  <c r="S380" i="1" s="1"/>
  <c r="S379" i="1" s="1"/>
  <c r="S378" i="1" s="1"/>
  <c r="S377" i="1" s="1"/>
  <c r="Z1244" i="1"/>
  <c r="T1243" i="1"/>
  <c r="T1240" i="1" s="1"/>
  <c r="T1239" i="1" s="1"/>
  <c r="Q279" i="1"/>
  <c r="Q278" i="1"/>
  <c r="AF137" i="1"/>
  <c r="Z135" i="1"/>
  <c r="AE1006" i="1"/>
  <c r="AE544" i="1"/>
  <c r="AE543" i="1" s="1"/>
  <c r="AE542" i="1" s="1"/>
  <c r="AL143" i="1"/>
  <c r="AL142" i="1" s="1"/>
  <c r="AL371" i="1"/>
  <c r="AL370" i="1" s="1"/>
  <c r="X1061" i="1"/>
  <c r="X1060" i="1" s="1"/>
  <c r="X1058" i="1" s="1"/>
  <c r="V669" i="1"/>
  <c r="AE1175" i="1"/>
  <c r="AE1174" i="1" s="1"/>
  <c r="Q76" i="1"/>
  <c r="Q75" i="1" s="1"/>
  <c r="Q74" i="1" s="1"/>
  <c r="Q64" i="1" s="1"/>
  <c r="AF1285" i="1"/>
  <c r="M286" i="1"/>
  <c r="G285" i="1"/>
  <c r="G284" i="1" s="1"/>
  <c r="G283" i="1" s="1"/>
  <c r="G278" i="1" s="1"/>
  <c r="G267" i="1" s="1"/>
  <c r="M827" i="1"/>
  <c r="M826" i="1" s="1"/>
  <c r="AF1094" i="1"/>
  <c r="AF1093" i="1" s="1"/>
  <c r="AF1092" i="1" s="1"/>
  <c r="AF1091" i="1" s="1"/>
  <c r="AF1090" i="1" s="1"/>
  <c r="AE853" i="1"/>
  <c r="AE852" i="1" s="1"/>
  <c r="AE851" i="1" s="1"/>
  <c r="AE850" i="1" s="1"/>
  <c r="AE471" i="1"/>
  <c r="AE470" i="1" s="1"/>
  <c r="K796" i="1"/>
  <c r="AE1022" i="1"/>
  <c r="AE1021" i="1" s="1"/>
  <c r="AE1020" i="1" s="1"/>
  <c r="AE1019" i="1" s="1"/>
  <c r="AE168" i="1"/>
  <c r="G1109" i="1"/>
  <c r="G1108" i="1" s="1"/>
  <c r="M1110" i="1"/>
  <c r="L1058" i="1"/>
  <c r="N599" i="1"/>
  <c r="N598" i="1"/>
  <c r="N17" i="1"/>
  <c r="N16" i="1" s="1"/>
  <c r="N15" i="1" s="1"/>
  <c r="I1238" i="1"/>
  <c r="I1232" i="1" s="1"/>
  <c r="I1221" i="1" s="1"/>
  <c r="I1198" i="1" s="1"/>
  <c r="AE1169" i="1"/>
  <c r="AE1168" i="1" s="1"/>
  <c r="AK493" i="1"/>
  <c r="AK492" i="1" s="1"/>
  <c r="AK491" i="1" s="1"/>
  <c r="AE129" i="1"/>
  <c r="AF83" i="1"/>
  <c r="M363" i="1"/>
  <c r="W796" i="1"/>
  <c r="U669" i="1"/>
  <c r="AL191" i="1"/>
  <c r="AL190" i="1" s="1"/>
  <c r="AK745" i="1"/>
  <c r="AK744" i="1" s="1"/>
  <c r="AK743" i="1" s="1"/>
  <c r="AK742" i="1" s="1"/>
  <c r="AF1268" i="1"/>
  <c r="AF1267" i="1" s="1"/>
  <c r="G17" i="1"/>
  <c r="G16" i="1" s="1"/>
  <c r="G15" i="1" s="1"/>
  <c r="O288" i="1"/>
  <c r="O287" i="1" s="1"/>
  <c r="O278" i="1" s="1"/>
  <c r="O267" i="1" s="1"/>
  <c r="I349" i="1"/>
  <c r="I348" i="1" s="1"/>
  <c r="L631" i="1"/>
  <c r="L630" i="1" s="1"/>
  <c r="L620" i="1" s="1"/>
  <c r="O167" i="1"/>
  <c r="O166" i="1" s="1"/>
  <c r="O165" i="1" s="1"/>
  <c r="O164" i="1" s="1"/>
  <c r="O163" i="1" s="1"/>
  <c r="O161" i="1" s="1"/>
  <c r="G1067" i="1"/>
  <c r="L349" i="1"/>
  <c r="K297" i="1"/>
  <c r="K296" i="1" s="1"/>
  <c r="J349" i="1"/>
  <c r="J348" i="1" s="1"/>
  <c r="L363" i="1"/>
  <c r="I599" i="1"/>
  <c r="I598" i="1" s="1"/>
  <c r="R55" i="1"/>
  <c r="R54" i="1" s="1"/>
  <c r="R53" i="1" s="1"/>
  <c r="O124" i="1"/>
  <c r="P369" i="1"/>
  <c r="P368" i="1"/>
  <c r="P363" i="1" s="1"/>
  <c r="P342" i="1" s="1"/>
  <c r="P336" i="1" s="1"/>
  <c r="Q1079" i="1"/>
  <c r="AG819" i="1"/>
  <c r="AG818" i="1"/>
  <c r="P650" i="1"/>
  <c r="P649" i="1" s="1"/>
  <c r="P640" i="1" s="1"/>
  <c r="P639" i="1" s="1"/>
  <c r="O1280" i="1"/>
  <c r="O1263" i="1" s="1"/>
  <c r="U24" i="1"/>
  <c r="U17" i="1" s="1"/>
  <c r="U16" i="1" s="1"/>
  <c r="U15" i="1" s="1"/>
  <c r="U38" i="1"/>
  <c r="U37" i="1" s="1"/>
  <c r="U36" i="1" s="1"/>
  <c r="U35" i="1" s="1"/>
  <c r="W98" i="1"/>
  <c r="X141" i="1"/>
  <c r="X140" i="1" s="1"/>
  <c r="X139" i="1" s="1"/>
  <c r="X138" i="1" s="1"/>
  <c r="W252" i="1"/>
  <c r="W251" i="1" s="1"/>
  <c r="W246" i="1" s="1"/>
  <c r="W245" i="1" s="1"/>
  <c r="U755" i="1"/>
  <c r="U754" i="1" s="1"/>
  <c r="U753" i="1" s="1"/>
  <c r="U752" i="1" s="1"/>
  <c r="U919" i="1"/>
  <c r="U918" i="1" s="1"/>
  <c r="U913" i="1" s="1"/>
  <c r="U912" i="1" s="1"/>
  <c r="AC78" i="1"/>
  <c r="AC77" i="1" s="1"/>
  <c r="AB167" i="1"/>
  <c r="AB166" i="1" s="1"/>
  <c r="AB165" i="1" s="1"/>
  <c r="AB164" i="1" s="1"/>
  <c r="AB163" i="1" s="1"/>
  <c r="AB161" i="1" s="1"/>
  <c r="AB529" i="1"/>
  <c r="AB528" i="1" s="1"/>
  <c r="AB527" i="1" s="1"/>
  <c r="AB677" i="1"/>
  <c r="AB672" i="1" s="1"/>
  <c r="AB671" i="1" s="1"/>
  <c r="AJ869" i="1"/>
  <c r="AJ864" i="1" s="1"/>
  <c r="AJ863" i="1" s="1"/>
  <c r="O1240" i="1"/>
  <c r="O1239" i="1" s="1"/>
  <c r="W369" i="1"/>
  <c r="W368" i="1" s="1"/>
  <c r="W363" i="1" s="1"/>
  <c r="W342" i="1" s="1"/>
  <c r="W336" i="1" s="1"/>
  <c r="U650" i="1"/>
  <c r="U649" i="1"/>
  <c r="U640" i="1" s="1"/>
  <c r="U639" i="1" s="1"/>
  <c r="AA288" i="1"/>
  <c r="AA287" i="1" s="1"/>
  <c r="AA278" i="1" s="1"/>
  <c r="AA267" i="1" s="1"/>
  <c r="AA312" i="1"/>
  <c r="AA311" i="1" s="1"/>
  <c r="AA310" i="1" s="1"/>
  <c r="AA309" i="1" s="1"/>
  <c r="AG697" i="1"/>
  <c r="AJ991" i="1"/>
  <c r="AI818" i="1"/>
  <c r="AI819" i="1"/>
  <c r="V141" i="1"/>
  <c r="V140" i="1" s="1"/>
  <c r="V139" i="1" s="1"/>
  <c r="V138" i="1" s="1"/>
  <c r="W237" i="1"/>
  <c r="W236" i="1" s="1"/>
  <c r="W235" i="1" s="1"/>
  <c r="W229" i="1" s="1"/>
  <c r="W227" i="1" s="1"/>
  <c r="V1280" i="1"/>
  <c r="AK558" i="1"/>
  <c r="AK557" i="1" s="1"/>
  <c r="AG969" i="1"/>
  <c r="Q1255" i="1"/>
  <c r="Q1247" i="1" s="1"/>
  <c r="Q1267" i="1"/>
  <c r="W55" i="1"/>
  <c r="W54" i="1" s="1"/>
  <c r="W53" i="1" s="1"/>
  <c r="U187" i="1"/>
  <c r="U186" i="1" s="1"/>
  <c r="U185" i="1" s="1"/>
  <c r="U184" i="1" s="1"/>
  <c r="U161" i="1" s="1"/>
  <c r="V288" i="1"/>
  <c r="V287" i="1" s="1"/>
  <c r="V278" i="1" s="1"/>
  <c r="V267" i="1" s="1"/>
  <c r="V369" i="1"/>
  <c r="V368" i="1" s="1"/>
  <c r="V363" i="1" s="1"/>
  <c r="W1255" i="1"/>
  <c r="AB152" i="1"/>
  <c r="AB151" i="1" s="1"/>
  <c r="AB1079" i="1"/>
  <c r="AC447" i="1"/>
  <c r="AC446" i="1" s="1"/>
  <c r="AD1207" i="1"/>
  <c r="AD1202" i="1" s="1"/>
  <c r="AD1201" i="1" s="1"/>
  <c r="AD1200" i="1" s="1"/>
  <c r="AB1248" i="1"/>
  <c r="AB1247" i="1" s="1"/>
  <c r="AB1287" i="1"/>
  <c r="AE592" i="1"/>
  <c r="AE591" i="1" s="1"/>
  <c r="AE1077" i="1"/>
  <c r="AE1076" i="1" s="1"/>
  <c r="AE1075" i="1" s="1"/>
  <c r="AG17" i="1"/>
  <c r="AG16" i="1" s="1"/>
  <c r="AG15" i="1" s="1"/>
  <c r="AH78" i="1"/>
  <c r="AH77" i="1" s="1"/>
  <c r="AJ166" i="1"/>
  <c r="AJ165" i="1" s="1"/>
  <c r="AJ164" i="1" s="1"/>
  <c r="AJ163" i="1" s="1"/>
  <c r="AH288" i="1"/>
  <c r="AH287" i="1" s="1"/>
  <c r="AH278" i="1" s="1"/>
  <c r="AH267" i="1" s="1"/>
  <c r="AH504" i="1"/>
  <c r="AJ631" i="1"/>
  <c r="AJ630" i="1" s="1"/>
  <c r="AH898" i="1"/>
  <c r="AI863" i="1"/>
  <c r="AG278" i="1"/>
  <c r="AJ414" i="1"/>
  <c r="AJ413" i="1" s="1"/>
  <c r="AI432" i="1"/>
  <c r="AI431" i="1" s="1"/>
  <c r="AH459" i="1"/>
  <c r="AJ459" i="1"/>
  <c r="AG621" i="1"/>
  <c r="AH659" i="1"/>
  <c r="AH658" i="1" s="1"/>
  <c r="AI672" i="1"/>
  <c r="AI671" i="1" s="1"/>
  <c r="AI697" i="1"/>
  <c r="AG913" i="1"/>
  <c r="AG912" i="1" s="1"/>
  <c r="AB1267" i="1"/>
  <c r="AA1287" i="1"/>
  <c r="AL1078" i="1"/>
  <c r="AL1077" i="1" s="1"/>
  <c r="AL1076" i="1" s="1"/>
  <c r="AL1075" i="1" s="1"/>
  <c r="AJ363" i="1"/>
  <c r="AJ17" i="1"/>
  <c r="AJ16" i="1" s="1"/>
  <c r="AJ15" i="1" s="1"/>
  <c r="AJ13" i="1" s="1"/>
  <c r="AG55" i="1"/>
  <c r="AG54" i="1" s="1"/>
  <c r="AG53" i="1" s="1"/>
  <c r="AJ288" i="1"/>
  <c r="AJ287" i="1" s="1"/>
  <c r="AJ278" i="1" s="1"/>
  <c r="AJ267" i="1" s="1"/>
  <c r="AG349" i="1"/>
  <c r="AG348" i="1" s="1"/>
  <c r="AH414" i="1"/>
  <c r="AH413" i="1" s="1"/>
  <c r="AH393" i="1" s="1"/>
  <c r="AG459" i="1"/>
  <c r="AH583" i="1"/>
  <c r="AG631" i="1"/>
  <c r="AG630" i="1" s="1"/>
  <c r="AG620" i="1" s="1"/>
  <c r="AG721" i="1"/>
  <c r="AG720" i="1" s="1"/>
  <c r="AG719" i="1" s="1"/>
  <c r="AI721" i="1"/>
  <c r="AI720" i="1" s="1"/>
  <c r="AI719" i="1" s="1"/>
  <c r="AJ969" i="1"/>
  <c r="AJ1207" i="1"/>
  <c r="AK562" i="1"/>
  <c r="AK561" i="1" s="1"/>
  <c r="AJ913" i="1"/>
  <c r="AJ912" i="1" s="1"/>
  <c r="AH54" i="1"/>
  <c r="AH53" i="1" s="1"/>
  <c r="AJ122" i="1"/>
  <c r="AJ187" i="1"/>
  <c r="AJ186" i="1" s="1"/>
  <c r="AJ185" i="1" s="1"/>
  <c r="AJ184" i="1" s="1"/>
  <c r="AI297" i="1"/>
  <c r="AI296" i="1" s="1"/>
  <c r="AI504" i="1"/>
  <c r="AI529" i="1"/>
  <c r="AI528" i="1" s="1"/>
  <c r="AI527" i="1" s="1"/>
  <c r="AH766" i="1"/>
  <c r="AH765" i="1" s="1"/>
  <c r="AH764" i="1" s="1"/>
  <c r="AI797" i="1"/>
  <c r="AI898" i="1"/>
  <c r="AH969" i="1"/>
  <c r="AI1272" i="1"/>
  <c r="AI1280" i="1"/>
  <c r="AL688" i="1"/>
  <c r="AL687" i="1" s="1"/>
  <c r="AL686" i="1" s="1"/>
  <c r="AL685" i="1" s="1"/>
  <c r="AL684" i="1" s="1"/>
  <c r="AF687" i="1"/>
  <c r="AF686" i="1" s="1"/>
  <c r="AF685" i="1" s="1"/>
  <c r="AF684" i="1" s="1"/>
  <c r="AF834" i="1"/>
  <c r="AF833" i="1" s="1"/>
  <c r="AF832" i="1" s="1"/>
  <c r="AE983" i="1"/>
  <c r="AE982" i="1" s="1"/>
  <c r="AE981" i="1" s="1"/>
  <c r="AE980" i="1" s="1"/>
  <c r="AF651" i="1"/>
  <c r="N477" i="1"/>
  <c r="AE501" i="1"/>
  <c r="AE500" i="1" s="1"/>
  <c r="AE499" i="1" s="1"/>
  <c r="AK502" i="1"/>
  <c r="AK501" i="1" s="1"/>
  <c r="AK500" i="1" s="1"/>
  <c r="AK499" i="1" s="1"/>
  <c r="AL1226" i="1"/>
  <c r="AL1225" i="1" s="1"/>
  <c r="AL1224" i="1" s="1"/>
  <c r="AL1223" i="1" s="1"/>
  <c r="AL1222" i="1" s="1"/>
  <c r="AF1225" i="1"/>
  <c r="AF1224" i="1" s="1"/>
  <c r="AF1223" i="1" s="1"/>
  <c r="AF1222" i="1" s="1"/>
  <c r="AK20" i="1"/>
  <c r="AK19" i="1" s="1"/>
  <c r="AK18" i="1" s="1"/>
  <c r="AE19" i="1"/>
  <c r="AE18" i="1" s="1"/>
  <c r="N385" i="1"/>
  <c r="N386" i="1"/>
  <c r="AL550" i="1"/>
  <c r="AL549" i="1" s="1"/>
  <c r="AL548" i="1" s="1"/>
  <c r="AL547" i="1" s="1"/>
  <c r="AF549" i="1"/>
  <c r="AF548" i="1" s="1"/>
  <c r="AF547" i="1" s="1"/>
  <c r="AL644" i="1"/>
  <c r="AL643" i="1"/>
  <c r="AL642" i="1" s="1"/>
  <c r="AL641" i="1" s="1"/>
  <c r="AF643" i="1"/>
  <c r="AF642" i="1" s="1"/>
  <c r="AF641" i="1" s="1"/>
  <c r="AL801" i="1"/>
  <c r="AL800" i="1" s="1"/>
  <c r="AL799" i="1" s="1"/>
  <c r="AL798" i="1" s="1"/>
  <c r="AF800" i="1"/>
  <c r="AF799" i="1" s="1"/>
  <c r="AF798" i="1" s="1"/>
  <c r="Y550" i="1"/>
  <c r="AE550" i="1" s="1"/>
  <c r="S1116" i="1"/>
  <c r="Y1116" i="1" s="1"/>
  <c r="M1115" i="1"/>
  <c r="M1114" i="1" s="1"/>
  <c r="M435" i="1"/>
  <c r="M434" i="1"/>
  <c r="M433" i="1" s="1"/>
  <c r="M432" i="1" s="1"/>
  <c r="M431" i="1" s="1"/>
  <c r="S436" i="1"/>
  <c r="AE1260" i="1"/>
  <c r="AE771" i="1"/>
  <c r="AE770" i="1" s="1"/>
  <c r="AF304" i="1"/>
  <c r="AF303" i="1" s="1"/>
  <c r="AF302" i="1" s="1"/>
  <c r="AF995" i="1"/>
  <c r="AF994" i="1" s="1"/>
  <c r="AF993" i="1" s="1"/>
  <c r="AF992" i="1" s="1"/>
  <c r="AE808" i="1"/>
  <c r="AE807" i="1" s="1"/>
  <c r="AE806" i="1" s="1"/>
  <c r="AE978" i="1"/>
  <c r="AE977" i="1" s="1"/>
  <c r="AE976" i="1" s="1"/>
  <c r="AE975" i="1" s="1"/>
  <c r="AE946" i="1"/>
  <c r="AE945" i="1" s="1"/>
  <c r="AE944" i="1" s="1"/>
  <c r="AE943" i="1" s="1"/>
  <c r="AF808" i="1"/>
  <c r="AF807" i="1" s="1"/>
  <c r="AF806" i="1" s="1"/>
  <c r="AF1281" i="1"/>
  <c r="AF1280" i="1" s="1"/>
  <c r="AE920" i="1"/>
  <c r="AE919" i="1" s="1"/>
  <c r="AE918" i="1" s="1"/>
  <c r="I64" i="1"/>
  <c r="J640" i="1"/>
  <c r="J639" i="1" s="1"/>
  <c r="I672" i="1"/>
  <c r="I671" i="1" s="1"/>
  <c r="I669" i="1" s="1"/>
  <c r="AF1257" i="1"/>
  <c r="AF1256" i="1" s="1"/>
  <c r="Z1256" i="1"/>
  <c r="G279" i="1"/>
  <c r="AF300" i="1"/>
  <c r="AF299" i="1" s="1"/>
  <c r="AF298" i="1" s="1"/>
  <c r="AE1070" i="1"/>
  <c r="AE293" i="1"/>
  <c r="AE288" i="1" s="1"/>
  <c r="AE287" i="1" s="1"/>
  <c r="AF909" i="1"/>
  <c r="AF908" i="1" s="1"/>
  <c r="AF907" i="1" s="1"/>
  <c r="AF906" i="1" s="1"/>
  <c r="AF905" i="1" s="1"/>
  <c r="AF662" i="1"/>
  <c r="AF661" i="1" s="1"/>
  <c r="AF660" i="1" s="1"/>
  <c r="AF793" i="1"/>
  <c r="AF792" i="1" s="1"/>
  <c r="AF791" i="1" s="1"/>
  <c r="AF790" i="1" s="1"/>
  <c r="AF789" i="1" s="1"/>
  <c r="AE190" i="1"/>
  <c r="AE187" i="1" s="1"/>
  <c r="AE186" i="1" s="1"/>
  <c r="AE185" i="1" s="1"/>
  <c r="AE184" i="1" s="1"/>
  <c r="AF125" i="1"/>
  <c r="AE1163" i="1"/>
  <c r="AE1162" i="1" s="1"/>
  <c r="AF1145" i="1"/>
  <c r="AF1144" i="1" s="1"/>
  <c r="H824" i="1"/>
  <c r="I161" i="1"/>
  <c r="S1196" i="1"/>
  <c r="Y1196" i="1" s="1"/>
  <c r="Y529" i="1"/>
  <c r="Y528" i="1" s="1"/>
  <c r="Y527" i="1" s="1"/>
  <c r="Z1248" i="1"/>
  <c r="H395" i="1"/>
  <c r="H393" i="1" s="1"/>
  <c r="B41" i="1"/>
  <c r="B43" i="1" s="1"/>
  <c r="B40" i="1"/>
  <c r="B42" i="1" s="1"/>
  <c r="M1256" i="1"/>
  <c r="S1257" i="1"/>
  <c r="K279" i="1"/>
  <c r="K278" i="1"/>
  <c r="K267" i="1" s="1"/>
  <c r="AE666" i="1"/>
  <c r="AE665" i="1" s="1"/>
  <c r="AE664" i="1" s="1"/>
  <c r="AE659" i="1" s="1"/>
  <c r="AE658" i="1" s="1"/>
  <c r="AF535" i="1"/>
  <c r="AF534" i="1" s="1"/>
  <c r="AF533" i="1" s="1"/>
  <c r="AF529" i="1" s="1"/>
  <c r="AF528" i="1" s="1"/>
  <c r="AF527" i="1" s="1"/>
  <c r="AF544" i="1"/>
  <c r="AF543" i="1" s="1"/>
  <c r="AF542" i="1" s="1"/>
  <c r="AF666" i="1"/>
  <c r="AF665" i="1" s="1"/>
  <c r="AF664" i="1" s="1"/>
  <c r="AF27" i="1"/>
  <c r="G827" i="1"/>
  <c r="G826" i="1" s="1"/>
  <c r="K395" i="1"/>
  <c r="AE31" i="1"/>
  <c r="M1069" i="1"/>
  <c r="S1069" i="1" s="1"/>
  <c r="S1068" i="1" s="1"/>
  <c r="S1067" i="1" s="1"/>
  <c r="S1066" i="1" s="1"/>
  <c r="G417" i="1"/>
  <c r="G416" i="1" s="1"/>
  <c r="G415" i="1" s="1"/>
  <c r="G653" i="1"/>
  <c r="G650" i="1" s="1"/>
  <c r="G649" i="1" s="1"/>
  <c r="G640" i="1" s="1"/>
  <c r="G639" i="1" s="1"/>
  <c r="M155" i="1"/>
  <c r="S155" i="1" s="1"/>
  <c r="M239" i="1"/>
  <c r="S239" i="1" s="1"/>
  <c r="AF79" i="1"/>
  <c r="R187" i="1"/>
  <c r="R186" i="1" s="1"/>
  <c r="R185" i="1" s="1"/>
  <c r="R184" i="1" s="1"/>
  <c r="R161" i="1" s="1"/>
  <c r="X631" i="1"/>
  <c r="X630" i="1" s="1"/>
  <c r="AE966" i="1"/>
  <c r="AE965" i="1" s="1"/>
  <c r="AE964" i="1" s="1"/>
  <c r="AE963" i="1" s="1"/>
  <c r="P24" i="1"/>
  <c r="P17" i="1" s="1"/>
  <c r="P16" i="1" s="1"/>
  <c r="P15" i="1" s="1"/>
  <c r="P13" i="1" s="1"/>
  <c r="X899" i="1"/>
  <c r="AC246" i="1"/>
  <c r="AC245" i="1" s="1"/>
  <c r="AC297" i="1"/>
  <c r="AC296" i="1"/>
  <c r="AC278" i="1"/>
  <c r="AC267" i="1" s="1"/>
  <c r="AC432" i="1"/>
  <c r="AC431" i="1" s="1"/>
  <c r="AC659" i="1"/>
  <c r="AC658" i="1" s="1"/>
  <c r="AA1024" i="1"/>
  <c r="AA1018" i="1" s="1"/>
  <c r="AA1079" i="1"/>
  <c r="AA737" i="1"/>
  <c r="AA736" i="1" s="1"/>
  <c r="AD811" i="1"/>
  <c r="AD810" i="1" s="1"/>
  <c r="AD796" i="1" s="1"/>
  <c r="AD750" i="1" s="1"/>
  <c r="AA349" i="1"/>
  <c r="AA348" i="1" s="1"/>
  <c r="AA342" i="1" s="1"/>
  <c r="AA336" i="1" s="1"/>
  <c r="AA1067" i="1"/>
  <c r="AA1066" i="1" s="1"/>
  <c r="AE595" i="1"/>
  <c r="AE594" i="1" s="1"/>
  <c r="AJ246" i="1"/>
  <c r="AJ245" i="1" s="1"/>
  <c r="AH312" i="1"/>
  <c r="AH311" i="1" s="1"/>
  <c r="AH310" i="1" s="1"/>
  <c r="AH309" i="1" s="1"/>
  <c r="AG414" i="1"/>
  <c r="AG413" i="1" s="1"/>
  <c r="AI447" i="1"/>
  <c r="AI446" i="1" s="1"/>
  <c r="AG529" i="1"/>
  <c r="AG528" i="1" s="1"/>
  <c r="AG527" i="1" s="1"/>
  <c r="AG672" i="1"/>
  <c r="AG671" i="1" s="1"/>
  <c r="AH279" i="1"/>
  <c r="AG386" i="1"/>
  <c r="AG385" i="1"/>
  <c r="AJ385" i="1"/>
  <c r="AJ386" i="1"/>
  <c r="AI477" i="1"/>
  <c r="AH385" i="1"/>
  <c r="AH386" i="1"/>
  <c r="AI85" i="1"/>
  <c r="AI76" i="1" s="1"/>
  <c r="AI75" i="1" s="1"/>
  <c r="AI74" i="1" s="1"/>
  <c r="AI64" i="1" s="1"/>
  <c r="AH297" i="1"/>
  <c r="AH296" i="1" s="1"/>
  <c r="AJ395" i="1"/>
  <c r="AJ504" i="1"/>
  <c r="AH529" i="1"/>
  <c r="AH528" i="1" s="1"/>
  <c r="AH527" i="1" s="1"/>
  <c r="AJ279" i="1"/>
  <c r="AI385" i="1"/>
  <c r="AI386" i="1"/>
  <c r="AI152" i="1"/>
  <c r="AI151" i="1" s="1"/>
  <c r="AG246" i="1"/>
  <c r="AG245" i="1" s="1"/>
  <c r="AG297" i="1"/>
  <c r="AG296" i="1" s="1"/>
  <c r="AJ297" i="1"/>
  <c r="AJ296" i="1" s="1"/>
  <c r="AJ432" i="1"/>
  <c r="AJ431" i="1" s="1"/>
  <c r="AG447" i="1"/>
  <c r="AG446" i="1" s="1"/>
  <c r="AJ640" i="1"/>
  <c r="AJ639" i="1" s="1"/>
  <c r="AH672" i="1"/>
  <c r="AH671" i="1" s="1"/>
  <c r="AJ121" i="1"/>
  <c r="AJ120" i="1" s="1"/>
  <c r="AG408" i="1"/>
  <c r="AG407" i="1" s="1"/>
  <c r="AI278" i="1"/>
  <c r="AI267" i="1"/>
  <c r="AI913" i="1"/>
  <c r="AI912" i="1" s="1"/>
  <c r="AH737" i="1"/>
  <c r="AH736" i="1" s="1"/>
  <c r="AI229" i="1"/>
  <c r="AI227" i="1" s="1"/>
  <c r="AG432" i="1"/>
  <c r="AG431" i="1"/>
  <c r="AJ659" i="1"/>
  <c r="AJ658" i="1" s="1"/>
  <c r="AJ721" i="1"/>
  <c r="AJ720" i="1" s="1"/>
  <c r="AJ719" i="1" s="1"/>
  <c r="AH913" i="1"/>
  <c r="AH912" i="1" s="1"/>
  <c r="AJ1202" i="1"/>
  <c r="AJ1201" i="1" s="1"/>
  <c r="AJ1200" i="1" s="1"/>
  <c r="AG898" i="1"/>
  <c r="AG477" i="1"/>
  <c r="AG458" i="1" s="1"/>
  <c r="AG457" i="1" s="1"/>
  <c r="AE1152" i="1"/>
  <c r="AE1151" i="1" s="1"/>
  <c r="AE1150" i="1" s="1"/>
  <c r="Y1151" i="1"/>
  <c r="Y1150" i="1" s="1"/>
  <c r="AE1031" i="1"/>
  <c r="AE1030" i="1" s="1"/>
  <c r="AE1029" i="1" s="1"/>
  <c r="AK1032" i="1"/>
  <c r="AK1031" i="1"/>
  <c r="AK1030" i="1" s="1"/>
  <c r="AK1029" i="1" s="1"/>
  <c r="AF444" i="1"/>
  <c r="Z443" i="1"/>
  <c r="Z442" i="1" s="1"/>
  <c r="Z441" i="1" s="1"/>
  <c r="AF256" i="1"/>
  <c r="AF255" i="1" s="1"/>
  <c r="Z255" i="1"/>
  <c r="AK1276" i="1"/>
  <c r="AK1275" i="1"/>
  <c r="AE1275" i="1"/>
  <c r="AE1272" i="1" s="1"/>
  <c r="AF1125" i="1"/>
  <c r="AL1125" i="1" s="1"/>
  <c r="AL1124" i="1" s="1"/>
  <c r="AL1123" i="1" s="1"/>
  <c r="Z1124" i="1"/>
  <c r="Z1123" i="1"/>
  <c r="AL1219" i="1"/>
  <c r="AL1218" i="1" s="1"/>
  <c r="AL1217" i="1" s="1"/>
  <c r="AF554" i="1"/>
  <c r="AF553" i="1" s="1"/>
  <c r="AF552" i="1" s="1"/>
  <c r="AL555" i="1"/>
  <c r="AL554" i="1" s="1"/>
  <c r="AL553" i="1" s="1"/>
  <c r="AL552" i="1" s="1"/>
  <c r="B57" i="1"/>
  <c r="B59" i="1"/>
  <c r="B60" i="1" s="1"/>
  <c r="B61" i="1" s="1"/>
  <c r="AL854" i="1"/>
  <c r="AL853" i="1" s="1"/>
  <c r="AL852" i="1" s="1"/>
  <c r="AL851" i="1" s="1"/>
  <c r="AL850" i="1" s="1"/>
  <c r="AF853" i="1"/>
  <c r="AF852" i="1"/>
  <c r="AF851" i="1" s="1"/>
  <c r="AF850" i="1" s="1"/>
  <c r="Z38" i="1"/>
  <c r="Z37" i="1" s="1"/>
  <c r="Z36" i="1" s="1"/>
  <c r="Z35" i="1" s="1"/>
  <c r="AF42" i="1"/>
  <c r="AF41" i="1" s="1"/>
  <c r="Z983" i="1"/>
  <c r="Z982" i="1" s="1"/>
  <c r="Z981" i="1" s="1"/>
  <c r="Z980" i="1" s="1"/>
  <c r="AK171" i="1"/>
  <c r="AK170" i="1" s="1"/>
  <c r="AK167" i="1" s="1"/>
  <c r="AK166" i="1" s="1"/>
  <c r="AK165" i="1" s="1"/>
  <c r="AK164" i="1" s="1"/>
  <c r="AK163" i="1" s="1"/>
  <c r="AE170" i="1"/>
  <c r="AE167" i="1" s="1"/>
  <c r="AK1293" i="1"/>
  <c r="AK1292" i="1" s="1"/>
  <c r="AK1287" i="1" s="1"/>
  <c r="AE1292" i="1"/>
  <c r="AE1287" i="1" s="1"/>
  <c r="AF1149" i="1"/>
  <c r="AF1148" i="1" s="1"/>
  <c r="AF1147" i="1" s="1"/>
  <c r="Z1148" i="1"/>
  <c r="Z1147" i="1"/>
  <c r="Z1073" i="1"/>
  <c r="Z1072" i="1" s="1"/>
  <c r="AF1074" i="1"/>
  <c r="AL1074" i="1" s="1"/>
  <c r="AL1073" i="1" s="1"/>
  <c r="AL1072" i="1" s="1"/>
  <c r="AK892" i="1"/>
  <c r="AK891" i="1" s="1"/>
  <c r="AK890" i="1" s="1"/>
  <c r="AK889" i="1" s="1"/>
  <c r="AK888" i="1" s="1"/>
  <c r="AK887" i="1" s="1"/>
  <c r="AE891" i="1"/>
  <c r="AE890" i="1"/>
  <c r="AE889" i="1" s="1"/>
  <c r="AE888" i="1" s="1"/>
  <c r="AE887" i="1" s="1"/>
  <c r="AE358" i="1"/>
  <c r="AE357" i="1" s="1"/>
  <c r="AE356" i="1" s="1"/>
  <c r="AF921" i="1"/>
  <c r="AL921" i="1" s="1"/>
  <c r="AL920" i="1" s="1"/>
  <c r="Z920" i="1"/>
  <c r="AF422" i="1"/>
  <c r="AL422" i="1" s="1"/>
  <c r="AL421" i="1" s="1"/>
  <c r="AL420" i="1" s="1"/>
  <c r="AL419" i="1" s="1"/>
  <c r="Z421" i="1"/>
  <c r="Z420" i="1" s="1"/>
  <c r="Z419" i="1" s="1"/>
  <c r="AK116" i="1"/>
  <c r="AK115" i="1" s="1"/>
  <c r="AK114" i="1" s="1"/>
  <c r="AK113" i="1" s="1"/>
  <c r="AK112" i="1" s="1"/>
  <c r="AK111" i="1" s="1"/>
  <c r="AK110" i="1" s="1"/>
  <c r="AE115" i="1"/>
  <c r="AE114" i="1" s="1"/>
  <c r="AE113" i="1" s="1"/>
  <c r="AE112" i="1" s="1"/>
  <c r="AE111" i="1" s="1"/>
  <c r="AE110" i="1" s="1"/>
  <c r="AL868" i="1"/>
  <c r="AL867" i="1" s="1"/>
  <c r="AL866" i="1" s="1"/>
  <c r="AL865" i="1" s="1"/>
  <c r="AL475" i="1"/>
  <c r="AL474" i="1" s="1"/>
  <c r="AL473" i="1" s="1"/>
  <c r="AF474" i="1"/>
  <c r="AF473" i="1" s="1"/>
  <c r="AF1084" i="1"/>
  <c r="AF1083" i="1" s="1"/>
  <c r="AF1079" i="1" s="1"/>
  <c r="AL1085" i="1"/>
  <c r="AL1084" i="1" s="1"/>
  <c r="AL1083" i="1" s="1"/>
  <c r="Y366" i="1"/>
  <c r="Y365" i="1" s="1"/>
  <c r="Y364" i="1" s="1"/>
  <c r="AE367" i="1"/>
  <c r="AE366" i="1" s="1"/>
  <c r="AE365" i="1" s="1"/>
  <c r="AE364" i="1" s="1"/>
  <c r="AK1088" i="1"/>
  <c r="AK1087" i="1" s="1"/>
  <c r="AK1086" i="1" s="1"/>
  <c r="AK1079" i="1" s="1"/>
  <c r="AE1087" i="1"/>
  <c r="AE1086" i="1"/>
  <c r="AL97" i="1"/>
  <c r="AL96" i="1" s="1"/>
  <c r="AL95" i="1" s="1"/>
  <c r="AF96" i="1"/>
  <c r="AF95" i="1" s="1"/>
  <c r="AF822" i="1"/>
  <c r="AF821" i="1"/>
  <c r="AF820" i="1" s="1"/>
  <c r="Z821" i="1"/>
  <c r="Z820" i="1" s="1"/>
  <c r="Z818" i="1" s="1"/>
  <c r="AK105" i="1"/>
  <c r="AK104" i="1" s="1"/>
  <c r="AK103" i="1" s="1"/>
  <c r="AE104" i="1"/>
  <c r="AE103" i="1" s="1"/>
  <c r="AF786" i="1"/>
  <c r="AF785" i="1" s="1"/>
  <c r="AL787" i="1"/>
  <c r="AL786" i="1"/>
  <c r="AL785" i="1" s="1"/>
  <c r="AF135" i="1"/>
  <c r="AF132" i="1"/>
  <c r="Z1243" i="1"/>
  <c r="Z1240" i="1" s="1"/>
  <c r="Z1239" i="1" s="1"/>
  <c r="AF1244" i="1"/>
  <c r="AL1244" i="1" s="1"/>
  <c r="AL1243" i="1" s="1"/>
  <c r="M606" i="1"/>
  <c r="M605" i="1" s="1"/>
  <c r="M604" i="1" s="1"/>
  <c r="M599" i="1" s="1"/>
  <c r="M598" i="1" s="1"/>
  <c r="S607" i="1"/>
  <c r="S606" i="1" s="1"/>
  <c r="S605" i="1" s="1"/>
  <c r="S604" i="1" s="1"/>
  <c r="AE1178" i="1"/>
  <c r="AE1177" i="1" s="1"/>
  <c r="Y830" i="1"/>
  <c r="Y829" i="1" s="1"/>
  <c r="Y828" i="1" s="1"/>
  <c r="Y827" i="1" s="1"/>
  <c r="Y826" i="1" s="1"/>
  <c r="AE831" i="1"/>
  <c r="AE830" i="1" s="1"/>
  <c r="AE829" i="1" s="1"/>
  <c r="AE828" i="1" s="1"/>
  <c r="AE1136" i="1"/>
  <c r="AE1135" i="1" s="1"/>
  <c r="O122" i="1"/>
  <c r="O121" i="1"/>
  <c r="O120" i="1" s="1"/>
  <c r="O123" i="1"/>
  <c r="AE1005" i="1"/>
  <c r="AE1004" i="1" s="1"/>
  <c r="AE1003" i="1" s="1"/>
  <c r="AE1002" i="1" s="1"/>
  <c r="AK1006" i="1"/>
  <c r="AK1005" i="1" s="1"/>
  <c r="AK1004" i="1" s="1"/>
  <c r="AK1003" i="1" s="1"/>
  <c r="AK1002" i="1" s="1"/>
  <c r="Y382" i="1"/>
  <c r="Y381" i="1" s="1"/>
  <c r="Y380" i="1" s="1"/>
  <c r="Y379" i="1" s="1"/>
  <c r="Y378" i="1" s="1"/>
  <c r="Y377" i="1" s="1"/>
  <c r="AK1242" i="1"/>
  <c r="AK1241" i="1" s="1"/>
  <c r="AE1241" i="1"/>
  <c r="M285" i="1"/>
  <c r="M284" i="1" s="1"/>
  <c r="M283" i="1" s="1"/>
  <c r="M278" i="1" s="1"/>
  <c r="M267" i="1" s="1"/>
  <c r="S286" i="1"/>
  <c r="AK1065" i="1"/>
  <c r="AK1064" i="1" s="1"/>
  <c r="AK1063" i="1" s="1"/>
  <c r="AK1062" i="1" s="1"/>
  <c r="AE405" i="1"/>
  <c r="AE404" i="1" s="1"/>
  <c r="AE403" i="1" s="1"/>
  <c r="AE402" i="1" s="1"/>
  <c r="AE401" i="1" s="1"/>
  <c r="AK406" i="1"/>
  <c r="AK405" i="1" s="1"/>
  <c r="AK404" i="1" s="1"/>
  <c r="AK403" i="1" s="1"/>
  <c r="AK402" i="1" s="1"/>
  <c r="AK401" i="1" s="1"/>
  <c r="M153" i="1"/>
  <c r="M152" i="1" s="1"/>
  <c r="M151" i="1" s="1"/>
  <c r="M238" i="1"/>
  <c r="M237" i="1" s="1"/>
  <c r="M236" i="1" s="1"/>
  <c r="M235" i="1" s="1"/>
  <c r="M229" i="1" s="1"/>
  <c r="M227" i="1" s="1"/>
  <c r="M1068" i="1"/>
  <c r="M1067" i="1" s="1"/>
  <c r="M1066" i="1" s="1"/>
  <c r="M1061" i="1" s="1"/>
  <c r="M1060" i="1" s="1"/>
  <c r="Y436" i="1"/>
  <c r="Y435" i="1" s="1"/>
  <c r="Y434" i="1" s="1"/>
  <c r="Y433" i="1" s="1"/>
  <c r="Y432" i="1" s="1"/>
  <c r="Y431" i="1" s="1"/>
  <c r="S435" i="1"/>
  <c r="S434" i="1" s="1"/>
  <c r="S433" i="1" s="1"/>
  <c r="S432" i="1" s="1"/>
  <c r="S431" i="1" s="1"/>
  <c r="Y1257" i="1"/>
  <c r="AE1257" i="1" s="1"/>
  <c r="S1256" i="1"/>
  <c r="S1115" i="1"/>
  <c r="S1114" i="1" s="1"/>
  <c r="AL42" i="1"/>
  <c r="AL41" i="1" s="1"/>
  <c r="AL38" i="1" s="1"/>
  <c r="AL37" i="1" s="1"/>
  <c r="AL36" i="1" s="1"/>
  <c r="AL35" i="1" s="1"/>
  <c r="AL256" i="1"/>
  <c r="AL255" i="1" s="1"/>
  <c r="AK367" i="1"/>
  <c r="AK366" i="1" s="1"/>
  <c r="AK365" i="1" s="1"/>
  <c r="AK364" i="1" s="1"/>
  <c r="AL444" i="1"/>
  <c r="AL443" i="1" s="1"/>
  <c r="AL442" i="1" s="1"/>
  <c r="AL441" i="1" s="1"/>
  <c r="AF443" i="1"/>
  <c r="AF442" i="1" s="1"/>
  <c r="AF441" i="1" s="1"/>
  <c r="AL822" i="1"/>
  <c r="AL821" i="1" s="1"/>
  <c r="AL820" i="1" s="1"/>
  <c r="AL818" i="1" s="1"/>
  <c r="AF920" i="1"/>
  <c r="AK831" i="1"/>
  <c r="AK830" i="1" s="1"/>
  <c r="AK829" i="1" s="1"/>
  <c r="AK828" i="1" s="1"/>
  <c r="AK383" i="1"/>
  <c r="AK382" i="1" s="1"/>
  <c r="AK381" i="1" s="1"/>
  <c r="AK380" i="1" s="1"/>
  <c r="AK379" i="1" s="1"/>
  <c r="AK378" i="1" s="1"/>
  <c r="AK377" i="1" s="1"/>
  <c r="Y1256" i="1"/>
  <c r="M653" i="1"/>
  <c r="M650" i="1" s="1"/>
  <c r="M649" i="1" s="1"/>
  <c r="M640" i="1" s="1"/>
  <c r="M639" i="1" s="1"/>
  <c r="S654" i="1"/>
  <c r="AE748" i="1"/>
  <c r="Y747" i="1"/>
  <c r="Y746" i="1" s="1"/>
  <c r="Y737" i="1" s="1"/>
  <c r="Z352" i="1"/>
  <c r="T351" i="1"/>
  <c r="T350" i="1" s="1"/>
  <c r="Y391" i="1"/>
  <c r="S390" i="1"/>
  <c r="S389" i="1" s="1"/>
  <c r="S388" i="1" s="1"/>
  <c r="S387" i="1" s="1"/>
  <c r="W385" i="1"/>
  <c r="W386" i="1"/>
  <c r="Y375" i="1"/>
  <c r="S374" i="1"/>
  <c r="P279" i="1"/>
  <c r="P278" i="1"/>
  <c r="P267" i="1" s="1"/>
  <c r="AH570" i="1"/>
  <c r="AH569" i="1" s="1"/>
  <c r="AL957" i="1"/>
  <c r="AL956" i="1" s="1"/>
  <c r="AL955" i="1" s="1"/>
  <c r="AL954" i="1" s="1"/>
  <c r="AL953" i="1" s="1"/>
  <c r="M755" i="1"/>
  <c r="M754" i="1" s="1"/>
  <c r="M753" i="1" s="1"/>
  <c r="M752" i="1" s="1"/>
  <c r="AF486" i="1"/>
  <c r="AF485" i="1" s="1"/>
  <c r="I17" i="1"/>
  <c r="I16" i="1" s="1"/>
  <c r="I15" i="1" s="1"/>
  <c r="I13" i="1" s="1"/>
  <c r="I297" i="1"/>
  <c r="I296" i="1" s="1"/>
  <c r="J1107" i="1"/>
  <c r="J1106" i="1" s="1"/>
  <c r="J1105" i="1" s="1"/>
  <c r="J1058" i="1" s="1"/>
  <c r="O297" i="1"/>
  <c r="O296" i="1"/>
  <c r="P864" i="1"/>
  <c r="P863" i="1" s="1"/>
  <c r="Q1207" i="1"/>
  <c r="Q1202" i="1" s="1"/>
  <c r="Q1201" i="1" s="1"/>
  <c r="Q1200" i="1" s="1"/>
  <c r="W166" i="1"/>
  <c r="W165" i="1" s="1"/>
  <c r="W164" i="1" s="1"/>
  <c r="W163" i="1" s="1"/>
  <c r="W161" i="1" s="1"/>
  <c r="V650" i="1"/>
  <c r="V649" i="1" s="1"/>
  <c r="V640" i="1" s="1"/>
  <c r="V639" i="1" s="1"/>
  <c r="U766" i="1"/>
  <c r="U765" i="1" s="1"/>
  <c r="U764" i="1" s="1"/>
  <c r="V863" i="1"/>
  <c r="V898" i="1"/>
  <c r="AD659" i="1"/>
  <c r="AD658" i="1" s="1"/>
  <c r="AB599" i="1"/>
  <c r="AB598" i="1" s="1"/>
  <c r="AB504" i="1"/>
  <c r="AI312" i="1"/>
  <c r="AI311" i="1" s="1"/>
  <c r="AI310" i="1" s="1"/>
  <c r="AI309" i="1" s="1"/>
  <c r="AJ621" i="1"/>
  <c r="AG827" i="1"/>
  <c r="AG826" i="1" s="1"/>
  <c r="AI1107" i="1"/>
  <c r="AI1106" i="1" s="1"/>
  <c r="AI1105" i="1" s="1"/>
  <c r="AG1267" i="1"/>
  <c r="AG1263" i="1" s="1"/>
  <c r="AG267" i="1"/>
  <c r="W85" i="1"/>
  <c r="T827" i="1"/>
  <c r="T826" i="1" s="1"/>
  <c r="K640" i="1"/>
  <c r="K639" i="1" s="1"/>
  <c r="H672" i="1"/>
  <c r="H671" i="1" s="1"/>
  <c r="I278" i="1"/>
  <c r="I267" i="1" s="1"/>
  <c r="Y78" i="1"/>
  <c r="Y77" i="1" s="1"/>
  <c r="P161" i="1"/>
  <c r="G621" i="1"/>
  <c r="K447" i="1"/>
  <c r="K446" i="1" s="1"/>
  <c r="J827" i="1"/>
  <c r="J826" i="1" s="1"/>
  <c r="O17" i="1"/>
  <c r="O16" i="1" s="1"/>
  <c r="O15" i="1" s="1"/>
  <c r="O13" i="1" s="1"/>
  <c r="O152" i="1"/>
  <c r="O151" i="1" s="1"/>
  <c r="Q797" i="1"/>
  <c r="O942" i="1"/>
  <c r="R1066" i="1"/>
  <c r="X85" i="1"/>
  <c r="X76" i="1" s="1"/>
  <c r="X75" i="1" s="1"/>
  <c r="X74" i="1" s="1"/>
  <c r="X64" i="1" s="1"/>
  <c r="U297" i="1"/>
  <c r="U296" i="1"/>
  <c r="V477" i="1"/>
  <c r="V458" i="1" s="1"/>
  <c r="V457" i="1" s="1"/>
  <c r="X737" i="1"/>
  <c r="X736" i="1" s="1"/>
  <c r="X669" i="1" s="1"/>
  <c r="X766" i="1"/>
  <c r="X765" i="1" s="1"/>
  <c r="X764" i="1" s="1"/>
  <c r="W827" i="1"/>
  <c r="W826" i="1" s="1"/>
  <c r="AC1263" i="1"/>
  <c r="AC1238" i="1" s="1"/>
  <c r="AC1232" i="1" s="1"/>
  <c r="AC1221" i="1" s="1"/>
  <c r="AC1198" i="1" s="1"/>
  <c r="AI659" i="1"/>
  <c r="AI658" i="1" s="1"/>
  <c r="AJ827" i="1"/>
  <c r="AJ826" i="1" s="1"/>
  <c r="AJ1107" i="1"/>
  <c r="AJ1106" i="1" s="1"/>
  <c r="AJ1105" i="1" s="1"/>
  <c r="AJ1263" i="1"/>
  <c r="AG395" i="1"/>
  <c r="Q267" i="1"/>
  <c r="AE621" i="1"/>
  <c r="I395" i="1"/>
  <c r="AE22" i="1"/>
  <c r="AE21" i="1" s="1"/>
  <c r="AL498" i="1"/>
  <c r="AL497" i="1" s="1"/>
  <c r="AL496" i="1" s="1"/>
  <c r="AL495" i="1" s="1"/>
  <c r="Z1287" i="1"/>
  <c r="X342" i="1"/>
  <c r="X336" i="1" s="1"/>
  <c r="H312" i="1"/>
  <c r="H311" i="1" s="1"/>
  <c r="H310" i="1" s="1"/>
  <c r="H309" i="1" s="1"/>
  <c r="K459" i="1"/>
  <c r="L541" i="1"/>
  <c r="L540" i="1" s="1"/>
  <c r="H570" i="1"/>
  <c r="H569" i="1" s="1"/>
  <c r="J570" i="1"/>
  <c r="J569" i="1" s="1"/>
  <c r="L599" i="1"/>
  <c r="L598" i="1" s="1"/>
  <c r="J659" i="1"/>
  <c r="J658" i="1" s="1"/>
  <c r="I811" i="1"/>
  <c r="I810" i="1"/>
  <c r="I796" i="1" s="1"/>
  <c r="I750" i="1" s="1"/>
  <c r="H1018" i="1"/>
  <c r="H903" i="1" s="1"/>
  <c r="Q161" i="1"/>
  <c r="O570" i="1"/>
  <c r="O569" i="1" s="1"/>
  <c r="R621" i="1"/>
  <c r="R620" i="1" s="1"/>
  <c r="O766" i="1"/>
  <c r="O765" i="1" s="1"/>
  <c r="O764" i="1" s="1"/>
  <c r="P827" i="1"/>
  <c r="P826" i="1" s="1"/>
  <c r="P824" i="1" s="1"/>
  <c r="P85" i="1"/>
  <c r="P76" i="1" s="1"/>
  <c r="P75" i="1" s="1"/>
  <c r="P74" i="1" s="1"/>
  <c r="P64" i="1" s="1"/>
  <c r="X278" i="1"/>
  <c r="X267" i="1" s="1"/>
  <c r="U620" i="1"/>
  <c r="W766" i="1"/>
  <c r="W765" i="1" s="1"/>
  <c r="W764" i="1" s="1"/>
  <c r="W750" i="1" s="1"/>
  <c r="AD504" i="1"/>
  <c r="AJ85" i="1"/>
  <c r="AJ76" i="1" s="1"/>
  <c r="AJ75" i="1" s="1"/>
  <c r="AJ74" i="1" s="1"/>
  <c r="AJ64" i="1" s="1"/>
  <c r="AG98" i="1"/>
  <c r="AG85" i="1" s="1"/>
  <c r="AH631" i="1"/>
  <c r="AH630" i="1" s="1"/>
  <c r="AH811" i="1"/>
  <c r="AH810" i="1" s="1"/>
  <c r="L17" i="1"/>
  <c r="L16" i="1" s="1"/>
  <c r="L15" i="1" s="1"/>
  <c r="L13" i="1" s="1"/>
  <c r="N312" i="1"/>
  <c r="N311" i="1" s="1"/>
  <c r="N310" i="1" s="1"/>
  <c r="N309" i="1" s="1"/>
  <c r="AA863" i="1"/>
  <c r="L297" i="1"/>
  <c r="L296" i="1" s="1"/>
  <c r="L348" i="1"/>
  <c r="H529" i="1"/>
  <c r="H528" i="1" s="1"/>
  <c r="H527" i="1" s="1"/>
  <c r="J541" i="1"/>
  <c r="J540" i="1" s="1"/>
  <c r="J631" i="1"/>
  <c r="J630" i="1" s="1"/>
  <c r="K766" i="1"/>
  <c r="K765" i="1" s="1"/>
  <c r="K764" i="1" s="1"/>
  <c r="K750" i="1" s="1"/>
  <c r="J869" i="1"/>
  <c r="J864" i="1" s="1"/>
  <c r="J863" i="1" s="1"/>
  <c r="J903" i="1"/>
  <c r="M766" i="1"/>
  <c r="M765" i="1" s="1"/>
  <c r="M764" i="1" s="1"/>
  <c r="Q152" i="1"/>
  <c r="Q151" i="1" s="1"/>
  <c r="O246" i="1"/>
  <c r="O245" i="1" s="1"/>
  <c r="O827" i="1"/>
  <c r="O826" i="1" s="1"/>
  <c r="P1107" i="1"/>
  <c r="P1106" i="1" s="1"/>
  <c r="P1105" i="1" s="1"/>
  <c r="U414" i="1"/>
  <c r="U413" i="1" s="1"/>
  <c r="V766" i="1"/>
  <c r="V765" i="1" s="1"/>
  <c r="V764" i="1" s="1"/>
  <c r="V919" i="1"/>
  <c r="V918" i="1" s="1"/>
  <c r="V913" i="1" s="1"/>
  <c r="V912" i="1" s="1"/>
  <c r="AD152" i="1"/>
  <c r="AD151" i="1" s="1"/>
  <c r="AC541" i="1"/>
  <c r="AC540" i="1" s="1"/>
  <c r="AB827" i="1"/>
  <c r="AB826" i="1" s="1"/>
  <c r="AD913" i="1"/>
  <c r="AD912" i="1" s="1"/>
  <c r="AD903" i="1" s="1"/>
  <c r="AA1107" i="1"/>
  <c r="AA1106" i="1" s="1"/>
  <c r="AA1105" i="1" s="1"/>
  <c r="AH942" i="1"/>
  <c r="AH1107" i="1"/>
  <c r="AH1106" i="1" s="1"/>
  <c r="AH1105" i="1" s="1"/>
  <c r="Z939" i="1"/>
  <c r="Z938" i="1" s="1"/>
  <c r="Z937" i="1" s="1"/>
  <c r="Z936" i="1" s="1"/>
  <c r="Z935" i="1" s="1"/>
  <c r="AF940" i="1"/>
  <c r="Y603" i="1"/>
  <c r="S602" i="1"/>
  <c r="S601" i="1" s="1"/>
  <c r="S600" i="1" s="1"/>
  <c r="K386" i="1"/>
  <c r="K385" i="1"/>
  <c r="Z52" i="1"/>
  <c r="T51" i="1"/>
  <c r="T50" i="1" s="1"/>
  <c r="T49" i="1" s="1"/>
  <c r="T48" i="1" s="1"/>
  <c r="T47" i="1" s="1"/>
  <c r="Z130" i="1"/>
  <c r="T129" i="1"/>
  <c r="T124" i="1" s="1"/>
  <c r="Z182" i="1"/>
  <c r="T181" i="1"/>
  <c r="T180" i="1" s="1"/>
  <c r="T179" i="1" s="1"/>
  <c r="T178" i="1" s="1"/>
  <c r="T177" i="1" s="1"/>
  <c r="T176" i="1" s="1"/>
  <c r="T374" i="1"/>
  <c r="T369" i="1" s="1"/>
  <c r="T368" i="1" s="1"/>
  <c r="Z375" i="1"/>
  <c r="T405" i="1"/>
  <c r="T404" i="1" s="1"/>
  <c r="T403" i="1" s="1"/>
  <c r="T402" i="1" s="1"/>
  <c r="T401" i="1" s="1"/>
  <c r="Z406" i="1"/>
  <c r="Y634" i="1"/>
  <c r="S633" i="1"/>
  <c r="S632" i="1" s="1"/>
  <c r="S631" i="1" s="1"/>
  <c r="S630" i="1" s="1"/>
  <c r="S620" i="1" s="1"/>
  <c r="Y680" i="1"/>
  <c r="S679" i="1"/>
  <c r="S678" i="1" s="1"/>
  <c r="T780" i="1"/>
  <c r="T779" i="1" s="1"/>
  <c r="Z781" i="1"/>
  <c r="Z1206" i="1"/>
  <c r="T1205" i="1"/>
  <c r="T1204" i="1" s="1"/>
  <c r="T1203" i="1" s="1"/>
  <c r="Z1278" i="1"/>
  <c r="Z1277" i="1" s="1"/>
  <c r="AF1279" i="1"/>
  <c r="AF1278" i="1" s="1"/>
  <c r="AF1277" i="1" s="1"/>
  <c r="AA459" i="1"/>
  <c r="AC1107" i="1"/>
  <c r="AC1106" i="1" s="1"/>
  <c r="AC1105" i="1" s="1"/>
  <c r="AD1107" i="1"/>
  <c r="AD1106" i="1" s="1"/>
  <c r="AD1105" i="1" s="1"/>
  <c r="AE956" i="1"/>
  <c r="AE955" i="1" s="1"/>
  <c r="AE954" i="1" s="1"/>
  <c r="AE953" i="1" s="1"/>
  <c r="AK957" i="1"/>
  <c r="AK956" i="1" s="1"/>
  <c r="AK955" i="1" s="1"/>
  <c r="AK954" i="1" s="1"/>
  <c r="AK953" i="1" s="1"/>
  <c r="AL169" i="1"/>
  <c r="AL168" i="1" s="1"/>
  <c r="AF168" i="1"/>
  <c r="H385" i="1"/>
  <c r="H386" i="1"/>
  <c r="Z383" i="1"/>
  <c r="T382" i="1"/>
  <c r="T381" i="1" s="1"/>
  <c r="T380" i="1" s="1"/>
  <c r="T379" i="1" s="1"/>
  <c r="T378" i="1" s="1"/>
  <c r="T377" i="1" s="1"/>
  <c r="T1258" i="1"/>
  <c r="Z1259" i="1"/>
  <c r="AE1269" i="1"/>
  <c r="Y1268" i="1"/>
  <c r="Y1267" i="1" s="1"/>
  <c r="AA385" i="1"/>
  <c r="AA386" i="1"/>
  <c r="I1107" i="1"/>
  <c r="I1106" i="1" s="1"/>
  <c r="I1105" i="1" s="1"/>
  <c r="R1107" i="1"/>
  <c r="R1106" i="1" s="1"/>
  <c r="R1105" i="1" s="1"/>
  <c r="AD459" i="1"/>
  <c r="Z57" i="1"/>
  <c r="T56" i="1"/>
  <c r="T55" i="1" s="1"/>
  <c r="Z391" i="1"/>
  <c r="T390" i="1"/>
  <c r="T389" i="1" s="1"/>
  <c r="T388" i="1" s="1"/>
  <c r="T387" i="1" s="1"/>
  <c r="Y683" i="1"/>
  <c r="S682" i="1"/>
  <c r="S681" i="1" s="1"/>
  <c r="T771" i="1"/>
  <c r="T770" i="1" s="1"/>
  <c r="Z772" i="1"/>
  <c r="Y1049" i="1"/>
  <c r="S1048" i="1"/>
  <c r="S1047" i="1" s="1"/>
  <c r="S1046" i="1" s="1"/>
  <c r="S1045" i="1" s="1"/>
  <c r="S1044" i="1" s="1"/>
  <c r="S1124" i="1"/>
  <c r="S1123" i="1" s="1"/>
  <c r="Y1125" i="1"/>
  <c r="R386" i="1"/>
  <c r="R385" i="1"/>
  <c r="U942" i="1"/>
  <c r="AC459" i="1"/>
  <c r="AB1107" i="1"/>
  <c r="AB1106" i="1" s="1"/>
  <c r="AB1105" i="1" s="1"/>
  <c r="AG312" i="1"/>
  <c r="AG311" i="1" s="1"/>
  <c r="AG310" i="1" s="1"/>
  <c r="AG309" i="1" s="1"/>
  <c r="AH556" i="1"/>
  <c r="AL294" i="1"/>
  <c r="AL293" i="1" s="1"/>
  <c r="AF293" i="1"/>
  <c r="AF288" i="1" s="1"/>
  <c r="AF287" i="1" s="1"/>
  <c r="Z82" i="1"/>
  <c r="T81" i="1"/>
  <c r="T78" i="1" s="1"/>
  <c r="T77" i="1" s="1"/>
  <c r="Z400" i="1"/>
  <c r="T399" i="1"/>
  <c r="T398" i="1" s="1"/>
  <c r="T397" i="1" s="1"/>
  <c r="T396" i="1" s="1"/>
  <c r="S524" i="1"/>
  <c r="S523" i="1" s="1"/>
  <c r="S522" i="1" s="1"/>
  <c r="S521" i="1" s="1"/>
  <c r="S520" i="1" s="1"/>
  <c r="Y525" i="1"/>
  <c r="T624" i="1"/>
  <c r="T623" i="1" s="1"/>
  <c r="T622" i="1" s="1"/>
  <c r="T621" i="1" s="1"/>
  <c r="T620" i="1" s="1"/>
  <c r="Z625" i="1"/>
  <c r="V385" i="1"/>
  <c r="V386" i="1"/>
  <c r="AB459" i="1"/>
  <c r="AB458" i="1" s="1"/>
  <c r="AB457" i="1" s="1"/>
  <c r="I342" i="1"/>
  <c r="I336" i="1" s="1"/>
  <c r="Y288" i="1"/>
  <c r="Y287" i="1" s="1"/>
  <c r="S54" i="1"/>
  <c r="S53" i="1" s="1"/>
  <c r="S414" i="1"/>
  <c r="S413" i="1"/>
  <c r="AB913" i="1"/>
  <c r="AB912" i="1" s="1"/>
  <c r="K1058" i="1"/>
  <c r="AD669" i="1"/>
  <c r="AC570" i="1"/>
  <c r="AC569" i="1" s="1"/>
  <c r="T797" i="1"/>
  <c r="M991" i="1"/>
  <c r="T869" i="1"/>
  <c r="T864" i="1" s="1"/>
  <c r="T863" i="1" s="1"/>
  <c r="T824" i="1" s="1"/>
  <c r="O864" i="1"/>
  <c r="O863" i="1" s="1"/>
  <c r="AC913" i="1"/>
  <c r="AC912" i="1" s="1"/>
  <c r="AC903" i="1" s="1"/>
  <c r="G991" i="1"/>
  <c r="G797" i="1"/>
  <c r="L64" i="1"/>
  <c r="I621" i="1"/>
  <c r="I620" i="1"/>
  <c r="L672" i="1"/>
  <c r="L671" i="1"/>
  <c r="L669" i="1" s="1"/>
  <c r="P414" i="1"/>
  <c r="P413" i="1"/>
  <c r="P393" i="1" s="1"/>
  <c r="O1067" i="1"/>
  <c r="O1066" i="1"/>
  <c r="O1061" i="1" s="1"/>
  <c r="O1060" i="1" s="1"/>
  <c r="O1058" i="1" s="1"/>
  <c r="U78" i="1"/>
  <c r="U77" i="1" s="1"/>
  <c r="U76" i="1" s="1"/>
  <c r="U75" i="1" s="1"/>
  <c r="U74" i="1" s="1"/>
  <c r="U64" i="1" s="1"/>
  <c r="AC423" i="1"/>
  <c r="AC414" i="1" s="1"/>
  <c r="AC413" i="1" s="1"/>
  <c r="AC393" i="1" s="1"/>
  <c r="AJ348" i="1"/>
  <c r="AJ342" i="1"/>
  <c r="AJ336" i="1" s="1"/>
  <c r="AH348" i="1"/>
  <c r="AF783" i="1"/>
  <c r="AF782" i="1" s="1"/>
  <c r="O1202" i="1"/>
  <c r="O1201" i="1" s="1"/>
  <c r="O1200" i="1" s="1"/>
  <c r="Y85" i="1"/>
  <c r="N459" i="1"/>
  <c r="I903" i="1"/>
  <c r="N64" i="1"/>
  <c r="M529" i="1"/>
  <c r="M528" i="1" s="1"/>
  <c r="M527" i="1" s="1"/>
  <c r="K1018" i="1"/>
  <c r="K903" i="1" s="1"/>
  <c r="I54" i="1"/>
  <c r="I53" i="1" s="1"/>
  <c r="X863" i="1"/>
  <c r="X824" i="1" s="1"/>
  <c r="AC13" i="1"/>
  <c r="AF556" i="1"/>
  <c r="T1079" i="1"/>
  <c r="G459" i="1"/>
  <c r="I459" i="1"/>
  <c r="AI811" i="1"/>
  <c r="AI810" i="1" s="1"/>
  <c r="AI796" i="1" s="1"/>
  <c r="AK290" i="1"/>
  <c r="AK289" i="1" s="1"/>
  <c r="AF1064" i="1"/>
  <c r="AF1063" i="1" s="1"/>
  <c r="AF1062" i="1" s="1"/>
  <c r="AK362" i="1"/>
  <c r="AK361" i="1" s="1"/>
  <c r="AK360" i="1" s="1"/>
  <c r="N991" i="1"/>
  <c r="H640" i="1"/>
  <c r="H639" i="1" s="1"/>
  <c r="Y1207" i="1"/>
  <c r="Y1202" i="1" s="1"/>
  <c r="Y1201" i="1" s="1"/>
  <c r="Y1200" i="1" s="1"/>
  <c r="G166" i="1"/>
  <c r="G165" i="1" s="1"/>
  <c r="G164" i="1" s="1"/>
  <c r="G163" i="1" s="1"/>
  <c r="G161" i="1" s="1"/>
  <c r="I1066" i="1"/>
  <c r="I1061" i="1" s="1"/>
  <c r="I1060" i="1" s="1"/>
  <c r="T541" i="1"/>
  <c r="T540" i="1" s="1"/>
  <c r="T85" i="1"/>
  <c r="O348" i="1"/>
  <c r="T737" i="1"/>
  <c r="T736" i="1" s="1"/>
  <c r="S1263" i="1"/>
  <c r="G395" i="1"/>
  <c r="J246" i="1"/>
  <c r="J245" i="1" s="1"/>
  <c r="I312" i="1"/>
  <c r="I311" i="1" s="1"/>
  <c r="I310" i="1" s="1"/>
  <c r="I309" i="1" s="1"/>
  <c r="L459" i="1"/>
  <c r="J477" i="1"/>
  <c r="K541" i="1"/>
  <c r="K540" i="1" s="1"/>
  <c r="V621" i="1"/>
  <c r="V620" i="1" s="1"/>
  <c r="AH1018" i="1"/>
  <c r="T1255" i="1"/>
  <c r="T1247" i="1" s="1"/>
  <c r="R85" i="1"/>
  <c r="R76" i="1" s="1"/>
  <c r="R75" i="1" s="1"/>
  <c r="R74" i="1" s="1"/>
  <c r="R64" i="1" s="1"/>
  <c r="AL277" i="1"/>
  <c r="AL276" i="1" s="1"/>
  <c r="AL275" i="1" s="1"/>
  <c r="AL274" i="1" s="1"/>
  <c r="AL273" i="1" s="1"/>
  <c r="L863" i="1"/>
  <c r="N166" i="1"/>
  <c r="N165" i="1" s="1"/>
  <c r="N164" i="1" s="1"/>
  <c r="N163" i="1" s="1"/>
  <c r="N161" i="1" s="1"/>
  <c r="AB640" i="1"/>
  <c r="AB639" i="1" s="1"/>
  <c r="N942" i="1"/>
  <c r="U796" i="1"/>
  <c r="U863" i="1"/>
  <c r="W863" i="1"/>
  <c r="AD342" i="1"/>
  <c r="AD336" i="1" s="1"/>
  <c r="AD307" i="1" s="1"/>
  <c r="G766" i="1"/>
  <c r="G765" i="1" s="1"/>
  <c r="G764" i="1" s="1"/>
  <c r="G942" i="1"/>
  <c r="G312" i="1"/>
  <c r="G311" i="1"/>
  <c r="G310" i="1" s="1"/>
  <c r="G309" i="1" s="1"/>
  <c r="K312" i="1"/>
  <c r="K311" i="1" s="1"/>
  <c r="K310" i="1" s="1"/>
  <c r="K309" i="1" s="1"/>
  <c r="K349" i="1"/>
  <c r="K348" i="1" s="1"/>
  <c r="K342" i="1" s="1"/>
  <c r="K336" i="1" s="1"/>
  <c r="K414" i="1"/>
  <c r="K413" i="1"/>
  <c r="K393" i="1" s="1"/>
  <c r="J432" i="1"/>
  <c r="J431" i="1" s="1"/>
  <c r="J459" i="1"/>
  <c r="J458" i="1" s="1"/>
  <c r="J457" i="1" s="1"/>
  <c r="H477" i="1"/>
  <c r="J529" i="1"/>
  <c r="J528" i="1" s="1"/>
  <c r="J527" i="1" s="1"/>
  <c r="J621" i="1"/>
  <c r="AI363" i="1"/>
  <c r="Y1251" i="1"/>
  <c r="AE1252" i="1"/>
  <c r="AK794" i="1"/>
  <c r="AK793" i="1" s="1"/>
  <c r="AK792" i="1" s="1"/>
  <c r="AK791" i="1" s="1"/>
  <c r="AK790" i="1" s="1"/>
  <c r="AK789" i="1" s="1"/>
  <c r="AE793" i="1"/>
  <c r="AE792" i="1" s="1"/>
  <c r="AE791" i="1" s="1"/>
  <c r="AE790" i="1" s="1"/>
  <c r="AE789" i="1" s="1"/>
  <c r="S643" i="1"/>
  <c r="S642" i="1" s="1"/>
  <c r="S641" i="1" s="1"/>
  <c r="Y644" i="1"/>
  <c r="S647" i="1"/>
  <c r="S646" i="1" s="1"/>
  <c r="S645" i="1"/>
  <c r="Y648" i="1"/>
  <c r="S1207" i="1"/>
  <c r="S1202" i="1" s="1"/>
  <c r="AF285" i="1"/>
  <c r="AF284" i="1" s="1"/>
  <c r="AF283" i="1"/>
  <c r="AL286" i="1"/>
  <c r="AL285" i="1" s="1"/>
  <c r="AL284" i="1" s="1"/>
  <c r="AL283" i="1" s="1"/>
  <c r="AK480" i="1"/>
  <c r="AK479" i="1" s="1"/>
  <c r="AK478" i="1" s="1"/>
  <c r="AK477" i="1" s="1"/>
  <c r="AE479" i="1"/>
  <c r="AE478" i="1"/>
  <c r="AE477" i="1" s="1"/>
  <c r="B547" i="1"/>
  <c r="B545" i="1"/>
  <c r="B546" i="1" s="1"/>
  <c r="B323" i="1"/>
  <c r="B339" i="1"/>
  <c r="G1024" i="1"/>
  <c r="G1018" i="1" s="1"/>
  <c r="G477" i="1"/>
  <c r="G458" i="1" s="1"/>
  <c r="G457" i="1" s="1"/>
  <c r="G969" i="1"/>
  <c r="K529" i="1"/>
  <c r="K528" i="1" s="1"/>
  <c r="K527" i="1" s="1"/>
  <c r="AE409" i="1"/>
  <c r="AE408" i="1"/>
  <c r="AE407" i="1" s="1"/>
  <c r="Y421" i="1"/>
  <c r="Y420" i="1" s="1"/>
  <c r="Y419" i="1" s="1"/>
  <c r="AE422" i="1"/>
  <c r="AF839" i="1"/>
  <c r="Z838" i="1"/>
  <c r="Z837" i="1" s="1"/>
  <c r="Z836" i="1" s="1"/>
  <c r="Y760" i="1"/>
  <c r="AE762" i="1"/>
  <c r="B437" i="1"/>
  <c r="B438" i="1" s="1"/>
  <c r="B439" i="1" s="1"/>
  <c r="B440" i="1" s="1"/>
  <c r="B441" i="1" s="1"/>
  <c r="B442" i="1" s="1"/>
  <c r="B443" i="1" s="1"/>
  <c r="B444" i="1" s="1"/>
  <c r="B436" i="1"/>
  <c r="J64" i="1"/>
  <c r="AE819" i="1"/>
  <c r="AE818" i="1"/>
  <c r="AK897" i="1"/>
  <c r="AK896" i="1" s="1"/>
  <c r="AK894" i="1" s="1"/>
  <c r="AK898" i="1"/>
  <c r="AK899" i="1"/>
  <c r="AL814" i="1"/>
  <c r="AL813" i="1" s="1"/>
  <c r="AL812" i="1" s="1"/>
  <c r="AL811" i="1" s="1"/>
  <c r="AL810" i="1" s="1"/>
  <c r="AF813" i="1"/>
  <c r="AF812" i="1" s="1"/>
  <c r="AF811" i="1" s="1"/>
  <c r="AF810" i="1" s="1"/>
  <c r="S554" i="1"/>
  <c r="S553" i="1" s="1"/>
  <c r="S552" i="1" s="1"/>
  <c r="Y555" i="1"/>
  <c r="S476" i="1"/>
  <c r="M474" i="1"/>
  <c r="M473" i="1" s="1"/>
  <c r="S128" i="1"/>
  <c r="M127" i="1"/>
  <c r="M124" i="1" s="1"/>
  <c r="S85" i="1"/>
  <c r="S76" i="1" s="1"/>
  <c r="S75" i="1" s="1"/>
  <c r="S74" i="1" s="1"/>
  <c r="S64" i="1" s="1"/>
  <c r="AF1167" i="1"/>
  <c r="T1018" i="1"/>
  <c r="Y76" i="1"/>
  <c r="Y75" i="1" s="1"/>
  <c r="Y74" i="1" s="1"/>
  <c r="Y64" i="1" s="1"/>
  <c r="Y755" i="1"/>
  <c r="Y754" i="1" s="1"/>
  <c r="Y753" i="1" s="1"/>
  <c r="Y752" i="1" s="1"/>
  <c r="H64" i="1"/>
  <c r="M621" i="1"/>
  <c r="AH818" i="1"/>
  <c r="AH819" i="1"/>
  <c r="L342" i="1"/>
  <c r="L336" i="1" s="1"/>
  <c r="L307" i="1" s="1"/>
  <c r="T913" i="1"/>
  <c r="T912" i="1" s="1"/>
  <c r="AF737" i="1"/>
  <c r="AF736" i="1" s="1"/>
  <c r="AK371" i="1"/>
  <c r="AK370" i="1" s="1"/>
  <c r="T312" i="1"/>
  <c r="T311" i="1" s="1"/>
  <c r="T310" i="1" s="1"/>
  <c r="T309" i="1" s="1"/>
  <c r="N458" i="1"/>
  <c r="N457" i="1" s="1"/>
  <c r="M1018" i="1"/>
  <c r="H348" i="1"/>
  <c r="T570" i="1"/>
  <c r="T569" i="1" s="1"/>
  <c r="M477" i="1"/>
  <c r="Z797" i="1"/>
  <c r="Z796" i="1" s="1"/>
  <c r="Z432" i="1"/>
  <c r="Z431" i="1" s="1"/>
  <c r="AA669" i="1"/>
  <c r="AE884" i="1"/>
  <c r="AE883" i="1" s="1"/>
  <c r="AE882" i="1" s="1"/>
  <c r="AE881" i="1" s="1"/>
  <c r="AF989" i="1"/>
  <c r="AF1151" i="1"/>
  <c r="AF1150" i="1" s="1"/>
  <c r="AE961" i="1"/>
  <c r="AE960" i="1" s="1"/>
  <c r="AE959" i="1" s="1"/>
  <c r="AE958" i="1" s="1"/>
  <c r="N246" i="1"/>
  <c r="N245" i="1" s="1"/>
  <c r="N677" i="1"/>
  <c r="N672" i="1" s="1"/>
  <c r="N671" i="1"/>
  <c r="N669" i="1" s="1"/>
  <c r="AK1122" i="1"/>
  <c r="AK1121" i="1" s="1"/>
  <c r="AK1120" i="1" s="1"/>
  <c r="M349" i="1"/>
  <c r="M348" i="1" s="1"/>
  <c r="M342" i="1" s="1"/>
  <c r="M336" i="1" s="1"/>
  <c r="G1238" i="1"/>
  <c r="G1232" i="1" s="1"/>
  <c r="G1221" i="1" s="1"/>
  <c r="G1198" i="1" s="1"/>
  <c r="AE55" i="1"/>
  <c r="AK613" i="1"/>
  <c r="AK612" i="1" s="1"/>
  <c r="AL1276" i="1"/>
  <c r="AL1275" i="1" s="1"/>
  <c r="AL1272" i="1" s="1"/>
  <c r="AL760" i="1"/>
  <c r="AL755" i="1" s="1"/>
  <c r="AL754" i="1" s="1"/>
  <c r="AL753" i="1" s="1"/>
  <c r="AL752" i="1" s="1"/>
  <c r="W76" i="1"/>
  <c r="W75" i="1" s="1"/>
  <c r="W74" i="1" s="1"/>
  <c r="W64" i="1" s="1"/>
  <c r="G1066" i="1"/>
  <c r="G1061" i="1" s="1"/>
  <c r="G1060" i="1" s="1"/>
  <c r="Z570" i="1"/>
  <c r="Z569" i="1" s="1"/>
  <c r="S447" i="1"/>
  <c r="S446" i="1" s="1"/>
  <c r="Z630" i="1"/>
  <c r="Z721" i="1"/>
  <c r="Z720" i="1" s="1"/>
  <c r="Z719" i="1" s="1"/>
  <c r="AD13" i="1"/>
  <c r="H17" i="1"/>
  <c r="H16" i="1" s="1"/>
  <c r="H15" i="1" s="1"/>
  <c r="H13" i="1" s="1"/>
  <c r="L903" i="1"/>
  <c r="T599" i="1"/>
  <c r="T598" i="1" s="1"/>
  <c r="AA824" i="1"/>
  <c r="L640" i="1"/>
  <c r="L639" i="1" s="1"/>
  <c r="T755" i="1"/>
  <c r="T754" i="1" s="1"/>
  <c r="T753" i="1" s="1"/>
  <c r="T752" i="1" s="1"/>
  <c r="S942" i="1"/>
  <c r="U429" i="1"/>
  <c r="H447" i="1"/>
  <c r="H446" i="1" s="1"/>
  <c r="K621" i="1"/>
  <c r="K677" i="1"/>
  <c r="Q297" i="1"/>
  <c r="Q296" i="1" s="1"/>
  <c r="Q243" i="1" s="1"/>
  <c r="R541" i="1"/>
  <c r="R540" i="1"/>
  <c r="Q599" i="1"/>
  <c r="Q598" i="1" s="1"/>
  <c r="R913" i="1"/>
  <c r="R912" i="1" s="1"/>
  <c r="P919" i="1"/>
  <c r="P918" i="1" s="1"/>
  <c r="P913" i="1" s="1"/>
  <c r="P912" i="1" s="1"/>
  <c r="P1255" i="1"/>
  <c r="P1247" i="1" s="1"/>
  <c r="P1238" i="1" s="1"/>
  <c r="P1232" i="1" s="1"/>
  <c r="P1221" i="1" s="1"/>
  <c r="P1198" i="1" s="1"/>
  <c r="X229" i="1"/>
  <c r="X227" i="1" s="1"/>
  <c r="AB288" i="1"/>
  <c r="AB287" i="1" s="1"/>
  <c r="AB278" i="1" s="1"/>
  <c r="AB267" i="1" s="1"/>
  <c r="AB243" i="1" s="1"/>
  <c r="AA297" i="1"/>
  <c r="AA296" i="1" s="1"/>
  <c r="AA423" i="1"/>
  <c r="AA414" i="1" s="1"/>
  <c r="AA413" i="1" s="1"/>
  <c r="AA393" i="1" s="1"/>
  <c r="AB1067" i="1"/>
  <c r="AB1066" i="1" s="1"/>
  <c r="AB1061" i="1" s="1"/>
  <c r="AB1060" i="1" s="1"/>
  <c r="AB1058" i="1" s="1"/>
  <c r="AF509" i="1"/>
  <c r="AF508" i="1"/>
  <c r="AF504" i="1" s="1"/>
  <c r="AH447" i="1"/>
  <c r="AH446" i="1"/>
  <c r="AI599" i="1"/>
  <c r="AI598" i="1" s="1"/>
  <c r="Q414" i="1"/>
  <c r="Q413" i="1" s="1"/>
  <c r="O811" i="1"/>
  <c r="O810" i="1" s="1"/>
  <c r="O796" i="1" s="1"/>
  <c r="V312" i="1"/>
  <c r="V311" i="1" s="1"/>
  <c r="V310" i="1" s="1"/>
  <c r="V309" i="1" s="1"/>
  <c r="AJ1247" i="1"/>
  <c r="AJ1238" i="1" s="1"/>
  <c r="AJ1232" i="1" s="1"/>
  <c r="AJ1221" i="1" s="1"/>
  <c r="AJ1198" i="1" s="1"/>
  <c r="Q363" i="1"/>
  <c r="Q342" i="1" s="1"/>
  <c r="Q336" i="1" s="1"/>
  <c r="Q307" i="1" s="1"/>
  <c r="Q672" i="1"/>
  <c r="Q671" i="1" s="1"/>
  <c r="W141" i="1"/>
  <c r="U288" i="1"/>
  <c r="U287" i="1"/>
  <c r="U278" i="1" s="1"/>
  <c r="U267" i="1" s="1"/>
  <c r="X432" i="1"/>
  <c r="X431" i="1" s="1"/>
  <c r="AE585" i="1"/>
  <c r="AE584" i="1" s="1"/>
  <c r="AE583" i="1" s="1"/>
  <c r="AH621" i="1"/>
  <c r="AG811" i="1"/>
  <c r="AG810" i="1" s="1"/>
  <c r="O447" i="1"/>
  <c r="O446" i="1" s="1"/>
  <c r="Q570" i="1"/>
  <c r="Q569" i="1" s="1"/>
  <c r="O621" i="1"/>
  <c r="O620" i="1" s="1"/>
  <c r="O677" i="1"/>
  <c r="O672" i="1" s="1"/>
  <c r="O671" i="1" s="1"/>
  <c r="O669" i="1" s="1"/>
  <c r="Q811" i="1"/>
  <c r="Q810" i="1" s="1"/>
  <c r="Q796" i="1" s="1"/>
  <c r="W1248" i="1"/>
  <c r="W1247" i="1" s="1"/>
  <c r="W1238" i="1" s="1"/>
  <c r="W1232" i="1" s="1"/>
  <c r="W1221" i="1" s="1"/>
  <c r="W1198" i="1" s="1"/>
  <c r="AJ556" i="1"/>
  <c r="AI556" i="1"/>
  <c r="AJ942" i="1"/>
  <c r="V755" i="1"/>
  <c r="V754" i="1" s="1"/>
  <c r="V753" i="1" s="1"/>
  <c r="V752" i="1" s="1"/>
  <c r="Y239" i="1"/>
  <c r="S238" i="1"/>
  <c r="S237" i="1" s="1"/>
  <c r="S236" i="1" s="1"/>
  <c r="S235" i="1" s="1"/>
  <c r="S229" i="1" s="1"/>
  <c r="S227" i="1" s="1"/>
  <c r="S1258" i="1"/>
  <c r="S1255" i="1" s="1"/>
  <c r="AE417" i="1"/>
  <c r="AE416" i="1" s="1"/>
  <c r="AE415" i="1" s="1"/>
  <c r="AK418" i="1"/>
  <c r="AK417" i="1" s="1"/>
  <c r="AK416" i="1" s="1"/>
  <c r="AK415" i="1" s="1"/>
  <c r="Y1195" i="1"/>
  <c r="Y1194" i="1" s="1"/>
  <c r="Y1193" i="1" s="1"/>
  <c r="Y1192" i="1" s="1"/>
  <c r="Y1191" i="1" s="1"/>
  <c r="AE1196" i="1"/>
  <c r="AK1196" i="1" s="1"/>
  <c r="AK1195" i="1" s="1"/>
  <c r="AK1194" i="1" s="1"/>
  <c r="AK1193" i="1" s="1"/>
  <c r="AK1192" i="1" s="1"/>
  <c r="AK1191" i="1" s="1"/>
  <c r="Z819" i="1"/>
  <c r="AE1244" i="1"/>
  <c r="Y1243" i="1"/>
  <c r="AF1164" i="1"/>
  <c r="Z1163" i="1"/>
  <c r="Z1162" i="1" s="1"/>
  <c r="Y1069" i="1"/>
  <c r="AK1152" i="1"/>
  <c r="AK1151" i="1" s="1"/>
  <c r="AK1150" i="1" s="1"/>
  <c r="S1195" i="1"/>
  <c r="S1194" i="1" s="1"/>
  <c r="S1193" i="1" s="1"/>
  <c r="S1192" i="1" s="1"/>
  <c r="S1191" i="1" s="1"/>
  <c r="AL892" i="1"/>
  <c r="AL891" i="1" s="1"/>
  <c r="AL890" i="1" s="1"/>
  <c r="AL889" i="1" s="1"/>
  <c r="AL888" i="1" s="1"/>
  <c r="AL887" i="1" s="1"/>
  <c r="Z969" i="1"/>
  <c r="AA1061" i="1"/>
  <c r="AA1060" i="1" s="1"/>
  <c r="AL721" i="1"/>
  <c r="AL720" i="1" s="1"/>
  <c r="AL719" i="1" s="1"/>
  <c r="Y1240" i="1"/>
  <c r="Y1239" i="1" s="1"/>
  <c r="S1201" i="1"/>
  <c r="S1200" i="1" s="1"/>
  <c r="AK135" i="1"/>
  <c r="AK136" i="1"/>
  <c r="AL1023" i="1"/>
  <c r="AL1022" i="1" s="1"/>
  <c r="AL1021" i="1" s="1"/>
  <c r="AL1020" i="1" s="1"/>
  <c r="AL1019" i="1" s="1"/>
  <c r="AF1022" i="1"/>
  <c r="AF1021" i="1"/>
  <c r="AF1020" i="1" s="1"/>
  <c r="AF1019" i="1" s="1"/>
  <c r="AL116" i="1"/>
  <c r="AL115" i="1" s="1"/>
  <c r="AL114" i="1" s="1"/>
  <c r="AL113" i="1" s="1"/>
  <c r="AL112" i="1" s="1"/>
  <c r="AL111" i="1" s="1"/>
  <c r="AL110" i="1" s="1"/>
  <c r="AF115" i="1"/>
  <c r="AF114" i="1" s="1"/>
  <c r="AF113" i="1" s="1"/>
  <c r="AF112" i="1" s="1"/>
  <c r="AF111" i="1" s="1"/>
  <c r="AF110" i="1" s="1"/>
  <c r="Z19" i="1"/>
  <c r="Z18" i="1" s="1"/>
  <c r="AF20" i="1"/>
  <c r="AE30" i="1"/>
  <c r="Y29" i="1"/>
  <c r="Y304" i="1"/>
  <c r="Y303" i="1"/>
  <c r="Y302" i="1" s="1"/>
  <c r="Y297" i="1" s="1"/>
  <c r="Y296" i="1" s="1"/>
  <c r="AE305" i="1"/>
  <c r="AF159" i="1"/>
  <c r="Z158" i="1"/>
  <c r="Z157" i="1" s="1"/>
  <c r="Z156" i="1" s="1"/>
  <c r="Z152" i="1" s="1"/>
  <c r="Z151" i="1" s="1"/>
  <c r="AE1073" i="1"/>
  <c r="AE1072" i="1" s="1"/>
  <c r="AK1074" i="1"/>
  <c r="AK1073" i="1" s="1"/>
  <c r="AK1072" i="1" s="1"/>
  <c r="Y607" i="1"/>
  <c r="AL1257" i="1"/>
  <c r="AL1256" i="1" s="1"/>
  <c r="AK465" i="1"/>
  <c r="AK464" i="1" s="1"/>
  <c r="AK463" i="1" s="1"/>
  <c r="AF59" i="1"/>
  <c r="AE87" i="1"/>
  <c r="AE86" i="1" s="1"/>
  <c r="M1258" i="1"/>
  <c r="M1255" i="1" s="1"/>
  <c r="M1247" i="1" s="1"/>
  <c r="M1238" i="1" s="1"/>
  <c r="M1232" i="1" s="1"/>
  <c r="M1221" i="1" s="1"/>
  <c r="M1198" i="1" s="1"/>
  <c r="AC243" i="1"/>
  <c r="Y417" i="1"/>
  <c r="Y416" i="1"/>
  <c r="Y415" i="1" s="1"/>
  <c r="AL1279" i="1"/>
  <c r="AL1278" i="1" s="1"/>
  <c r="AL1277" i="1" s="1"/>
  <c r="AE1250" i="1"/>
  <c r="Y1249" i="1"/>
  <c r="Y1248" i="1" s="1"/>
  <c r="T385" i="1"/>
  <c r="T386" i="1"/>
  <c r="AF29" i="1"/>
  <c r="AL30" i="1"/>
  <c r="AL29" i="1" s="1"/>
  <c r="AK1119" i="1"/>
  <c r="AK1118" i="1" s="1"/>
  <c r="AK1117" i="1" s="1"/>
  <c r="AE1118" i="1"/>
  <c r="AE1117" i="1" s="1"/>
  <c r="AE504" i="1"/>
  <c r="S766" i="1"/>
  <c r="S765" i="1"/>
  <c r="S764" i="1" s="1"/>
  <c r="Z1207" i="1"/>
  <c r="N969" i="1"/>
  <c r="S706" i="1"/>
  <c r="S705" i="1" s="1"/>
  <c r="S704" i="1" s="1"/>
  <c r="S703" i="1" s="1"/>
  <c r="S697" i="1" s="1"/>
  <c r="Y707" i="1"/>
  <c r="Z922" i="1"/>
  <c r="Z919" i="1"/>
  <c r="Z918" i="1" s="1"/>
  <c r="Z913" i="1" s="1"/>
  <c r="Z912" i="1" s="1"/>
  <c r="AF923" i="1"/>
  <c r="Z933" i="1"/>
  <c r="T932" i="1"/>
  <c r="T931" i="1" s="1"/>
  <c r="T930" i="1" s="1"/>
  <c r="T929" i="1" s="1"/>
  <c r="T928" i="1" s="1"/>
  <c r="Z238" i="1"/>
  <c r="Z237" i="1" s="1"/>
  <c r="Z236" i="1" s="1"/>
  <c r="Z235" i="1" s="1"/>
  <c r="Z229" i="1" s="1"/>
  <c r="Z227" i="1" s="1"/>
  <c r="Z1142" i="1"/>
  <c r="Z1141" i="1" s="1"/>
  <c r="AE1140" i="1"/>
  <c r="AK1140" i="1" s="1"/>
  <c r="AK1139" i="1" s="1"/>
  <c r="AK1138" i="1" s="1"/>
  <c r="AL282" i="1"/>
  <c r="AL281" i="1" s="1"/>
  <c r="AL280" i="1" s="1"/>
  <c r="AL279" i="1" s="1"/>
  <c r="AE271" i="1"/>
  <c r="AE270" i="1" s="1"/>
  <c r="AE269" i="1" s="1"/>
  <c r="AE268" i="1" s="1"/>
  <c r="N1066" i="1"/>
  <c r="N1061" i="1"/>
  <c r="N1060" i="1" s="1"/>
  <c r="AF758" i="1"/>
  <c r="AF755" i="1" s="1"/>
  <c r="AF754" i="1" s="1"/>
  <c r="AF753" i="1" s="1"/>
  <c r="AF752" i="1" s="1"/>
  <c r="AE573" i="1"/>
  <c r="AE572" i="1" s="1"/>
  <c r="AE571" i="1" s="1"/>
  <c r="AE1307" i="1"/>
  <c r="AE1306" i="1" s="1"/>
  <c r="AE1305" i="1" s="1"/>
  <c r="AE1304" i="1" s="1"/>
  <c r="AE1303" i="1" s="1"/>
  <c r="AE1302" i="1" s="1"/>
  <c r="Q824" i="1"/>
  <c r="L395" i="1"/>
  <c r="L393" i="1" s="1"/>
  <c r="Z26" i="1"/>
  <c r="T25" i="1"/>
  <c r="Z71" i="1"/>
  <c r="Z70" i="1" s="1"/>
  <c r="Z69" i="1" s="1"/>
  <c r="Z68" i="1" s="1"/>
  <c r="Z67" i="1" s="1"/>
  <c r="Z66" i="1" s="1"/>
  <c r="AF72" i="1"/>
  <c r="T1068" i="1"/>
  <c r="Z1069" i="1"/>
  <c r="Z1068" i="1" s="1"/>
  <c r="AL556" i="1"/>
  <c r="Y447" i="1"/>
  <c r="Y446" i="1" s="1"/>
  <c r="Z312" i="1"/>
  <c r="Z311" i="1" s="1"/>
  <c r="Z310" i="1" s="1"/>
  <c r="Z309" i="1" s="1"/>
  <c r="Z297" i="1"/>
  <c r="Z296" i="1" s="1"/>
  <c r="M46" i="1"/>
  <c r="I824" i="1"/>
  <c r="AF479" i="1"/>
  <c r="AF478" i="1" s="1"/>
  <c r="AF477" i="1" s="1"/>
  <c r="K672" i="1"/>
  <c r="K671" i="1"/>
  <c r="T454" i="1"/>
  <c r="T453" i="1" s="1"/>
  <c r="T452" i="1" s="1"/>
  <c r="T447" i="1" s="1"/>
  <c r="T446" i="1" s="1"/>
  <c r="Z455" i="1"/>
  <c r="AE611" i="1"/>
  <c r="Y610" i="1"/>
  <c r="Y609" i="1" s="1"/>
  <c r="Y608" i="1" s="1"/>
  <c r="Y656" i="1"/>
  <c r="S655" i="1"/>
  <c r="S723" i="1"/>
  <c r="S722" i="1" s="1"/>
  <c r="S721" i="1" s="1"/>
  <c r="S720" i="1" s="1"/>
  <c r="S719" i="1" s="1"/>
  <c r="Y724" i="1"/>
  <c r="Z1071" i="1"/>
  <c r="AF1071" i="1" s="1"/>
  <c r="T1070" i="1"/>
  <c r="Z1137" i="1"/>
  <c r="T1136" i="1"/>
  <c r="T1135" i="1"/>
  <c r="AK288" i="1"/>
  <c r="AK287" i="1" s="1"/>
  <c r="Y621" i="1"/>
  <c r="L824" i="1"/>
  <c r="K1238" i="1"/>
  <c r="K1232" i="1" s="1"/>
  <c r="K1221" i="1" s="1"/>
  <c r="K1198" i="1" s="1"/>
  <c r="T459" i="1"/>
  <c r="S755" i="1"/>
  <c r="S754" i="1" s="1"/>
  <c r="S753" i="1" s="1"/>
  <c r="S752" i="1" s="1"/>
  <c r="N54" i="1"/>
  <c r="N53" i="1" s="1"/>
  <c r="N46" i="1" s="1"/>
  <c r="N13" i="1" s="1"/>
  <c r="Q541" i="1"/>
  <c r="Q540" i="1"/>
  <c r="Z22" i="1"/>
  <c r="Z21" i="1" s="1"/>
  <c r="AF23" i="1"/>
  <c r="T31" i="1"/>
  <c r="Z33" i="1"/>
  <c r="Z171" i="1"/>
  <c r="T170" i="1"/>
  <c r="T167" i="1" s="1"/>
  <c r="T166" i="1" s="1"/>
  <c r="T165" i="1" s="1"/>
  <c r="T164" i="1" s="1"/>
  <c r="T163" i="1" s="1"/>
  <c r="Y940" i="1"/>
  <c r="S939" i="1"/>
  <c r="S938" i="1" s="1"/>
  <c r="S937" i="1" s="1"/>
  <c r="S936" i="1" s="1"/>
  <c r="S935" i="1" s="1"/>
  <c r="AF1001" i="1"/>
  <c r="AF1000" i="1" s="1"/>
  <c r="AF999" i="1" s="1"/>
  <c r="AF998" i="1" s="1"/>
  <c r="AF997" i="1" s="1"/>
  <c r="Z1000" i="1"/>
  <c r="Z999" i="1" s="1"/>
  <c r="Z998" i="1" s="1"/>
  <c r="Z997" i="1" s="1"/>
  <c r="Z991" i="1" s="1"/>
  <c r="Z1122" i="1"/>
  <c r="Z1121" i="1" s="1"/>
  <c r="Z1120" i="1" s="1"/>
  <c r="T1121" i="1"/>
  <c r="T1120" i="1" s="1"/>
  <c r="Z1173" i="1"/>
  <c r="T1172" i="1"/>
  <c r="T1171" i="1" s="1"/>
  <c r="AF1308" i="1"/>
  <c r="Z1307" i="1"/>
  <c r="Z1306" i="1" s="1"/>
  <c r="Z1305" i="1" s="1"/>
  <c r="Z1304" i="1" s="1"/>
  <c r="Z1303" i="1" s="1"/>
  <c r="Z1302" i="1" s="1"/>
  <c r="AF312" i="1"/>
  <c r="AF311" i="1" s="1"/>
  <c r="AF310" i="1" s="1"/>
  <c r="AF309" i="1" s="1"/>
  <c r="AK933" i="1"/>
  <c r="AK932" i="1" s="1"/>
  <c r="AK931" i="1" s="1"/>
  <c r="AK930" i="1" s="1"/>
  <c r="AK929" i="1" s="1"/>
  <c r="AK928" i="1" s="1"/>
  <c r="AL967" i="1"/>
  <c r="AL966" i="1" s="1"/>
  <c r="AL965" i="1" s="1"/>
  <c r="AL964" i="1" s="1"/>
  <c r="AL963" i="1" s="1"/>
  <c r="H1238" i="1"/>
  <c r="H1232" i="1" s="1"/>
  <c r="H1221" i="1" s="1"/>
  <c r="H1198" i="1" s="1"/>
  <c r="AE314" i="1"/>
  <c r="AE313" i="1" s="1"/>
  <c r="AK80" i="1"/>
  <c r="AK79" i="1" s="1"/>
  <c r="AK78" i="1" s="1"/>
  <c r="AK77" i="1" s="1"/>
  <c r="L796" i="1"/>
  <c r="V796" i="1"/>
  <c r="Q721" i="1"/>
  <c r="Q720" i="1" s="1"/>
  <c r="Q719" i="1" s="1"/>
  <c r="Q1067" i="1"/>
  <c r="Q1066" i="1" s="1"/>
  <c r="Q1061" i="1" s="1"/>
  <c r="Q1060" i="1" s="1"/>
  <c r="S737" i="1"/>
  <c r="S736" i="1" s="1"/>
  <c r="M631" i="1"/>
  <c r="M630" i="1"/>
  <c r="M620" i="1" s="1"/>
  <c r="Z755" i="1"/>
  <c r="Z754" i="1" s="1"/>
  <c r="Z753" i="1" s="1"/>
  <c r="Z752" i="1" s="1"/>
  <c r="I529" i="1"/>
  <c r="I528" i="1" s="1"/>
  <c r="I527" i="1" s="1"/>
  <c r="Q395" i="1"/>
  <c r="R477" i="1"/>
  <c r="R458" i="1" s="1"/>
  <c r="R457" i="1" s="1"/>
  <c r="P599" i="1"/>
  <c r="P598" i="1" s="1"/>
  <c r="P811" i="1"/>
  <c r="P810" i="1" s="1"/>
  <c r="AJ819" i="1"/>
  <c r="AJ818" i="1"/>
  <c r="Y736" i="1"/>
  <c r="O414" i="1"/>
  <c r="O413" i="1" s="1"/>
  <c r="O393" i="1" s="1"/>
  <c r="AB447" i="1"/>
  <c r="AB446" i="1" s="1"/>
  <c r="J797" i="1"/>
  <c r="J796" i="1" s="1"/>
  <c r="J750" i="1" s="1"/>
  <c r="W1066" i="1"/>
  <c r="W1061" i="1" s="1"/>
  <c r="W1060" i="1" s="1"/>
  <c r="AB863" i="1"/>
  <c r="AB824" i="1" s="1"/>
  <c r="AB942" i="1"/>
  <c r="AB1272" i="1"/>
  <c r="AB1263" i="1" s="1"/>
  <c r="AG237" i="1"/>
  <c r="AG236" i="1" s="1"/>
  <c r="AG235" i="1" s="1"/>
  <c r="AG229" i="1" s="1"/>
  <c r="AG227" i="1" s="1"/>
  <c r="AG659" i="1"/>
  <c r="AG658" i="1" s="1"/>
  <c r="X570" i="1"/>
  <c r="X569" i="1" s="1"/>
  <c r="V1107" i="1"/>
  <c r="V1106" i="1" s="1"/>
  <c r="V1105" i="1" s="1"/>
  <c r="V1058" i="1" s="1"/>
  <c r="U1255" i="1"/>
  <c r="U1247" i="1" s="1"/>
  <c r="AA650" i="1"/>
  <c r="AA649" i="1" s="1"/>
  <c r="AA640" i="1" s="1"/>
  <c r="AA639" i="1" s="1"/>
  <c r="AG152" i="1"/>
  <c r="AG151" i="1" s="1"/>
  <c r="AH252" i="1"/>
  <c r="AH251" i="1" s="1"/>
  <c r="AH246" i="1" s="1"/>
  <c r="AH245" i="1" s="1"/>
  <c r="AH243" i="1" s="1"/>
  <c r="Q1280" i="1"/>
  <c r="Q1263" i="1" s="1"/>
  <c r="Q1238" i="1" s="1"/>
  <c r="Q1232" i="1" s="1"/>
  <c r="Q1221" i="1" s="1"/>
  <c r="W24" i="1"/>
  <c r="W17" i="1" s="1"/>
  <c r="W16" i="1" s="1"/>
  <c r="W15" i="1" s="1"/>
  <c r="W13" i="1" s="1"/>
  <c r="V24" i="1"/>
  <c r="V17" i="1" s="1"/>
  <c r="V16" i="1" s="1"/>
  <c r="V15" i="1" s="1"/>
  <c r="V38" i="1"/>
  <c r="V37" i="1" s="1"/>
  <c r="V36" i="1" s="1"/>
  <c r="V35" i="1" s="1"/>
  <c r="X55" i="1"/>
  <c r="X54" i="1" s="1"/>
  <c r="X53" i="1" s="1"/>
  <c r="X408" i="1"/>
  <c r="X407" i="1" s="1"/>
  <c r="X395" i="1" s="1"/>
  <c r="X393" i="1" s="1"/>
  <c r="X477" i="1"/>
  <c r="W650" i="1"/>
  <c r="W649" i="1" s="1"/>
  <c r="W640" i="1" s="1"/>
  <c r="W639" i="1" s="1"/>
  <c r="W538" i="1" s="1"/>
  <c r="U827" i="1"/>
  <c r="U826" i="1" s="1"/>
  <c r="U824" i="1" s="1"/>
  <c r="W897" i="1"/>
  <c r="W896" i="1" s="1"/>
  <c r="W894" i="1"/>
  <c r="W919" i="1"/>
  <c r="W918" i="1" s="1"/>
  <c r="W913" i="1" s="1"/>
  <c r="W912" i="1" s="1"/>
  <c r="X1255" i="1"/>
  <c r="X1247" i="1" s="1"/>
  <c r="X1238" i="1" s="1"/>
  <c r="X1232" i="1" s="1"/>
  <c r="X1221" i="1" s="1"/>
  <c r="X1198" i="1" s="1"/>
  <c r="AA161" i="1"/>
  <c r="AA1267" i="1"/>
  <c r="AA1263" i="1" s="1"/>
  <c r="AA1238" i="1" s="1"/>
  <c r="AA1232" i="1" s="1"/>
  <c r="AA1221" i="1" s="1"/>
  <c r="AC504" i="1"/>
  <c r="AH541" i="1"/>
  <c r="AH540" i="1" s="1"/>
  <c r="AJ599" i="1"/>
  <c r="AJ598" i="1" s="1"/>
  <c r="V124" i="1"/>
  <c r="W288" i="1"/>
  <c r="W287" i="1" s="1"/>
  <c r="W278" i="1" s="1"/>
  <c r="W267" i="1" s="1"/>
  <c r="X459" i="1"/>
  <c r="W1107" i="1"/>
  <c r="W1106" i="1" s="1"/>
  <c r="W1105" i="1" s="1"/>
  <c r="AC477" i="1"/>
  <c r="AI55" i="1"/>
  <c r="AI54" i="1" s="1"/>
  <c r="AI53" i="1" s="1"/>
  <c r="AG124" i="1"/>
  <c r="AJ312" i="1"/>
  <c r="AJ311" i="1" s="1"/>
  <c r="AJ310" i="1" s="1"/>
  <c r="AJ309" i="1" s="1"/>
  <c r="AJ307" i="1" s="1"/>
  <c r="AG363" i="1"/>
  <c r="AG737" i="1"/>
  <c r="AG736" i="1"/>
  <c r="AI737" i="1"/>
  <c r="AI736" i="1" s="1"/>
  <c r="AI669" i="1" s="1"/>
  <c r="AI1024" i="1"/>
  <c r="AI1018" i="1" s="1"/>
  <c r="V161" i="1"/>
  <c r="AC161" i="1"/>
  <c r="B24" i="1"/>
  <c r="B25" i="1" s="1"/>
  <c r="B26" i="1" s="1"/>
  <c r="B23" i="1"/>
  <c r="AL239" i="1"/>
  <c r="AL238" i="1" s="1"/>
  <c r="AL237" i="1" s="1"/>
  <c r="AL236" i="1" s="1"/>
  <c r="AL235" i="1" s="1"/>
  <c r="AL229" i="1" s="1"/>
  <c r="AL227" i="1" s="1"/>
  <c r="AF238" i="1"/>
  <c r="AF237" i="1" s="1"/>
  <c r="AF236" i="1" s="1"/>
  <c r="AF235" i="1" s="1"/>
  <c r="AF229" i="1" s="1"/>
  <c r="AF227" i="1" s="1"/>
  <c r="AF1142" i="1"/>
  <c r="AF1141" i="1"/>
  <c r="AL1143" i="1"/>
  <c r="AL1142" i="1" s="1"/>
  <c r="AL1141" i="1" s="1"/>
  <c r="AL819" i="1"/>
  <c r="AF279" i="1"/>
  <c r="AF942" i="1"/>
  <c r="AF583" i="1"/>
  <c r="AF570" i="1" s="1"/>
  <c r="AF569" i="1" s="1"/>
  <c r="Y238" i="1"/>
  <c r="Y237" i="1" s="1"/>
  <c r="Y236" i="1" s="1"/>
  <c r="Y235" i="1" s="1"/>
  <c r="Y229" i="1" s="1"/>
  <c r="Y227" i="1" s="1"/>
  <c r="AE239" i="1"/>
  <c r="AF818" i="1"/>
  <c r="AF819" i="1"/>
  <c r="AD243" i="1"/>
  <c r="AF1207" i="1"/>
  <c r="AE44" i="1"/>
  <c r="Y43" i="1"/>
  <c r="AF1134" i="1"/>
  <c r="AF1133" i="1" s="1"/>
  <c r="AF1132" i="1" s="1"/>
  <c r="Z1133" i="1"/>
  <c r="Z1132" i="1"/>
  <c r="Z1127" i="1"/>
  <c r="Z1126" i="1" s="1"/>
  <c r="AF1128" i="1"/>
  <c r="AL1128" i="1" s="1"/>
  <c r="AL1127" i="1" s="1"/>
  <c r="AL1126" i="1" s="1"/>
  <c r="AF831" i="1"/>
  <c r="Z830" i="1"/>
  <c r="Z829" i="1" s="1"/>
  <c r="Z828" i="1" s="1"/>
  <c r="AF1103" i="1"/>
  <c r="AF733" i="1"/>
  <c r="AF732" i="1" s="1"/>
  <c r="AF731" i="1" s="1"/>
  <c r="AF730" i="1" s="1"/>
  <c r="AF729" i="1" s="1"/>
  <c r="S797" i="1"/>
  <c r="S796" i="1" s="1"/>
  <c r="AK187" i="1"/>
  <c r="AK186" i="1" s="1"/>
  <c r="AK185" i="1" s="1"/>
  <c r="AK184" i="1" s="1"/>
  <c r="N913" i="1"/>
  <c r="N912" i="1"/>
  <c r="T1263" i="1"/>
  <c r="T1238" i="1" s="1"/>
  <c r="T1232" i="1" s="1"/>
  <c r="T1221" i="1" s="1"/>
  <c r="S477" i="1"/>
  <c r="T279" i="1"/>
  <c r="T278" i="1"/>
  <c r="T267" i="1" s="1"/>
  <c r="AE1037" i="1"/>
  <c r="AK1037" i="1" s="1"/>
  <c r="AK1036" i="1" s="1"/>
  <c r="AK1035" i="1" s="1"/>
  <c r="AK1034" i="1" s="1"/>
  <c r="AK1033" i="1" s="1"/>
  <c r="Y1036" i="1"/>
  <c r="Y1035" i="1" s="1"/>
  <c r="Y1034" i="1" s="1"/>
  <c r="Y1033" i="1" s="1"/>
  <c r="M818" i="1"/>
  <c r="M796" i="1" s="1"/>
  <c r="M819" i="1"/>
  <c r="AF1161" i="1"/>
  <c r="AL1161" i="1" s="1"/>
  <c r="AL1160" i="1" s="1"/>
  <c r="Z1160" i="1"/>
  <c r="Z1159" i="1"/>
  <c r="AF1176" i="1"/>
  <c r="Z1175" i="1"/>
  <c r="Z1174" i="1" s="1"/>
  <c r="AF421" i="1"/>
  <c r="AF420" i="1" s="1"/>
  <c r="AF419" i="1" s="1"/>
  <c r="AF414" i="1" s="1"/>
  <c r="AF413" i="1" s="1"/>
  <c r="AF1073" i="1"/>
  <c r="AF1072" i="1" s="1"/>
  <c r="AL683" i="1"/>
  <c r="AL682" i="1" s="1"/>
  <c r="N529" i="1"/>
  <c r="N528" i="1"/>
  <c r="N527" i="1" s="1"/>
  <c r="N1107" i="1"/>
  <c r="N1106" i="1" s="1"/>
  <c r="N1105" i="1" s="1"/>
  <c r="AF1110" i="1"/>
  <c r="AF1109" i="1" s="1"/>
  <c r="AF1108" i="1" s="1"/>
  <c r="Z1109" i="1"/>
  <c r="Z1108" i="1" s="1"/>
  <c r="AF1158" i="1"/>
  <c r="Z1157" i="1"/>
  <c r="Z1156" i="1" s="1"/>
  <c r="AE436" i="1"/>
  <c r="AE435" i="1" s="1"/>
  <c r="AE434" i="1" s="1"/>
  <c r="AL1149" i="1"/>
  <c r="AL1148" i="1" s="1"/>
  <c r="AL1147" i="1" s="1"/>
  <c r="AF1243" i="1"/>
  <c r="AF983" i="1"/>
  <c r="AF982" i="1" s="1"/>
  <c r="AF981" i="1" s="1"/>
  <c r="AF980" i="1" s="1"/>
  <c r="S913" i="1"/>
  <c r="S912" i="1"/>
  <c r="N363" i="1"/>
  <c r="T477" i="1"/>
  <c r="S991" i="1"/>
  <c r="S1024" i="1"/>
  <c r="AK282" i="1"/>
  <c r="AK281" i="1" s="1"/>
  <c r="AK280" i="1" s="1"/>
  <c r="AK279" i="1" s="1"/>
  <c r="AE281" i="1"/>
  <c r="AE280" i="1" s="1"/>
  <c r="Y1015" i="1"/>
  <c r="Y1014" i="1" s="1"/>
  <c r="Y1013" i="1" s="1"/>
  <c r="Y1012" i="1" s="1"/>
  <c r="AE1016" i="1"/>
  <c r="AE1015" i="1" s="1"/>
  <c r="AE1014" i="1" s="1"/>
  <c r="Y973" i="1"/>
  <c r="Y972" i="1" s="1"/>
  <c r="Y971" i="1" s="1"/>
  <c r="Y970" i="1" s="1"/>
  <c r="Y969" i="1" s="1"/>
  <c r="AE974" i="1"/>
  <c r="AE973" i="1" s="1"/>
  <c r="AE972" i="1" s="1"/>
  <c r="AE971" i="1" s="1"/>
  <c r="AE970" i="1" s="1"/>
  <c r="AK926" i="1"/>
  <c r="AK925" i="1" s="1"/>
  <c r="AK924" i="1" s="1"/>
  <c r="AE925" i="1"/>
  <c r="AE924" i="1" s="1"/>
  <c r="AE318" i="1"/>
  <c r="Y317" i="1"/>
  <c r="Y316" i="1" s="1"/>
  <c r="Y312" i="1" s="1"/>
  <c r="Y311" i="1" s="1"/>
  <c r="Y310" i="1" s="1"/>
  <c r="Y309" i="1" s="1"/>
  <c r="Z461" i="1"/>
  <c r="Z460" i="1" s="1"/>
  <c r="Z459" i="1" s="1"/>
  <c r="AF462" i="1"/>
  <c r="AE78" i="1"/>
  <c r="AE77" i="1" s="1"/>
  <c r="AL654" i="1"/>
  <c r="AL653" i="1" s="1"/>
  <c r="AL1042" i="1"/>
  <c r="AL1041" i="1"/>
  <c r="AL1040" i="1" s="1"/>
  <c r="AL1039" i="1" s="1"/>
  <c r="AL1038" i="1" s="1"/>
  <c r="AK341" i="1"/>
  <c r="AK340" i="1"/>
  <c r="AK339" i="1" s="1"/>
  <c r="AK338" i="1" s="1"/>
  <c r="AK337" i="1" s="1"/>
  <c r="AL952" i="1"/>
  <c r="AL951" i="1" s="1"/>
  <c r="AL950" i="1" s="1"/>
  <c r="AL949" i="1" s="1"/>
  <c r="AL948" i="1" s="1"/>
  <c r="AF471" i="1"/>
  <c r="AF470" i="1" s="1"/>
  <c r="AL1231" i="1"/>
  <c r="AL1230" i="1" s="1"/>
  <c r="AL1229" i="1" s="1"/>
  <c r="AL1228" i="1" s="1"/>
  <c r="AL1227" i="1" s="1"/>
  <c r="AE173" i="1"/>
  <c r="AE172" i="1" s="1"/>
  <c r="AE166" i="1" s="1"/>
  <c r="AE165" i="1" s="1"/>
  <c r="AE164" i="1" s="1"/>
  <c r="AE163" i="1" s="1"/>
  <c r="AL341" i="1"/>
  <c r="AL340" i="1" s="1"/>
  <c r="AL339" i="1" s="1"/>
  <c r="AL338" i="1" s="1"/>
  <c r="AL337" i="1" s="1"/>
  <c r="I659" i="1"/>
  <c r="I658" i="1" s="1"/>
  <c r="R414" i="1"/>
  <c r="R413" i="1" s="1"/>
  <c r="O599" i="1"/>
  <c r="O598" i="1" s="1"/>
  <c r="R17" i="1"/>
  <c r="R16" i="1" s="1"/>
  <c r="R15" i="1" s="1"/>
  <c r="R13" i="1" s="1"/>
  <c r="O477" i="1"/>
  <c r="O458" i="1" s="1"/>
  <c r="O457" i="1" s="1"/>
  <c r="R570" i="1"/>
  <c r="R569" i="1" s="1"/>
  <c r="O432" i="1"/>
  <c r="O431" i="1"/>
  <c r="P459" i="1"/>
  <c r="P458" i="1" s="1"/>
  <c r="P457" i="1" s="1"/>
  <c r="P429" i="1" s="1"/>
  <c r="Q17" i="1"/>
  <c r="Q16" i="1" s="1"/>
  <c r="Q15" i="1" s="1"/>
  <c r="Q13" i="1" s="1"/>
  <c r="R672" i="1"/>
  <c r="R671" i="1" s="1"/>
  <c r="O650" i="1"/>
  <c r="O649" i="1" s="1"/>
  <c r="O640" i="1" s="1"/>
  <c r="O639" i="1" s="1"/>
  <c r="P672" i="1"/>
  <c r="P671" i="1" s="1"/>
  <c r="R766" i="1"/>
  <c r="R765" i="1" s="1"/>
  <c r="R764" i="1" s="1"/>
  <c r="P969" i="1"/>
  <c r="P1024" i="1"/>
  <c r="P1018" i="1" s="1"/>
  <c r="V541" i="1"/>
  <c r="V540" i="1" s="1"/>
  <c r="X621" i="1"/>
  <c r="X620" i="1" s="1"/>
  <c r="U659" i="1"/>
  <c r="U658" i="1" s="1"/>
  <c r="R1267" i="1"/>
  <c r="R1263" i="1"/>
  <c r="R1238" i="1" s="1"/>
  <c r="R1232" i="1" s="1"/>
  <c r="R1221" i="1" s="1"/>
  <c r="R1198" i="1" s="1"/>
  <c r="R737" i="1"/>
  <c r="R736" i="1" s="1"/>
  <c r="U395" i="1"/>
  <c r="X529" i="1"/>
  <c r="X528" i="1" s="1"/>
  <c r="X527" i="1" s="1"/>
  <c r="V348" i="1"/>
  <c r="V342" i="1" s="1"/>
  <c r="V336" i="1" s="1"/>
  <c r="V414" i="1"/>
  <c r="V413" i="1"/>
  <c r="V393" i="1" s="1"/>
  <c r="AB797" i="1"/>
  <c r="AB796" i="1" s="1"/>
  <c r="AB750" i="1" s="1"/>
  <c r="X797" i="1"/>
  <c r="X796" i="1" s="1"/>
  <c r="X750" i="1" s="1"/>
  <c r="V827" i="1"/>
  <c r="V826" i="1" s="1"/>
  <c r="V824" i="1" s="1"/>
  <c r="AC152" i="1"/>
  <c r="AC151" i="1" s="1"/>
  <c r="AA432" i="1"/>
  <c r="AA431" i="1"/>
  <c r="AD477" i="1"/>
  <c r="AD458" i="1" s="1"/>
  <c r="AD457" i="1" s="1"/>
  <c r="AA529" i="1"/>
  <c r="AA528" i="1" s="1"/>
  <c r="AA527" i="1" s="1"/>
  <c r="AD529" i="1"/>
  <c r="AD528" i="1" s="1"/>
  <c r="AD527" i="1" s="1"/>
  <c r="AC621" i="1"/>
  <c r="AA477" i="1"/>
  <c r="AA458" i="1" s="1"/>
  <c r="AA457" i="1" s="1"/>
  <c r="AA919" i="1"/>
  <c r="AA918" i="1" s="1"/>
  <c r="AA913" i="1" s="1"/>
  <c r="AA912" i="1" s="1"/>
  <c r="AJ541" i="1"/>
  <c r="AJ540" i="1" s="1"/>
  <c r="AI621" i="1"/>
  <c r="AH599" i="1"/>
  <c r="AH598" i="1" s="1"/>
  <c r="AJ697" i="1"/>
  <c r="AG797" i="1"/>
  <c r="AJ797" i="1"/>
  <c r="AJ447" i="1"/>
  <c r="AJ446" i="1" s="1"/>
  <c r="AI409" i="1"/>
  <c r="AG541" i="1"/>
  <c r="AG540" i="1" s="1"/>
  <c r="AG570" i="1"/>
  <c r="AG569" i="1" s="1"/>
  <c r="AG599" i="1"/>
  <c r="AG598" i="1" s="1"/>
  <c r="AH409" i="1"/>
  <c r="AI942" i="1"/>
  <c r="Y374" i="1"/>
  <c r="AE375" i="1"/>
  <c r="AF352" i="1"/>
  <c r="AF351" i="1" s="1"/>
  <c r="AF350" i="1" s="1"/>
  <c r="Z351" i="1"/>
  <c r="Z350" i="1" s="1"/>
  <c r="Y654" i="1"/>
  <c r="Y653" i="1" s="1"/>
  <c r="S653" i="1"/>
  <c r="S650" i="1"/>
  <c r="S649" i="1" s="1"/>
  <c r="AE747" i="1"/>
  <c r="AE746" i="1"/>
  <c r="AK748" i="1"/>
  <c r="AK747" i="1" s="1"/>
  <c r="AK746" i="1" s="1"/>
  <c r="AK737" i="1" s="1"/>
  <c r="AK736" i="1" s="1"/>
  <c r="X458" i="1"/>
  <c r="X457" i="1" s="1"/>
  <c r="AE391" i="1"/>
  <c r="AE390" i="1" s="1"/>
  <c r="Y390" i="1"/>
  <c r="Y389" i="1" s="1"/>
  <c r="Y388" i="1" s="1"/>
  <c r="Y387" i="1" s="1"/>
  <c r="Y524" i="1"/>
  <c r="Y523" i="1" s="1"/>
  <c r="Y522" i="1" s="1"/>
  <c r="Y521" i="1" s="1"/>
  <c r="Y520" i="1" s="1"/>
  <c r="AE525" i="1"/>
  <c r="AE524" i="1" s="1"/>
  <c r="Y1124" i="1"/>
  <c r="Y1123" i="1" s="1"/>
  <c r="AE1125" i="1"/>
  <c r="Z771" i="1"/>
  <c r="Z770" i="1"/>
  <c r="AF772" i="1"/>
  <c r="Z1258" i="1"/>
  <c r="Z1255" i="1" s="1"/>
  <c r="Z1247" i="1" s="1"/>
  <c r="AF1259" i="1"/>
  <c r="AE634" i="1"/>
  <c r="AK634" i="1" s="1"/>
  <c r="Y633" i="1"/>
  <c r="Y632" i="1" s="1"/>
  <c r="Y631" i="1" s="1"/>
  <c r="Y630" i="1" s="1"/>
  <c r="Y620" i="1" s="1"/>
  <c r="AF130" i="1"/>
  <c r="AL130" i="1" s="1"/>
  <c r="Z129" i="1"/>
  <c r="Z124" i="1"/>
  <c r="Z121" i="1" s="1"/>
  <c r="Z399" i="1"/>
  <c r="Z398" i="1" s="1"/>
  <c r="Z397" i="1" s="1"/>
  <c r="Z396" i="1" s="1"/>
  <c r="AF400" i="1"/>
  <c r="AF399" i="1" s="1"/>
  <c r="AF398" i="1" s="1"/>
  <c r="AF397" i="1" s="1"/>
  <c r="AF396" i="1" s="1"/>
  <c r="AE1049" i="1"/>
  <c r="Y1048" i="1"/>
  <c r="Y1047" i="1" s="1"/>
  <c r="Y1046" i="1" s="1"/>
  <c r="Y1045" i="1" s="1"/>
  <c r="Y1044" i="1" s="1"/>
  <c r="AE683" i="1"/>
  <c r="Y682" i="1"/>
  <c r="Y681" i="1" s="1"/>
  <c r="AF57" i="1"/>
  <c r="Z56" i="1"/>
  <c r="AK1269" i="1"/>
  <c r="AK1268" i="1" s="1"/>
  <c r="AK1267" i="1" s="1"/>
  <c r="AE1268" i="1"/>
  <c r="AE1267" i="1" s="1"/>
  <c r="AE1263" i="1" s="1"/>
  <c r="AF383" i="1"/>
  <c r="AF382" i="1" s="1"/>
  <c r="Z382" i="1"/>
  <c r="Z381" i="1" s="1"/>
  <c r="Z380" i="1" s="1"/>
  <c r="Z379" i="1" s="1"/>
  <c r="Z378" i="1" s="1"/>
  <c r="Z377" i="1" s="1"/>
  <c r="AF781" i="1"/>
  <c r="AL781" i="1" s="1"/>
  <c r="Z780" i="1"/>
  <c r="Z779" i="1" s="1"/>
  <c r="Z374" i="1"/>
  <c r="Z369" i="1" s="1"/>
  <c r="Z368" i="1" s="1"/>
  <c r="AF375" i="1"/>
  <c r="AL375" i="1" s="1"/>
  <c r="AL374" i="1" s="1"/>
  <c r="AL369" i="1" s="1"/>
  <c r="AL368" i="1" s="1"/>
  <c r="AF939" i="1"/>
  <c r="AF938" i="1" s="1"/>
  <c r="AF937" i="1" s="1"/>
  <c r="AF936" i="1" s="1"/>
  <c r="AF935" i="1" s="1"/>
  <c r="AL940" i="1"/>
  <c r="AL939" i="1" s="1"/>
  <c r="AL938" i="1" s="1"/>
  <c r="AL937" i="1" s="1"/>
  <c r="AL936" i="1" s="1"/>
  <c r="AL935" i="1" s="1"/>
  <c r="Z624" i="1"/>
  <c r="Z623" i="1" s="1"/>
  <c r="Z622" i="1" s="1"/>
  <c r="Z621" i="1" s="1"/>
  <c r="Z620" i="1" s="1"/>
  <c r="AF625" i="1"/>
  <c r="AL625" i="1" s="1"/>
  <c r="AL624" i="1" s="1"/>
  <c r="AL623" i="1" s="1"/>
  <c r="AL622" i="1" s="1"/>
  <c r="AL621" i="1" s="1"/>
  <c r="AF1206" i="1"/>
  <c r="AF1205" i="1" s="1"/>
  <c r="Z1205" i="1"/>
  <c r="Z1204" i="1" s="1"/>
  <c r="Z1203" i="1" s="1"/>
  <c r="Z1202" i="1" s="1"/>
  <c r="Z1201" i="1" s="1"/>
  <c r="Z1200" i="1" s="1"/>
  <c r="Y679" i="1"/>
  <c r="Y678" i="1" s="1"/>
  <c r="AE680" i="1"/>
  <c r="AF182" i="1"/>
  <c r="AF181" i="1" s="1"/>
  <c r="AF180" i="1" s="1"/>
  <c r="AF179" i="1" s="1"/>
  <c r="AF178" i="1" s="1"/>
  <c r="AF177" i="1" s="1"/>
  <c r="AF176" i="1" s="1"/>
  <c r="Z181" i="1"/>
  <c r="Z180" i="1" s="1"/>
  <c r="Z179" i="1" s="1"/>
  <c r="Z178" i="1" s="1"/>
  <c r="Z177" i="1" s="1"/>
  <c r="Z176" i="1" s="1"/>
  <c r="AF52" i="1"/>
  <c r="Z51" i="1"/>
  <c r="Z50" i="1" s="1"/>
  <c r="Z49" i="1" s="1"/>
  <c r="Z48" i="1" s="1"/>
  <c r="Z47" i="1" s="1"/>
  <c r="Y602" i="1"/>
  <c r="Y601" i="1" s="1"/>
  <c r="Y600" i="1" s="1"/>
  <c r="AE603" i="1"/>
  <c r="AF82" i="1"/>
  <c r="AL82" i="1" s="1"/>
  <c r="AL81" i="1" s="1"/>
  <c r="AL78" i="1" s="1"/>
  <c r="AL77" i="1" s="1"/>
  <c r="Z81" i="1"/>
  <c r="Z78" i="1" s="1"/>
  <c r="Z77" i="1" s="1"/>
  <c r="Z390" i="1"/>
  <c r="Z389" i="1"/>
  <c r="Z388" i="1" s="1"/>
  <c r="Z387" i="1" s="1"/>
  <c r="Z386" i="1" s="1"/>
  <c r="AF391" i="1"/>
  <c r="AF406" i="1"/>
  <c r="AL406" i="1" s="1"/>
  <c r="Z405" i="1"/>
  <c r="Z404" i="1" s="1"/>
  <c r="Z403" i="1" s="1"/>
  <c r="Z402" i="1" s="1"/>
  <c r="Z401" i="1" s="1"/>
  <c r="AF838" i="1"/>
  <c r="AF837" i="1" s="1"/>
  <c r="AF836" i="1" s="1"/>
  <c r="AL839" i="1"/>
  <c r="AL838" i="1" s="1"/>
  <c r="AL837" i="1" s="1"/>
  <c r="AL836" i="1" s="1"/>
  <c r="S127" i="1"/>
  <c r="S124" i="1" s="1"/>
  <c r="S123" i="1" s="1"/>
  <c r="Y128" i="1"/>
  <c r="B340" i="1"/>
  <c r="B336" i="1"/>
  <c r="B341" i="1" s="1"/>
  <c r="B324" i="1"/>
  <c r="B325" i="1" s="1"/>
  <c r="B326" i="1" s="1"/>
  <c r="B327" i="1" s="1"/>
  <c r="B328" i="1" s="1"/>
  <c r="B329" i="1" s="1"/>
  <c r="B330" i="1" s="1"/>
  <c r="B331" i="1" s="1"/>
  <c r="B332" i="1" s="1"/>
  <c r="B333" i="1" s="1"/>
  <c r="B334" i="1" s="1"/>
  <c r="AE648" i="1"/>
  <c r="AK648" i="1" s="1"/>
  <c r="AK647" i="1" s="1"/>
  <c r="AK646" i="1" s="1"/>
  <c r="AK645" i="1" s="1"/>
  <c r="Y647" i="1"/>
  <c r="Y646" i="1" s="1"/>
  <c r="Y645" i="1" s="1"/>
  <c r="AK1252" i="1"/>
  <c r="AK1251" i="1"/>
  <c r="AE1251" i="1"/>
  <c r="AL989" i="1"/>
  <c r="AL988" i="1" s="1"/>
  <c r="AL987" i="1" s="1"/>
  <c r="AL986" i="1" s="1"/>
  <c r="AL985" i="1" s="1"/>
  <c r="AF988" i="1"/>
  <c r="AF987" i="1" s="1"/>
  <c r="AF986" i="1" s="1"/>
  <c r="AF985" i="1" s="1"/>
  <c r="Y554" i="1"/>
  <c r="Y553" i="1" s="1"/>
  <c r="Y552" i="1" s="1"/>
  <c r="AE555" i="1"/>
  <c r="AK555" i="1" s="1"/>
  <c r="AK554" i="1" s="1"/>
  <c r="AK553" i="1" s="1"/>
  <c r="AK552" i="1" s="1"/>
  <c r="AC458" i="1"/>
  <c r="AC457" i="1" s="1"/>
  <c r="AL1167" i="1"/>
  <c r="AL1166" i="1" s="1"/>
  <c r="AL1165" i="1" s="1"/>
  <c r="AF1166" i="1"/>
  <c r="AF1165" i="1" s="1"/>
  <c r="Y476" i="1"/>
  <c r="Y474" i="1" s="1"/>
  <c r="Y473" i="1" s="1"/>
  <c r="S474" i="1"/>
  <c r="S473" i="1" s="1"/>
  <c r="AK762" i="1"/>
  <c r="AK760" i="1" s="1"/>
  <c r="AK755" i="1" s="1"/>
  <c r="AK754" i="1" s="1"/>
  <c r="AK753" i="1" s="1"/>
  <c r="AK752" i="1" s="1"/>
  <c r="AE760" i="1"/>
  <c r="AE755" i="1" s="1"/>
  <c r="AE754" i="1" s="1"/>
  <c r="AE753" i="1" s="1"/>
  <c r="AE752" i="1" s="1"/>
  <c r="AK422" i="1"/>
  <c r="AK421" i="1"/>
  <c r="AK420" i="1" s="1"/>
  <c r="AK419" i="1" s="1"/>
  <c r="AE421" i="1"/>
  <c r="AE420" i="1" s="1"/>
  <c r="AE419" i="1" s="1"/>
  <c r="B548" i="1"/>
  <c r="B549" i="1" s="1"/>
  <c r="B550" i="1" s="1"/>
  <c r="B551" i="1"/>
  <c r="AE644" i="1"/>
  <c r="AE643" i="1" s="1"/>
  <c r="AE642" i="1" s="1"/>
  <c r="AE641" i="1" s="1"/>
  <c r="Y643" i="1"/>
  <c r="Y642" i="1" s="1"/>
  <c r="Y641" i="1" s="1"/>
  <c r="AL1308" i="1"/>
  <c r="AL1307" i="1" s="1"/>
  <c r="AL1306" i="1" s="1"/>
  <c r="AL1305" i="1" s="1"/>
  <c r="AL1304" i="1" s="1"/>
  <c r="AL1303" i="1" s="1"/>
  <c r="AL1302" i="1" s="1"/>
  <c r="AF1307" i="1"/>
  <c r="AF1306" i="1" s="1"/>
  <c r="AF1305" i="1" s="1"/>
  <c r="AF1304" i="1" s="1"/>
  <c r="AF1303" i="1" s="1"/>
  <c r="AF1302" i="1" s="1"/>
  <c r="AF1122" i="1"/>
  <c r="AL1122" i="1" s="1"/>
  <c r="AL1121" i="1" s="1"/>
  <c r="AL1120" i="1" s="1"/>
  <c r="Y939" i="1"/>
  <c r="Y938" i="1" s="1"/>
  <c r="Y937" i="1" s="1"/>
  <c r="Y936" i="1" s="1"/>
  <c r="Y935" i="1" s="1"/>
  <c r="AE940" i="1"/>
  <c r="AK940" i="1" s="1"/>
  <c r="AK939" i="1" s="1"/>
  <c r="AK938" i="1" s="1"/>
  <c r="AK937" i="1" s="1"/>
  <c r="AK936" i="1" s="1"/>
  <c r="AK935" i="1" s="1"/>
  <c r="Y723" i="1"/>
  <c r="Y722" i="1" s="1"/>
  <c r="Y721" i="1" s="1"/>
  <c r="Y720" i="1" s="1"/>
  <c r="Y719" i="1" s="1"/>
  <c r="AE724" i="1"/>
  <c r="AE723" i="1" s="1"/>
  <c r="AE722" i="1" s="1"/>
  <c r="AE721" i="1" s="1"/>
  <c r="AE720" i="1" s="1"/>
  <c r="AE719" i="1" s="1"/>
  <c r="Y706" i="1"/>
  <c r="Y705" i="1" s="1"/>
  <c r="Y704" i="1" s="1"/>
  <c r="Y703" i="1" s="1"/>
  <c r="Y697" i="1" s="1"/>
  <c r="AE707" i="1"/>
  <c r="AK707" i="1" s="1"/>
  <c r="AK706" i="1" s="1"/>
  <c r="AK705" i="1" s="1"/>
  <c r="AK704" i="1" s="1"/>
  <c r="AK703" i="1" s="1"/>
  <c r="AK697" i="1" s="1"/>
  <c r="V122" i="1"/>
  <c r="V123" i="1"/>
  <c r="V121" i="1"/>
  <c r="V120" i="1" s="1"/>
  <c r="V118" i="1" s="1"/>
  <c r="AF33" i="1"/>
  <c r="AL33" i="1" s="1"/>
  <c r="AL31" i="1" s="1"/>
  <c r="Z31" i="1"/>
  <c r="Z1070" i="1"/>
  <c r="Y655" i="1"/>
  <c r="AE656" i="1"/>
  <c r="AE655" i="1" s="1"/>
  <c r="AL72" i="1"/>
  <c r="AL71" i="1" s="1"/>
  <c r="AL70" i="1" s="1"/>
  <c r="AL69" i="1" s="1"/>
  <c r="AL68" i="1" s="1"/>
  <c r="AL67" i="1" s="1"/>
  <c r="AL66" i="1" s="1"/>
  <c r="AF71" i="1"/>
  <c r="AF70" i="1" s="1"/>
  <c r="AF69" i="1" s="1"/>
  <c r="AF68" i="1" s="1"/>
  <c r="AF67" i="1" s="1"/>
  <c r="AF66" i="1" s="1"/>
  <c r="AE1139" i="1"/>
  <c r="AE1138" i="1" s="1"/>
  <c r="AE1249" i="1"/>
  <c r="AK1250" i="1"/>
  <c r="AK1249" i="1" s="1"/>
  <c r="AF58" i="1"/>
  <c r="AL59" i="1"/>
  <c r="AL58" i="1" s="1"/>
  <c r="AE607" i="1"/>
  <c r="AE606" i="1" s="1"/>
  <c r="AE605" i="1" s="1"/>
  <c r="AE604" i="1" s="1"/>
  <c r="Y606" i="1"/>
  <c r="Y605" i="1" s="1"/>
  <c r="Y604" i="1" s="1"/>
  <c r="AK305" i="1"/>
  <c r="AK304" i="1" s="1"/>
  <c r="AK303" i="1" s="1"/>
  <c r="AK302" i="1" s="1"/>
  <c r="AK297" i="1" s="1"/>
  <c r="AK296" i="1" s="1"/>
  <c r="AE304" i="1"/>
  <c r="AE303" i="1"/>
  <c r="AE302" i="1" s="1"/>
  <c r="AL20" i="1"/>
  <c r="AL19" i="1" s="1"/>
  <c r="AL18" i="1" s="1"/>
  <c r="AF19" i="1"/>
  <c r="AF18" i="1" s="1"/>
  <c r="Y1068" i="1"/>
  <c r="Y1067" i="1" s="1"/>
  <c r="Y1066" i="1" s="1"/>
  <c r="Y1061" i="1" s="1"/>
  <c r="Y1060" i="1" s="1"/>
  <c r="AE1069" i="1"/>
  <c r="AK1069" i="1" s="1"/>
  <c r="AK1068" i="1" s="1"/>
  <c r="AK1067" i="1" s="1"/>
  <c r="AL1164" i="1"/>
  <c r="AL1163" i="1" s="1"/>
  <c r="AL1162" i="1" s="1"/>
  <c r="AF1163" i="1"/>
  <c r="AF1162" i="1" s="1"/>
  <c r="AE1243" i="1"/>
  <c r="AE1240" i="1" s="1"/>
  <c r="AE1239" i="1" s="1"/>
  <c r="AK1244" i="1"/>
  <c r="AK1243" i="1" s="1"/>
  <c r="AK1240" i="1" s="1"/>
  <c r="AK1239" i="1" s="1"/>
  <c r="Z1172" i="1"/>
  <c r="Z1171" i="1" s="1"/>
  <c r="AF1173" i="1"/>
  <c r="AF1172" i="1" s="1"/>
  <c r="AL1001" i="1"/>
  <c r="AL1000" i="1" s="1"/>
  <c r="AL999" i="1" s="1"/>
  <c r="AL998" i="1" s="1"/>
  <c r="AL997" i="1" s="1"/>
  <c r="AF171" i="1"/>
  <c r="AL171" i="1" s="1"/>
  <c r="AL170" i="1" s="1"/>
  <c r="AL167" i="1" s="1"/>
  <c r="AL166" i="1" s="1"/>
  <c r="AL165" i="1" s="1"/>
  <c r="AL164" i="1" s="1"/>
  <c r="AL163" i="1" s="1"/>
  <c r="Z170" i="1"/>
  <c r="Z167" i="1" s="1"/>
  <c r="Z166" i="1" s="1"/>
  <c r="Z165" i="1" s="1"/>
  <c r="Z164" i="1" s="1"/>
  <c r="Z163" i="1" s="1"/>
  <c r="Z454" i="1"/>
  <c r="Z453" i="1" s="1"/>
  <c r="Z452" i="1" s="1"/>
  <c r="Z447" i="1" s="1"/>
  <c r="Z446" i="1" s="1"/>
  <c r="AF455" i="1"/>
  <c r="AF454" i="1" s="1"/>
  <c r="AF453" i="1" s="1"/>
  <c r="AF452" i="1" s="1"/>
  <c r="AF447" i="1" s="1"/>
  <c r="AF446" i="1" s="1"/>
  <c r="AF26" i="1"/>
  <c r="AF25" i="1" s="1"/>
  <c r="Z25" i="1"/>
  <c r="Z24" i="1" s="1"/>
  <c r="AL923" i="1"/>
  <c r="AL922" i="1" s="1"/>
  <c r="AL919" i="1" s="1"/>
  <c r="AL918" i="1" s="1"/>
  <c r="AF922" i="1"/>
  <c r="AF919" i="1" s="1"/>
  <c r="AF918" i="1" s="1"/>
  <c r="AF913" i="1" s="1"/>
  <c r="AF912" i="1" s="1"/>
  <c r="AL159" i="1"/>
  <c r="AL158" i="1" s="1"/>
  <c r="AL157" i="1" s="1"/>
  <c r="AL156" i="1" s="1"/>
  <c r="AL152" i="1" s="1"/>
  <c r="AL151" i="1" s="1"/>
  <c r="AF158" i="1"/>
  <c r="AF157" i="1" s="1"/>
  <c r="AF156" i="1" s="1"/>
  <c r="AF152" i="1" s="1"/>
  <c r="AF151" i="1" s="1"/>
  <c r="AK30" i="1"/>
  <c r="AK29" i="1" s="1"/>
  <c r="AE29" i="1"/>
  <c r="AE1259" i="1"/>
  <c r="AK1259" i="1" s="1"/>
  <c r="AK1258" i="1" s="1"/>
  <c r="Y1258" i="1"/>
  <c r="Y1255" i="1" s="1"/>
  <c r="Y1247" i="1" s="1"/>
  <c r="T1067" i="1"/>
  <c r="T1066" i="1" s="1"/>
  <c r="T1061" i="1" s="1"/>
  <c r="T1060" i="1" s="1"/>
  <c r="AG123" i="1"/>
  <c r="AG122" i="1"/>
  <c r="AG121" i="1"/>
  <c r="AG120" i="1" s="1"/>
  <c r="AL23" i="1"/>
  <c r="AL22" i="1" s="1"/>
  <c r="AL21" i="1" s="1"/>
  <c r="AF22" i="1"/>
  <c r="AF21" i="1" s="1"/>
  <c r="Z1136" i="1"/>
  <c r="Z1135" i="1" s="1"/>
  <c r="AF1137" i="1"/>
  <c r="AF1136" i="1" s="1"/>
  <c r="AF1135" i="1" s="1"/>
  <c r="AE610" i="1"/>
  <c r="AE609" i="1" s="1"/>
  <c r="AE608" i="1" s="1"/>
  <c r="AK611" i="1"/>
  <c r="AK610" i="1" s="1"/>
  <c r="AK609" i="1" s="1"/>
  <c r="AK608" i="1" s="1"/>
  <c r="AF1069" i="1"/>
  <c r="AF1068" i="1" s="1"/>
  <c r="AF933" i="1"/>
  <c r="AL933" i="1" s="1"/>
  <c r="AL932" i="1" s="1"/>
  <c r="AL931" i="1" s="1"/>
  <c r="AL930" i="1" s="1"/>
  <c r="AL929" i="1" s="1"/>
  <c r="AL928" i="1" s="1"/>
  <c r="Z932" i="1"/>
  <c r="Z931" i="1" s="1"/>
  <c r="Z930" i="1" s="1"/>
  <c r="Z929" i="1" s="1"/>
  <c r="Z928" i="1" s="1"/>
  <c r="AL462" i="1"/>
  <c r="AL461" i="1" s="1"/>
  <c r="AL460" i="1" s="1"/>
  <c r="AF461" i="1"/>
  <c r="AF460" i="1" s="1"/>
  <c r="AE1013" i="1"/>
  <c r="AE1012" i="1" s="1"/>
  <c r="AF1157" i="1"/>
  <c r="AF1156" i="1" s="1"/>
  <c r="AL1158" i="1"/>
  <c r="AL1157" i="1"/>
  <c r="AL1156" i="1" s="1"/>
  <c r="AF1127" i="1"/>
  <c r="AF1126" i="1" s="1"/>
  <c r="AK318" i="1"/>
  <c r="AK317" i="1" s="1"/>
  <c r="AK316" i="1" s="1"/>
  <c r="AK312" i="1" s="1"/>
  <c r="AK311" i="1" s="1"/>
  <c r="AK310" i="1" s="1"/>
  <c r="AK309" i="1" s="1"/>
  <c r="AE317" i="1"/>
  <c r="AE316" i="1" s="1"/>
  <c r="AL1159" i="1"/>
  <c r="AE1036" i="1"/>
  <c r="AE1035" i="1" s="1"/>
  <c r="AE1034" i="1" s="1"/>
  <c r="AE1033" i="1"/>
  <c r="AL1134" i="1"/>
  <c r="AL1133" i="1" s="1"/>
  <c r="AL1132" i="1" s="1"/>
  <c r="AK974" i="1"/>
  <c r="AK973" i="1" s="1"/>
  <c r="AK972" i="1" s="1"/>
  <c r="AK971" i="1" s="1"/>
  <c r="AK970" i="1" s="1"/>
  <c r="AK969" i="1" s="1"/>
  <c r="AE279" i="1"/>
  <c r="AK436" i="1"/>
  <c r="AK435" i="1" s="1"/>
  <c r="AK434" i="1" s="1"/>
  <c r="AK433" i="1" s="1"/>
  <c r="AK432" i="1" s="1"/>
  <c r="AK431" i="1" s="1"/>
  <c r="AE433" i="1"/>
  <c r="AL1110" i="1"/>
  <c r="AL1109" i="1" s="1"/>
  <c r="AL1108" i="1" s="1"/>
  <c r="AL1103" i="1"/>
  <c r="AL1102" i="1" s="1"/>
  <c r="AL1101" i="1" s="1"/>
  <c r="AL1100" i="1" s="1"/>
  <c r="AL1099" i="1" s="1"/>
  <c r="AL1098" i="1" s="1"/>
  <c r="AL1097" i="1" s="1"/>
  <c r="AF1102" i="1"/>
  <c r="AF1101" i="1" s="1"/>
  <c r="AF1100" i="1" s="1"/>
  <c r="AF1099" i="1" s="1"/>
  <c r="AF1098" i="1" s="1"/>
  <c r="AF1097" i="1" s="1"/>
  <c r="AK239" i="1"/>
  <c r="AK238" i="1" s="1"/>
  <c r="AK237" i="1" s="1"/>
  <c r="AK236" i="1" s="1"/>
  <c r="AK235" i="1" s="1"/>
  <c r="AK229" i="1" s="1"/>
  <c r="AK227" i="1" s="1"/>
  <c r="AE238" i="1"/>
  <c r="AE237" i="1" s="1"/>
  <c r="AE236" i="1" s="1"/>
  <c r="AE235" i="1" s="1"/>
  <c r="AE229" i="1" s="1"/>
  <c r="AE227" i="1" s="1"/>
  <c r="AL1176" i="1"/>
  <c r="AL1175" i="1" s="1"/>
  <c r="AL1174" i="1" s="1"/>
  <c r="AF1175" i="1"/>
  <c r="AF1174" i="1" s="1"/>
  <c r="AL831" i="1"/>
  <c r="AL830" i="1"/>
  <c r="AL829" i="1" s="1"/>
  <c r="AL828" i="1" s="1"/>
  <c r="AF830" i="1"/>
  <c r="AF829" i="1" s="1"/>
  <c r="AF828" i="1" s="1"/>
  <c r="AK44" i="1"/>
  <c r="AK43" i="1" s="1"/>
  <c r="AE43" i="1"/>
  <c r="AE389" i="1"/>
  <c r="AE388" i="1" s="1"/>
  <c r="AE387" i="1" s="1"/>
  <c r="AK375" i="1"/>
  <c r="AK374" i="1" s="1"/>
  <c r="AE374" i="1"/>
  <c r="Y650" i="1"/>
  <c r="Y649" i="1" s="1"/>
  <c r="AK680" i="1"/>
  <c r="AK679" i="1" s="1"/>
  <c r="AK678" i="1" s="1"/>
  <c r="AE679" i="1"/>
  <c r="AE678" i="1" s="1"/>
  <c r="AF624" i="1"/>
  <c r="AF623" i="1" s="1"/>
  <c r="AF622" i="1" s="1"/>
  <c r="AF621" i="1" s="1"/>
  <c r="AF620" i="1" s="1"/>
  <c r="AF381" i="1"/>
  <c r="AF380" i="1" s="1"/>
  <c r="AF379" i="1" s="1"/>
  <c r="AF378" i="1" s="1"/>
  <c r="AF377" i="1" s="1"/>
  <c r="AF56" i="1"/>
  <c r="AF55" i="1" s="1"/>
  <c r="AL57" i="1"/>
  <c r="AL56" i="1" s="1"/>
  <c r="AL55" i="1" s="1"/>
  <c r="AK1049" i="1"/>
  <c r="AK1048" i="1" s="1"/>
  <c r="AK1047" i="1" s="1"/>
  <c r="AK1046" i="1" s="1"/>
  <c r="AK1045" i="1" s="1"/>
  <c r="AK1044" i="1" s="1"/>
  <c r="AE1048" i="1"/>
  <c r="AE1047" i="1"/>
  <c r="AE1046" i="1" s="1"/>
  <c r="AE1045" i="1" s="1"/>
  <c r="AE1044" i="1" s="1"/>
  <c r="AE633" i="1"/>
  <c r="AE632" i="1" s="1"/>
  <c r="AE631" i="1" s="1"/>
  <c r="AE630" i="1" s="1"/>
  <c r="AE620" i="1" s="1"/>
  <c r="AK633" i="1"/>
  <c r="AK632" i="1" s="1"/>
  <c r="AL182" i="1"/>
  <c r="AL181" i="1" s="1"/>
  <c r="AL180" i="1" s="1"/>
  <c r="AL179" i="1" s="1"/>
  <c r="AL178" i="1" s="1"/>
  <c r="AL177" i="1" s="1"/>
  <c r="AL176" i="1" s="1"/>
  <c r="AL1206" i="1"/>
  <c r="AL1205" i="1" s="1"/>
  <c r="AL1204" i="1" s="1"/>
  <c r="AL1203" i="1" s="1"/>
  <c r="AF1204" i="1"/>
  <c r="AF1203" i="1" s="1"/>
  <c r="AF1202" i="1" s="1"/>
  <c r="AF1201" i="1" s="1"/>
  <c r="AF1200" i="1" s="1"/>
  <c r="AF374" i="1"/>
  <c r="AF369" i="1" s="1"/>
  <c r="AF368" i="1" s="1"/>
  <c r="AL772" i="1"/>
  <c r="AL771" i="1" s="1"/>
  <c r="AL770" i="1" s="1"/>
  <c r="AF771" i="1"/>
  <c r="AF770" i="1" s="1"/>
  <c r="AE523" i="1"/>
  <c r="AE522" i="1" s="1"/>
  <c r="AE521" i="1" s="1"/>
  <c r="AE520" i="1" s="1"/>
  <c r="AK525" i="1"/>
  <c r="AK524" i="1" s="1"/>
  <c r="AK523" i="1" s="1"/>
  <c r="AK522" i="1" s="1"/>
  <c r="AK521" i="1" s="1"/>
  <c r="AK520" i="1" s="1"/>
  <c r="AL391" i="1"/>
  <c r="AL390" i="1" s="1"/>
  <c r="AL389" i="1" s="1"/>
  <c r="AL388" i="1" s="1"/>
  <c r="AL387" i="1" s="1"/>
  <c r="AF390" i="1"/>
  <c r="AF389" i="1" s="1"/>
  <c r="AF388" i="1" s="1"/>
  <c r="AF387" i="1" s="1"/>
  <c r="AK603" i="1"/>
  <c r="AK602" i="1" s="1"/>
  <c r="AK601" i="1" s="1"/>
  <c r="AK600" i="1" s="1"/>
  <c r="AE602" i="1"/>
  <c r="AE601" i="1" s="1"/>
  <c r="AE600" i="1" s="1"/>
  <c r="AF780" i="1"/>
  <c r="AF779" i="1" s="1"/>
  <c r="AL780" i="1"/>
  <c r="AL779" i="1" s="1"/>
  <c r="AE682" i="1"/>
  <c r="AE681" i="1" s="1"/>
  <c r="AK683" i="1"/>
  <c r="AK682" i="1" s="1"/>
  <c r="AK681" i="1" s="1"/>
  <c r="AL129" i="1"/>
  <c r="AL124" i="1" s="1"/>
  <c r="AL123" i="1" s="1"/>
  <c r="AF405" i="1"/>
  <c r="AF404" i="1" s="1"/>
  <c r="AF403" i="1" s="1"/>
  <c r="AF402" i="1" s="1"/>
  <c r="AF401" i="1" s="1"/>
  <c r="AL405" i="1"/>
  <c r="AL404" i="1" s="1"/>
  <c r="AL403" i="1" s="1"/>
  <c r="AL402" i="1" s="1"/>
  <c r="AL401" i="1" s="1"/>
  <c r="AL52" i="1"/>
  <c r="AL51" i="1" s="1"/>
  <c r="AL50" i="1" s="1"/>
  <c r="AL49" i="1" s="1"/>
  <c r="AL48" i="1" s="1"/>
  <c r="AL47" i="1" s="1"/>
  <c r="AF51" i="1"/>
  <c r="AF50" i="1" s="1"/>
  <c r="AF49" i="1" s="1"/>
  <c r="AF48" i="1" s="1"/>
  <c r="AF47" i="1" s="1"/>
  <c r="AL400" i="1"/>
  <c r="AL399" i="1" s="1"/>
  <c r="AL398" i="1" s="1"/>
  <c r="AL397" i="1" s="1"/>
  <c r="AL396" i="1" s="1"/>
  <c r="Z123" i="1"/>
  <c r="Z120" i="1"/>
  <c r="AL1259" i="1"/>
  <c r="AL1258" i="1" s="1"/>
  <c r="AL1255" i="1" s="1"/>
  <c r="AL1247" i="1" s="1"/>
  <c r="AF1258" i="1"/>
  <c r="AK1125" i="1"/>
  <c r="AK1124" i="1" s="1"/>
  <c r="AK1123" i="1" s="1"/>
  <c r="AE1124" i="1"/>
  <c r="AE1123" i="1" s="1"/>
  <c r="S121" i="1"/>
  <c r="S120" i="1" s="1"/>
  <c r="AE647" i="1"/>
  <c r="AE646" i="1" s="1"/>
  <c r="AE645" i="1" s="1"/>
  <c r="Y127" i="1"/>
  <c r="Y124" i="1" s="1"/>
  <c r="AE128" i="1"/>
  <c r="AK128" i="1" s="1"/>
  <c r="AK127" i="1" s="1"/>
  <c r="AK124" i="1" s="1"/>
  <c r="AE476" i="1"/>
  <c r="AK476" i="1" s="1"/>
  <c r="AK474" i="1" s="1"/>
  <c r="AK473" i="1" s="1"/>
  <c r="AE554" i="1"/>
  <c r="AE553" i="1" s="1"/>
  <c r="AE552" i="1" s="1"/>
  <c r="AE1258" i="1"/>
  <c r="AF170" i="1"/>
  <c r="AF167" i="1" s="1"/>
  <c r="AF166" i="1" s="1"/>
  <c r="AF165" i="1" s="1"/>
  <c r="AF164" i="1" s="1"/>
  <c r="AF163" i="1" s="1"/>
  <c r="AK607" i="1"/>
  <c r="AK606" i="1" s="1"/>
  <c r="AK605" i="1" s="1"/>
  <c r="AK604" i="1" s="1"/>
  <c r="AF1171" i="1"/>
  <c r="AF1070" i="1"/>
  <c r="AL1071" i="1"/>
  <c r="AL1070" i="1" s="1"/>
  <c r="AE706" i="1"/>
  <c r="AE705" i="1" s="1"/>
  <c r="AE704" i="1" s="1"/>
  <c r="AE703" i="1" s="1"/>
  <c r="AE697" i="1" s="1"/>
  <c r="AE939" i="1"/>
  <c r="AE938" i="1" s="1"/>
  <c r="AE937" i="1" s="1"/>
  <c r="AE936" i="1" s="1"/>
  <c r="AE935" i="1" s="1"/>
  <c r="AF932" i="1"/>
  <c r="AF931" i="1" s="1"/>
  <c r="AF930" i="1" s="1"/>
  <c r="AF929" i="1" s="1"/>
  <c r="AF928" i="1" s="1"/>
  <c r="AF31" i="1"/>
  <c r="AF1121" i="1"/>
  <c r="AF1120" i="1" s="1"/>
  <c r="AE1068" i="1"/>
  <c r="AE1067" i="1" s="1"/>
  <c r="AK724" i="1"/>
  <c r="AK723" i="1" s="1"/>
  <c r="AK722" i="1" s="1"/>
  <c r="AK721" i="1" s="1"/>
  <c r="AK720" i="1" s="1"/>
  <c r="AK719" i="1" s="1"/>
  <c r="AE474" i="1"/>
  <c r="AE473" i="1" s="1"/>
  <c r="AI206" i="1"/>
  <c r="AI200" i="1" s="1"/>
  <c r="AI221" i="1"/>
  <c r="T819" i="1" l="1"/>
  <c r="T818" i="1"/>
  <c r="AK205" i="1"/>
  <c r="AK204" i="1" s="1"/>
  <c r="AK203" i="1" s="1"/>
  <c r="AK202" i="1" s="1"/>
  <c r="AK201" i="1" s="1"/>
  <c r="AE204" i="1"/>
  <c r="AE203" i="1" s="1"/>
  <c r="AE202" i="1" s="1"/>
  <c r="AE201" i="1" s="1"/>
  <c r="AE200" i="1" s="1"/>
  <c r="AL455" i="1"/>
  <c r="AL454" i="1" s="1"/>
  <c r="AL453" i="1" s="1"/>
  <c r="AL452" i="1" s="1"/>
  <c r="AL447" i="1" s="1"/>
  <c r="AL446" i="1" s="1"/>
  <c r="AF1067" i="1"/>
  <c r="AF1066" i="1" s="1"/>
  <c r="AF1061" i="1" s="1"/>
  <c r="AF1060" i="1" s="1"/>
  <c r="AL1173" i="1"/>
  <c r="AL1172" i="1" s="1"/>
  <c r="AL1171" i="1" s="1"/>
  <c r="AL1069" i="1"/>
  <c r="AL1068" i="1" s="1"/>
  <c r="AK644" i="1"/>
  <c r="AK643" i="1" s="1"/>
  <c r="AK642" i="1" s="1"/>
  <c r="AK641" i="1" s="1"/>
  <c r="Z385" i="1"/>
  <c r="AA903" i="1"/>
  <c r="AE969" i="1"/>
  <c r="S1018" i="1"/>
  <c r="AG342" i="1"/>
  <c r="AG336" i="1" s="1"/>
  <c r="AG307" i="1" s="1"/>
  <c r="Q1058" i="1"/>
  <c r="AF711" i="1"/>
  <c r="AF710" i="1" s="1"/>
  <c r="AF709" i="1" s="1"/>
  <c r="Z62" i="1"/>
  <c r="T61" i="1"/>
  <c r="T60" i="1" s="1"/>
  <c r="T54" i="1" s="1"/>
  <c r="T53" i="1" s="1"/>
  <c r="T46" i="1" s="1"/>
  <c r="Y198" i="1"/>
  <c r="S197" i="1"/>
  <c r="S196" i="1" s="1"/>
  <c r="S195" i="1" s="1"/>
  <c r="S194" i="1" s="1"/>
  <c r="S193" i="1" s="1"/>
  <c r="S161" i="1" s="1"/>
  <c r="Y258" i="1"/>
  <c r="S257" i="1"/>
  <c r="T354" i="1"/>
  <c r="T353" i="1" s="1"/>
  <c r="Z355" i="1"/>
  <c r="Z367" i="1"/>
  <c r="T366" i="1"/>
  <c r="T365" i="1" s="1"/>
  <c r="T364" i="1" s="1"/>
  <c r="T363" i="1" s="1"/>
  <c r="T342" i="1" s="1"/>
  <c r="T336" i="1" s="1"/>
  <c r="T307" i="1" s="1"/>
  <c r="AK631" i="1"/>
  <c r="AK630" i="1" s="1"/>
  <c r="AK620" i="1" s="1"/>
  <c r="AL913" i="1"/>
  <c r="AL912" i="1" s="1"/>
  <c r="Z55" i="1"/>
  <c r="Y991" i="1"/>
  <c r="M750" i="1"/>
  <c r="R429" i="1"/>
  <c r="I1058" i="1"/>
  <c r="T349" i="1"/>
  <c r="T348" i="1" s="1"/>
  <c r="S51" i="1"/>
  <c r="S50" i="1" s="1"/>
  <c r="S49" i="1" s="1"/>
  <c r="S48" i="1" s="1"/>
  <c r="S47" i="1" s="1"/>
  <c r="S46" i="1" s="1"/>
  <c r="S13" i="1" s="1"/>
  <c r="Y52" i="1"/>
  <c r="Z189" i="1"/>
  <c r="T188" i="1"/>
  <c r="T187" i="1" s="1"/>
  <c r="T186" i="1" s="1"/>
  <c r="T185" i="1" s="1"/>
  <c r="T184" i="1" s="1"/>
  <c r="T161" i="1" s="1"/>
  <c r="Y254" i="1"/>
  <c r="S253" i="1"/>
  <c r="Y352" i="1"/>
  <c r="S351" i="1"/>
  <c r="S350" i="1" s="1"/>
  <c r="S349" i="1" s="1"/>
  <c r="S348" i="1" s="1"/>
  <c r="Y373" i="1"/>
  <c r="S372" i="1"/>
  <c r="S369" i="1" s="1"/>
  <c r="S368" i="1" s="1"/>
  <c r="S363" i="1" s="1"/>
  <c r="S342" i="1" s="1"/>
  <c r="S336" i="1" s="1"/>
  <c r="T410" i="1"/>
  <c r="Z411" i="1"/>
  <c r="AD393" i="1"/>
  <c r="J1221" i="1"/>
  <c r="J1198" i="1" s="1"/>
  <c r="N766" i="1"/>
  <c r="N765" i="1" s="1"/>
  <c r="N764" i="1" s="1"/>
  <c r="J599" i="1"/>
  <c r="J598" i="1" s="1"/>
  <c r="X913" i="1"/>
  <c r="X912" i="1" s="1"/>
  <c r="X903" i="1" s="1"/>
  <c r="AD1066" i="1"/>
  <c r="AD1061" i="1" s="1"/>
  <c r="AD1060" i="1" s="1"/>
  <c r="AG650" i="1"/>
  <c r="AG649" i="1" s="1"/>
  <c r="AG640" i="1" s="1"/>
  <c r="AG639" i="1" s="1"/>
  <c r="AJ677" i="1"/>
  <c r="AJ672" i="1" s="1"/>
  <c r="AJ671" i="1" s="1"/>
  <c r="AJ898" i="1"/>
  <c r="AL1067" i="1"/>
  <c r="AL1066" i="1" s="1"/>
  <c r="L1238" i="1"/>
  <c r="L1232" i="1" s="1"/>
  <c r="L1221" i="1" s="1"/>
  <c r="L1198" i="1" s="1"/>
  <c r="N1247" i="1"/>
  <c r="N1238" i="1" s="1"/>
  <c r="N1232" i="1" s="1"/>
  <c r="N1221" i="1" s="1"/>
  <c r="N1198" i="1" s="1"/>
  <c r="T1207" i="1"/>
  <c r="T1202" i="1" s="1"/>
  <c r="T1201" i="1" s="1"/>
  <c r="T1200" i="1" s="1"/>
  <c r="T1198" i="1" s="1"/>
  <c r="AH1248" i="1"/>
  <c r="AI161" i="1"/>
  <c r="AE677" i="1"/>
  <c r="T76" i="1"/>
  <c r="T75" i="1" s="1"/>
  <c r="T74" i="1" s="1"/>
  <c r="T64" i="1" s="1"/>
  <c r="S677" i="1"/>
  <c r="S672" i="1" s="1"/>
  <c r="S671" i="1" s="1"/>
  <c r="U393" i="1"/>
  <c r="AK556" i="1"/>
  <c r="W307" i="1"/>
  <c r="M17" i="1"/>
  <c r="M16" i="1" s="1"/>
  <c r="M15" i="1" s="1"/>
  <c r="M13" i="1" s="1"/>
  <c r="N570" i="1"/>
  <c r="N569" i="1" s="1"/>
  <c r="R796" i="1"/>
  <c r="R750" i="1" s="1"/>
  <c r="G152" i="1"/>
  <c r="G151" i="1" s="1"/>
  <c r="Z423" i="1"/>
  <c r="G659" i="1"/>
  <c r="G658" i="1" s="1"/>
  <c r="G349" i="1"/>
  <c r="G348" i="1" s="1"/>
  <c r="G631" i="1"/>
  <c r="G630" i="1" s="1"/>
  <c r="G620" i="1" s="1"/>
  <c r="K152" i="1"/>
  <c r="K151" i="1" s="1"/>
  <c r="I152" i="1"/>
  <c r="I151" i="1" s="1"/>
  <c r="I414" i="1"/>
  <c r="I413" i="1" s="1"/>
  <c r="I393" i="1" s="1"/>
  <c r="K432" i="1"/>
  <c r="K431" i="1" s="1"/>
  <c r="I432" i="1"/>
  <c r="I431" i="1" s="1"/>
  <c r="H432" i="1"/>
  <c r="H431" i="1" s="1"/>
  <c r="J447" i="1"/>
  <c r="J446" i="1" s="1"/>
  <c r="K477" i="1"/>
  <c r="K458" i="1" s="1"/>
  <c r="K457" i="1" s="1"/>
  <c r="L529" i="1"/>
  <c r="L528" i="1" s="1"/>
  <c r="L527" i="1" s="1"/>
  <c r="H541" i="1"/>
  <c r="H540" i="1" s="1"/>
  <c r="H620" i="1"/>
  <c r="J721" i="1"/>
  <c r="J720" i="1" s="1"/>
  <c r="J719" i="1" s="1"/>
  <c r="L766" i="1"/>
  <c r="L765" i="1" s="1"/>
  <c r="L764" i="1" s="1"/>
  <c r="L750" i="1" s="1"/>
  <c r="AG38" i="1"/>
  <c r="AG37" i="1" s="1"/>
  <c r="AG36" i="1" s="1"/>
  <c r="AG35" i="1" s="1"/>
  <c r="AG13" i="1" s="1"/>
  <c r="Y123" i="1"/>
  <c r="Y121" i="1"/>
  <c r="Y120" i="1" s="1"/>
  <c r="AE1066" i="1"/>
  <c r="M123" i="1"/>
  <c r="M121" i="1"/>
  <c r="M120" i="1" s="1"/>
  <c r="M122" i="1"/>
  <c r="T122" i="1"/>
  <c r="T123" i="1"/>
  <c r="T121" i="1"/>
  <c r="T120" i="1" s="1"/>
  <c r="T118" i="1" s="1"/>
  <c r="S285" i="1"/>
  <c r="S284" i="1" s="1"/>
  <c r="S283" i="1" s="1"/>
  <c r="Y286" i="1"/>
  <c r="AE286" i="1" s="1"/>
  <c r="AL265" i="1"/>
  <c r="AL264" i="1" s="1"/>
  <c r="AL263" i="1" s="1"/>
  <c r="AL262" i="1" s="1"/>
  <c r="AL261" i="1" s="1"/>
  <c r="AL260" i="1" s="1"/>
  <c r="AF264" i="1"/>
  <c r="AF263" i="1" s="1"/>
  <c r="AF262" i="1" s="1"/>
  <c r="AF261" i="1" s="1"/>
  <c r="AF260" i="1" s="1"/>
  <c r="AF774" i="1"/>
  <c r="AF773" i="1" s="1"/>
  <c r="AL775" i="1"/>
  <c r="AL774" i="1" s="1"/>
  <c r="AL773" i="1" s="1"/>
  <c r="AE838" i="1"/>
  <c r="AE837" i="1" s="1"/>
  <c r="AE836" i="1" s="1"/>
  <c r="AK839" i="1"/>
  <c r="AK838" i="1" s="1"/>
  <c r="AK837" i="1" s="1"/>
  <c r="AK836" i="1" s="1"/>
  <c r="B72" i="1"/>
  <c r="B74" i="1"/>
  <c r="B75" i="1" s="1"/>
  <c r="B76" i="1" s="1"/>
  <c r="B77" i="1" s="1"/>
  <c r="B78" i="1" s="1"/>
  <c r="B79" i="1" s="1"/>
  <c r="S469" i="1"/>
  <c r="M468" i="1"/>
  <c r="M467" i="1" s="1"/>
  <c r="AK1066" i="1"/>
  <c r="AC429" i="1"/>
  <c r="AK656" i="1"/>
  <c r="AK655" i="1" s="1"/>
  <c r="AL1137" i="1"/>
  <c r="AL1136" i="1" s="1"/>
  <c r="AL1135" i="1" s="1"/>
  <c r="S122" i="1"/>
  <c r="Z122" i="1"/>
  <c r="AF81" i="1"/>
  <c r="AF78" i="1" s="1"/>
  <c r="AF77" i="1" s="1"/>
  <c r="AF129" i="1"/>
  <c r="AF124" i="1" s="1"/>
  <c r="AL383" i="1"/>
  <c r="AL382" i="1" s="1"/>
  <c r="AL381" i="1" s="1"/>
  <c r="AL380" i="1" s="1"/>
  <c r="AL379" i="1" s="1"/>
  <c r="AL378" i="1" s="1"/>
  <c r="AL377" i="1" s="1"/>
  <c r="AE654" i="1"/>
  <c r="AF827" i="1"/>
  <c r="AF826" i="1" s="1"/>
  <c r="AF1160" i="1"/>
  <c r="AF1159" i="1" s="1"/>
  <c r="AK1016" i="1"/>
  <c r="AK1015" i="1" s="1"/>
  <c r="AK1014" i="1" s="1"/>
  <c r="AK1013" i="1" s="1"/>
  <c r="AK1012" i="1" s="1"/>
  <c r="AK1248" i="1"/>
  <c r="Z766" i="1"/>
  <c r="Z765" i="1" s="1"/>
  <c r="Z764" i="1" s="1"/>
  <c r="Z750" i="1" s="1"/>
  <c r="R669" i="1"/>
  <c r="T1107" i="1"/>
  <c r="T1106" i="1" s="1"/>
  <c r="T1105" i="1" s="1"/>
  <c r="G903" i="1"/>
  <c r="AF1124" i="1"/>
  <c r="AF1123" i="1" s="1"/>
  <c r="AL570" i="1"/>
  <c r="AL569" i="1" s="1"/>
  <c r="M869" i="1"/>
  <c r="M864" i="1" s="1"/>
  <c r="M863" i="1" s="1"/>
  <c r="N297" i="1"/>
  <c r="N296" i="1" s="1"/>
  <c r="T640" i="1"/>
  <c r="T639" i="1" s="1"/>
  <c r="S1110" i="1"/>
  <c r="M1109" i="1"/>
  <c r="M1108" i="1" s="1"/>
  <c r="M1107" i="1" s="1"/>
  <c r="M1106" i="1" s="1"/>
  <c r="M1105" i="1" s="1"/>
  <c r="M1058" i="1" s="1"/>
  <c r="B467" i="1"/>
  <c r="B468" i="1" s="1"/>
  <c r="B469" i="1" s="1"/>
  <c r="B470" i="1" s="1"/>
  <c r="B471" i="1" s="1"/>
  <c r="B472" i="1" s="1"/>
  <c r="B473" i="1" s="1"/>
  <c r="B474" i="1" s="1"/>
  <c r="B475" i="1" s="1"/>
  <c r="B466" i="1"/>
  <c r="Y897" i="1"/>
  <c r="Y896" i="1" s="1"/>
  <c r="Y894" i="1" s="1"/>
  <c r="Y898" i="1"/>
  <c r="AE868" i="1"/>
  <c r="Y867" i="1"/>
  <c r="Y866" i="1" s="1"/>
  <c r="Y865" i="1" s="1"/>
  <c r="AF602" i="1"/>
  <c r="AF601" i="1" s="1"/>
  <c r="AF600" i="1" s="1"/>
  <c r="AL603" i="1"/>
  <c r="AL602" i="1" s="1"/>
  <c r="AL601" i="1" s="1"/>
  <c r="AL600" i="1" s="1"/>
  <c r="AL599" i="1" s="1"/>
  <c r="AL598" i="1" s="1"/>
  <c r="AK100" i="1"/>
  <c r="AK99" i="1" s="1"/>
  <c r="AK98" i="1" s="1"/>
  <c r="AE99" i="1"/>
  <c r="AA796" i="1"/>
  <c r="AA750" i="1" s="1"/>
  <c r="AF136" i="1"/>
  <c r="AF133" i="1"/>
  <c r="AF134" i="1"/>
  <c r="AE909" i="1"/>
  <c r="AE908" i="1" s="1"/>
  <c r="AE907" i="1" s="1"/>
  <c r="AE906" i="1" s="1"/>
  <c r="AE905" i="1" s="1"/>
  <c r="AK910" i="1"/>
  <c r="AK909" i="1" s="1"/>
  <c r="AK908" i="1" s="1"/>
  <c r="AK907" i="1" s="1"/>
  <c r="AK906" i="1" s="1"/>
  <c r="AK905" i="1" s="1"/>
  <c r="AF254" i="1"/>
  <c r="Z253" i="1"/>
  <c r="Z252" i="1" s="1"/>
  <c r="Z251" i="1" s="1"/>
  <c r="AL1116" i="1"/>
  <c r="AL1115" i="1" s="1"/>
  <c r="AL1114" i="1" s="1"/>
  <c r="AF1115" i="1"/>
  <c r="AF1114" i="1" s="1"/>
  <c r="AE801" i="1"/>
  <c r="Y800" i="1"/>
  <c r="Y799" i="1" s="1"/>
  <c r="Y798" i="1" s="1"/>
  <c r="Y797" i="1" s="1"/>
  <c r="B452" i="1"/>
  <c r="B453" i="1" s="1"/>
  <c r="B454" i="1" s="1"/>
  <c r="B455" i="1" s="1"/>
  <c r="B451" i="1"/>
  <c r="AL26" i="1"/>
  <c r="AL25" i="1" s="1"/>
  <c r="AE414" i="1"/>
  <c r="AE413" i="1" s="1"/>
  <c r="AE1248" i="1"/>
  <c r="AA429" i="1"/>
  <c r="AE1195" i="1"/>
  <c r="AE1194" i="1" s="1"/>
  <c r="AE1193" i="1" s="1"/>
  <c r="AE1192" i="1" s="1"/>
  <c r="AE1191" i="1" s="1"/>
  <c r="AG796" i="1"/>
  <c r="AH796" i="1"/>
  <c r="Y1230" i="1"/>
  <c r="Y1229" i="1" s="1"/>
  <c r="Y1228" i="1" s="1"/>
  <c r="Y1227" i="1" s="1"/>
  <c r="AE1231" i="1"/>
  <c r="AE182" i="1"/>
  <c r="Y181" i="1"/>
  <c r="Y180" i="1" s="1"/>
  <c r="Y179" i="1" s="1"/>
  <c r="Y178" i="1" s="1"/>
  <c r="Y177" i="1" s="1"/>
  <c r="Y176" i="1" s="1"/>
  <c r="AE26" i="1"/>
  <c r="Y25" i="1"/>
  <c r="AE1102" i="1"/>
  <c r="AE1101" i="1" s="1"/>
  <c r="AE1100" i="1" s="1"/>
  <c r="AE1099" i="1" s="1"/>
  <c r="AE1098" i="1" s="1"/>
  <c r="AE1097" i="1" s="1"/>
  <c r="AK1103" i="1"/>
  <c r="AK1102" i="1" s="1"/>
  <c r="AK1101" i="1" s="1"/>
  <c r="AK1100" i="1" s="1"/>
  <c r="AK1099" i="1" s="1"/>
  <c r="AK1098" i="1" s="1"/>
  <c r="AK1097" i="1" s="1"/>
  <c r="Y916" i="1"/>
  <c r="Y915" i="1" s="1"/>
  <c r="Y914" i="1" s="1"/>
  <c r="Y913" i="1" s="1"/>
  <c r="Y912" i="1" s="1"/>
  <c r="AE917" i="1"/>
  <c r="AL1028" i="1"/>
  <c r="AL1027" i="1" s="1"/>
  <c r="AL1026" i="1" s="1"/>
  <c r="AL1025" i="1" s="1"/>
  <c r="AL1024" i="1" s="1"/>
  <c r="AF1027" i="1"/>
  <c r="AF1026" i="1" s="1"/>
  <c r="AF1025" i="1" s="1"/>
  <c r="AF1024" i="1" s="1"/>
  <c r="AE834" i="1"/>
  <c r="AE833" i="1" s="1"/>
  <c r="AE832" i="1" s="1"/>
  <c r="AE827" i="1" s="1"/>
  <c r="AE826" i="1" s="1"/>
  <c r="AK835" i="1"/>
  <c r="AK834" i="1" s="1"/>
  <c r="AK833" i="1" s="1"/>
  <c r="AK832" i="1" s="1"/>
  <c r="G385" i="1"/>
  <c r="G386" i="1"/>
  <c r="M144" i="1"/>
  <c r="M141" i="1" s="1"/>
  <c r="S146" i="1"/>
  <c r="AL827" i="1"/>
  <c r="AL826" i="1" s="1"/>
  <c r="Z827" i="1"/>
  <c r="Z826" i="1" s="1"/>
  <c r="N1058" i="1"/>
  <c r="Y24" i="1"/>
  <c r="Y17" i="1" s="1"/>
  <c r="Y16" i="1" s="1"/>
  <c r="Y15" i="1" s="1"/>
  <c r="M459" i="1"/>
  <c r="M458" i="1" s="1"/>
  <c r="M457" i="1" s="1"/>
  <c r="Z1263" i="1"/>
  <c r="Z1238" i="1" s="1"/>
  <c r="Z1232" i="1" s="1"/>
  <c r="Z1221" i="1" s="1"/>
  <c r="H669" i="1"/>
  <c r="M154" i="1"/>
  <c r="AL1079" i="1"/>
  <c r="AL1061" i="1" s="1"/>
  <c r="AL1060" i="1" s="1"/>
  <c r="Z414" i="1"/>
  <c r="Z413" i="1" s="1"/>
  <c r="G414" i="1"/>
  <c r="G413" i="1" s="1"/>
  <c r="G393" i="1" s="1"/>
  <c r="AE450" i="1"/>
  <c r="AE449" i="1" s="1"/>
  <c r="AE448" i="1" s="1"/>
  <c r="AE447" i="1" s="1"/>
  <c r="AE446" i="1" s="1"/>
  <c r="AK133" i="1"/>
  <c r="T969" i="1"/>
  <c r="AE897" i="1"/>
  <c r="AE896" i="1" s="1"/>
  <c r="AE894" i="1" s="1"/>
  <c r="AF723" i="1"/>
  <c r="AF722" i="1" s="1"/>
  <c r="AF721" i="1" s="1"/>
  <c r="AF720" i="1" s="1"/>
  <c r="AF719" i="1" s="1"/>
  <c r="AE439" i="1"/>
  <c r="AE438" i="1" s="1"/>
  <c r="AE437" i="1" s="1"/>
  <c r="AE432" i="1" s="1"/>
  <c r="AE431" i="1" s="1"/>
  <c r="Z285" i="1"/>
  <c r="Z284" i="1" s="1"/>
  <c r="Z283" i="1" s="1"/>
  <c r="S408" i="1"/>
  <c r="S407" i="1" s="1"/>
  <c r="S395" i="1" s="1"/>
  <c r="S393" i="1" s="1"/>
  <c r="Z289" i="1"/>
  <c r="Z288" i="1" s="1"/>
  <c r="Z287" i="1" s="1"/>
  <c r="J121" i="1"/>
  <c r="J120" i="1" s="1"/>
  <c r="S1248" i="1"/>
  <c r="S1247" i="1" s="1"/>
  <c r="S1238" i="1" s="1"/>
  <c r="S1232" i="1" s="1"/>
  <c r="S1221" i="1" s="1"/>
  <c r="S1198" i="1" s="1"/>
  <c r="AE652" i="1"/>
  <c r="S312" i="1"/>
  <c r="S311" i="1" s="1"/>
  <c r="S310" i="1" s="1"/>
  <c r="S309" i="1" s="1"/>
  <c r="AF43" i="1"/>
  <c r="AF38" i="1" s="1"/>
  <c r="AF37" i="1" s="1"/>
  <c r="AF36" i="1" s="1"/>
  <c r="AF35" i="1" s="1"/>
  <c r="J278" i="1"/>
  <c r="J267" i="1" s="1"/>
  <c r="AE90" i="1"/>
  <c r="AE89" i="1" s="1"/>
  <c r="AE1218" i="1"/>
  <c r="AE1217" i="1" s="1"/>
  <c r="AE1207" i="1" s="1"/>
  <c r="G863" i="1"/>
  <c r="G824" i="1" s="1"/>
  <c r="K17" i="1"/>
  <c r="K16" i="1" s="1"/>
  <c r="K15" i="1" s="1"/>
  <c r="K13" i="1" s="1"/>
  <c r="G435" i="1"/>
  <c r="G434" i="1" s="1"/>
  <c r="G433" i="1" s="1"/>
  <c r="G432" i="1" s="1"/>
  <c r="G431" i="1" s="1"/>
  <c r="G429" i="1" s="1"/>
  <c r="G1195" i="1"/>
  <c r="G1194" i="1" s="1"/>
  <c r="G1193" i="1" s="1"/>
  <c r="G1192" i="1" s="1"/>
  <c r="G1191" i="1" s="1"/>
  <c r="G148" i="1"/>
  <c r="G147" i="1" s="1"/>
  <c r="G549" i="1"/>
  <c r="G548" i="1" s="1"/>
  <c r="G547" i="1" s="1"/>
  <c r="G541" i="1" s="1"/>
  <c r="G540" i="1" s="1"/>
  <c r="G246" i="1"/>
  <c r="G245" i="1" s="1"/>
  <c r="H152" i="1"/>
  <c r="H151" i="1" s="1"/>
  <c r="G811" i="1"/>
  <c r="G810" i="1" s="1"/>
  <c r="G796" i="1" s="1"/>
  <c r="G750" i="1" s="1"/>
  <c r="J297" i="1"/>
  <c r="J296" i="1" s="1"/>
  <c r="L570" i="1"/>
  <c r="L569" i="1" s="1"/>
  <c r="H766" i="1"/>
  <c r="H765" i="1" s="1"/>
  <c r="H764" i="1" s="1"/>
  <c r="Y54" i="1"/>
  <c r="Y53" i="1" s="1"/>
  <c r="J672" i="1"/>
  <c r="J671" i="1" s="1"/>
  <c r="J669" i="1" s="1"/>
  <c r="J17" i="1"/>
  <c r="J16" i="1" s="1"/>
  <c r="J15" i="1" s="1"/>
  <c r="J13" i="1" s="1"/>
  <c r="J363" i="1"/>
  <c r="J342" i="1" s="1"/>
  <c r="J336" i="1" s="1"/>
  <c r="J307" i="1" s="1"/>
  <c r="I246" i="1"/>
  <c r="I245" i="1" s="1"/>
  <c r="X161" i="1"/>
  <c r="K166" i="1"/>
  <c r="K165" i="1" s="1"/>
  <c r="K164" i="1" s="1"/>
  <c r="K163" i="1" s="1"/>
  <c r="J393" i="1"/>
  <c r="G140" i="1"/>
  <c r="G139" i="1" s="1"/>
  <c r="G138" i="1" s="1"/>
  <c r="AK132" i="1"/>
  <c r="AL737" i="1"/>
  <c r="AL736" i="1" s="1"/>
  <c r="AE529" i="1"/>
  <c r="AE528" i="1" s="1"/>
  <c r="AE527" i="1" s="1"/>
  <c r="AF1236" i="1"/>
  <c r="AF1235" i="1" s="1"/>
  <c r="AF1234" i="1" s="1"/>
  <c r="AF1233" i="1" s="1"/>
  <c r="AE675" i="1"/>
  <c r="AE674" i="1" s="1"/>
  <c r="AE673" i="1" s="1"/>
  <c r="AE672" i="1" s="1"/>
  <c r="AE671" i="1" s="1"/>
  <c r="AE1148" i="1"/>
  <c r="AE1147" i="1" s="1"/>
  <c r="AE1167" i="1"/>
  <c r="AL494" i="1"/>
  <c r="AL492" i="1" s="1"/>
  <c r="AL491" i="1" s="1"/>
  <c r="AL477" i="1" s="1"/>
  <c r="Z677" i="1"/>
  <c r="M395" i="1"/>
  <c r="M393" i="1" s="1"/>
  <c r="G237" i="1"/>
  <c r="G236" i="1" s="1"/>
  <c r="G235" i="1" s="1"/>
  <c r="G229" i="1" s="1"/>
  <c r="G227" i="1" s="1"/>
  <c r="G54" i="1"/>
  <c r="G53" i="1" s="1"/>
  <c r="G46" i="1" s="1"/>
  <c r="G13" i="1" s="1"/>
  <c r="L166" i="1"/>
  <c r="L165" i="1" s="1"/>
  <c r="L164" i="1" s="1"/>
  <c r="L163" i="1" s="1"/>
  <c r="L161" i="1" s="1"/>
  <c r="H166" i="1"/>
  <c r="H165" i="1" s="1"/>
  <c r="H164" i="1" s="1"/>
  <c r="H163" i="1" s="1"/>
  <c r="H161" i="1" s="1"/>
  <c r="AJ393" i="1"/>
  <c r="AB669" i="1"/>
  <c r="AC76" i="1"/>
  <c r="AC75" i="1" s="1"/>
  <c r="AC74" i="1" s="1"/>
  <c r="AC64" i="1" s="1"/>
  <c r="Z1079" i="1"/>
  <c r="R243" i="1"/>
  <c r="AE1133" i="1"/>
  <c r="AE1132" i="1" s="1"/>
  <c r="AE62" i="1"/>
  <c r="Z864" i="1"/>
  <c r="Z863" i="1" s="1"/>
  <c r="N414" i="1"/>
  <c r="N413" i="1" s="1"/>
  <c r="N393" i="1" s="1"/>
  <c r="G297" i="1"/>
  <c r="G296" i="1" s="1"/>
  <c r="K631" i="1"/>
  <c r="K630" i="1" s="1"/>
  <c r="K620" i="1" s="1"/>
  <c r="K538" i="1" s="1"/>
  <c r="R349" i="1"/>
  <c r="R348" i="1" s="1"/>
  <c r="R342" i="1" s="1"/>
  <c r="R336" i="1" s="1"/>
  <c r="R307" i="1" s="1"/>
  <c r="R869" i="1"/>
  <c r="O969" i="1"/>
  <c r="V529" i="1"/>
  <c r="V528" i="1" s="1"/>
  <c r="V527" i="1" s="1"/>
  <c r="W737" i="1"/>
  <c r="W736" i="1" s="1"/>
  <c r="W669" i="1" s="1"/>
  <c r="AI1066" i="1"/>
  <c r="AG1248" i="1"/>
  <c r="AG1247" i="1" s="1"/>
  <c r="AG1238" i="1" s="1"/>
  <c r="AG1232" i="1" s="1"/>
  <c r="AG1221" i="1" s="1"/>
  <c r="AG1198" i="1" s="1"/>
  <c r="AH1272" i="1"/>
  <c r="AH1263" i="1" s="1"/>
  <c r="V297" i="1"/>
  <c r="V296" i="1" s="1"/>
  <c r="U1287" i="1"/>
  <c r="U1263" i="1" s="1"/>
  <c r="U1238" i="1" s="1"/>
  <c r="U1232" i="1" s="1"/>
  <c r="U1221" i="1" s="1"/>
  <c r="U1198" i="1" s="1"/>
  <c r="AI24" i="1"/>
  <c r="AI17" i="1" s="1"/>
  <c r="AI16" i="1" s="1"/>
  <c r="AI15" i="1" s="1"/>
  <c r="AI13" i="1" s="1"/>
  <c r="AH369" i="1"/>
  <c r="AH368" i="1" s="1"/>
  <c r="AH363" i="1" s="1"/>
  <c r="AH342" i="1" s="1"/>
  <c r="AH336" i="1" s="1"/>
  <c r="AI1079" i="1"/>
  <c r="Q697" i="1"/>
  <c r="Q669" i="1" s="1"/>
  <c r="AC677" i="1"/>
  <c r="AC672" i="1" s="1"/>
  <c r="AC671" i="1" s="1"/>
  <c r="AC669" i="1" s="1"/>
  <c r="AH38" i="1"/>
  <c r="AH37" i="1" s="1"/>
  <c r="AH36" i="1" s="1"/>
  <c r="AH35" i="1" s="1"/>
  <c r="AH13" i="1" s="1"/>
  <c r="AG1067" i="1"/>
  <c r="AG1066" i="1" s="1"/>
  <c r="AK206" i="1"/>
  <c r="AK200" i="1" s="1"/>
  <c r="R969" i="1"/>
  <c r="AI650" i="1"/>
  <c r="AI649" i="1" s="1"/>
  <c r="AI640" i="1" s="1"/>
  <c r="AI639" i="1" s="1"/>
  <c r="AD429" i="1"/>
  <c r="AK123" i="1"/>
  <c r="AK122" i="1"/>
  <c r="Y385" i="1"/>
  <c r="Y386" i="1"/>
  <c r="S640" i="1"/>
  <c r="S639" i="1" s="1"/>
  <c r="AE312" i="1"/>
  <c r="AE311" i="1" s="1"/>
  <c r="AE310" i="1" s="1"/>
  <c r="AE309" i="1" s="1"/>
  <c r="Y677" i="1"/>
  <c r="Y672" i="1" s="1"/>
  <c r="Y671" i="1" s="1"/>
  <c r="P903" i="1"/>
  <c r="AA1058" i="1"/>
  <c r="AH620" i="1"/>
  <c r="AH538" i="1" s="1"/>
  <c r="S153" i="1"/>
  <c r="S152" i="1" s="1"/>
  <c r="S151" i="1" s="1"/>
  <c r="S154" i="1"/>
  <c r="Y155" i="1"/>
  <c r="AF297" i="1"/>
  <c r="AF296" i="1" s="1"/>
  <c r="AE127" i="1"/>
  <c r="AE124" i="1" s="1"/>
  <c r="AL122" i="1"/>
  <c r="AF766" i="1"/>
  <c r="AF765" i="1" s="1"/>
  <c r="AF764" i="1" s="1"/>
  <c r="T1058" i="1"/>
  <c r="AL24" i="1"/>
  <c r="J429" i="1"/>
  <c r="J620" i="1"/>
  <c r="AG669" i="1"/>
  <c r="AL121" i="1"/>
  <c r="AL120" i="1" s="1"/>
  <c r="AL766" i="1"/>
  <c r="AL765" i="1" s="1"/>
  <c r="AL764" i="1" s="1"/>
  <c r="X429" i="1"/>
  <c r="W1058" i="1"/>
  <c r="T458" i="1"/>
  <c r="T457" i="1" s="1"/>
  <c r="Q538" i="1"/>
  <c r="AF659" i="1"/>
  <c r="AF658" i="1" s="1"/>
  <c r="AE1116" i="1"/>
  <c r="Y1115" i="1"/>
  <c r="Y1114" i="1" s="1"/>
  <c r="U538" i="1"/>
  <c r="AJ669" i="1"/>
  <c r="AC307" i="1"/>
  <c r="AF1107" i="1"/>
  <c r="AF1106" i="1" s="1"/>
  <c r="AF1105" i="1" s="1"/>
  <c r="S903" i="1"/>
  <c r="Z1067" i="1"/>
  <c r="Z1066" i="1" s="1"/>
  <c r="S750" i="1"/>
  <c r="Y414" i="1"/>
  <c r="Y413" i="1" s="1"/>
  <c r="Q393" i="1"/>
  <c r="V538" i="1"/>
  <c r="AD1058" i="1"/>
  <c r="U13" i="1"/>
  <c r="T246" i="1"/>
  <c r="T245" i="1" s="1"/>
  <c r="T24" i="1"/>
  <c r="T17" i="1" s="1"/>
  <c r="T16" i="1" s="1"/>
  <c r="T15" i="1" s="1"/>
  <c r="I307" i="1"/>
  <c r="T796" i="1"/>
  <c r="AF278" i="1"/>
  <c r="O824" i="1"/>
  <c r="J824" i="1"/>
  <c r="O538" i="1"/>
  <c r="O903" i="1"/>
  <c r="AB538" i="1"/>
  <c r="AG429" i="1"/>
  <c r="AL137" i="1"/>
  <c r="AJ903" i="1"/>
  <c r="AF1263" i="1"/>
  <c r="AE737" i="1"/>
  <c r="AE736" i="1" s="1"/>
  <c r="AE1079" i="1"/>
  <c r="AE1061" i="1" s="1"/>
  <c r="AE1060" i="1" s="1"/>
  <c r="AK447" i="1"/>
  <c r="AK446" i="1" s="1"/>
  <c r="AE995" i="1"/>
  <c r="AE994" i="1" s="1"/>
  <c r="AE993" i="1" s="1"/>
  <c r="AE992" i="1" s="1"/>
  <c r="AE1226" i="1"/>
  <c r="AL1011" i="1"/>
  <c r="AL1010" i="1" s="1"/>
  <c r="AL1009" i="1" s="1"/>
  <c r="AL1008" i="1" s="1"/>
  <c r="AL1007" i="1" s="1"/>
  <c r="AF1010" i="1"/>
  <c r="AF1009" i="1" s="1"/>
  <c r="AF1008" i="1" s="1"/>
  <c r="AF1007" i="1" s="1"/>
  <c r="AF991" i="1" s="1"/>
  <c r="T677" i="1"/>
  <c r="T672" i="1" s="1"/>
  <c r="T671" i="1" s="1"/>
  <c r="AF706" i="1"/>
  <c r="AF705" i="1" s="1"/>
  <c r="AF704" i="1" s="1"/>
  <c r="AF703" i="1" s="1"/>
  <c r="AF697" i="1" s="1"/>
  <c r="AL707" i="1"/>
  <c r="AL706" i="1" s="1"/>
  <c r="AL705" i="1" s="1"/>
  <c r="AL704" i="1" s="1"/>
  <c r="AL703" i="1" s="1"/>
  <c r="AL697" i="1" s="1"/>
  <c r="S529" i="1"/>
  <c r="S528" i="1" s="1"/>
  <c r="S527" i="1" s="1"/>
  <c r="AB903" i="1"/>
  <c r="AL288" i="1"/>
  <c r="AL287" i="1" s="1"/>
  <c r="AL278" i="1" s="1"/>
  <c r="AL267" i="1" s="1"/>
  <c r="Y1263" i="1"/>
  <c r="Y1238" i="1" s="1"/>
  <c r="Y1232" i="1" s="1"/>
  <c r="S599" i="1"/>
  <c r="S598" i="1" s="1"/>
  <c r="O750" i="1"/>
  <c r="P243" i="1"/>
  <c r="AJ620" i="1"/>
  <c r="AK423" i="1"/>
  <c r="AK414" i="1" s="1"/>
  <c r="AK413" i="1" s="1"/>
  <c r="Y1027" i="1"/>
  <c r="Y1026" i="1" s="1"/>
  <c r="Y1025" i="1" s="1"/>
  <c r="Y1024" i="1" s="1"/>
  <c r="Y1018" i="1" s="1"/>
  <c r="AE1028" i="1"/>
  <c r="AF1196" i="1"/>
  <c r="Z1195" i="1"/>
  <c r="Z1194" i="1" s="1"/>
  <c r="Z1193" i="1" s="1"/>
  <c r="Z1192" i="1" s="1"/>
  <c r="Z1191" i="1" s="1"/>
  <c r="AK818" i="1"/>
  <c r="AK819" i="1"/>
  <c r="M255" i="1"/>
  <c r="S256" i="1"/>
  <c r="K429" i="1"/>
  <c r="K307" i="1"/>
  <c r="AB429" i="1"/>
  <c r="T766" i="1"/>
  <c r="T765" i="1" s="1"/>
  <c r="T764" i="1" s="1"/>
  <c r="AH750" i="1"/>
  <c r="W824" i="1"/>
  <c r="Y285" i="1"/>
  <c r="Y284" i="1" s="1"/>
  <c r="Y283" i="1" s="1"/>
  <c r="Y278" i="1" s="1"/>
  <c r="Y267" i="1" s="1"/>
  <c r="AK827" i="1"/>
  <c r="AK826" i="1" s="1"/>
  <c r="AG243" i="1"/>
  <c r="AB1238" i="1"/>
  <c r="AB1232" i="1" s="1"/>
  <c r="AB1221" i="1" s="1"/>
  <c r="AB1198" i="1" s="1"/>
  <c r="M824" i="1"/>
  <c r="AE250" i="1"/>
  <c r="AL423" i="1"/>
  <c r="AL414" i="1" s="1"/>
  <c r="AL413" i="1" s="1"/>
  <c r="AL327" i="1"/>
  <c r="AL326" i="1" s="1"/>
  <c r="AL325" i="1" s="1"/>
  <c r="AL312" i="1" s="1"/>
  <c r="AL311" i="1" s="1"/>
  <c r="AL310" i="1" s="1"/>
  <c r="AL309" i="1" s="1"/>
  <c r="AL805" i="1"/>
  <c r="AL804" i="1" s="1"/>
  <c r="AL803" i="1" s="1"/>
  <c r="AL802" i="1" s="1"/>
  <c r="AL797" i="1" s="1"/>
  <c r="AL796" i="1" s="1"/>
  <c r="AF804" i="1"/>
  <c r="AF803" i="1" s="1"/>
  <c r="AF802" i="1" s="1"/>
  <c r="AF797" i="1" s="1"/>
  <c r="AF796" i="1" s="1"/>
  <c r="S551" i="1"/>
  <c r="M549" i="1"/>
  <c r="M548" i="1" s="1"/>
  <c r="M547" i="1" s="1"/>
  <c r="I243" i="1"/>
  <c r="U750" i="1"/>
  <c r="S278" i="1"/>
  <c r="S267" i="1" s="1"/>
  <c r="AH903" i="1"/>
  <c r="AG393" i="1"/>
  <c r="AJ824" i="1"/>
  <c r="O1238" i="1"/>
  <c r="O1232" i="1" s="1"/>
  <c r="O1221" i="1" s="1"/>
  <c r="O1198" i="1" s="1"/>
  <c r="O243" i="1"/>
  <c r="AF677" i="1"/>
  <c r="AF672" i="1" s="1"/>
  <c r="AI243" i="1"/>
  <c r="M161" i="1"/>
  <c r="AK1095" i="1"/>
  <c r="AK1094" i="1" s="1"/>
  <c r="AK1093" i="1" s="1"/>
  <c r="AK1092" i="1" s="1"/>
  <c r="AK1091" i="1" s="1"/>
  <c r="AK1090" i="1" s="1"/>
  <c r="AE1094" i="1"/>
  <c r="AE1093" i="1" s="1"/>
  <c r="AE1092" i="1" s="1"/>
  <c r="AE1091" i="1" s="1"/>
  <c r="AE1090" i="1" s="1"/>
  <c r="AF1300" i="1"/>
  <c r="Z1299" i="1"/>
  <c r="Z1298" i="1" s="1"/>
  <c r="Z1297" i="1" s="1"/>
  <c r="Z1296" i="1" s="1"/>
  <c r="Z1295" i="1" s="1"/>
  <c r="N122" i="1"/>
  <c r="N123" i="1"/>
  <c r="Z132" i="1"/>
  <c r="Z136" i="1"/>
  <c r="S874" i="1"/>
  <c r="S873" i="1" s="1"/>
  <c r="S869" i="1" s="1"/>
  <c r="S864" i="1" s="1"/>
  <c r="S863" i="1" s="1"/>
  <c r="S824" i="1" s="1"/>
  <c r="Y875" i="1"/>
  <c r="M148" i="1"/>
  <c r="M147" i="1" s="1"/>
  <c r="M140" i="1" s="1"/>
  <c r="M139" i="1" s="1"/>
  <c r="M138" i="1" s="1"/>
  <c r="M118" i="1" s="1"/>
  <c r="S149" i="1"/>
  <c r="S578" i="1"/>
  <c r="M577" i="1"/>
  <c r="M576" i="1" s="1"/>
  <c r="M575" i="1" s="1"/>
  <c r="AK1280" i="1"/>
  <c r="AK1263" i="1" s="1"/>
  <c r="AK1207" i="1"/>
  <c r="AF1260" i="1"/>
  <c r="AF1255" i="1" s="1"/>
  <c r="AF1247" i="1" s="1"/>
  <c r="AF439" i="1"/>
  <c r="AF438" i="1" s="1"/>
  <c r="AF437" i="1" s="1"/>
  <c r="AF432" i="1" s="1"/>
  <c r="AF431" i="1" s="1"/>
  <c r="Z1037" i="1"/>
  <c r="Y492" i="1"/>
  <c r="Y491" i="1" s="1"/>
  <c r="Y477" i="1" s="1"/>
  <c r="AL659" i="1"/>
  <c r="AL658" i="1" s="1"/>
  <c r="N349" i="1"/>
  <c r="N348" i="1" s="1"/>
  <c r="N342" i="1" s="1"/>
  <c r="N336" i="1" s="1"/>
  <c r="N307" i="1" s="1"/>
  <c r="Z477" i="1"/>
  <c r="Z458" i="1" s="1"/>
  <c r="Z457" i="1" s="1"/>
  <c r="Z429" i="1" s="1"/>
  <c r="J140" i="1"/>
  <c r="J139" i="1" s="1"/>
  <c r="J138" i="1" s="1"/>
  <c r="H659" i="1"/>
  <c r="H658" i="1" s="1"/>
  <c r="H278" i="1"/>
  <c r="H267" i="1" s="1"/>
  <c r="H243" i="1" s="1"/>
  <c r="M252" i="1"/>
  <c r="M251" i="1" s="1"/>
  <c r="I118" i="1"/>
  <c r="AL1267" i="1"/>
  <c r="Z737" i="1"/>
  <c r="Z736" i="1" s="1"/>
  <c r="N631" i="1"/>
  <c r="N630" i="1" s="1"/>
  <c r="N620" i="1" s="1"/>
  <c r="J166" i="1"/>
  <c r="J165" i="1" s="1"/>
  <c r="J164" i="1" s="1"/>
  <c r="J163" i="1" s="1"/>
  <c r="J161" i="1" s="1"/>
  <c r="M312" i="1"/>
  <c r="M311" i="1" s="1"/>
  <c r="M310" i="1" s="1"/>
  <c r="M309" i="1" s="1"/>
  <c r="M307" i="1" s="1"/>
  <c r="G363" i="1"/>
  <c r="N432" i="1"/>
  <c r="N431" i="1" s="1"/>
  <c r="K246" i="1"/>
  <c r="K245" i="1" s="1"/>
  <c r="K243" i="1" s="1"/>
  <c r="L278" i="1"/>
  <c r="L267" i="1" s="1"/>
  <c r="L243" i="1" s="1"/>
  <c r="T297" i="1"/>
  <c r="T296" i="1" s="1"/>
  <c r="H363" i="1"/>
  <c r="H342" i="1" s="1"/>
  <c r="H336" i="1" s="1"/>
  <c r="H307" i="1" s="1"/>
  <c r="I477" i="1"/>
  <c r="I458" i="1" s="1"/>
  <c r="I457" i="1" s="1"/>
  <c r="I429" i="1" s="1"/>
  <c r="H1107" i="1"/>
  <c r="H1106" i="1" s="1"/>
  <c r="H1105" i="1" s="1"/>
  <c r="H1058" i="1" s="1"/>
  <c r="N141" i="1"/>
  <c r="N140" i="1" s="1"/>
  <c r="N139" i="1" s="1"/>
  <c r="N138" i="1" s="1"/>
  <c r="O369" i="1"/>
  <c r="O368" i="1" s="1"/>
  <c r="O363" i="1" s="1"/>
  <c r="O342" i="1" s="1"/>
  <c r="O336" i="1" s="1"/>
  <c r="O307" i="1" s="1"/>
  <c r="P570" i="1"/>
  <c r="P569" i="1" s="1"/>
  <c r="P538" i="1" s="1"/>
  <c r="U369" i="1"/>
  <c r="U368" i="1" s="1"/>
  <c r="U363" i="1" s="1"/>
  <c r="U342" i="1" s="1"/>
  <c r="U336" i="1" s="1"/>
  <c r="U307" i="1" s="1"/>
  <c r="O529" i="1"/>
  <c r="O528" i="1" s="1"/>
  <c r="O527" i="1" s="1"/>
  <c r="O429" i="1" s="1"/>
  <c r="Q766" i="1"/>
  <c r="Q765" i="1" s="1"/>
  <c r="Q764" i="1" s="1"/>
  <c r="Q750" i="1" s="1"/>
  <c r="R827" i="1"/>
  <c r="R826" i="1" s="1"/>
  <c r="P797" i="1"/>
  <c r="P796" i="1" s="1"/>
  <c r="P750" i="1" s="1"/>
  <c r="R942" i="1"/>
  <c r="R903" i="1" s="1"/>
  <c r="Q969" i="1"/>
  <c r="V246" i="1"/>
  <c r="V245" i="1" s="1"/>
  <c r="V243" i="1" s="1"/>
  <c r="V447" i="1"/>
  <c r="V446" i="1" s="1"/>
  <c r="V429" i="1" s="1"/>
  <c r="R152" i="1"/>
  <c r="R151" i="1" s="1"/>
  <c r="Q447" i="1"/>
  <c r="Q446" i="1" s="1"/>
  <c r="Q429" i="1" s="1"/>
  <c r="P721" i="1"/>
  <c r="P720" i="1" s="1"/>
  <c r="P719" i="1" s="1"/>
  <c r="P669" i="1" s="1"/>
  <c r="AC631" i="1"/>
  <c r="AC630" i="1" s="1"/>
  <c r="AC620" i="1" s="1"/>
  <c r="AD640" i="1"/>
  <c r="AD639" i="1" s="1"/>
  <c r="AD538" i="1" s="1"/>
  <c r="W942" i="1"/>
  <c r="W903" i="1" s="1"/>
  <c r="AD85" i="1"/>
  <c r="AD76" i="1" s="1"/>
  <c r="AD75" i="1" s="1"/>
  <c r="AD74" i="1" s="1"/>
  <c r="AD64" i="1" s="1"/>
  <c r="U1067" i="1"/>
  <c r="U1066" i="1" s="1"/>
  <c r="U1061" i="1" s="1"/>
  <c r="U1060" i="1" s="1"/>
  <c r="U1058" i="1" s="1"/>
  <c r="V1248" i="1"/>
  <c r="V1247" i="1" s="1"/>
  <c r="V1287" i="1"/>
  <c r="V1263" i="1" s="1"/>
  <c r="V1238" i="1" s="1"/>
  <c r="V1232" i="1" s="1"/>
  <c r="V1221" i="1" s="1"/>
  <c r="V1198" i="1" s="1"/>
  <c r="AA98" i="1"/>
  <c r="AA85" i="1" s="1"/>
  <c r="AA76" i="1" s="1"/>
  <c r="AA75" i="1" s="1"/>
  <c r="AA74" i="1" s="1"/>
  <c r="AA64" i="1" s="1"/>
  <c r="AA252" i="1"/>
  <c r="AA251" i="1" s="1"/>
  <c r="AA246" i="1" s="1"/>
  <c r="AA245" i="1" s="1"/>
  <c r="AJ1066" i="1"/>
  <c r="AH124" i="1"/>
  <c r="AG869" i="1"/>
  <c r="AG864" i="1" s="1"/>
  <c r="AG863" i="1" s="1"/>
  <c r="AG824" i="1" s="1"/>
  <c r="AC1067" i="1"/>
  <c r="AC1066" i="1" s="1"/>
  <c r="AC1061" i="1" s="1"/>
  <c r="AC1060" i="1" s="1"/>
  <c r="AC1058" i="1" s="1"/>
  <c r="AG187" i="1"/>
  <c r="AG186" i="1" s="1"/>
  <c r="AG185" i="1" s="1"/>
  <c r="AG184" i="1" s="1"/>
  <c r="AA631" i="1"/>
  <c r="AA630" i="1" s="1"/>
  <c r="AA620" i="1" s="1"/>
  <c r="AC797" i="1"/>
  <c r="AC796" i="1" s="1"/>
  <c r="AC750" i="1" s="1"/>
  <c r="AI124" i="1"/>
  <c r="AI122" i="1" s="1"/>
  <c r="AH167" i="1"/>
  <c r="AH166" i="1" s="1"/>
  <c r="AH165" i="1" s="1"/>
  <c r="AH164" i="1" s="1"/>
  <c r="AH163" i="1" s="1"/>
  <c r="AH827" i="1"/>
  <c r="AH826" i="1" s="1"/>
  <c r="AH869" i="1"/>
  <c r="AH864" i="1" s="1"/>
  <c r="AH863" i="1" s="1"/>
  <c r="AJ1061" i="1"/>
  <c r="AJ1060" i="1" s="1"/>
  <c r="AG1079" i="1"/>
  <c r="AG1061" i="1" s="1"/>
  <c r="AG1060" i="1" s="1"/>
  <c r="AG1107" i="1"/>
  <c r="AG1106" i="1" s="1"/>
  <c r="AG1105" i="1" s="1"/>
  <c r="AJ206" i="1"/>
  <c r="AJ200" i="1" s="1"/>
  <c r="AI827" i="1"/>
  <c r="AI826" i="1" s="1"/>
  <c r="AJ811" i="1"/>
  <c r="AJ810" i="1" s="1"/>
  <c r="AJ796" i="1" s="1"/>
  <c r="AJ750" i="1" s="1"/>
  <c r="AH1079" i="1"/>
  <c r="AH1061" i="1" s="1"/>
  <c r="AH1060" i="1" s="1"/>
  <c r="AI395" i="1"/>
  <c r="AI393" i="1" s="1"/>
  <c r="AH1202" i="1"/>
  <c r="AH1201" i="1" s="1"/>
  <c r="AH1200" i="1" s="1"/>
  <c r="AI1255" i="1"/>
  <c r="AI1247" i="1" s="1"/>
  <c r="AG206" i="1"/>
  <c r="AG200" i="1" s="1"/>
  <c r="Z144" i="1"/>
  <c r="Z141" i="1" s="1"/>
  <c r="Z140" i="1" s="1"/>
  <c r="Z139" i="1" s="1"/>
  <c r="Z138" i="1" s="1"/>
  <c r="AF146" i="1"/>
  <c r="P140" i="1"/>
  <c r="P139" i="1" s="1"/>
  <c r="P138" i="1" s="1"/>
  <c r="R140" i="1"/>
  <c r="R139" i="1" s="1"/>
  <c r="R138" i="1" s="1"/>
  <c r="AJ140" i="1"/>
  <c r="AJ139" i="1" s="1"/>
  <c r="AJ138" i="1" s="1"/>
  <c r="AJ118" i="1" s="1"/>
  <c r="W140" i="1"/>
  <c r="W139" i="1" s="1"/>
  <c r="W138" i="1" s="1"/>
  <c r="W118" i="1" s="1"/>
  <c r="L140" i="1"/>
  <c r="L139" i="1" s="1"/>
  <c r="L138" i="1" s="1"/>
  <c r="L118" i="1" s="1"/>
  <c r="AD140" i="1"/>
  <c r="AD139" i="1" s="1"/>
  <c r="AD138" i="1" s="1"/>
  <c r="O140" i="1"/>
  <c r="O139" i="1" s="1"/>
  <c r="O138" i="1" s="1"/>
  <c r="O118" i="1" s="1"/>
  <c r="Z118" i="1"/>
  <c r="AG140" i="1"/>
  <c r="AG139" i="1" s="1"/>
  <c r="AG138" i="1" s="1"/>
  <c r="AG118" i="1" s="1"/>
  <c r="H140" i="1"/>
  <c r="H139" i="1" s="1"/>
  <c r="H138" i="1" s="1"/>
  <c r="H118" i="1" s="1"/>
  <c r="P118" i="1"/>
  <c r="AH140" i="1"/>
  <c r="AH139" i="1" s="1"/>
  <c r="AH138" i="1" s="1"/>
  <c r="AL385" i="1"/>
  <c r="AL386" i="1"/>
  <c r="AK599" i="1"/>
  <c r="AK598" i="1" s="1"/>
  <c r="AL1107" i="1"/>
  <c r="AL1106" i="1" s="1"/>
  <c r="AL1105" i="1" s="1"/>
  <c r="AK677" i="1"/>
  <c r="AK672" i="1" s="1"/>
  <c r="AF386" i="1"/>
  <c r="AF385" i="1"/>
  <c r="AE386" i="1"/>
  <c r="AE385" i="1"/>
  <c r="AL677" i="1"/>
  <c r="AL672" i="1" s="1"/>
  <c r="AL671" i="1" s="1"/>
  <c r="AL681" i="1"/>
  <c r="AK550" i="1"/>
  <c r="AK121" i="1"/>
  <c r="AK120" i="1" s="1"/>
  <c r="AF24" i="1"/>
  <c r="AF17" i="1" s="1"/>
  <c r="AF16" i="1" s="1"/>
  <c r="AF15" i="1" s="1"/>
  <c r="Y640" i="1"/>
  <c r="Y639" i="1" s="1"/>
  <c r="Y599" i="1"/>
  <c r="Y598" i="1" s="1"/>
  <c r="V13" i="1"/>
  <c r="T669" i="1"/>
  <c r="V750" i="1"/>
  <c r="L538" i="1"/>
  <c r="Q1198" i="1"/>
  <c r="AE395" i="1"/>
  <c r="AE393" i="1" s="1"/>
  <c r="AL459" i="1"/>
  <c r="AL541" i="1"/>
  <c r="AL540" i="1" s="1"/>
  <c r="N538" i="1"/>
  <c r="AJ243" i="1"/>
  <c r="Y669" i="1"/>
  <c r="Z1107" i="1"/>
  <c r="Z1106" i="1" s="1"/>
  <c r="Z1105" i="1" s="1"/>
  <c r="AE991" i="1"/>
  <c r="AL969" i="1"/>
  <c r="AH307" i="1"/>
  <c r="M429" i="1"/>
  <c r="W243" i="1"/>
  <c r="AL620" i="1"/>
  <c r="AF459" i="1"/>
  <c r="AF458" i="1" s="1"/>
  <c r="AF457" i="1" s="1"/>
  <c r="AK85" i="1"/>
  <c r="AK76" i="1" s="1"/>
  <c r="AK75" i="1" s="1"/>
  <c r="AK74" i="1" s="1"/>
  <c r="AK64" i="1" s="1"/>
  <c r="AL1207" i="1"/>
  <c r="AL1202" i="1" s="1"/>
  <c r="AL1201" i="1" s="1"/>
  <c r="AL1200" i="1" s="1"/>
  <c r="AF969" i="1"/>
  <c r="AE285" i="1"/>
  <c r="AE284" i="1" s="1"/>
  <c r="AE283" i="1" s="1"/>
  <c r="AE278" i="1" s="1"/>
  <c r="AK286" i="1"/>
  <c r="AK285" i="1" s="1"/>
  <c r="AK284" i="1" s="1"/>
  <c r="AK283" i="1" s="1"/>
  <c r="AK278" i="1" s="1"/>
  <c r="AK267" i="1" s="1"/>
  <c r="AE1256" i="1"/>
  <c r="AE1255" i="1" s="1"/>
  <c r="AE1247" i="1" s="1"/>
  <c r="AE1238" i="1" s="1"/>
  <c r="AE1232" i="1" s="1"/>
  <c r="AK1257" i="1"/>
  <c r="AK1256" i="1" s="1"/>
  <c r="AK1255" i="1" s="1"/>
  <c r="AK1247" i="1" s="1"/>
  <c r="Y1110" i="1"/>
  <c r="S1109" i="1"/>
  <c r="S1108" i="1" s="1"/>
  <c r="S1107" i="1" s="1"/>
  <c r="S1106" i="1" s="1"/>
  <c r="S1105" i="1" s="1"/>
  <c r="B476" i="1"/>
  <c r="B478" i="1" s="1"/>
  <c r="B477" i="1"/>
  <c r="AL17" i="1"/>
  <c r="AL16" i="1" s="1"/>
  <c r="AL15" i="1" s="1"/>
  <c r="Y122" i="1"/>
  <c r="S669" i="1"/>
  <c r="AL942" i="1"/>
  <c r="Z17" i="1"/>
  <c r="Z16" i="1" s="1"/>
  <c r="Z15" i="1" s="1"/>
  <c r="V307" i="1"/>
  <c r="T538" i="1"/>
  <c r="AE942" i="1"/>
  <c r="AA243" i="1"/>
  <c r="AK942" i="1"/>
  <c r="AL991" i="1"/>
  <c r="S385" i="1"/>
  <c r="S386" i="1"/>
  <c r="AK409" i="1"/>
  <c r="AK408" i="1"/>
  <c r="AK407" i="1" s="1"/>
  <c r="AK395" i="1" s="1"/>
  <c r="AE121" i="1"/>
  <c r="AE120" i="1" s="1"/>
  <c r="AE599" i="1"/>
  <c r="AE598" i="1" s="1"/>
  <c r="AG538" i="1"/>
  <c r="X538" i="1"/>
  <c r="AL1263" i="1"/>
  <c r="T750" i="1"/>
  <c r="J538" i="1"/>
  <c r="AK1061" i="1"/>
  <c r="AK1060" i="1" s="1"/>
  <c r="AF541" i="1"/>
  <c r="AF540" i="1" s="1"/>
  <c r="AA307" i="1"/>
  <c r="AF671" i="1"/>
  <c r="U243" i="1"/>
  <c r="AI750" i="1"/>
  <c r="AE297" i="1"/>
  <c r="AE296" i="1" s="1"/>
  <c r="T429" i="1"/>
  <c r="AA538" i="1"/>
  <c r="AL432" i="1"/>
  <c r="AL431" i="1" s="1"/>
  <c r="AE769" i="1"/>
  <c r="Y768" i="1"/>
  <c r="Y767" i="1" s="1"/>
  <c r="N279" i="1"/>
  <c r="N278" i="1"/>
  <c r="N267" i="1" s="1"/>
  <c r="N243" i="1" s="1"/>
  <c r="N819" i="1"/>
  <c r="N818" i="1"/>
  <c r="AK159" i="1"/>
  <c r="AK158" i="1" s="1"/>
  <c r="AK157" i="1" s="1"/>
  <c r="AK156" i="1" s="1"/>
  <c r="AE158" i="1"/>
  <c r="AE157" i="1" s="1"/>
  <c r="AE156" i="1" s="1"/>
  <c r="AL901" i="1"/>
  <c r="AL900" i="1" s="1"/>
  <c r="AF900" i="1"/>
  <c r="AL352" i="1"/>
  <c r="AL351" i="1" s="1"/>
  <c r="AL350" i="1" s="1"/>
  <c r="AK391" i="1"/>
  <c r="AK390" i="1" s="1"/>
  <c r="AK389" i="1" s="1"/>
  <c r="AK388" i="1" s="1"/>
  <c r="AK387" i="1" s="1"/>
  <c r="AE98" i="1"/>
  <c r="AE85" i="1" s="1"/>
  <c r="AE76" i="1" s="1"/>
  <c r="AE75" i="1" s="1"/>
  <c r="AE74" i="1" s="1"/>
  <c r="AE64" i="1" s="1"/>
  <c r="M246" i="1"/>
  <c r="M245" i="1" s="1"/>
  <c r="M243" i="1" s="1"/>
  <c r="N869" i="1"/>
  <c r="N864" i="1" s="1"/>
  <c r="N863" i="1" s="1"/>
  <c r="N824" i="1" s="1"/>
  <c r="K161" i="1"/>
  <c r="N447" i="1"/>
  <c r="N446" i="1" s="1"/>
  <c r="Z85" i="1"/>
  <c r="Z76" i="1" s="1"/>
  <c r="Z75" i="1" s="1"/>
  <c r="Z74" i="1" s="1"/>
  <c r="Z64" i="1" s="1"/>
  <c r="M969" i="1"/>
  <c r="U118" i="1"/>
  <c r="AF101" i="1"/>
  <c r="AF98" i="1" s="1"/>
  <c r="AF85" i="1" s="1"/>
  <c r="AF76" i="1" s="1"/>
  <c r="AF75" i="1" s="1"/>
  <c r="AF74" i="1" s="1"/>
  <c r="AF64" i="1" s="1"/>
  <c r="AL102" i="1"/>
  <c r="AL101" i="1" s="1"/>
  <c r="AL98" i="1" s="1"/>
  <c r="AL85" i="1" s="1"/>
  <c r="AL76" i="1" s="1"/>
  <c r="AL75" i="1" s="1"/>
  <c r="AL74" i="1" s="1"/>
  <c r="AL64" i="1" s="1"/>
  <c r="AK1206" i="1"/>
  <c r="AK1205" i="1" s="1"/>
  <c r="AK1204" i="1" s="1"/>
  <c r="AK1203" i="1" s="1"/>
  <c r="AK1202" i="1" s="1"/>
  <c r="AK1201" i="1" s="1"/>
  <c r="AK1200" i="1" s="1"/>
  <c r="AE1205" i="1"/>
  <c r="AE1204" i="1" s="1"/>
  <c r="AE1203" i="1" s="1"/>
  <c r="AE1202" i="1" s="1"/>
  <c r="AE1201" i="1" s="1"/>
  <c r="AE1200" i="1" s="1"/>
  <c r="AE1142" i="1"/>
  <c r="AE1141" i="1" s="1"/>
  <c r="AK1143" i="1"/>
  <c r="AK1142" i="1" s="1"/>
  <c r="AK1141" i="1" s="1"/>
  <c r="AH1058" i="1"/>
  <c r="Z599" i="1"/>
  <c r="Z598" i="1" s="1"/>
  <c r="Z942" i="1"/>
  <c r="AK919" i="1"/>
  <c r="AK918" i="1" s="1"/>
  <c r="N1024" i="1"/>
  <c r="N1018" i="1" s="1"/>
  <c r="N903" i="1" s="1"/>
  <c r="M541" i="1"/>
  <c r="M540" i="1" s="1"/>
  <c r="Z672" i="1"/>
  <c r="Z671" i="1" s="1"/>
  <c r="Z669" i="1" s="1"/>
  <c r="B81" i="1"/>
  <c r="B80" i="1"/>
  <c r="B82" i="1" s="1"/>
  <c r="AE777" i="1"/>
  <c r="AE776" i="1" s="1"/>
  <c r="AK778" i="1"/>
  <c r="AK777" i="1" s="1"/>
  <c r="AK776" i="1" s="1"/>
  <c r="AL875" i="1"/>
  <c r="AL874" i="1" s="1"/>
  <c r="AL873" i="1" s="1"/>
  <c r="AL869" i="1" s="1"/>
  <c r="AL864" i="1" s="1"/>
  <c r="AL863" i="1" s="1"/>
  <c r="AL824" i="1" s="1"/>
  <c r="AF874" i="1"/>
  <c r="AF873" i="1" s="1"/>
  <c r="AF869" i="1" s="1"/>
  <c r="AF864" i="1" s="1"/>
  <c r="AF863" i="1" s="1"/>
  <c r="AF824" i="1" s="1"/>
  <c r="M570" i="1"/>
  <c r="M569" i="1" s="1"/>
  <c r="G342" i="1"/>
  <c r="G336" i="1" s="1"/>
  <c r="G307" i="1" s="1"/>
  <c r="AK529" i="1"/>
  <c r="AK528" i="1" s="1"/>
  <c r="AK527" i="1" s="1"/>
  <c r="N797" i="1"/>
  <c r="T991" i="1"/>
  <c r="T903" i="1" s="1"/>
  <c r="AL529" i="1"/>
  <c r="AL528" i="1" s="1"/>
  <c r="AL527" i="1" s="1"/>
  <c r="Z249" i="1"/>
  <c r="Z248" i="1" s="1"/>
  <c r="Z247" i="1" s="1"/>
  <c r="AF250" i="1"/>
  <c r="AL1300" i="1"/>
  <c r="AL1299" i="1" s="1"/>
  <c r="AL1298" i="1" s="1"/>
  <c r="AL1297" i="1" s="1"/>
  <c r="AL1296" i="1" s="1"/>
  <c r="AL1295" i="1" s="1"/>
  <c r="AF1299" i="1"/>
  <c r="AF1298" i="1" s="1"/>
  <c r="AF1297" i="1" s="1"/>
  <c r="AF1296" i="1" s="1"/>
  <c r="AF1295" i="1" s="1"/>
  <c r="Y818" i="1"/>
  <c r="Y796" i="1" s="1"/>
  <c r="Y819" i="1"/>
  <c r="AF655" i="1"/>
  <c r="AF650" i="1" s="1"/>
  <c r="AF649" i="1" s="1"/>
  <c r="AF640" i="1" s="1"/>
  <c r="AF639" i="1" s="1"/>
  <c r="AL656" i="1"/>
  <c r="AL655" i="1" s="1"/>
  <c r="AL650" i="1" s="1"/>
  <c r="AL649" i="1" s="1"/>
  <c r="AL640" i="1" s="1"/>
  <c r="AL639" i="1" s="1"/>
  <c r="AE40" i="1"/>
  <c r="Y39" i="1"/>
  <c r="Y38" i="1" s="1"/>
  <c r="Y37" i="1" s="1"/>
  <c r="Y36" i="1" s="1"/>
  <c r="Y35" i="1" s="1"/>
  <c r="AE1154" i="1"/>
  <c r="AE1153" i="1" s="1"/>
  <c r="AK1155" i="1"/>
  <c r="AK1154" i="1" s="1"/>
  <c r="AK1153" i="1" s="1"/>
  <c r="AL1242" i="1"/>
  <c r="AL1241" i="1" s="1"/>
  <c r="AL1240" i="1" s="1"/>
  <c r="AL1239" i="1" s="1"/>
  <c r="AL1238" i="1" s="1"/>
  <c r="AL1232" i="1" s="1"/>
  <c r="AL1221" i="1" s="1"/>
  <c r="AF1241" i="1"/>
  <c r="AF1240" i="1" s="1"/>
  <c r="AF1239" i="1" s="1"/>
  <c r="Z541" i="1"/>
  <c r="Z540" i="1" s="1"/>
  <c r="M942" i="1"/>
  <c r="M903" i="1" s="1"/>
  <c r="G118" i="1"/>
  <c r="Y395" i="1"/>
  <c r="Y393" i="1" s="1"/>
  <c r="M672" i="1"/>
  <c r="M671" i="1" s="1"/>
  <c r="M669" i="1" s="1"/>
  <c r="Y659" i="1"/>
  <c r="Y658" i="1" s="1"/>
  <c r="AE1160" i="1"/>
  <c r="AE1159" i="1" s="1"/>
  <c r="AF610" i="1"/>
  <c r="AF609" i="1" s="1"/>
  <c r="AF608" i="1" s="1"/>
  <c r="AF599" i="1" s="1"/>
  <c r="AF598" i="1" s="1"/>
  <c r="AF271" i="1"/>
  <c r="AF270" i="1" s="1"/>
  <c r="AF269" i="1" s="1"/>
  <c r="AF268" i="1" s="1"/>
  <c r="AF267" i="1" s="1"/>
  <c r="AE276" i="1"/>
  <c r="AE275" i="1" s="1"/>
  <c r="AE274" i="1" s="1"/>
  <c r="AE273" i="1" s="1"/>
  <c r="N121" i="1"/>
  <c r="N120" i="1" s="1"/>
  <c r="Y956" i="1"/>
  <c r="Y955" i="1" s="1"/>
  <c r="Y954" i="1" s="1"/>
  <c r="Y953" i="1" s="1"/>
  <c r="Y942" i="1" s="1"/>
  <c r="Y777" i="1"/>
  <c r="Y776" i="1" s="1"/>
  <c r="Y909" i="1"/>
  <c r="Y908" i="1" s="1"/>
  <c r="Y907" i="1" s="1"/>
  <c r="Y906" i="1" s="1"/>
  <c r="Y905" i="1" s="1"/>
  <c r="AE1299" i="1"/>
  <c r="AE1298" i="1" s="1"/>
  <c r="AE1297" i="1" s="1"/>
  <c r="AE1296" i="1" s="1"/>
  <c r="AE1295" i="1" s="1"/>
  <c r="AC118" i="1"/>
  <c r="AB118" i="1"/>
  <c r="G570" i="1"/>
  <c r="G569" i="1" s="1"/>
  <c r="G672" i="1"/>
  <c r="G671" i="1" s="1"/>
  <c r="G669" i="1" s="1"/>
  <c r="L432" i="1"/>
  <c r="L431" i="1" s="1"/>
  <c r="H459" i="1"/>
  <c r="H458" i="1" s="1"/>
  <c r="H457" i="1" s="1"/>
  <c r="H429" i="1" s="1"/>
  <c r="H599" i="1"/>
  <c r="H598" i="1" s="1"/>
  <c r="H538" i="1" s="1"/>
  <c r="K827" i="1"/>
  <c r="K826" i="1" s="1"/>
  <c r="K824" i="1" s="1"/>
  <c r="J118" i="1"/>
  <c r="K118" i="1"/>
  <c r="X118" i="1"/>
  <c r="H819" i="1"/>
  <c r="H818" i="1"/>
  <c r="H796" i="1" s="1"/>
  <c r="H750" i="1" s="1"/>
  <c r="AK688" i="1"/>
  <c r="AK687" i="1" s="1"/>
  <c r="AK686" i="1" s="1"/>
  <c r="AK685" i="1" s="1"/>
  <c r="AK684" i="1" s="1"/>
  <c r="L477" i="1"/>
  <c r="L458" i="1" s="1"/>
  <c r="L457" i="1" s="1"/>
  <c r="S1079" i="1"/>
  <c r="S1061" i="1" s="1"/>
  <c r="S1060" i="1" s="1"/>
  <c r="S1058" i="1" s="1"/>
  <c r="Q118" i="1"/>
  <c r="I570" i="1"/>
  <c r="I569" i="1" s="1"/>
  <c r="I538" i="1" s="1"/>
  <c r="K721" i="1"/>
  <c r="K720" i="1" s="1"/>
  <c r="K719" i="1" s="1"/>
  <c r="K669" i="1" s="1"/>
  <c r="G1115" i="1"/>
  <c r="G1114" i="1" s="1"/>
  <c r="G1107" i="1" s="1"/>
  <c r="G1106" i="1" s="1"/>
  <c r="G1105" i="1" s="1"/>
  <c r="G1058" i="1" s="1"/>
  <c r="R395" i="1"/>
  <c r="R393" i="1" s="1"/>
  <c r="R864" i="1"/>
  <c r="R863" i="1" s="1"/>
  <c r="R824" i="1" s="1"/>
  <c r="P312" i="1"/>
  <c r="P311" i="1" s="1"/>
  <c r="P310" i="1" s="1"/>
  <c r="P309" i="1" s="1"/>
  <c r="P307" i="1" s="1"/>
  <c r="R599" i="1"/>
  <c r="R598" i="1" s="1"/>
  <c r="R538" i="1" s="1"/>
  <c r="P1079" i="1"/>
  <c r="P1061" i="1" s="1"/>
  <c r="P1060" i="1" s="1"/>
  <c r="P1058" i="1" s="1"/>
  <c r="X297" i="1"/>
  <c r="X296" i="1" s="1"/>
  <c r="X243" i="1" s="1"/>
  <c r="X312" i="1"/>
  <c r="X311" i="1" s="1"/>
  <c r="X310" i="1" s="1"/>
  <c r="X309" i="1" s="1"/>
  <c r="X307" i="1" s="1"/>
  <c r="R1079" i="1"/>
  <c r="R1061" i="1" s="1"/>
  <c r="R1060" i="1" s="1"/>
  <c r="R1058" i="1" s="1"/>
  <c r="Q919" i="1"/>
  <c r="Q918" i="1" s="1"/>
  <c r="Q913" i="1" s="1"/>
  <c r="Q912" i="1" s="1"/>
  <c r="Q903" i="1" s="1"/>
  <c r="V942" i="1"/>
  <c r="V903" i="1" s="1"/>
  <c r="AB349" i="1"/>
  <c r="AB348" i="1" s="1"/>
  <c r="AB342" i="1" s="1"/>
  <c r="AB336" i="1" s="1"/>
  <c r="AB307" i="1" s="1"/>
  <c r="AD118" i="1"/>
  <c r="U991" i="1"/>
  <c r="U903" i="1" s="1"/>
  <c r="AD1263" i="1"/>
  <c r="AD1238" i="1" s="1"/>
  <c r="AD1232" i="1" s="1"/>
  <c r="AD1221" i="1" s="1"/>
  <c r="AD1198" i="1" s="1"/>
  <c r="AI121" i="1"/>
  <c r="AI120" i="1" s="1"/>
  <c r="AI118" i="1" s="1"/>
  <c r="AI123" i="1"/>
  <c r="AC599" i="1"/>
  <c r="AC598" i="1" s="1"/>
  <c r="AA1202" i="1"/>
  <c r="AA1201" i="1" s="1"/>
  <c r="AA1200" i="1" s="1"/>
  <c r="AA1198" i="1" s="1"/>
  <c r="AL504" i="1"/>
  <c r="AH98" i="1"/>
  <c r="AH85" i="1" s="1"/>
  <c r="AH76" i="1" s="1"/>
  <c r="AH75" i="1" s="1"/>
  <c r="AH74" i="1" s="1"/>
  <c r="AH64" i="1" s="1"/>
  <c r="AH237" i="1"/>
  <c r="AH236" i="1" s="1"/>
  <c r="AH235" i="1" s="1"/>
  <c r="AH229" i="1" s="1"/>
  <c r="AH227" i="1" s="1"/>
  <c r="AH477" i="1"/>
  <c r="AH458" i="1" s="1"/>
  <c r="AH457" i="1" s="1"/>
  <c r="AH429" i="1" s="1"/>
  <c r="AG78" i="1"/>
  <c r="AG77" i="1" s="1"/>
  <c r="AG76" i="1" s="1"/>
  <c r="AG75" i="1" s="1"/>
  <c r="AG74" i="1" s="1"/>
  <c r="AG64" i="1" s="1"/>
  <c r="AI349" i="1"/>
  <c r="AI348" i="1" s="1"/>
  <c r="AI342" i="1" s="1"/>
  <c r="AI336" i="1" s="1"/>
  <c r="AI307" i="1" s="1"/>
  <c r="AI541" i="1"/>
  <c r="AI540" i="1" s="1"/>
  <c r="AJ583" i="1"/>
  <c r="AJ570" i="1" s="1"/>
  <c r="AJ569" i="1" s="1"/>
  <c r="AJ538" i="1" s="1"/>
  <c r="AH697" i="1"/>
  <c r="AH669" i="1" s="1"/>
  <c r="AJ477" i="1"/>
  <c r="AJ458" i="1" s="1"/>
  <c r="AJ457" i="1" s="1"/>
  <c r="AJ429" i="1" s="1"/>
  <c r="AI631" i="1"/>
  <c r="AI630" i="1" s="1"/>
  <c r="AI620" i="1" s="1"/>
  <c r="AG222" i="1"/>
  <c r="AG221" i="1"/>
  <c r="AK222" i="1"/>
  <c r="AK221" i="1"/>
  <c r="AI1061" i="1"/>
  <c r="AI1060" i="1" s="1"/>
  <c r="AI1058" i="1" s="1"/>
  <c r="AH221" i="1"/>
  <c r="AH222" i="1"/>
  <c r="AG766" i="1"/>
  <c r="AG765" i="1" s="1"/>
  <c r="AG764" i="1" s="1"/>
  <c r="AG750" i="1" s="1"/>
  <c r="AI824" i="1"/>
  <c r="AG1024" i="1"/>
  <c r="AG1018" i="1" s="1"/>
  <c r="AH1247" i="1"/>
  <c r="AH1238" i="1" s="1"/>
  <c r="AH1232" i="1" s="1"/>
  <c r="AH1221" i="1" s="1"/>
  <c r="AH1198" i="1" s="1"/>
  <c r="AI1263" i="1"/>
  <c r="AJ1058" i="1"/>
  <c r="AH206" i="1"/>
  <c r="AH200" i="1" s="1"/>
  <c r="AH161" i="1" s="1"/>
  <c r="AJ221" i="1"/>
  <c r="AJ222" i="1"/>
  <c r="AL222" i="1"/>
  <c r="AL221" i="1"/>
  <c r="AG942" i="1"/>
  <c r="AI1238" i="1"/>
  <c r="AI1232" i="1" s="1"/>
  <c r="AI1221" i="1" s="1"/>
  <c r="AI1198" i="1" s="1"/>
  <c r="AL206" i="1"/>
  <c r="AL200" i="1" s="1"/>
  <c r="AK991" i="1"/>
  <c r="AI991" i="1"/>
  <c r="AI903" i="1" s="1"/>
  <c r="AI459" i="1"/>
  <c r="AI458" i="1" s="1"/>
  <c r="AI457" i="1" s="1"/>
  <c r="AI429" i="1" s="1"/>
  <c r="S307" i="1" l="1"/>
  <c r="T13" i="1"/>
  <c r="T408" i="1"/>
  <c r="T407" i="1" s="1"/>
  <c r="T395" i="1" s="1"/>
  <c r="T393" i="1" s="1"/>
  <c r="T409" i="1"/>
  <c r="AE373" i="1"/>
  <c r="Y372" i="1"/>
  <c r="Y369" i="1" s="1"/>
  <c r="Y368" i="1" s="1"/>
  <c r="Y363" i="1" s="1"/>
  <c r="Y351" i="1"/>
  <c r="Y350" i="1" s="1"/>
  <c r="Y349" i="1" s="1"/>
  <c r="Y348" i="1" s="1"/>
  <c r="Y342" i="1" s="1"/>
  <c r="Y336" i="1" s="1"/>
  <c r="Y307" i="1" s="1"/>
  <c r="AE352" i="1"/>
  <c r="Y253" i="1"/>
  <c r="AE254" i="1"/>
  <c r="AF189" i="1"/>
  <c r="Z188" i="1"/>
  <c r="Z187" i="1" s="1"/>
  <c r="Z186" i="1" s="1"/>
  <c r="Z185" i="1" s="1"/>
  <c r="Z184" i="1" s="1"/>
  <c r="Z161" i="1" s="1"/>
  <c r="Z354" i="1"/>
  <c r="Z353" i="1" s="1"/>
  <c r="Z349" i="1" s="1"/>
  <c r="Z348" i="1" s="1"/>
  <c r="AF355" i="1"/>
  <c r="AH824" i="1"/>
  <c r="AF411" i="1"/>
  <c r="Z410" i="1"/>
  <c r="Y51" i="1"/>
  <c r="Y50" i="1" s="1"/>
  <c r="Y49" i="1" s="1"/>
  <c r="Y48" i="1" s="1"/>
  <c r="Y47" i="1" s="1"/>
  <c r="Y46" i="1" s="1"/>
  <c r="Y13" i="1" s="1"/>
  <c r="AE52" i="1"/>
  <c r="AF367" i="1"/>
  <c r="Z366" i="1"/>
  <c r="Z365" i="1" s="1"/>
  <c r="Z364" i="1" s="1"/>
  <c r="Z363" i="1" s="1"/>
  <c r="AE258" i="1"/>
  <c r="Y257" i="1"/>
  <c r="Y197" i="1"/>
  <c r="Y196" i="1" s="1"/>
  <c r="Y195" i="1" s="1"/>
  <c r="Y194" i="1" s="1"/>
  <c r="Y193" i="1" s="1"/>
  <c r="Y161" i="1" s="1"/>
  <c r="AE198" i="1"/>
  <c r="Z61" i="1"/>
  <c r="Z60" i="1" s="1"/>
  <c r="Z54" i="1" s="1"/>
  <c r="Z53" i="1" s="1"/>
  <c r="Z46" i="1" s="1"/>
  <c r="Z13" i="1" s="1"/>
  <c r="AF62" i="1"/>
  <c r="Z1198" i="1"/>
  <c r="AJ161" i="1"/>
  <c r="X1309" i="1"/>
  <c r="AE669" i="1"/>
  <c r="G243" i="1"/>
  <c r="J243" i="1"/>
  <c r="AA1309" i="1"/>
  <c r="AE181" i="1"/>
  <c r="AE180" i="1" s="1"/>
  <c r="AE179" i="1" s="1"/>
  <c r="AE178" i="1" s="1"/>
  <c r="AE177" i="1" s="1"/>
  <c r="AE176" i="1" s="1"/>
  <c r="AK182" i="1"/>
  <c r="AK181" i="1" s="1"/>
  <c r="AK180" i="1" s="1"/>
  <c r="AK179" i="1" s="1"/>
  <c r="AK178" i="1" s="1"/>
  <c r="AK177" i="1" s="1"/>
  <c r="AK176" i="1" s="1"/>
  <c r="AK801" i="1"/>
  <c r="AK800" i="1" s="1"/>
  <c r="AK799" i="1" s="1"/>
  <c r="AK798" i="1" s="1"/>
  <c r="AK797" i="1" s="1"/>
  <c r="AE800" i="1"/>
  <c r="AE799" i="1" s="1"/>
  <c r="AE798" i="1" s="1"/>
  <c r="AE797" i="1" s="1"/>
  <c r="AE796" i="1" s="1"/>
  <c r="AL254" i="1"/>
  <c r="AL253" i="1" s="1"/>
  <c r="AL252" i="1" s="1"/>
  <c r="AL251" i="1" s="1"/>
  <c r="AF253" i="1"/>
  <c r="AF252" i="1" s="1"/>
  <c r="AF251" i="1" s="1"/>
  <c r="G538" i="1"/>
  <c r="Z246" i="1"/>
  <c r="Z245" i="1" s="1"/>
  <c r="J1309" i="1"/>
  <c r="N429" i="1"/>
  <c r="R118" i="1"/>
  <c r="AF429" i="1"/>
  <c r="AK796" i="1"/>
  <c r="Y1221" i="1"/>
  <c r="Y1198" i="1" s="1"/>
  <c r="Z278" i="1"/>
  <c r="Z267" i="1" s="1"/>
  <c r="Z824" i="1"/>
  <c r="AK62" i="1"/>
  <c r="AK61" i="1" s="1"/>
  <c r="AK60" i="1" s="1"/>
  <c r="AK54" i="1" s="1"/>
  <c r="AK53" i="1" s="1"/>
  <c r="AE61" i="1"/>
  <c r="AE60" i="1" s="1"/>
  <c r="AE54" i="1" s="1"/>
  <c r="AE53" i="1" s="1"/>
  <c r="AK1167" i="1"/>
  <c r="AK1166" i="1" s="1"/>
  <c r="AK1165" i="1" s="1"/>
  <c r="AE1166" i="1"/>
  <c r="AE1165" i="1" s="1"/>
  <c r="AE653" i="1"/>
  <c r="AK654" i="1"/>
  <c r="AK653" i="1" s="1"/>
  <c r="AE25" i="1"/>
  <c r="AE24" i="1" s="1"/>
  <c r="AE17" i="1" s="1"/>
  <c r="AE16" i="1" s="1"/>
  <c r="AE15" i="1" s="1"/>
  <c r="AK26" i="1"/>
  <c r="AK25" i="1" s="1"/>
  <c r="AK24" i="1" s="1"/>
  <c r="AK17" i="1" s="1"/>
  <c r="AK16" i="1" s="1"/>
  <c r="AK15" i="1" s="1"/>
  <c r="AK868" i="1"/>
  <c r="AK867" i="1" s="1"/>
  <c r="AK866" i="1" s="1"/>
  <c r="AK865" i="1" s="1"/>
  <c r="AE867" i="1"/>
  <c r="AE866" i="1" s="1"/>
  <c r="AE865" i="1" s="1"/>
  <c r="O1309" i="1"/>
  <c r="AK652" i="1"/>
  <c r="AK651" i="1" s="1"/>
  <c r="AK650" i="1" s="1"/>
  <c r="AK649" i="1" s="1"/>
  <c r="AK640" i="1" s="1"/>
  <c r="AK639" i="1" s="1"/>
  <c r="AE651" i="1"/>
  <c r="S144" i="1"/>
  <c r="S141" i="1" s="1"/>
  <c r="Y146" i="1"/>
  <c r="AE916" i="1"/>
  <c r="AE915" i="1" s="1"/>
  <c r="AE914" i="1" s="1"/>
  <c r="AE913" i="1" s="1"/>
  <c r="AE912" i="1" s="1"/>
  <c r="AK917" i="1"/>
  <c r="AK916" i="1" s="1"/>
  <c r="AK915" i="1" s="1"/>
  <c r="AK914" i="1" s="1"/>
  <c r="AK913" i="1" s="1"/>
  <c r="AK912" i="1" s="1"/>
  <c r="AK1231" i="1"/>
  <c r="AK1230" i="1" s="1"/>
  <c r="AK1229" i="1" s="1"/>
  <c r="AK1228" i="1" s="1"/>
  <c r="AK1227" i="1" s="1"/>
  <c r="AE1230" i="1"/>
  <c r="AE1229" i="1" s="1"/>
  <c r="AE1228" i="1" s="1"/>
  <c r="AE1227" i="1" s="1"/>
  <c r="AF123" i="1"/>
  <c r="AF122" i="1"/>
  <c r="AF121" i="1"/>
  <c r="AF120" i="1" s="1"/>
  <c r="Y469" i="1"/>
  <c r="S468" i="1"/>
  <c r="S467" i="1" s="1"/>
  <c r="S459" i="1" s="1"/>
  <c r="S458" i="1" s="1"/>
  <c r="S457" i="1" s="1"/>
  <c r="S429" i="1" s="1"/>
  <c r="N118" i="1"/>
  <c r="N796" i="1"/>
  <c r="N750" i="1" s="1"/>
  <c r="N1309" i="1" s="1"/>
  <c r="AG161" i="1"/>
  <c r="Z1061" i="1"/>
  <c r="Z1060" i="1" s="1"/>
  <c r="Z1058" i="1" s="1"/>
  <c r="AG903" i="1"/>
  <c r="I1309" i="1"/>
  <c r="AF669" i="1"/>
  <c r="AK393" i="1"/>
  <c r="AK1238" i="1"/>
  <c r="AK1232" i="1" s="1"/>
  <c r="S148" i="1"/>
  <c r="S147" i="1" s="1"/>
  <c r="S140" i="1" s="1"/>
  <c r="S139" i="1" s="1"/>
  <c r="S138" i="1" s="1"/>
  <c r="S118" i="1" s="1"/>
  <c r="Y149" i="1"/>
  <c r="Y551" i="1"/>
  <c r="S549" i="1"/>
  <c r="S548" i="1" s="1"/>
  <c r="S547" i="1" s="1"/>
  <c r="S541" i="1" s="1"/>
  <c r="S540" i="1" s="1"/>
  <c r="AK1028" i="1"/>
  <c r="AK1027" i="1" s="1"/>
  <c r="AK1026" i="1" s="1"/>
  <c r="AK1025" i="1" s="1"/>
  <c r="AK1024" i="1" s="1"/>
  <c r="AK1018" i="1" s="1"/>
  <c r="AK903" i="1" s="1"/>
  <c r="AE1027" i="1"/>
  <c r="AE1026" i="1" s="1"/>
  <c r="AE1025" i="1" s="1"/>
  <c r="AE1024" i="1" s="1"/>
  <c r="AE1018" i="1" s="1"/>
  <c r="AE1115" i="1"/>
  <c r="AE1114" i="1" s="1"/>
  <c r="AK1116" i="1"/>
  <c r="AK1115" i="1" s="1"/>
  <c r="AK1114" i="1" s="1"/>
  <c r="AL750" i="1"/>
  <c r="Y153" i="1"/>
  <c r="Y152" i="1" s="1"/>
  <c r="Y151" i="1" s="1"/>
  <c r="Y154" i="1"/>
  <c r="AE155" i="1"/>
  <c r="Y903" i="1"/>
  <c r="AF1238" i="1"/>
  <c r="AF1232" i="1" s="1"/>
  <c r="AF1221" i="1" s="1"/>
  <c r="AF1198" i="1" s="1"/>
  <c r="AL669" i="1"/>
  <c r="AF1037" i="1"/>
  <c r="Z1036" i="1"/>
  <c r="Z1035" i="1" s="1"/>
  <c r="Z1034" i="1" s="1"/>
  <c r="Z1033" i="1" s="1"/>
  <c r="Z1018" i="1" s="1"/>
  <c r="Z903" i="1" s="1"/>
  <c r="AK250" i="1"/>
  <c r="AK249" i="1" s="1"/>
  <c r="AK248" i="1" s="1"/>
  <c r="AK247" i="1" s="1"/>
  <c r="AE249" i="1"/>
  <c r="AE248" i="1" s="1"/>
  <c r="AE247" i="1" s="1"/>
  <c r="AE1225" i="1"/>
  <c r="AE1224" i="1" s="1"/>
  <c r="AE1223" i="1" s="1"/>
  <c r="AE1222" i="1" s="1"/>
  <c r="AE1221" i="1" s="1"/>
  <c r="AE1198" i="1" s="1"/>
  <c r="AK1226" i="1"/>
  <c r="AK1225" i="1" s="1"/>
  <c r="AK1224" i="1" s="1"/>
  <c r="AK1223" i="1" s="1"/>
  <c r="AK1222" i="1" s="1"/>
  <c r="T243" i="1"/>
  <c r="T1309" i="1" s="1"/>
  <c r="AC538" i="1"/>
  <c r="AD1309" i="1"/>
  <c r="R1309" i="1"/>
  <c r="AB1309" i="1"/>
  <c r="AG1058" i="1"/>
  <c r="AH121" i="1"/>
  <c r="AH120" i="1" s="1"/>
  <c r="AH118" i="1" s="1"/>
  <c r="AH1309" i="1" s="1"/>
  <c r="AH123" i="1"/>
  <c r="AH122" i="1"/>
  <c r="AE875" i="1"/>
  <c r="Y874" i="1"/>
  <c r="Y873" i="1" s="1"/>
  <c r="Y869" i="1" s="1"/>
  <c r="Y864" i="1" s="1"/>
  <c r="Y863" i="1" s="1"/>
  <c r="Y824" i="1" s="1"/>
  <c r="S255" i="1"/>
  <c r="S252" i="1" s="1"/>
  <c r="S251" i="1" s="1"/>
  <c r="S246" i="1" s="1"/>
  <c r="S245" i="1" s="1"/>
  <c r="S243" i="1" s="1"/>
  <c r="Y256" i="1"/>
  <c r="AL135" i="1"/>
  <c r="AL132" i="1"/>
  <c r="AL133" i="1"/>
  <c r="AL134" i="1"/>
  <c r="AL136" i="1"/>
  <c r="AE123" i="1"/>
  <c r="AE122" i="1"/>
  <c r="P1309" i="1"/>
  <c r="W1309" i="1"/>
  <c r="AC1309" i="1"/>
  <c r="AE267" i="1"/>
  <c r="Q1309" i="1"/>
  <c r="S577" i="1"/>
  <c r="S576" i="1" s="1"/>
  <c r="S575" i="1" s="1"/>
  <c r="S570" i="1" s="1"/>
  <c r="S569" i="1" s="1"/>
  <c r="Y578" i="1"/>
  <c r="AF1195" i="1"/>
  <c r="AF1194" i="1" s="1"/>
  <c r="AF1193" i="1" s="1"/>
  <c r="AF1192" i="1" s="1"/>
  <c r="AF1191" i="1" s="1"/>
  <c r="AF1058" i="1" s="1"/>
  <c r="AL1196" i="1"/>
  <c r="AL1195" i="1" s="1"/>
  <c r="AL1194" i="1" s="1"/>
  <c r="AL1193" i="1" s="1"/>
  <c r="AL1192" i="1" s="1"/>
  <c r="AL1191" i="1" s="1"/>
  <c r="AL1058" i="1" s="1"/>
  <c r="AF750" i="1"/>
  <c r="AL146" i="1"/>
  <c r="AL144" i="1" s="1"/>
  <c r="AL141" i="1" s="1"/>
  <c r="AL140" i="1" s="1"/>
  <c r="AL139" i="1" s="1"/>
  <c r="AL138" i="1" s="1"/>
  <c r="AF144" i="1"/>
  <c r="AF141" i="1" s="1"/>
  <c r="AF140" i="1" s="1"/>
  <c r="AF139" i="1" s="1"/>
  <c r="AF138" i="1" s="1"/>
  <c r="AF118" i="1" s="1"/>
  <c r="AJ1309" i="1"/>
  <c r="G1309" i="1"/>
  <c r="U1309" i="1"/>
  <c r="K1309" i="1"/>
  <c r="H1309" i="1"/>
  <c r="AK40" i="1"/>
  <c r="AK39" i="1" s="1"/>
  <c r="AK38" i="1" s="1"/>
  <c r="AK37" i="1" s="1"/>
  <c r="AK36" i="1" s="1"/>
  <c r="AK35" i="1" s="1"/>
  <c r="AE39" i="1"/>
  <c r="AE38" i="1" s="1"/>
  <c r="AE37" i="1" s="1"/>
  <c r="AE36" i="1" s="1"/>
  <c r="AE35" i="1" s="1"/>
  <c r="B85" i="1"/>
  <c r="B87" i="1" s="1"/>
  <c r="B89" i="1" s="1"/>
  <c r="B91" i="1" s="1"/>
  <c r="B93" i="1" s="1"/>
  <c r="B95" i="1" s="1"/>
  <c r="B97" i="1" s="1"/>
  <c r="B99" i="1" s="1"/>
  <c r="B83" i="1"/>
  <c r="AF898" i="1"/>
  <c r="AF897" i="1"/>
  <c r="AF896" i="1" s="1"/>
  <c r="AF894" i="1" s="1"/>
  <c r="AF899" i="1"/>
  <c r="L429" i="1"/>
  <c r="L1309" i="1" s="1"/>
  <c r="Z538" i="1"/>
  <c r="Y766" i="1"/>
  <c r="Y765" i="1" s="1"/>
  <c r="Y764" i="1" s="1"/>
  <c r="Y750" i="1" s="1"/>
  <c r="AL1198" i="1"/>
  <c r="B86" i="1"/>
  <c r="B88" i="1" s="1"/>
  <c r="B90" i="1" s="1"/>
  <c r="B92" i="1" s="1"/>
  <c r="B94" i="1" s="1"/>
  <c r="B96" i="1" s="1"/>
  <c r="B98" i="1" s="1"/>
  <c r="B100" i="1" s="1"/>
  <c r="B84" i="1"/>
  <c r="B481" i="1"/>
  <c r="B482" i="1" s="1"/>
  <c r="B483" i="1" s="1"/>
  <c r="B479" i="1"/>
  <c r="AF249" i="1"/>
  <c r="AF248" i="1" s="1"/>
  <c r="AF247" i="1" s="1"/>
  <c r="AF246" i="1" s="1"/>
  <c r="AF245" i="1" s="1"/>
  <c r="AF243" i="1" s="1"/>
  <c r="AL250" i="1"/>
  <c r="AL249" i="1" s="1"/>
  <c r="AL248" i="1" s="1"/>
  <c r="AL247" i="1" s="1"/>
  <c r="AL246" i="1" s="1"/>
  <c r="AL245" i="1" s="1"/>
  <c r="AL243" i="1" s="1"/>
  <c r="AE1110" i="1"/>
  <c r="Y1109" i="1"/>
  <c r="Y1108" i="1" s="1"/>
  <c r="Y1107" i="1" s="1"/>
  <c r="Y1106" i="1" s="1"/>
  <c r="Y1105" i="1" s="1"/>
  <c r="Y1058" i="1" s="1"/>
  <c r="AI538" i="1"/>
  <c r="M538" i="1"/>
  <c r="M1309" i="1" s="1"/>
  <c r="AF538" i="1"/>
  <c r="AL458" i="1"/>
  <c r="AL457" i="1" s="1"/>
  <c r="AL429" i="1" s="1"/>
  <c r="AK386" i="1"/>
  <c r="AK385" i="1"/>
  <c r="AL898" i="1"/>
  <c r="AL899" i="1"/>
  <c r="AL897" i="1"/>
  <c r="AL896" i="1" s="1"/>
  <c r="AL894" i="1" s="1"/>
  <c r="AK769" i="1"/>
  <c r="AK768" i="1" s="1"/>
  <c r="AK767" i="1" s="1"/>
  <c r="AK766" i="1" s="1"/>
  <c r="AK765" i="1" s="1"/>
  <c r="AK764" i="1" s="1"/>
  <c r="AK750" i="1" s="1"/>
  <c r="AE768" i="1"/>
  <c r="AE767" i="1" s="1"/>
  <c r="AE766" i="1" s="1"/>
  <c r="AE765" i="1" s="1"/>
  <c r="AE764" i="1" s="1"/>
  <c r="AE750" i="1" s="1"/>
  <c r="AL538" i="1"/>
  <c r="V1309" i="1"/>
  <c r="AK671" i="1"/>
  <c r="AK669" i="1" s="1"/>
  <c r="AI1309" i="1"/>
  <c r="AL62" i="1" l="1"/>
  <c r="AL61" i="1" s="1"/>
  <c r="AL60" i="1" s="1"/>
  <c r="AL54" i="1" s="1"/>
  <c r="AL53" i="1" s="1"/>
  <c r="AL46" i="1" s="1"/>
  <c r="AL13" i="1" s="1"/>
  <c r="AF61" i="1"/>
  <c r="AF60" i="1" s="1"/>
  <c r="AF54" i="1" s="1"/>
  <c r="AF53" i="1" s="1"/>
  <c r="AF46" i="1" s="1"/>
  <c r="AF13" i="1" s="1"/>
  <c r="AK198" i="1"/>
  <c r="AK197" i="1" s="1"/>
  <c r="AK196" i="1" s="1"/>
  <c r="AK195" i="1" s="1"/>
  <c r="AK194" i="1" s="1"/>
  <c r="AK193" i="1" s="1"/>
  <c r="AE197" i="1"/>
  <c r="AE196" i="1" s="1"/>
  <c r="AE195" i="1" s="1"/>
  <c r="AE194" i="1" s="1"/>
  <c r="AE193" i="1" s="1"/>
  <c r="AE161" i="1" s="1"/>
  <c r="AL411" i="1"/>
  <c r="AL410" i="1" s="1"/>
  <c r="AF410" i="1"/>
  <c r="AF354" i="1"/>
  <c r="AF353" i="1" s="1"/>
  <c r="AF349" i="1" s="1"/>
  <c r="AF348" i="1" s="1"/>
  <c r="AL355" i="1"/>
  <c r="AL354" i="1" s="1"/>
  <c r="AL353" i="1" s="1"/>
  <c r="AL349" i="1" s="1"/>
  <c r="AL348" i="1" s="1"/>
  <c r="AE253" i="1"/>
  <c r="AK254" i="1"/>
  <c r="AK253" i="1" s="1"/>
  <c r="AK352" i="1"/>
  <c r="AK351" i="1" s="1"/>
  <c r="AK350" i="1" s="1"/>
  <c r="AK349" i="1" s="1"/>
  <c r="AK348" i="1" s="1"/>
  <c r="AE351" i="1"/>
  <c r="AE350" i="1" s="1"/>
  <c r="AE349" i="1" s="1"/>
  <c r="AE348" i="1" s="1"/>
  <c r="AK161" i="1"/>
  <c r="AK258" i="1"/>
  <c r="AK257" i="1" s="1"/>
  <c r="AE257" i="1"/>
  <c r="AL367" i="1"/>
  <c r="AL366" i="1" s="1"/>
  <c r="AL365" i="1" s="1"/>
  <c r="AL364" i="1" s="1"/>
  <c r="AL363" i="1" s="1"/>
  <c r="AF366" i="1"/>
  <c r="AF365" i="1" s="1"/>
  <c r="AF364" i="1" s="1"/>
  <c r="AF363" i="1" s="1"/>
  <c r="AK52" i="1"/>
  <c r="AK51" i="1" s="1"/>
  <c r="AK50" i="1" s="1"/>
  <c r="AK49" i="1" s="1"/>
  <c r="AK48" i="1" s="1"/>
  <c r="AK47" i="1" s="1"/>
  <c r="AK46" i="1" s="1"/>
  <c r="AK13" i="1" s="1"/>
  <c r="AE51" i="1"/>
  <c r="AE50" i="1" s="1"/>
  <c r="AE49" i="1" s="1"/>
  <c r="AE48" i="1" s="1"/>
  <c r="AE47" i="1" s="1"/>
  <c r="AE46" i="1" s="1"/>
  <c r="AE13" i="1" s="1"/>
  <c r="Z409" i="1"/>
  <c r="Z408" i="1"/>
  <c r="Z407" i="1" s="1"/>
  <c r="Z395" i="1" s="1"/>
  <c r="Z393" i="1" s="1"/>
  <c r="Z342" i="1"/>
  <c r="Z336" i="1" s="1"/>
  <c r="Z307" i="1" s="1"/>
  <c r="AF188" i="1"/>
  <c r="AF187" i="1" s="1"/>
  <c r="AF186" i="1" s="1"/>
  <c r="AF185" i="1" s="1"/>
  <c r="AF184" i="1" s="1"/>
  <c r="AF161" i="1" s="1"/>
  <c r="AL189" i="1"/>
  <c r="AL188" i="1" s="1"/>
  <c r="AL187" i="1" s="1"/>
  <c r="AL186" i="1" s="1"/>
  <c r="AL185" i="1" s="1"/>
  <c r="AL184" i="1" s="1"/>
  <c r="AL161" i="1" s="1"/>
  <c r="AE372" i="1"/>
  <c r="AE369" i="1" s="1"/>
  <c r="AE368" i="1" s="1"/>
  <c r="AE363" i="1" s="1"/>
  <c r="AE342" i="1" s="1"/>
  <c r="AE336" i="1" s="1"/>
  <c r="AE307" i="1" s="1"/>
  <c r="AK373" i="1"/>
  <c r="AK372" i="1" s="1"/>
  <c r="AK369" i="1" s="1"/>
  <c r="AK368" i="1" s="1"/>
  <c r="AK363" i="1" s="1"/>
  <c r="AE903" i="1"/>
  <c r="AE650" i="1"/>
  <c r="AE649" i="1" s="1"/>
  <c r="AE640" i="1" s="1"/>
  <c r="AE639" i="1" s="1"/>
  <c r="Z243" i="1"/>
  <c r="Z1309" i="1" s="1"/>
  <c r="Y468" i="1"/>
  <c r="Y467" i="1" s="1"/>
  <c r="Y459" i="1" s="1"/>
  <c r="Y458" i="1" s="1"/>
  <c r="Y457" i="1" s="1"/>
  <c r="Y429" i="1" s="1"/>
  <c r="AE469" i="1"/>
  <c r="Y144" i="1"/>
  <c r="Y141" i="1" s="1"/>
  <c r="AE146" i="1"/>
  <c r="AK1221" i="1"/>
  <c r="AK1198" i="1" s="1"/>
  <c r="AL118" i="1"/>
  <c r="AG1309" i="1"/>
  <c r="AG1313" i="1" s="1"/>
  <c r="AE874" i="1"/>
  <c r="AE873" i="1" s="1"/>
  <c r="AE869" i="1" s="1"/>
  <c r="AE864" i="1" s="1"/>
  <c r="AE863" i="1" s="1"/>
  <c r="AE824" i="1" s="1"/>
  <c r="AK875" i="1"/>
  <c r="AK874" i="1" s="1"/>
  <c r="AK873" i="1" s="1"/>
  <c r="AK869" i="1" s="1"/>
  <c r="AK864" i="1" s="1"/>
  <c r="AK863" i="1" s="1"/>
  <c r="AK824" i="1" s="1"/>
  <c r="AL1037" i="1"/>
  <c r="AL1036" i="1" s="1"/>
  <c r="AL1035" i="1" s="1"/>
  <c r="AL1034" i="1" s="1"/>
  <c r="AL1033" i="1" s="1"/>
  <c r="AL1018" i="1" s="1"/>
  <c r="AL903" i="1" s="1"/>
  <c r="AF1036" i="1"/>
  <c r="AF1035" i="1" s="1"/>
  <c r="AF1034" i="1" s="1"/>
  <c r="AF1033" i="1" s="1"/>
  <c r="AF1018" i="1" s="1"/>
  <c r="AF903" i="1" s="1"/>
  <c r="AE154" i="1"/>
  <c r="AK155" i="1"/>
  <c r="AE153" i="1"/>
  <c r="AE152" i="1" s="1"/>
  <c r="AE151" i="1" s="1"/>
  <c r="S538" i="1"/>
  <c r="S1309" i="1" s="1"/>
  <c r="AE149" i="1"/>
  <c r="Y148" i="1"/>
  <c r="Y147" i="1" s="1"/>
  <c r="AE578" i="1"/>
  <c r="Y577" i="1"/>
  <c r="Y576" i="1" s="1"/>
  <c r="Y575" i="1" s="1"/>
  <c r="Y570" i="1" s="1"/>
  <c r="Y569" i="1" s="1"/>
  <c r="AE256" i="1"/>
  <c r="Y255" i="1"/>
  <c r="Y252" i="1" s="1"/>
  <c r="Y251" i="1" s="1"/>
  <c r="Y246" i="1" s="1"/>
  <c r="Y245" i="1" s="1"/>
  <c r="Y243" i="1" s="1"/>
  <c r="AE551" i="1"/>
  <c r="Y549" i="1"/>
  <c r="Y548" i="1" s="1"/>
  <c r="Y547" i="1" s="1"/>
  <c r="Y541" i="1" s="1"/>
  <c r="Y540" i="1" s="1"/>
  <c r="Y538" i="1" s="1"/>
  <c r="AK1110" i="1"/>
  <c r="AK1109" i="1" s="1"/>
  <c r="AK1108" i="1" s="1"/>
  <c r="AK1107" i="1" s="1"/>
  <c r="AK1106" i="1" s="1"/>
  <c r="AK1105" i="1" s="1"/>
  <c r="AK1058" i="1" s="1"/>
  <c r="AE1109" i="1"/>
  <c r="AE1108" i="1" s="1"/>
  <c r="AE1107" i="1" s="1"/>
  <c r="AE1106" i="1" s="1"/>
  <c r="AE1105" i="1" s="1"/>
  <c r="AE1058" i="1" s="1"/>
  <c r="B484" i="1"/>
  <c r="B485" i="1"/>
  <c r="B486" i="1" s="1"/>
  <c r="B487" i="1" s="1"/>
  <c r="B488" i="1" s="1"/>
  <c r="B489" i="1" s="1"/>
  <c r="B490" i="1" s="1"/>
  <c r="B491" i="1" s="1"/>
  <c r="B492" i="1" s="1"/>
  <c r="B493" i="1" s="1"/>
  <c r="B494" i="1" s="1"/>
  <c r="B102" i="1"/>
  <c r="B104" i="1"/>
  <c r="B106" i="1" s="1"/>
  <c r="B108" i="1" s="1"/>
  <c r="B101" i="1"/>
  <c r="B103" i="1"/>
  <c r="B105" i="1" s="1"/>
  <c r="B107" i="1" s="1"/>
  <c r="AK342" i="1" l="1"/>
  <c r="AK336" i="1" s="1"/>
  <c r="AK307" i="1" s="1"/>
  <c r="AF342" i="1"/>
  <c r="AF336" i="1" s="1"/>
  <c r="AF307" i="1" s="1"/>
  <c r="AF1309" i="1" s="1"/>
  <c r="AL408" i="1"/>
  <c r="AL407" i="1" s="1"/>
  <c r="AL395" i="1" s="1"/>
  <c r="AL393" i="1" s="1"/>
  <c r="AL409" i="1"/>
  <c r="AL1309" i="1"/>
  <c r="AL342" i="1"/>
  <c r="AL336" i="1" s="1"/>
  <c r="AL307" i="1" s="1"/>
  <c r="AF409" i="1"/>
  <c r="AF408" i="1"/>
  <c r="AF407" i="1" s="1"/>
  <c r="AF395" i="1" s="1"/>
  <c r="AF393" i="1" s="1"/>
  <c r="AE144" i="1"/>
  <c r="AE141" i="1" s="1"/>
  <c r="AK146" i="1"/>
  <c r="AK144" i="1" s="1"/>
  <c r="AK141" i="1" s="1"/>
  <c r="AE468" i="1"/>
  <c r="AE467" i="1" s="1"/>
  <c r="AE459" i="1" s="1"/>
  <c r="AE458" i="1" s="1"/>
  <c r="AE457" i="1" s="1"/>
  <c r="AE429" i="1" s="1"/>
  <c r="AK469" i="1"/>
  <c r="AK468" i="1" s="1"/>
  <c r="AK467" i="1" s="1"/>
  <c r="AK459" i="1" s="1"/>
  <c r="AK458" i="1" s="1"/>
  <c r="AK457" i="1" s="1"/>
  <c r="AK429" i="1" s="1"/>
  <c r="Y140" i="1"/>
  <c r="Y139" i="1" s="1"/>
  <c r="Y138" i="1" s="1"/>
  <c r="Y118" i="1" s="1"/>
  <c r="AE255" i="1"/>
  <c r="AE252" i="1" s="1"/>
  <c r="AE251" i="1" s="1"/>
  <c r="AE246" i="1" s="1"/>
  <c r="AE245" i="1" s="1"/>
  <c r="AE243" i="1" s="1"/>
  <c r="AK256" i="1"/>
  <c r="AK255" i="1" s="1"/>
  <c r="AK252" i="1" s="1"/>
  <c r="AK251" i="1" s="1"/>
  <c r="AK246" i="1" s="1"/>
  <c r="AK245" i="1" s="1"/>
  <c r="AK243" i="1" s="1"/>
  <c r="AK153" i="1"/>
  <c r="AK152" i="1" s="1"/>
  <c r="AK151" i="1" s="1"/>
  <c r="AK154" i="1"/>
  <c r="Y1309" i="1"/>
  <c r="AK149" i="1"/>
  <c r="AK148" i="1" s="1"/>
  <c r="AK147" i="1" s="1"/>
  <c r="AE148" i="1"/>
  <c r="AE147" i="1" s="1"/>
  <c r="AE140" i="1" s="1"/>
  <c r="AE139" i="1" s="1"/>
  <c r="AE138" i="1" s="1"/>
  <c r="AE118" i="1" s="1"/>
  <c r="AK551" i="1"/>
  <c r="AK549" i="1" s="1"/>
  <c r="AK548" i="1" s="1"/>
  <c r="AK547" i="1" s="1"/>
  <c r="AK541" i="1" s="1"/>
  <c r="AK540" i="1" s="1"/>
  <c r="AE549" i="1"/>
  <c r="AE548" i="1" s="1"/>
  <c r="AE547" i="1" s="1"/>
  <c r="AE541" i="1" s="1"/>
  <c r="AE540" i="1" s="1"/>
  <c r="AK578" i="1"/>
  <c r="AK577" i="1" s="1"/>
  <c r="AK576" i="1" s="1"/>
  <c r="AK575" i="1" s="1"/>
  <c r="AK570" i="1" s="1"/>
  <c r="AK569" i="1" s="1"/>
  <c r="AE577" i="1"/>
  <c r="AE576" i="1" s="1"/>
  <c r="AE575" i="1" s="1"/>
  <c r="AE570" i="1" s="1"/>
  <c r="AE569" i="1" s="1"/>
  <c r="B495" i="1"/>
  <c r="B496" i="1" s="1"/>
  <c r="B497" i="1" s="1"/>
  <c r="B498" i="1" s="1"/>
  <c r="B499" i="1"/>
  <c r="B500" i="1" s="1"/>
  <c r="B501" i="1" s="1"/>
  <c r="B502" i="1" s="1"/>
  <c r="B503" i="1" s="1"/>
  <c r="B504" i="1" s="1"/>
  <c r="AK140" i="1" l="1"/>
  <c r="AK139" i="1" s="1"/>
  <c r="AK138" i="1" s="1"/>
  <c r="AK538" i="1"/>
  <c r="AK118" i="1"/>
  <c r="AE538" i="1"/>
  <c r="AE1309" i="1" s="1"/>
  <c r="B505" i="1"/>
  <c r="B506" i="1" s="1"/>
  <c r="B507" i="1" s="1"/>
  <c r="B508" i="1"/>
  <c r="B509" i="1" s="1"/>
  <c r="B510" i="1" s="1"/>
  <c r="B511" i="1" s="1"/>
  <c r="B512" i="1" s="1"/>
  <c r="B513" i="1" s="1"/>
  <c r="B514" i="1" s="1"/>
  <c r="B515" i="1" s="1"/>
  <c r="B516" i="1" s="1"/>
  <c r="B517" i="1" s="1"/>
  <c r="B518" i="1" s="1"/>
  <c r="AK1309" i="1" l="1"/>
</calcChain>
</file>

<file path=xl/sharedStrings.xml><?xml version="1.0" encoding="utf-8"?>
<sst xmlns="http://schemas.openxmlformats.org/spreadsheetml/2006/main" count="5678" uniqueCount="711">
  <si>
    <t>Наименование главного распорядителя средств бюджета, раздела, подраздела, целевой статьи, вида расходов бюджета городского округа</t>
  </si>
  <si>
    <t>Код</t>
  </si>
  <si>
    <t xml:space="preserve">Рз </t>
  </si>
  <si>
    <t>ПР</t>
  </si>
  <si>
    <t>ЦСР</t>
  </si>
  <si>
    <t>ВР</t>
  </si>
  <si>
    <t>Общее образование</t>
  </si>
  <si>
    <t>07</t>
  </si>
  <si>
    <t>02</t>
  </si>
  <si>
    <t>Муниципальная программа «Культура Тольятти (2014-2018гг.)»</t>
  </si>
  <si>
    <t>Финансовое обеспечение деятельности бюджетных и автономных  учреждений</t>
  </si>
  <si>
    <t>Организации дополнительного образования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</si>
  <si>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</si>
  <si>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</si>
  <si>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</si>
  <si>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Мероприятия в установленной сфере деятельности</t>
  </si>
  <si>
    <t>Мероприятия в сфере дополнительного образования</t>
  </si>
  <si>
    <t>06</t>
  </si>
  <si>
    <t>Образовательные организации высшего образования</t>
  </si>
  <si>
    <t>Мероприятия в сфере высшего образования</t>
  </si>
  <si>
    <t>Культура</t>
  </si>
  <si>
    <t>08</t>
  </si>
  <si>
    <t>01</t>
  </si>
  <si>
    <t>Дворцы, дома и другие учреждения культуры</t>
  </si>
  <si>
    <t>Субсидии автономным учреждениям</t>
  </si>
  <si>
    <t>Музеи</t>
  </si>
  <si>
    <t>Библиотеки</t>
  </si>
  <si>
    <t>Театры, концертные и другие организации исполнительских искусств</t>
  </si>
  <si>
    <t xml:space="preserve"> Дворцы, дома и другие учреждения культуры</t>
  </si>
  <si>
    <t>Другие вопросы в области культуры, кинематографии</t>
  </si>
  <si>
    <t>04</t>
  </si>
  <si>
    <t>Мероприятия на обеспечение деятельности органов местного самоуправления в сфере культуры</t>
  </si>
  <si>
    <t>Закупка товаров, работ и услуг для государственных (муниципальных) нужд</t>
  </si>
  <si>
    <t>200</t>
  </si>
  <si>
    <t>Другие вопросы в области социальной политики</t>
  </si>
  <si>
    <t>10</t>
  </si>
  <si>
    <t>Муниципальная программа «Формирование беспрепятственного доступа инвалидов и других маломобильных групп населения к объектам социальной инфраструктуры на территории городского округа Тольятти на 2014-2020 годы»</t>
  </si>
  <si>
    <t>610</t>
  </si>
  <si>
    <t>620</t>
  </si>
  <si>
    <t>Иные закупки товаров, работ и услуг для обеспечения государственных (муниципальных) нужд</t>
  </si>
  <si>
    <t>240</t>
  </si>
  <si>
    <t>010 00 00000</t>
  </si>
  <si>
    <t>010 00 02000</t>
  </si>
  <si>
    <t>010 00 02280</t>
  </si>
  <si>
    <t>010 00 04000</t>
  </si>
  <si>
    <t>010 00 04280</t>
  </si>
  <si>
    <t>010 00 02250</t>
  </si>
  <si>
    <t>010 00 04250</t>
  </si>
  <si>
    <t>010 00 02210</t>
  </si>
  <si>
    <t>010 00 02220</t>
  </si>
  <si>
    <t>010 00 02230</t>
  </si>
  <si>
    <t>010 00 02240</t>
  </si>
  <si>
    <t>010 00 04210</t>
  </si>
  <si>
    <t>010 00 04220</t>
  </si>
  <si>
    <t>010 00 04230</t>
  </si>
  <si>
    <t>010 00 04240</t>
  </si>
  <si>
    <t>010 00 04510</t>
  </si>
  <si>
    <t>040 00 00000</t>
  </si>
  <si>
    <t>040 00 04000</t>
  </si>
  <si>
    <t>040 00 04210</t>
  </si>
  <si>
    <t>040 00 04280</t>
  </si>
  <si>
    <t>Всего</t>
  </si>
  <si>
    <t>В том числе средства вышестоящих бюджетов</t>
  </si>
  <si>
    <t>Другие общегосударственные вопросы</t>
  </si>
  <si>
    <t>13</t>
  </si>
  <si>
    <t>Мероприятия в сфере общегосударственного управления</t>
  </si>
  <si>
    <t>Непрограммное направление расходов</t>
  </si>
  <si>
    <t>990 00 00000</t>
  </si>
  <si>
    <t>990 00 04000</t>
  </si>
  <si>
    <t>990 00 04040</t>
  </si>
  <si>
    <t>Иные бюджетные ассигнования</t>
  </si>
  <si>
    <t>800</t>
  </si>
  <si>
    <t>Уплата налогов, сборов и иных платежей</t>
  </si>
  <si>
    <t>850</t>
  </si>
  <si>
    <t>110 00 00000</t>
  </si>
  <si>
    <t>110 00 04000</t>
  </si>
  <si>
    <t>Мероприятия в сфере информационно-коммуникационных технологий и связи</t>
  </si>
  <si>
    <t>110 00 04460</t>
  </si>
  <si>
    <t>220 00 00000</t>
  </si>
  <si>
    <t>Мероприятия, не вошедшие в подпрограммы</t>
  </si>
  <si>
    <t>229 00 04000</t>
  </si>
  <si>
    <t>229 00 04040</t>
  </si>
  <si>
    <t>Другие вопросы в области национальной экономики</t>
  </si>
  <si>
    <t>12</t>
  </si>
  <si>
    <t>Финансовое обеспечение деятельности бюджетных и автономных учреждений</t>
  </si>
  <si>
    <t>Дума городского округа Тольятти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</si>
  <si>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</si>
  <si>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</si>
  <si>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Руководство и управление в сфере установленных функций органов местного самоуправления</t>
  </si>
  <si>
    <t>990 00 11000</t>
  </si>
  <si>
    <t>Председатель представительного органа муниципального образования</t>
  </si>
  <si>
    <t>990 00 11020</t>
  </si>
  <si>
    <t>100</t>
  </si>
  <si>
    <t>Расходы на выплаты персоналу государственных (муниципальных) органов</t>
  </si>
  <si>
    <t>120</t>
  </si>
  <si>
    <t>Депутаты представительного органа муниципального образования</t>
  </si>
  <si>
    <t>990 00 11030</t>
  </si>
  <si>
    <t>Центральный аппарат</t>
  </si>
  <si>
    <t>990 00 11040</t>
  </si>
  <si>
    <t xml:space="preserve">Уплата налогов, сборов и иных платежей                   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</si>
  <si>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</si>
  <si>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Мероприятия, направленные на развитие муниципальной службы</t>
  </si>
  <si>
    <t>Функционирование высшего должностного лица субъекта Российской Федерации и муниципального образования</t>
  </si>
  <si>
    <t>229 00 00000</t>
  </si>
  <si>
    <t>229 00 11000</t>
  </si>
  <si>
    <t>Глава муниципального образования</t>
  </si>
  <si>
    <t>229 00 11010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</si>
  <si>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</si>
  <si>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229 00 11040</t>
  </si>
  <si>
    <t>170 00 00000</t>
  </si>
  <si>
    <t>170 00 04000</t>
  </si>
  <si>
    <t>170 00 04040</t>
  </si>
  <si>
    <t>Социальное обеспечение и иные выплаты населению</t>
  </si>
  <si>
    <t>300</t>
  </si>
  <si>
    <t>Иные выплаты населению</t>
  </si>
  <si>
    <t>360</t>
  </si>
  <si>
    <t>Финансовое обеспечение деятельности казенных  учреждений</t>
  </si>
  <si>
    <t>229 00 12000</t>
  </si>
  <si>
    <t>Учреждения, осуществляющие деятельность в сфере общегосударственного управления</t>
  </si>
  <si>
    <t xml:space="preserve">229 00 12040 </t>
  </si>
  <si>
    <t>Расходы на выплаты персоналу казенных учреждений</t>
  </si>
  <si>
    <t>110</t>
  </si>
  <si>
    <t>Учреждения, осуществляющие деятельность в сфере обеспечения хозяйственного обслуживания</t>
  </si>
  <si>
    <t xml:space="preserve">229 00 12060 </t>
  </si>
  <si>
    <t>Муниципальная программа «Создание условий для развития туризма на территории городского округа Тольятти на 2014-2020гг.»</t>
  </si>
  <si>
    <t>260 00 00000</t>
  </si>
  <si>
    <t>260 00 04000</t>
  </si>
  <si>
    <t>Мероприятия в сфере национальной экономики</t>
  </si>
  <si>
    <t>260 00 04070</t>
  </si>
  <si>
    <t>Другие вопросы в области средств массовой информации</t>
  </si>
  <si>
    <t>229 00 02000</t>
  </si>
  <si>
    <t xml:space="preserve">Учреждения, осуществляющие деятельность в сфере средств массовой информации </t>
  </si>
  <si>
    <t>229 00 02080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</si>
  <si>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</si>
  <si>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09</t>
  </si>
  <si>
    <t>Муниципальная программа «Защита населения и территорий от чрезвычайных ситуаций в мирное и военное время, обеспечение первичных мер пожарной безопасности и безопасности людей на водных объектах в городском округе Тольятти на 2015-2020 годы»</t>
  </si>
  <si>
    <t>090 00 00000</t>
  </si>
  <si>
    <t>Финансовое обеспечение деятельности казенных учреждений</t>
  </si>
  <si>
    <t xml:space="preserve">090 00 12000 </t>
  </si>
  <si>
    <t>Учреждения, осуществляющие деятельность в сфере защиты населения и территории от последствий чрезвычайных ситуаций природного и техногенного характера, гражданской обороны</t>
  </si>
  <si>
    <t>090 00 12140</t>
  </si>
  <si>
    <t>Мероприятия в сфере защиты населения и территории от последствий чрезвычайных ситуаций природного и техногенного характера, гражданской обороны</t>
  </si>
  <si>
    <t>Обеспечение пожарной безопасности</t>
  </si>
  <si>
    <t>Муниципальная программа «Поддержка социально ориентированных некоммерческих организаций в городском округе Тольятти на 2015-2020 годы»</t>
  </si>
  <si>
    <t>280 00 00000</t>
  </si>
  <si>
    <t xml:space="preserve">Субсидии некоммерческим организациям </t>
  </si>
  <si>
    <t>280 00 10000</t>
  </si>
  <si>
    <t>Субсидии социально ориентированным некоммерческим организациям - общественным объединениям пожарной охраны - путем предоставления субсидий на осуществление уставной деятельности по участию в профилактике и (или) тушении пожаров и проведении аварийно-спасательных работ на территории городского округа Тольятти</t>
  </si>
  <si>
    <t>280 00 10020</t>
  </si>
  <si>
    <t>Субсидии некоммерческим организациям (за исключением государственных (муниципальных) учреждений)</t>
  </si>
  <si>
    <t>630</t>
  </si>
  <si>
    <t>Другие вопросы в области национальной безопасности и правоохранительной деятельности</t>
  </si>
  <si>
    <t>14</t>
  </si>
  <si>
    <t>Мероприятия, осуществляемые учреждениями в сфере обеспечения национальной безопасности и правоохранительной деятельности</t>
  </si>
  <si>
    <t>160 00 00000</t>
  </si>
  <si>
    <t>160 00 04000</t>
  </si>
  <si>
    <t>160 00 04150</t>
  </si>
  <si>
    <t>Субсидии некоммерческим организациям</t>
  </si>
  <si>
    <t>160 00 10000</t>
  </si>
  <si>
    <t>Субсидии некоммерческим организациям, не являющимся государственными (муниципальными) учреждениями, участвующим в охране общественного порядка на территории  городского округа Тольятти.</t>
  </si>
  <si>
    <t>160 00 10050</t>
  </si>
  <si>
    <t>160 00 12000</t>
  </si>
  <si>
    <t>Учреждения, осуществляющие деятельность в сфере национальной безопасности и правоохранительной деятельности</t>
  </si>
  <si>
    <t>160 00 12150</t>
  </si>
  <si>
    <t>Профессиональная подготовка, переподготовка и повышение квалификации</t>
  </si>
  <si>
    <t>05</t>
  </si>
  <si>
    <t>090 00 02000</t>
  </si>
  <si>
    <t>Учреждения, осуществляющие деятельность по повышению квалификации в сфере гражданской обороны и защиты населения от чрезвычайных ситуаций</t>
  </si>
  <si>
    <t>090 00 02160</t>
  </si>
  <si>
    <t>090 00 04000</t>
  </si>
  <si>
    <t>Мероприятия в области повышения квалификации в сфере гражданской обороны и защиты населения от чрезвычайных ситуаций</t>
  </si>
  <si>
    <t>090 00 04160</t>
  </si>
  <si>
    <t>Департамент финансов мэрии городского округа Тольятти</t>
  </si>
  <si>
    <t>902</t>
  </si>
  <si>
    <t>Резервные фонды</t>
  </si>
  <si>
    <t>11</t>
  </si>
  <si>
    <t>Резервный фонд мэрии городского округа Тольятти для финансирования непредвиденных расходов</t>
  </si>
  <si>
    <t>Резервные средства</t>
  </si>
  <si>
    <t>Исполнение судебных актов</t>
  </si>
  <si>
    <t>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</si>
  <si>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Обслуживание государственного внутреннего и муниципального долга</t>
  </si>
  <si>
    <t>Процентные платежи по муниципальным долговым обязательствам</t>
  </si>
  <si>
    <t>990 00 13000</t>
  </si>
  <si>
    <t>Обслуживание государственного (муниципального) долга</t>
  </si>
  <si>
    <t>Обслуживание муниципального долга</t>
  </si>
  <si>
    <t>Мероприятия по оценке недвижимости, признанию прав и регулированию отношений по государственной и муниципальной собственности</t>
  </si>
  <si>
    <t>Транспорт</t>
  </si>
  <si>
    <t xml:space="preserve">Подпрограмма «Развитие городского пассажирского транспорта в городском округе Тольятти на период 2014-2020гг» </t>
  </si>
  <si>
    <t>Мероприятия в сфере транспорта</t>
  </si>
  <si>
    <t>Жилищное хозяйство</t>
  </si>
  <si>
    <t>Мероприятия в области жилищного хозяйства</t>
  </si>
  <si>
    <t>Благоустройство</t>
  </si>
  <si>
    <t>Бюджетные инвестиции</t>
  </si>
  <si>
    <t>Социальное обеспечение населения</t>
  </si>
  <si>
    <t xml:space="preserve">10 </t>
  </si>
  <si>
    <t>Социальные выплаты гражданам, кроме публичных
нормативных социальных выплат</t>
  </si>
  <si>
    <t>320</t>
  </si>
  <si>
    <t>150 00 00000</t>
  </si>
  <si>
    <t>Подпрограмма «Модернизация и развитие автомобильных дорог  общего пользования местного значения  городского округа  Тольятти на 2014-2020 годы»</t>
  </si>
  <si>
    <t>152 00 00000</t>
  </si>
  <si>
    <t>152 00 04000</t>
  </si>
  <si>
    <t>Мероприятия в области застройки территорий</t>
  </si>
  <si>
    <t>Иные закупки товаров, работ и услуг для обеспечения государственных (муниципальных нужд)</t>
  </si>
  <si>
    <t xml:space="preserve">12 </t>
  </si>
  <si>
    <t>Учреждения, осуществляющие деятельность в сфере градостроительной деятельности</t>
  </si>
  <si>
    <t>990 00 04100</t>
  </si>
  <si>
    <t>Капитальные вложения в объекты государственной (муниципальной) собственности</t>
  </si>
  <si>
    <t>400</t>
  </si>
  <si>
    <t>410</t>
  </si>
  <si>
    <t>990 00 04130</t>
  </si>
  <si>
    <t>Дошкольное образование</t>
  </si>
  <si>
    <t>070 00 00000</t>
  </si>
  <si>
    <t>070 00 04000</t>
  </si>
  <si>
    <t>070 00 04100</t>
  </si>
  <si>
    <t>Муниципальная программа организации работы с детьми и молодежью в городском округе Тольятти «Молодежь Тольятти» на 2014-2020гг.</t>
  </si>
  <si>
    <t>030 00 00000</t>
  </si>
  <si>
    <t>Мероприятия в области молодежной политики</t>
  </si>
  <si>
    <t>030 00 02000</t>
  </si>
  <si>
    <t>Организации, осуществляющие обеспечение деятельности в области молодежной политики</t>
  </si>
  <si>
    <t>030 00 02350</t>
  </si>
  <si>
    <t>030 00 04000</t>
  </si>
  <si>
    <t>030 00 04350</t>
  </si>
  <si>
    <t>070 00 02000</t>
  </si>
  <si>
    <t>Дошкольные образовательные организации</t>
  </si>
  <si>
    <t>070 00 02260</t>
  </si>
  <si>
    <t>Мероприятия в сфере дошкольного образования</t>
  </si>
  <si>
    <t>070 00 04260</t>
  </si>
  <si>
    <t>913</t>
  </si>
  <si>
    <t>070 00 10000</t>
  </si>
  <si>
    <t>Субсидии некоммерческим организациям в сфере дошкольного образования</t>
  </si>
  <si>
    <t>070 00 10260</t>
  </si>
  <si>
    <t>Общеобразовательные организации</t>
  </si>
  <si>
    <t>070 00 02270</t>
  </si>
  <si>
    <t>070 00 02280</t>
  </si>
  <si>
    <t>Мероприятия в общеобразовательных организациях</t>
  </si>
  <si>
    <t>070 00 04270</t>
  </si>
  <si>
    <t>070 00 04280</t>
  </si>
  <si>
    <t>Субсидии юридическим лицам (за исключением субсидий муниципальным учреждениям), индивидуальным предпринимателям, физическим лицам</t>
  </si>
  <si>
    <t>070 00 06000</t>
  </si>
  <si>
    <t>Субсидии юридическим лицам в сфере общего образования</t>
  </si>
  <si>
    <t>070 00 06270</t>
  </si>
  <si>
    <t>Другие вопросы в области образования</t>
  </si>
  <si>
    <t>Организации, осуществляющие обеспечение образовательной деятельности</t>
  </si>
  <si>
    <t>070 00 02300</t>
  </si>
  <si>
    <t>Мероприятия в организациях, осуществляющих обеспечение образовательной деятельности</t>
  </si>
  <si>
    <t>070 00 04300</t>
  </si>
  <si>
    <t>070 00 12000</t>
  </si>
  <si>
    <t>070 00 12300</t>
  </si>
  <si>
    <t>050 00 00000</t>
  </si>
  <si>
    <t>050 00 04000</t>
  </si>
  <si>
    <t>050 00 04270</t>
  </si>
  <si>
    <t>050 00 06000</t>
  </si>
  <si>
    <t>050 00 06270</t>
  </si>
  <si>
    <t>917</t>
  </si>
  <si>
    <t>020 00 00000</t>
  </si>
  <si>
    <t>020 00 02000</t>
  </si>
  <si>
    <t>020 00 02280</t>
  </si>
  <si>
    <t>020 00 04000</t>
  </si>
  <si>
    <t>020 00 04280</t>
  </si>
  <si>
    <t>Физическая культура</t>
  </si>
  <si>
    <t>Учреждения, осуществляющие деятельность в области физической культуры и спорта</t>
  </si>
  <si>
    <t>020 00 02360</t>
  </si>
  <si>
    <t>Мероприятия в области физической культуры и спорта</t>
  </si>
  <si>
    <t>020 00 04360</t>
  </si>
  <si>
    <t>Мероприятия на обеспечение деятельности органов местного самоуправления в области физической культуры и спорта</t>
  </si>
  <si>
    <t>Субсидии некоммерческим организациям в области физической культуры и спорта</t>
  </si>
  <si>
    <t>280 00 10360</t>
  </si>
  <si>
    <t>Субсидии некоммерческим организациям (за исключением государственных (муниципальных) учреждений</t>
  </si>
  <si>
    <t>Массовый спорт</t>
  </si>
  <si>
    <t>Муниципальная программа «Семья и дети городского округа Тольятти» на 2015-2017 годы»</t>
  </si>
  <si>
    <t>310 00 00000</t>
  </si>
  <si>
    <t>Закупка товаров, работ и услуг для обеспечения государственных (муниципальных) нужд</t>
  </si>
  <si>
    <t>310 00 09000</t>
  </si>
  <si>
    <t>310 00 09300</t>
  </si>
  <si>
    <t>Единовременное пособие на первоочередные нужды</t>
  </si>
  <si>
    <t>310 00 09340</t>
  </si>
  <si>
    <t>310 00 09350</t>
  </si>
  <si>
    <t>310 00 09360</t>
  </si>
  <si>
    <t>Единовременное пособие в связи с принятием ребенка на воспитание в приемную семью, на патронатное воспитание</t>
  </si>
  <si>
    <t>310 00 09370</t>
  </si>
  <si>
    <t>310 00 09380</t>
  </si>
  <si>
    <t>Ежемесячное пособие на содержание ребенка, переданного на воспитание в приемную семью, на патронатное воспитание</t>
  </si>
  <si>
    <t>310 00 09390</t>
  </si>
  <si>
    <t xml:space="preserve">Мероприятия в установленной сфере деятельности </t>
  </si>
  <si>
    <t>310 00 04000</t>
  </si>
  <si>
    <t>Мероприятия в сфере социального обслуживания населения</t>
  </si>
  <si>
    <t>310 00 04340</t>
  </si>
  <si>
    <t>Муниципальная программа «Поддержка социально ориентированных   некоммерческих  организаций в городском округе Тольятти на 2015-2020 годы»</t>
  </si>
  <si>
    <t>280 00 12000</t>
  </si>
  <si>
    <t>Учреждения, обеспечивающие  поддержку некоммерческих организаций</t>
  </si>
  <si>
    <t>280 00 12380</t>
  </si>
  <si>
    <t>Мероприятия в области социальной политики</t>
  </si>
  <si>
    <t>050 00 04370</t>
  </si>
  <si>
    <t>050 00 06370</t>
  </si>
  <si>
    <t>810</t>
  </si>
  <si>
    <t>050 00 10000</t>
  </si>
  <si>
    <t xml:space="preserve">Субсидии некоммерческим организациям, не являющимся государственными (муниципальными) учреждениями, на осуществление уставной деятельности </t>
  </si>
  <si>
    <t>921</t>
  </si>
  <si>
    <t>110 00 02000</t>
  </si>
  <si>
    <t>Учреждения, обеспечивающие предоставление государственных и муниципальных услуг</t>
  </si>
  <si>
    <t>110 00 02470</t>
  </si>
  <si>
    <t>Мероприятия в учреждениях, обеспечивающих предоставление государственных и муниципальных услуг</t>
  </si>
  <si>
    <t>110 00 04470</t>
  </si>
  <si>
    <t>Связь и информатика</t>
  </si>
  <si>
    <t>Учреждения, осуществляющие деятельность в сфере связи и информатики</t>
  </si>
  <si>
    <t>110 00 02480</t>
  </si>
  <si>
    <t>Пенсионное обеспечение</t>
  </si>
  <si>
    <t>Доплаты к пенсиям, дополнительное пенсионное обеспечение</t>
  </si>
  <si>
    <t>Обеспечение предоставления гарантий в области пенсионного обеспечения лицам, замещавшим должности депутатов, выборным должностным лицам местного самоуправления, осуществляющим свои полномочия на постоянной основе в органах местного самоуправления городского округа Тольятти, и лицам, замещавшим должности муниципальной службы в органах местного самоуправления городского округа Тольятти</t>
  </si>
  <si>
    <t>Выплаты отдельным категориям граждан</t>
  </si>
  <si>
    <t>050 00 09000</t>
  </si>
  <si>
    <t>Ежемесячные  денежные выплаты на питание детям-инвалидам</t>
  </si>
  <si>
    <t>050 00 09010</t>
  </si>
  <si>
    <t>Публичные нормативные социальные выплаты гражданам</t>
  </si>
  <si>
    <t>310</t>
  </si>
  <si>
    <t>Ежемесячные денежные выплаты спортсменам высокого класса, тренерам, подготовившим спортсменов высокого класса, бывшим работникам физкультурно-спортивных организаций</t>
  </si>
  <si>
    <t>050 00 09020</t>
  </si>
  <si>
    <t>Компенсационные денежные выплаты части родительской платы за присмотр и уход за детьми в муниципальных образовательных учреждениях городского округа Тольятти</t>
  </si>
  <si>
    <t>050 00 09030</t>
  </si>
  <si>
    <t>050 00 09050</t>
  </si>
  <si>
    <t>Единовременная денежная выплата ко дню воинской славы России - Дню Победы советского народа  в Великой Отечественной войне 1941-1945 годов (9 мая)</t>
  </si>
  <si>
    <t>050 00 09060</t>
  </si>
  <si>
    <t>Единовременная денежная выплата ко Дню памяти жертв политических репрессий (30 октября)</t>
  </si>
  <si>
    <t>050 00 09070</t>
  </si>
  <si>
    <t>Единовременная денежная выплата к памятной дате России -  Дню Героев Отечества (9 декабря)</t>
  </si>
  <si>
    <t>050 00 09080</t>
  </si>
  <si>
    <t>Денежные выплаты на оплату социальных услуг, предоставляемых на условиях оплаты отдельным категориям граждан</t>
  </si>
  <si>
    <t>050 00 09100</t>
  </si>
  <si>
    <t xml:space="preserve">Ежемесячные денежные выплаты Почетным гражданам городского округа Тольятти </t>
  </si>
  <si>
    <t>050 00 09110</t>
  </si>
  <si>
    <t>Ежемесячные денежные выплаты в случае смерти (гибели) Почетных граждан городского округа Тольятти, пережившим их супругам и родителям, проживающим совместно с Почетным гражданином городского округа на день  его смерти</t>
  </si>
  <si>
    <t>050 00 09120</t>
  </si>
  <si>
    <t xml:space="preserve">Единовременные денежные  выплаты на оплату оздоровительных услуг Почетным гражданам городского округа Тольятти </t>
  </si>
  <si>
    <t>050 00 09130</t>
  </si>
  <si>
    <t>Единовременные компенсационные выплаты Почетным гражданам городского округа Тольятти на оплату платных медицинских услуг, оказываемых медицинскими учреждениями, участвующими в реализации программы государственных гарантий бесплатного оказания гражданам медицинской помощи и территориальной программы  государственных гарантий бесплатного оказания гражданам медицинской помощи, на иных условиях, чем предусмотрено указанными программами</t>
  </si>
  <si>
    <t>050 00 09140</t>
  </si>
  <si>
    <t xml:space="preserve">Компенсационные  выплаты  родственникам  умершего (погибшего) Почетного гражданина городского округа Тольятти  в случае осуществления ими изготовления и установки надгробного памятника  на могиле умершего (погибшего) Почетного гражданина городского округа Тольятти </t>
  </si>
  <si>
    <t>050 00 09150</t>
  </si>
  <si>
    <t xml:space="preserve">Ежемесячные пособия на содержание детей депутата, выборного должностного лица  органа местного самоуправления, муниципального служащего органа местного самоуправления городского округа Тольятти в случае его естественной смерти </t>
  </si>
  <si>
    <t>050 00 09170</t>
  </si>
  <si>
    <t xml:space="preserve">Выплата рентных платежей по договорам пожизненной ренты </t>
  </si>
  <si>
    <t>050 00 09190</t>
  </si>
  <si>
    <t xml:space="preserve">Именные  премии  мэра для жителей городского округа Тольятти с ограниченными возможностями здоровья и добровольцев  </t>
  </si>
  <si>
    <t>050 00 09220</t>
  </si>
  <si>
    <t>Единовременные денежные выплаты гражданам, находящимся в трудных жизненных ситуациях и чрезвычайных обстоятельствах</t>
  </si>
  <si>
    <t>050 00 09230</t>
  </si>
  <si>
    <t>Компенсационные выплаты  родственникам умершего (погибшего) Почетного гражданина городского округа Тольятти в случае осуществления ими погребения умершего (погибшего) Почетного гражданина городского округа Тольятти за счет собственных средств</t>
  </si>
  <si>
    <t>050 00 09240</t>
  </si>
  <si>
    <t>Ежемесячные денежные выплаты гражданам, являющимся родителями (законными представителями) ВИЧ-инфицированных - несовершеннолетних, рожденных от ВИЧ-инфицированных матерей</t>
  </si>
  <si>
    <t>050 00 09250</t>
  </si>
  <si>
    <t>Ежемесячные денежные выплаты гражданам, признанным инвалидами по причине – инвалидность с детства вследствие ранения (контузии, увечья), связанная с вооруженным конфликтом немеждународного характера в Чеченской Республике и на непосредственно прилегающей к ней территории Северного Кавказа, отнесенных к зоне вооруженного конфликта</t>
  </si>
  <si>
    <t>050 00 09270</t>
  </si>
  <si>
    <t>Ежемесячные денежные выплаты гражданам, являющимся матерями погибших (умерших, пропавших без вести) двух и более военнослужащих, проходивших военную службу по призыву (по контракту), сотрудников органов внутренних дел, Государственной противопожарной службы, уголовно – исполнительной системы, в связи с выполнением задач в условиях вооруженного конфликта немеждународного характера в Чеченской Республике на непосредственно прилегающих к ней территориям Северного Кавказа, отнесенных к зоне вооруженного конфликта, а также в связи с выполнением задач в ходе контртеррористических операций на территории Северо-Кавказского региона</t>
  </si>
  <si>
    <t>050 00 09290</t>
  </si>
  <si>
    <t>Ежемесячные денежные выплаты на ребёнка одному из родителей, обучающемуся по очной форме обучения</t>
  </si>
  <si>
    <t>050 00 09310</t>
  </si>
  <si>
    <t>Ежемесячные денежные выплаты на приобретение льготных электронных проездных билетов</t>
  </si>
  <si>
    <t>050 00 09320</t>
  </si>
  <si>
    <t>Ежемесячные денежные выплаты к пенсии отдельным категориям граждан</t>
  </si>
  <si>
    <t>050 00 09330</t>
  </si>
  <si>
    <t>Дополнительные меры социальной поддержки для отдельных категорий граждан, проживающих в домах, лишённых статуса системы социального обслуживания населения, на оплату жилого помещения и коммунальных услуг</t>
  </si>
  <si>
    <t xml:space="preserve">300 </t>
  </si>
  <si>
    <t>920</t>
  </si>
  <si>
    <t>Лесное хозяйство</t>
  </si>
  <si>
    <t>Муниципальная программа «Охрана, защита и воспроизводство лесов, расположенных в границах городского округа Тольятти, на 2014-2018 годы»</t>
  </si>
  <si>
    <t>Мероприятия в области лесного хозяйства</t>
  </si>
  <si>
    <t>Дорожное хозяйство (дорожные фонды)</t>
  </si>
  <si>
    <t>Муниципальная программа «Развитие транспортной системы и дорожного хозяйства городского округа Тольятти на 2014-2020 гг.»</t>
  </si>
  <si>
    <t>Мероприятия в сфере дорожного хозяйства</t>
  </si>
  <si>
    <t/>
  </si>
  <si>
    <t>Муниципальная программа «Капитальный ремонт многоквартирных домов городского округа Тольятти на 2014-2018 годы»</t>
  </si>
  <si>
    <t>Муниципальная программа «Ремонт  помещений, находящихся в муниципальной собственности городского округа Тольятти, на 2015-2017 годы»</t>
  </si>
  <si>
    <t>Муниципальная программа «Благоустройство территории городского округа Тольятти на 2015-2024 годы»</t>
  </si>
  <si>
    <t>Коммунальное хозяйство</t>
  </si>
  <si>
    <t>Мероприятия в области коммунального хозяйства</t>
  </si>
  <si>
    <t>Муниципальная программа «Содержание и ремонт объектов и сетей инженерной инфраструктуры городского округа Тольятти на 2015-2017 годы»</t>
  </si>
  <si>
    <t>Мероприятия в области благоустройства</t>
  </si>
  <si>
    <t>Другие вопросы в области жилищно-коммунального хозяйства</t>
  </si>
  <si>
    <t>Учреждения, осуществляющие деятельность по другим вопросам в области жилищно-коммунального хозяйства</t>
  </si>
  <si>
    <t>Мероприятия в учреждениях, осуществляющих деятельность по другим вопросам в области жилищно-коммунального хозяйства</t>
  </si>
  <si>
    <t>Сбор, удаление отходов и очистка сточных вод</t>
  </si>
  <si>
    <t>Мероприятия по сбору, удалению отходов и очистке сточных вод</t>
  </si>
  <si>
    <t>Другие вопросы в области охраны окружающей среды</t>
  </si>
  <si>
    <t>Муниципальная экологическая программа городского округа Тольятти на 2015-2017 годы</t>
  </si>
  <si>
    <t>Мероприятия по другим вопросам в области охраны окружающей среды</t>
  </si>
  <si>
    <t xml:space="preserve">229 00 04120 </t>
  </si>
  <si>
    <t>229 00 04120</t>
  </si>
  <si>
    <t>155 00 00000</t>
  </si>
  <si>
    <t>155 00 04000</t>
  </si>
  <si>
    <t>155 00 04090</t>
  </si>
  <si>
    <t>Иные нераспределенные бюджетные ассигнования</t>
  </si>
  <si>
    <t>Муниципальная программа городского округа Тольятти «Развитие малого и среднего предпринимательства городского округа Тольятти на 2014-2017 годы»</t>
  </si>
  <si>
    <t>120 00 00000</t>
  </si>
  <si>
    <t>120 00 02000</t>
  </si>
  <si>
    <t>Учреждения, осуществляющие деятельность  в сфере национальной экономики</t>
  </si>
  <si>
    <t>120 00 02070</t>
  </si>
  <si>
    <t xml:space="preserve">Муниципальная программа «Развитие транспортной системы и дорожного хозяйства городского округа Тольятти на 2014-2020гг.» </t>
  </si>
  <si>
    <t xml:space="preserve">Подпрограмма «Развитие городского пассажирского транспорта в городском округе Тольятти на период 2014-2020гг.» </t>
  </si>
  <si>
    <t xml:space="preserve">04 </t>
  </si>
  <si>
    <t xml:space="preserve">Муниципальная программа  «Развитие транспортной системы и дорожного хозяйства городского округа Тольятти на 2014-2020 гг.»  </t>
  </si>
  <si>
    <t xml:space="preserve">Подпрограмма «Модернизация и развитие автомобильных дорог  общего пользования местного значения  городского округа  Тольятти на 2014 -2020 годы»  </t>
  </si>
  <si>
    <t xml:space="preserve">Подпрограмма  «Повышение безопасности дорожного движения на период 2014-2020 гг.»                      </t>
  </si>
  <si>
    <t>Учреждения, осуществляющие деятельность в сфере дорожного хозяйства</t>
  </si>
  <si>
    <t>040 00 04180</t>
  </si>
  <si>
    <t>040 00 04130</t>
  </si>
  <si>
    <t>140 00 00000</t>
  </si>
  <si>
    <t>140 00 04000</t>
  </si>
  <si>
    <t>140 00 04130</t>
  </si>
  <si>
    <t>140 00 04410</t>
  </si>
  <si>
    <t>240 00 00000</t>
  </si>
  <si>
    <t>240 00 04000</t>
  </si>
  <si>
    <t>240 00 04420</t>
  </si>
  <si>
    <t>240 00 04440</t>
  </si>
  <si>
    <t>090 00 02430</t>
  </si>
  <si>
    <t>130 00 00000</t>
  </si>
  <si>
    <t>130 00 04000</t>
  </si>
  <si>
    <t>130 00 04420</t>
  </si>
  <si>
    <t>130 00 02000</t>
  </si>
  <si>
    <t>130 00 02430</t>
  </si>
  <si>
    <t>130 00 04430</t>
  </si>
  <si>
    <t xml:space="preserve">150 00 00000 </t>
  </si>
  <si>
    <t>152 00 04100</t>
  </si>
  <si>
    <t>152 00 04180</t>
  </si>
  <si>
    <t>154 00 00000</t>
  </si>
  <si>
    <t xml:space="preserve">154 00 04000 </t>
  </si>
  <si>
    <t xml:space="preserve">154 00 04180 </t>
  </si>
  <si>
    <t>154 00 12000</t>
  </si>
  <si>
    <t>154 00 12180</t>
  </si>
  <si>
    <t>155 00 06000</t>
  </si>
  <si>
    <t>155 00 06520</t>
  </si>
  <si>
    <t>155 00 06530</t>
  </si>
  <si>
    <t>155 00 06540</t>
  </si>
  <si>
    <t>155 00 06550</t>
  </si>
  <si>
    <t>230 00 00000</t>
  </si>
  <si>
    <t>230 00 04000</t>
  </si>
  <si>
    <t>230 00 04390</t>
  </si>
  <si>
    <t>230 00 02430</t>
  </si>
  <si>
    <t>230 00 02000</t>
  </si>
  <si>
    <t>290 00 00000</t>
  </si>
  <si>
    <t>290 00 04000</t>
  </si>
  <si>
    <t>290 00 04130</t>
  </si>
  <si>
    <t>290 00 04410</t>
  </si>
  <si>
    <t>300 00 00000</t>
  </si>
  <si>
    <t>300 00 04000</t>
  </si>
  <si>
    <t>300 00 04450</t>
  </si>
  <si>
    <t xml:space="preserve">990 00 00000 </t>
  </si>
  <si>
    <t>990 00 04410</t>
  </si>
  <si>
    <t>990 00 04420</t>
  </si>
  <si>
    <t>990 00 07000</t>
  </si>
  <si>
    <t>990 00 07090</t>
  </si>
  <si>
    <t>050 00 09180</t>
  </si>
  <si>
    <t>320 00 00000</t>
  </si>
  <si>
    <t>320 00 04000</t>
  </si>
  <si>
    <t>320 00 04420</t>
  </si>
  <si>
    <t>330 00 00000</t>
  </si>
  <si>
    <t>330 00 04000</t>
  </si>
  <si>
    <t>320 00 02000</t>
  </si>
  <si>
    <t>320 00 02430</t>
  </si>
  <si>
    <t>Стимулирующие субсидии на решение вопросов местного значения</t>
  </si>
  <si>
    <t>Стимулирующие субсидии в рамках муниципальных программ и непрограммных направлений деятельности</t>
  </si>
  <si>
    <t>320 00 04410</t>
  </si>
  <si>
    <t>010 00 72000</t>
  </si>
  <si>
    <t>070 00 72000</t>
  </si>
  <si>
    <t>990 00 04580</t>
  </si>
  <si>
    <t>020 00 04600</t>
  </si>
  <si>
    <t>ИТОГО РАСХОДОВ</t>
  </si>
  <si>
    <t>Сумма (тыс.руб.)</t>
  </si>
  <si>
    <t xml:space="preserve">к  решению Думы </t>
  </si>
  <si>
    <t>Приложение  6</t>
  </si>
  <si>
    <t>020 00 72000</t>
  </si>
  <si>
    <t>Единовременная денежная выплата  к памятной дате России -  Дню участников ликвидации последствий радиационных аварий и катастроф и памяти жертв этих аварий и катастроф (26 апреля)</t>
  </si>
  <si>
    <t>Субсидии  юридическим лицам (за исключением субсидий  государственным (муниципальным) учреждениям), индивидуальным предпринимателям, а также физическим лицам - производителям услуг в целях финансового обеспечения (возмещения) затрат  в связи с оказанием  общественно значимых социальных услуг отдельным категориям граждан на территории городского округа Тольятти</t>
  </si>
  <si>
    <t>Единовременное пособие одному из родителей  в связи с рождением ребенка в День исторического рождения города (20 июня)</t>
  </si>
  <si>
    <t>330 00 04420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</si>
  <si>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</si>
  <si>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Муниципальная программа «Тольятти -чистый город» на 2015-2019 годы</t>
  </si>
  <si>
    <t>010 00 06500</t>
  </si>
  <si>
    <t>010 00 06000</t>
  </si>
  <si>
    <t>Субсидии юридическим лицам в сфере культуры</t>
  </si>
  <si>
    <t>155 00 06560</t>
  </si>
  <si>
    <t>Муниципальная программа городского округа Тольятти «Молодой семье - доступное жилье» на 2014-2020гг.</t>
  </si>
  <si>
    <t>080 00 00000</t>
  </si>
  <si>
    <r>
      <t xml:space="preserve">Единовременное пособие в связи с награждением золотой или серебряной медалью </t>
    </r>
    <r>
      <rPr>
        <sz val="13"/>
        <rFont val="Calibri"/>
        <family val="2"/>
        <charset val="204"/>
      </rPr>
      <t>«</t>
    </r>
    <r>
      <rPr>
        <sz val="13"/>
        <rFont val="Times New Roman"/>
        <family val="1"/>
        <charset val="204"/>
      </rPr>
      <t>За особые успехи в учении</t>
    </r>
    <r>
      <rPr>
        <sz val="13"/>
        <rFont val="Calibri"/>
        <family val="2"/>
        <charset val="204"/>
      </rPr>
      <t>»</t>
    </r>
    <r>
      <rPr>
        <sz val="13"/>
        <rFont val="Times New Roman"/>
        <family val="1"/>
        <charset val="204"/>
      </rPr>
      <t xml:space="preserve"> по окончании обучения в образовательной организации, реализующей образовательные программы среднего общего образования</t>
    </r>
  </si>
  <si>
    <t xml:space="preserve">Единовременное пособие при зачислении детей-сирот, детей, оставшихся без попечения родителей, в 1 класс общеобразовательной организации, реализующей общеобразовательные программы начального общего образования </t>
  </si>
  <si>
    <t>Иные закупки товаров, работ и услуг для обеспечения
государственных (муниципальных) нужд</t>
  </si>
  <si>
    <r>
      <t xml:space="preserve">Муниципальная программа </t>
    </r>
    <r>
      <rPr>
        <sz val="13"/>
        <rFont val="Calibri"/>
        <family val="2"/>
        <charset val="204"/>
      </rPr>
      <t>«</t>
    </r>
    <r>
      <rPr>
        <sz val="13"/>
        <rFont val="Times New Roman"/>
        <family val="1"/>
        <charset val="204"/>
      </rPr>
      <t>Культура Тольятти (2014-2018 гг.)</t>
    </r>
    <r>
      <rPr>
        <sz val="13"/>
        <rFont val="Calibri"/>
        <family val="2"/>
        <charset val="204"/>
      </rPr>
      <t>»</t>
    </r>
  </si>
  <si>
    <t>060 00 00000</t>
  </si>
  <si>
    <t>060 00 04000</t>
  </si>
  <si>
    <t>060 00 04150</t>
  </si>
  <si>
    <t>010 00 72002</t>
  </si>
  <si>
    <t>070 00 72002</t>
  </si>
  <si>
    <t>020 00 72002</t>
  </si>
  <si>
    <t>090 00 04140</t>
  </si>
  <si>
    <t>Субсидии на возмещение затрат от перевозки пассажиров на нерентабельных рейсах по муниципальным маршрутам регулярных перевозок</t>
  </si>
  <si>
    <t>990 00 04610</t>
  </si>
  <si>
    <t>Мероприятия в сфере градостроительства</t>
  </si>
  <si>
    <t>070 00 04610</t>
  </si>
  <si>
    <t xml:space="preserve">Субсидии на возмещение недополученных доходов при осуществлении регулярных перевозок льготных категорий граждан по муниципальным маршрутам по льготному электронному проездному билету </t>
  </si>
  <si>
    <t>010 00 02200</t>
  </si>
  <si>
    <t>010 00 04200</t>
  </si>
  <si>
    <t>Парковые комплексы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</si>
  <si>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 И ПОДГРУППАМ ВИДОВ РАСХОДОВ КЛАССИФИКАЦИИ РАСХОДОВ БЮДЖЕТОВ В ВЕДОМСТВЕННОЙ СТРУКТУРЕ РАСХОДОВ БЮДЖЕТА ГОРОДСКОГО ОКРУГА ТОЛЬЯТТИ НА 2017 ГОД</t>
  </si>
  <si>
    <t>Муниципальная программа «Развитие физической культуры и спорта в городском округе Тольятти на 2017-2021 годы»</t>
  </si>
  <si>
    <t>Муниципальная программа по созданию условий для улучшения качества жизни жителей городского округа Тольятти и обеспечения социальной стабильности на 2017-2019 годы</t>
  </si>
  <si>
    <t>Муниципальная программа «Развитие информационно-телекоммуникационной инфраструктуры городского округа Тольятти на 2017 – 2021 годы»</t>
  </si>
  <si>
    <t>Муниципальная программа «Противодействие коррупции в городском округе Тольятти на 2017-2021 годы»</t>
  </si>
  <si>
    <t>Муниципальная программа «Развитие органов местного самоуправления городского округа Тольятти на 2017-2022 годы»</t>
  </si>
  <si>
    <t>Муниципальная программа «Охрана окружающей среды на территории городского округа Тольятти на 2017-2021 годы»</t>
  </si>
  <si>
    <t>090 00 04280</t>
  </si>
  <si>
    <t xml:space="preserve">090 00 04280 </t>
  </si>
  <si>
    <t>090 00 04040</t>
  </si>
  <si>
    <t>Обеспечение долевого финансирования расходов</t>
  </si>
  <si>
    <t>080 00 L0000</t>
  </si>
  <si>
    <t xml:space="preserve">Предоставление молодым семьям социальных выплат на приобретение жилья или строительство индивидуального жилого дома </t>
  </si>
  <si>
    <t>080 00 L020W</t>
  </si>
  <si>
    <t>090 00 04150</t>
  </si>
  <si>
    <t>230 00 12000</t>
  </si>
  <si>
    <t>230 00 12390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</si>
  <si>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</si>
  <si>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Мероприятия в рамках реализации государственной программы Самарской области «Развитие лесного хозяйства Самарской области на 2014-2018 годы и на период до 2022 года»</t>
  </si>
  <si>
    <t>230 00 S3250</t>
  </si>
  <si>
    <t>Мероприятия  в рамках подпрограммы «Модернизация и развитие автомобильных дорог общего пользования местного значения городского округа Тольятти на 2014-2020 годы» муниципальной программы «Развитие транспортной системы и дорожного хозяйства городского округа Тольятти на 2014-2020 гг.»</t>
  </si>
  <si>
    <t>152 00 S3270</t>
  </si>
  <si>
    <t>Дополнительное образование детей</t>
  </si>
  <si>
    <t>040 00 04240</t>
  </si>
  <si>
    <t>901</t>
  </si>
  <si>
    <t>221 00 04000</t>
  </si>
  <si>
    <t>221 00 04050</t>
  </si>
  <si>
    <t>221 00 00000</t>
  </si>
  <si>
    <t>914</t>
  </si>
  <si>
    <t xml:space="preserve">Муниципальная программа «Развитие инфраструктуры градостроительной деятельности городского округа Тольятти на 2017-2022 годы» </t>
  </si>
  <si>
    <t>100 00 00000</t>
  </si>
  <si>
    <t>100 00 02000</t>
  </si>
  <si>
    <t>100 00 02320</t>
  </si>
  <si>
    <t>100 00 04000</t>
  </si>
  <si>
    <t>100 00 04310</t>
  </si>
  <si>
    <t>020 00 04100</t>
  </si>
  <si>
    <t>Молодежная политика</t>
  </si>
  <si>
    <t>909</t>
  </si>
  <si>
    <r>
      <t xml:space="preserve">Мероприятия  в рамках подпрограммы </t>
    </r>
    <r>
      <rPr>
        <sz val="13"/>
        <rFont val="Calibri"/>
        <family val="2"/>
        <charset val="204"/>
      </rPr>
      <t>«</t>
    </r>
    <r>
      <rPr>
        <sz val="13"/>
        <rFont val="Times New Roman"/>
        <family val="1"/>
        <charset val="204"/>
      </rPr>
      <t>Модернизация и развитие автомобильных дорог общего пользования местного значения городского округа Тольятти на 2014-2020 годы</t>
    </r>
    <r>
      <rPr>
        <sz val="13"/>
        <rFont val="Calibri"/>
        <family val="2"/>
        <charset val="204"/>
      </rPr>
      <t>»</t>
    </r>
    <r>
      <rPr>
        <sz val="13"/>
        <rFont val="Times New Roman"/>
        <family val="1"/>
        <charset val="204"/>
      </rPr>
      <t xml:space="preserve"> муниципальной программы </t>
    </r>
    <r>
      <rPr>
        <sz val="13"/>
        <rFont val="Calibri"/>
        <family val="2"/>
        <charset val="204"/>
      </rPr>
      <t>«</t>
    </r>
    <r>
      <rPr>
        <sz val="13"/>
        <rFont val="Times New Roman"/>
        <family val="1"/>
        <charset val="204"/>
      </rPr>
      <t>Развитие транспортной системы и дорожного хозяйства городского округа Тольятти на 2014-2020 гг.</t>
    </r>
    <r>
      <rPr>
        <sz val="13"/>
        <rFont val="Calibri"/>
        <family val="2"/>
        <charset val="204"/>
      </rPr>
      <t>»</t>
    </r>
  </si>
  <si>
    <t>Подпрограмма «Развитие муниципальной службы в городском округе Тольятти на 2017-2022 годы»</t>
  </si>
  <si>
    <t>Муниципальная программа «Профилактика терроризма, экстремизма и иных правонарушений на территории городского округа Тольятти на 2017-2019 годы»</t>
  </si>
  <si>
    <t>905</t>
  </si>
  <si>
    <t>Расходы на выплаты персоналу в целях обеспечения выполнения функций государственными (муниципальными) органами, казенными  учреждениями, органами управления государственными внебюджетными фондами</t>
  </si>
  <si>
    <t>Муниципальная программа мер по профилактике наркомании населения городского округа Тольятти на 2016-2018 годы</t>
  </si>
  <si>
    <t>Муниципальная программа «Развитие системы образования городского округа Тольятти на 2017-2020 гг.»</t>
  </si>
  <si>
    <t>Муниципальная программа «Развитие информационно-телекоммуникационной инфраструктуры городского округа Тольятти на 2017–2021 годы»</t>
  </si>
  <si>
    <t>229 00 08000</t>
  </si>
  <si>
    <t>229 00 08010</t>
  </si>
  <si>
    <t>Расходы на выплаты персоналу казенных  учреждений</t>
  </si>
  <si>
    <t>990 00 72000</t>
  </si>
  <si>
    <t>990 00 72004</t>
  </si>
  <si>
    <t>990 00 04060</t>
  </si>
  <si>
    <t>900</t>
  </si>
  <si>
    <t>151 00 00000</t>
  </si>
  <si>
    <t>151 00 04000</t>
  </si>
  <si>
    <t>151 00 04180</t>
  </si>
  <si>
    <t>151 00 04420</t>
  </si>
  <si>
    <t>100 00 04320</t>
  </si>
  <si>
    <t>Мероприятия в организациях, осуществляющих обеспечение градостроительной деятельности</t>
  </si>
  <si>
    <t>330 00 04130</t>
  </si>
  <si>
    <t>120 00 04000</t>
  </si>
  <si>
    <t>120 00 04070</t>
  </si>
  <si>
    <t>Субсидии некоммерческим организациям, не являющимся государственными (муниципальными) учреждениями, для реализации инициатив (мероприятий) населения, проживающего на территории городского округа Тольятти, в целях решения вопросов местного значения</t>
  </si>
  <si>
    <t>Субсидии некоммерческим организациям, не являющимся  государственными (муниципальными) учреждениями, на оказание содействия в осуществлении и развитии территориального общественного самоуправления на территории городского округа Тольятти</t>
  </si>
  <si>
    <t xml:space="preserve">050 00 10570 </t>
  </si>
  <si>
    <t>280 00 10130</t>
  </si>
  <si>
    <t xml:space="preserve">280 00 10370 </t>
  </si>
  <si>
    <t xml:space="preserve">Подпрограмма «Содержание улично-дорожной сети городского округа Тольятти на  2014-2020гг.» </t>
  </si>
  <si>
    <t>пермещение</t>
  </si>
  <si>
    <t>обл. и федер</t>
  </si>
  <si>
    <t>доп. Расх</t>
  </si>
  <si>
    <t>экономия</t>
  </si>
  <si>
    <t>к решению Думы</t>
  </si>
  <si>
    <t>152 00 73000</t>
  </si>
  <si>
    <t>152 00 73270</t>
  </si>
  <si>
    <t>Обеспечение долевого софинансирования расходов</t>
  </si>
  <si>
    <t>перемещеение</t>
  </si>
  <si>
    <t>обл. и фед</t>
  </si>
  <si>
    <t>доп. Ср</t>
  </si>
  <si>
    <t>229 00 75200</t>
  </si>
  <si>
    <t>229 00 75000</t>
  </si>
  <si>
    <t>229 00 75080</t>
  </si>
  <si>
    <t>229 00 75120</t>
  </si>
  <si>
    <t>229 00 75130</t>
  </si>
  <si>
    <t>229 00 75160</t>
  </si>
  <si>
    <t xml:space="preserve">100 </t>
  </si>
  <si>
    <t>229 00 75180</t>
  </si>
  <si>
    <t>229 00 75190</t>
  </si>
  <si>
    <t>Субвенции</t>
  </si>
  <si>
    <t>Организация деятельности в сфере обеспечения жильем отдельных категорий граждан</t>
  </si>
  <si>
    <t>Организация деятельности в сфере охраны окружающей среды</t>
  </si>
  <si>
    <t>Организация транспортного обслуживания населения на садово-дачные массивы</t>
  </si>
  <si>
    <t>Организация деятельности административных комиссий</t>
  </si>
  <si>
    <t>Осуществление деятельности по опеке и попечительству над несовершеннолетними лицами, социальному обслуживанию и социальной поддержке семьи, материнства и детства</t>
  </si>
  <si>
    <t>Меры по осуществлению деятельности по опеке и попечительству в отношении совершеннолетних граждан</t>
  </si>
  <si>
    <t>Организация деятельности в сфере охраны труда</t>
  </si>
  <si>
    <t>923</t>
  </si>
  <si>
    <t>229 00 75150</t>
  </si>
  <si>
    <t>Организация деятельности в сфере архивного дела</t>
  </si>
  <si>
    <t>Охрана семьи и детства</t>
  </si>
  <si>
    <t>Муниципальная программа «Семья и дети городского округа Тольятти» на 2015-2017 годы</t>
  </si>
  <si>
    <t>310 00 75000</t>
  </si>
  <si>
    <t>Вознаграждение, причитающееся приемному родителю, патронатному воспитателю</t>
  </si>
  <si>
    <t>310 00 75170</t>
  </si>
  <si>
    <t>110 00 75000</t>
  </si>
  <si>
    <t>110 00 75120</t>
  </si>
  <si>
    <t>110 00 75180</t>
  </si>
  <si>
    <t>110 00 75190</t>
  </si>
  <si>
    <t>Осуществление деятельности по опеке и попечительству над несовершеннолетними лицами и социальной поддержке семьи, материнства и детства</t>
  </si>
  <si>
    <t>Единовременное пособие на частичную компенсацию оплаты государственной пошлины на осуществление  государственной регистрации прав на недвижимое имущество детей-сирот, детей, оставшихся без попечения родителей</t>
  </si>
  <si>
    <t>330 00 04100</t>
  </si>
  <si>
    <t>010 00 04100</t>
  </si>
  <si>
    <t>270 00 00000</t>
  </si>
  <si>
    <t>270 00 04000</t>
  </si>
  <si>
    <t>270 00 04040</t>
  </si>
  <si>
    <t>Муниципальная программа «Развитие потребительского рынка в городском округе Тольятти на 2017-2021 годы»</t>
  </si>
  <si>
    <t>от 07.12. 2016  № 1274</t>
  </si>
  <si>
    <t>010 00 73000</t>
  </si>
  <si>
    <t>010 00 S3560</t>
  </si>
  <si>
    <t>010 00 73560</t>
  </si>
  <si>
    <t>перемещение</t>
  </si>
  <si>
    <t>обл. и федер.</t>
  </si>
  <si>
    <t xml:space="preserve">доп. Расх </t>
  </si>
  <si>
    <t>Поддержка и развитие малого и среднего предпринимательства</t>
  </si>
  <si>
    <t>Мероприятия в рамках федеральной целевой программы «Развитие физической культуры и спорта в Российской Федерации на 2016-2020 годы»</t>
  </si>
  <si>
    <t>020 00 S495W</t>
  </si>
  <si>
    <t>120 00 S064W</t>
  </si>
  <si>
    <t>Предоставление общедоступного и бесплатного дошкольного образования в муниципальных дошкольных образовательных организациях</t>
  </si>
  <si>
    <t>070 00 75020</t>
  </si>
  <si>
    <t>Ежемесячные денежные выплаты в размере 3 700 (трех тысяч семисот) рублей педагогическим работникам муниципальных образовательных организаций, реализующих общеобразовательные программы дошкольного образования в муниципальных общеобразовательных и дошкольных образовательных организациях</t>
  </si>
  <si>
    <t>070 00 75230</t>
  </si>
  <si>
    <t>070 00 75000</t>
  </si>
  <si>
    <t>Оплата широкополосного доступа учреждений к сети Интернет, оплата услуг доступа к сети Интернет детей – инвалидов, находящихся на индивидуальном обучении и получающих общее образование в дистанционной форме</t>
  </si>
  <si>
    <t>070 00 75030</t>
  </si>
  <si>
    <t>Осуществление ежемесячной денежной выплаты в размере 5000 (пяти тысяч) рублей молодым, в возрасте не старше 30 лет, педагогическим работникам муниципальных дошкольных образовательных и общеобразовательных учреждений</t>
  </si>
  <si>
    <t>070 00 75040</t>
  </si>
  <si>
    <t>Выплата ежемесячного вознаграждения за выполнение функций классного руководителя педагогическим работникам в муниципальных общеобразовательных организациях</t>
  </si>
  <si>
    <t>070 00 75050</t>
  </si>
  <si>
    <t>Предоставление дошкольного, общего образования в муниципальных общеобразовательных организациях, обеспечение дополнительного образования детей в муниципальных образовательных организациях</t>
  </si>
  <si>
    <t>070 00 75060</t>
  </si>
  <si>
    <t>Предоставление общедоступного и бесплатного дополнительного образования детей в муниципальных общеобразовательных организациях</t>
  </si>
  <si>
    <t>070 00 75270</t>
  </si>
  <si>
    <t>090 00 04360</t>
  </si>
  <si>
    <t>Строительство объектов дошкольного образования</t>
  </si>
  <si>
    <t>070 00 73390</t>
  </si>
  <si>
    <t>070 00 S3390</t>
  </si>
  <si>
    <t>070 00 73000</t>
  </si>
  <si>
    <t>010 00 73020</t>
  </si>
  <si>
    <t>Мероприятия по проведению капитального ремонта зданий (помещений) муниципальных учреждений культуры в рамках муниципальной программы «Культура Тольятти (2014-2018 гг.)»</t>
  </si>
  <si>
    <t>830</t>
  </si>
  <si>
    <t>сокращение</t>
  </si>
  <si>
    <t>460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</si>
  <si>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</si>
  <si>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110 00 73420</t>
  </si>
  <si>
    <t>Cоздание, организация деятельности и развитие многофункционального центра предоставления государственных и муниципальных услуг</t>
  </si>
  <si>
    <t xml:space="preserve">Субсидии на возмещение недополученных доходов в связи с предоставлением дополнительных мер социальной поддержки при осуществлении регулярных перевозок отдельных категорий граждан речным транспортом на городской паромной переправе «Микрорайон Шлюзовой – полуостров Копылово» </t>
  </si>
  <si>
    <t>Субсидии на возмещение недополученных доходов в связи с предоставлением дополнительных мер социальной поддержки при осуществлении регулярных перевозок отдельных категорий граждан по межмуниципальным маршрутам на садово-дачные массивы автомобильным транспортом</t>
  </si>
  <si>
    <t>Субсидии на возмещение недополученных доходов от перевозки пассажиров и  багажа по муниципальным маршрутам регулярных перевозок по льготному регулируемому тарифу при оплате транспортными картами жителя городского округа Тольятти</t>
  </si>
  <si>
    <t xml:space="preserve">доп. расх </t>
  </si>
  <si>
    <t>Проектирование и строительство (реконструкция) объектов капитального строительства в сфере культуры</t>
  </si>
  <si>
    <t>110 00 73000</t>
  </si>
  <si>
    <t>от_____________________ №  _____</t>
  </si>
  <si>
    <t xml:space="preserve">В том числе средства выше-стоящих бюджетов </t>
  </si>
  <si>
    <t>Материально-техническое обеспечение деятельности Общественной палаты</t>
  </si>
  <si>
    <t>Администрация городского округа Тольятти</t>
  </si>
  <si>
    <t>Департамент по управлению муниципальным имуществом администрации городского округа Тольятти</t>
  </si>
  <si>
    <t>Управление потребительского рынка администрации городского округа Тольятти</t>
  </si>
  <si>
    <t>Департамент общественной безопасности администрации городского округа Тольятти</t>
  </si>
  <si>
    <t>Департамент экономического развития администрации городского округа Тольятти</t>
  </si>
  <si>
    <t>Департамент культуры администрации городского округа Тольятти</t>
  </si>
  <si>
    <t>Департамент образования администрации городского округа Тольятти</t>
  </si>
  <si>
    <t>Департамент градостроительной деятельности администрации городского округа Тольятти</t>
  </si>
  <si>
    <t>Департамент социального обеспечения администрации городского округа Тольятти</t>
  </si>
  <si>
    <t>Управление физической культуры и спорта администрации городского округа Тольятти</t>
  </si>
  <si>
    <t>Отдел организации муниципальных торгов администрации городского округа Тольятти</t>
  </si>
  <si>
    <t>Департамент городского хозяйства администрации городского округа Тольятти</t>
  </si>
  <si>
    <t>Департамент  информационных технологий и связи администрации городского округа Тольятти</t>
  </si>
  <si>
    <t>Управление по оргработе и связям с общественностью администрации городского округа Тольятти</t>
  </si>
  <si>
    <t>доп. потребность</t>
  </si>
  <si>
    <t>090 00 04230</t>
  </si>
  <si>
    <t>Мероприятия на реализацию государственной программы Самарской области «Доступная среда в Самарской области» на 2014-2020 годы</t>
  </si>
  <si>
    <t>070 00 L0270</t>
  </si>
  <si>
    <t>990 00 75000</t>
  </si>
  <si>
    <t>990 00 75090</t>
  </si>
  <si>
    <t>990 00 51340</t>
  </si>
  <si>
    <t>990 00 51350</t>
  </si>
  <si>
    <t>990 00 79800</t>
  </si>
  <si>
    <t xml:space="preserve">Обеспечение жильем отдельных категорий граждан, установленных Федеральным законом от 12.01.1995г. № 5-ФЗ «О ветеранах», в соответствии с Указом Президента РФ от 07.05.2008г. № 714 «Об обеспечении жильем ветеранов Великой Отечественной войны 1941-1945 годов» </t>
  </si>
  <si>
    <t>Обеспечение жильем отдельных категорий граждан, установленных Федеральными законами от 12.01.1995г. № 5-ФЗ «О ветеранах» и от 24.11.1995г. №181-ФЗ «О социальной защите инвалидов в РФ»</t>
  </si>
  <si>
    <t>Резервный фонд Губернатора Самарской области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</si>
  <si>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</si>
  <si>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903</t>
  </si>
  <si>
    <t>перемещение, сокращение</t>
  </si>
  <si>
    <t>020 00 73000</t>
  </si>
  <si>
    <t>020 00 73030</t>
  </si>
  <si>
    <t>Проектирование и реконструкция объектов капитального строительства муниципальной собственности в рамках муниципальной программы  «Развитие физической культуры и спорта в городском округе Тольятти на 2017-2021 годы»</t>
  </si>
  <si>
    <t>020 00 S3030</t>
  </si>
  <si>
    <t>Социальные выплаты ветеранам Великой Отечественной войны 1941-1945 годов, вдовам инвалидов и участников Великой Отечественной войны 1941-1945 годов, бывшим несовершеннолетним узникам концлагерей, гетто и других мест принудительного содержания, созданных фашистами и их союзниками в период Второй мировой войны, на  проведение мероприятий, направленных на улучшение условий их проживания</t>
  </si>
  <si>
    <t>050 00 S3230</t>
  </si>
  <si>
    <t>050 00 73000</t>
  </si>
  <si>
    <t>050 00 73230</t>
  </si>
  <si>
    <t>Обеспечение жильем граждан, проработавших в тылу в период Великой Отечественной войны</t>
  </si>
  <si>
    <t>155 00 73000</t>
  </si>
  <si>
    <t xml:space="preserve">Мероприятия, направленные на обновление подвижного состава троллейбусного парка </t>
  </si>
  <si>
    <t>Департамент дорожного хозяйства и транспорта администрации городского округа Тольятти</t>
  </si>
  <si>
    <t xml:space="preserve">990 00 R0820  </t>
  </si>
  <si>
    <t>Высшее образование</t>
  </si>
  <si>
    <t>155 00 73780</t>
  </si>
  <si>
    <t>155 00 S3780</t>
  </si>
  <si>
    <t>Приложение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</si>
</sst>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р_._-;\-* #,##0_р_._-;_-* &quot;-&quot;_р_._-;_-@_-"/>
    <numFmt numFmtId="164" formatCode="#,##0.0"/>
  </numFmts>
  <fonts count="16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8"/>
      <name val="Arial Cyr"/>
      <charset val="204"/>
    </font>
    <font>
      <sz val="10"/>
      <name val="Arial Cyr"/>
      <charset val="204"/>
    </font>
    <font>
      <b/>
      <sz val="16"/>
      <name val="Times New Roman"/>
      <family val="1"/>
      <charset val="204"/>
    </font>
    <font>
      <sz val="10"/>
      <name val="Arial"/>
      <family val="2"/>
      <charset val="204"/>
    </font>
    <font>
      <i/>
      <sz val="13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3"/>
      <name val="Calibri"/>
      <family val="2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20"/>
      <name val="Times New Roman"/>
      <family val="1"/>
      <charset val="204"/>
    </font>
    <font>
      <sz val="13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5" fillId="0" borderId="0"/>
    <xf numFmtId="0" fontId="7" fillId="0" borderId="0"/>
    <xf numFmtId="0" fontId="7" fillId="0" borderId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7">
    <xf numFmtId="0" fontId="0" fillId="0" borderId="0" xfId="0"/>
    <xf numFmtId="3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/>
    <xf numFmtId="3" fontId="0" fillId="0" borderId="0" xfId="0" applyNumberFormat="1" applyFont="1" applyFill="1"/>
    <xf numFmtId="0" fontId="12" fillId="0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3" fontId="6" fillId="0" borderId="1" xfId="0" applyNumberFormat="1" applyFont="1" applyFill="1" applyBorder="1" applyAlignment="1">
      <alignment horizontal="center" wrapText="1"/>
    </xf>
    <xf numFmtId="3" fontId="2" fillId="0" borderId="1" xfId="0" applyNumberFormat="1" applyFont="1" applyFill="1" applyBorder="1" applyAlignment="1">
      <alignment horizontal="center" wrapText="1"/>
    </xf>
    <xf numFmtId="49" fontId="9" fillId="0" borderId="1" xfId="0" applyNumberFormat="1" applyFont="1" applyFill="1" applyBorder="1" applyAlignment="1">
      <alignment horizontal="center" wrapText="1"/>
    </xf>
    <xf numFmtId="3" fontId="9" fillId="0" borderId="1" xfId="5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 wrapText="1"/>
    </xf>
    <xf numFmtId="3" fontId="2" fillId="0" borderId="1" xfId="5" applyNumberFormat="1" applyFont="1" applyFill="1" applyBorder="1" applyAlignment="1">
      <alignment horizontal="center"/>
    </xf>
    <xf numFmtId="3" fontId="3" fillId="0" borderId="1" xfId="0" applyNumberFormat="1" applyFont="1" applyFill="1" applyBorder="1" applyAlignment="1">
      <alignment horizontal="center" wrapText="1"/>
    </xf>
    <xf numFmtId="49" fontId="3" fillId="0" borderId="1" xfId="0" applyNumberFormat="1" applyFont="1" applyFill="1" applyBorder="1" applyAlignment="1">
      <alignment horizontal="center" wrapText="1"/>
    </xf>
    <xf numFmtId="3" fontId="2" fillId="0" borderId="1" xfId="0" applyNumberFormat="1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center"/>
    </xf>
    <xf numFmtId="3" fontId="6" fillId="0" borderId="1" xfId="0" applyNumberFormat="1" applyFont="1" applyFill="1" applyBorder="1" applyAlignment="1">
      <alignment horizontal="center"/>
    </xf>
    <xf numFmtId="3" fontId="9" fillId="0" borderId="1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49" fontId="9" fillId="0" borderId="1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3" fontId="6" fillId="0" borderId="1" xfId="5" applyNumberFormat="1" applyFont="1" applyFill="1" applyBorder="1" applyAlignment="1">
      <alignment horizontal="center"/>
    </xf>
    <xf numFmtId="0" fontId="9" fillId="0" borderId="1" xfId="0" applyNumberFormat="1" applyFont="1" applyFill="1" applyBorder="1" applyAlignment="1">
      <alignment horizontal="center" wrapText="1"/>
    </xf>
    <xf numFmtId="3" fontId="9" fillId="0" borderId="1" xfId="0" applyNumberFormat="1" applyFont="1" applyFill="1" applyBorder="1" applyAlignment="1">
      <alignment horizontal="center" wrapText="1"/>
    </xf>
    <xf numFmtId="0" fontId="2" fillId="0" borderId="1" xfId="0" applyNumberFormat="1" applyFont="1" applyFill="1" applyBorder="1" applyAlignment="1">
      <alignment horizontal="center" wrapText="1"/>
    </xf>
    <xf numFmtId="49" fontId="6" fillId="0" borderId="1" xfId="5" applyNumberFormat="1" applyFont="1" applyFill="1" applyBorder="1" applyAlignment="1">
      <alignment horizontal="center"/>
    </xf>
    <xf numFmtId="3" fontId="2" fillId="0" borderId="1" xfId="3" applyNumberFormat="1" applyFont="1" applyFill="1" applyBorder="1" applyAlignment="1">
      <alignment horizontal="center" wrapText="1"/>
    </xf>
    <xf numFmtId="164" fontId="2" fillId="0" borderId="1" xfId="0" applyNumberFormat="1" applyFont="1" applyFill="1" applyBorder="1" applyAlignment="1">
      <alignment horizontal="center" wrapText="1"/>
    </xf>
    <xf numFmtId="49" fontId="6" fillId="0" borderId="1" xfId="6" applyNumberFormat="1" applyFont="1" applyFill="1" applyBorder="1" applyAlignment="1">
      <alignment horizontal="center"/>
    </xf>
    <xf numFmtId="3" fontId="6" fillId="0" borderId="1" xfId="6" applyNumberFormat="1" applyFont="1" applyFill="1" applyBorder="1" applyAlignment="1">
      <alignment horizontal="center"/>
    </xf>
    <xf numFmtId="3" fontId="9" fillId="0" borderId="1" xfId="6" applyNumberFormat="1" applyFont="1" applyFill="1" applyBorder="1" applyAlignment="1">
      <alignment horizontal="center"/>
    </xf>
    <xf numFmtId="3" fontId="2" fillId="0" borderId="1" xfId="6" applyNumberFormat="1" applyFont="1" applyFill="1" applyBorder="1" applyAlignment="1">
      <alignment horizontal="center"/>
    </xf>
    <xf numFmtId="49" fontId="9" fillId="0" borderId="1" xfId="5" applyNumberFormat="1" applyFont="1" applyFill="1" applyBorder="1" applyAlignment="1">
      <alignment horizontal="center"/>
    </xf>
    <xf numFmtId="49" fontId="12" fillId="0" borderId="1" xfId="0" applyNumberFormat="1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2" fillId="0" borderId="1" xfId="0" applyNumberFormat="1" applyFont="1" applyFill="1" applyBorder="1" applyAlignment="1">
      <alignment horizontal="center"/>
    </xf>
    <xf numFmtId="49" fontId="9" fillId="0" borderId="1" xfId="1" applyNumberFormat="1" applyFont="1" applyFill="1" applyBorder="1" applyAlignment="1">
      <alignment horizontal="center" wrapText="1"/>
    </xf>
    <xf numFmtId="49" fontId="2" fillId="0" borderId="1" xfId="1" applyNumberFormat="1" applyFont="1" applyFill="1" applyBorder="1" applyAlignment="1">
      <alignment horizontal="center" wrapText="1"/>
    </xf>
    <xf numFmtId="3" fontId="2" fillId="0" borderId="1" xfId="1" applyNumberFormat="1" applyFont="1" applyFill="1" applyBorder="1" applyAlignment="1">
      <alignment horizontal="center" wrapText="1"/>
    </xf>
    <xf numFmtId="49" fontId="2" fillId="0" borderId="1" xfId="1" applyNumberFormat="1" applyFont="1" applyFill="1" applyBorder="1" applyAlignment="1">
      <alignment horizontal="center"/>
    </xf>
    <xf numFmtId="49" fontId="8" fillId="0" borderId="1" xfId="0" applyNumberFormat="1" applyFont="1" applyFill="1" applyBorder="1" applyAlignment="1">
      <alignment horizontal="center" wrapText="1"/>
    </xf>
    <xf numFmtId="49" fontId="10" fillId="0" borderId="1" xfId="0" applyNumberFormat="1" applyFont="1" applyFill="1" applyBorder="1" applyAlignment="1">
      <alignment horizontal="center" wrapText="1"/>
    </xf>
    <xf numFmtId="49" fontId="2" fillId="0" borderId="1" xfId="2" applyNumberFormat="1" applyFont="1" applyFill="1" applyBorder="1" applyAlignment="1">
      <alignment horizontal="center"/>
    </xf>
    <xf numFmtId="3" fontId="2" fillId="0" borderId="1" xfId="2" applyNumberFormat="1" applyFont="1" applyFill="1" applyBorder="1" applyAlignment="1">
      <alignment horizontal="center"/>
    </xf>
    <xf numFmtId="3" fontId="2" fillId="0" borderId="1" xfId="2" applyNumberFormat="1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/>
    </xf>
    <xf numFmtId="0" fontId="0" fillId="0" borderId="0" xfId="0" applyFill="1"/>
    <xf numFmtId="0" fontId="2" fillId="0" borderId="1" xfId="0" applyFont="1" applyFill="1" applyBorder="1" applyAlignment="1">
      <alignment wrapText="1"/>
    </xf>
    <xf numFmtId="0" fontId="2" fillId="0" borderId="1" xfId="0" applyNumberFormat="1" applyFont="1" applyFill="1" applyBorder="1" applyAlignment="1">
      <alignment wrapText="1"/>
    </xf>
    <xf numFmtId="49" fontId="15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left" wrapText="1"/>
    </xf>
    <xf numFmtId="0" fontId="9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wrapText="1"/>
    </xf>
    <xf numFmtId="49" fontId="6" fillId="0" borderId="1" xfId="0" applyNumberFormat="1" applyFont="1" applyFill="1" applyBorder="1" applyAlignment="1">
      <alignment horizontal="left" wrapText="1"/>
    </xf>
    <xf numFmtId="49" fontId="9" fillId="0" borderId="1" xfId="0" applyNumberFormat="1" applyFont="1" applyFill="1" applyBorder="1" applyAlignment="1">
      <alignment horizontal="left" wrapText="1"/>
    </xf>
    <xf numFmtId="0" fontId="2" fillId="0" borderId="1" xfId="1" applyFont="1" applyFill="1" applyBorder="1" applyAlignment="1">
      <alignment wrapText="1"/>
    </xf>
    <xf numFmtId="0" fontId="2" fillId="0" borderId="1" xfId="1" applyFont="1" applyFill="1" applyBorder="1" applyAlignment="1">
      <alignment horizontal="left" wrapText="1"/>
    </xf>
    <xf numFmtId="0" fontId="6" fillId="0" borderId="1" xfId="0" applyFont="1" applyFill="1" applyBorder="1" applyAlignment="1">
      <alignment wrapText="1"/>
    </xf>
    <xf numFmtId="0" fontId="9" fillId="0" borderId="1" xfId="0" applyFont="1" applyFill="1" applyBorder="1" applyAlignment="1">
      <alignment wrapText="1"/>
    </xf>
    <xf numFmtId="0" fontId="2" fillId="0" borderId="1" xfId="0" applyNumberFormat="1" applyFont="1" applyFill="1" applyBorder="1" applyAlignment="1">
      <alignment horizontal="left" wrapText="1"/>
    </xf>
    <xf numFmtId="11" fontId="2" fillId="0" borderId="1" xfId="0" applyNumberFormat="1" applyFont="1" applyFill="1" applyBorder="1" applyAlignment="1">
      <alignment wrapText="1"/>
    </xf>
    <xf numFmtId="0" fontId="2" fillId="0" borderId="1" xfId="0" applyFont="1" applyFill="1" applyBorder="1" applyAlignment="1"/>
    <xf numFmtId="0" fontId="9" fillId="0" borderId="1" xfId="1" applyFont="1" applyFill="1" applyBorder="1" applyAlignment="1">
      <alignment horizontal="left" wrapText="1"/>
    </xf>
    <xf numFmtId="0" fontId="15" fillId="0" borderId="1" xfId="0" applyFont="1" applyFill="1" applyBorder="1" applyAlignment="1">
      <alignment horizontal="left" wrapText="1"/>
    </xf>
    <xf numFmtId="1" fontId="2" fillId="0" borderId="1" xfId="0" applyNumberFormat="1" applyFont="1" applyFill="1" applyBorder="1" applyAlignment="1">
      <alignment horizontal="center" wrapText="1"/>
    </xf>
    <xf numFmtId="0" fontId="2" fillId="0" borderId="1" xfId="1" applyNumberFormat="1" applyFont="1" applyFill="1" applyBorder="1" applyAlignment="1">
      <alignment horizontal="left" wrapText="1"/>
    </xf>
    <xf numFmtId="49" fontId="6" fillId="0" borderId="1" xfId="4" applyNumberFormat="1" applyFont="1" applyFill="1" applyBorder="1" applyAlignment="1">
      <alignment horizontal="left" wrapText="1"/>
    </xf>
    <xf numFmtId="164" fontId="2" fillId="0" borderId="1" xfId="1" applyNumberFormat="1" applyFont="1" applyFill="1" applyBorder="1" applyAlignment="1">
      <alignment horizontal="center" wrapText="1"/>
    </xf>
    <xf numFmtId="0" fontId="2" fillId="0" borderId="1" xfId="1" applyFont="1" applyFill="1" applyBorder="1" applyAlignment="1">
      <alignment vertical="center" wrapText="1"/>
    </xf>
    <xf numFmtId="11" fontId="2" fillId="0" borderId="1" xfId="0" applyNumberFormat="1" applyFont="1" applyFill="1" applyBorder="1" applyAlignment="1">
      <alignment horizontal="left" wrapText="1"/>
    </xf>
    <xf numFmtId="49" fontId="2" fillId="0" borderId="1" xfId="0" applyNumberFormat="1" applyFont="1" applyFill="1" applyBorder="1" applyAlignment="1">
      <alignment horizontal="left" wrapText="1"/>
    </xf>
    <xf numFmtId="11" fontId="6" fillId="0" borderId="1" xfId="0" applyNumberFormat="1" applyFont="1" applyFill="1" applyBorder="1" applyAlignment="1">
      <alignment wrapText="1"/>
    </xf>
    <xf numFmtId="11" fontId="9" fillId="0" borderId="1" xfId="0" applyNumberFormat="1" applyFont="1" applyFill="1" applyBorder="1" applyAlignment="1">
      <alignment wrapText="1"/>
    </xf>
    <xf numFmtId="11" fontId="2" fillId="0" borderId="1" xfId="2" applyNumberFormat="1" applyFont="1" applyFill="1" applyBorder="1" applyAlignment="1">
      <alignment horizontal="left" wrapText="1"/>
    </xf>
    <xf numFmtId="3" fontId="2" fillId="2" borderId="1" xfId="0" applyNumberFormat="1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49" fontId="6" fillId="0" borderId="1" xfId="4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Alignment="1">
      <alignment horizontal="right"/>
    </xf>
    <xf numFmtId="0" fontId="14" fillId="0" borderId="0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</cellXfs>
  <cellStyles count="7">
    <cellStyle name="Обычный" xfId="0" builtinId="0"/>
    <cellStyle name="Обычный 2" xfId="1"/>
    <cellStyle name="Обычный 8" xfId="2"/>
    <cellStyle name="Обычный_Лист2" xfId="3"/>
    <cellStyle name="Процентный" xfId="4" builtinId="5"/>
    <cellStyle name="Финансовый [0]" xfId="5" builtinId="6"/>
    <cellStyle name="Финансовый [0]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15"/>
  <sheetViews>
    <sheetView showZeros="0" tabSelected="1" view="pageBreakPreview" zoomScaleNormal="80" zoomScaleSheetLayoutView="100" workbookViewId="0">
      <selection activeCell="A843" sqref="A843:AL844"/>
    </sheetView>
  </sheetViews>
  <sheetFormatPr defaultColWidth="9.140625" defaultRowHeight="16.5" x14ac:dyDescent="0.2"/>
  <cols>
    <col min="1" max="1" width="63.5703125" style="9" customWidth="1"/>
    <col min="2" max="2" width="7.7109375" style="3" customWidth="1"/>
    <col min="3" max="4" width="5.85546875" style="4" customWidth="1"/>
    <col min="5" max="5" width="16.5703125" style="3" customWidth="1"/>
    <col min="6" max="6" width="13.140625" style="4" customWidth="1"/>
    <col min="7" max="7" width="13.85546875" style="2" hidden="1" customWidth="1"/>
    <col min="8" max="8" width="15.85546875" style="2" hidden="1" customWidth="1"/>
    <col min="9" max="9" width="13" style="5" hidden="1" customWidth="1"/>
    <col min="10" max="10" width="14.42578125" style="5" hidden="1" customWidth="1"/>
    <col min="11" max="11" width="12" style="5" hidden="1" customWidth="1"/>
    <col min="12" max="12" width="16.5703125" style="5" hidden="1" customWidth="1"/>
    <col min="13" max="13" width="16.42578125" style="2" hidden="1" customWidth="1"/>
    <col min="14" max="14" width="8" style="2" hidden="1" customWidth="1"/>
    <col min="15" max="15" width="10.7109375" style="5" hidden="1" customWidth="1"/>
    <col min="16" max="16" width="10.5703125" style="5" hidden="1" customWidth="1"/>
    <col min="17" max="17" width="8.5703125" style="5" hidden="1" customWidth="1"/>
    <col min="18" max="18" width="13.42578125" style="5" hidden="1" customWidth="1"/>
    <col min="19" max="19" width="14.28515625" style="2" hidden="1" customWidth="1"/>
    <col min="20" max="20" width="8.42578125" style="2" hidden="1" customWidth="1"/>
    <col min="21" max="21" width="14.28515625" style="5" hidden="1" customWidth="1"/>
    <col min="22" max="22" width="15" style="5" hidden="1" customWidth="1"/>
    <col min="23" max="23" width="12.7109375" style="5" hidden="1" customWidth="1"/>
    <col min="24" max="24" width="12.28515625" style="5" hidden="1" customWidth="1"/>
    <col min="25" max="25" width="16.42578125" style="2" hidden="1" customWidth="1"/>
    <col min="26" max="26" width="0.140625" style="2" hidden="1" customWidth="1"/>
    <col min="27" max="27" width="12" style="5" hidden="1" customWidth="1"/>
    <col min="28" max="28" width="13.85546875" style="5" hidden="1" customWidth="1"/>
    <col min="29" max="29" width="9.85546875" style="5" hidden="1" customWidth="1"/>
    <col min="30" max="30" width="0.7109375" style="5" hidden="1" customWidth="1"/>
    <col min="31" max="31" width="11.28515625" style="5" hidden="1" customWidth="1"/>
    <col min="32" max="32" width="10.140625" style="5" hidden="1" customWidth="1"/>
    <col min="33" max="33" width="10.42578125" style="5" hidden="1" customWidth="1"/>
    <col min="34" max="34" width="9.28515625" style="5" hidden="1" customWidth="1"/>
    <col min="35" max="35" width="7.42578125" style="5" hidden="1" customWidth="1"/>
    <col min="36" max="36" width="8" style="5" hidden="1" customWidth="1"/>
    <col min="37" max="37" width="15.140625" style="5" customWidth="1"/>
    <col min="38" max="38" width="15.42578125" style="5" customWidth="1"/>
    <col min="39" max="16384" width="9.140625" style="5"/>
  </cols>
  <sheetData>
    <row r="1" spans="1:38" x14ac:dyDescent="0.2">
      <c r="A1" s="92" t="s">
        <v>710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</row>
    <row r="2" spans="1:38" hidden="1" x14ac:dyDescent="0.2">
      <c r="A2" s="93" t="s">
        <v>467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</row>
    <row r="3" spans="1:38" hidden="1" x14ac:dyDescent="0.2">
      <c r="A3" s="93" t="s">
        <v>662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3"/>
      <c r="AL3" s="93"/>
    </row>
    <row r="4" spans="1:38" hidden="1" x14ac:dyDescent="0.25">
      <c r="AD4" s="8"/>
      <c r="AE4" s="8"/>
      <c r="AF4" s="8"/>
    </row>
    <row r="5" spans="1:38" hidden="1" x14ac:dyDescent="0.25">
      <c r="A5" s="94" t="s">
        <v>468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</row>
    <row r="6" spans="1:38" hidden="1" x14ac:dyDescent="0.25">
      <c r="A6" s="94" t="s">
        <v>573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</row>
    <row r="7" spans="1:38" hidden="1" x14ac:dyDescent="0.25">
      <c r="A7" s="94" t="s">
        <v>617</v>
      </c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4"/>
      <c r="AJ7" s="94"/>
      <c r="AK7" s="94"/>
      <c r="AL7" s="94"/>
    </row>
    <row r="8" spans="1:38" ht="18.75" x14ac:dyDescent="0.3">
      <c r="AD8" s="7"/>
      <c r="AE8" s="7"/>
      <c r="AF8" s="7"/>
    </row>
    <row r="9" spans="1:38" ht="213" customHeight="1" x14ac:dyDescent="0.2">
      <c r="A9" s="95" t="s">
        <v>501</v>
      </c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  <c r="AJ9" s="95"/>
      <c r="AK9" s="95"/>
      <c r="AL9" s="95"/>
    </row>
    <row r="10" spans="1:38" ht="31.5" customHeight="1" x14ac:dyDescent="0.2">
      <c r="A10" s="91" t="s">
        <v>0</v>
      </c>
      <c r="B10" s="96" t="s">
        <v>1</v>
      </c>
      <c r="C10" s="87" t="s">
        <v>2</v>
      </c>
      <c r="D10" s="87" t="s">
        <v>3</v>
      </c>
      <c r="E10" s="87" t="s">
        <v>4</v>
      </c>
      <c r="F10" s="87" t="s">
        <v>5</v>
      </c>
      <c r="G10" s="86" t="s">
        <v>466</v>
      </c>
      <c r="H10" s="86"/>
      <c r="I10" s="85" t="s">
        <v>569</v>
      </c>
      <c r="J10" s="85" t="s">
        <v>570</v>
      </c>
      <c r="K10" s="85" t="s">
        <v>571</v>
      </c>
      <c r="L10" s="85" t="s">
        <v>572</v>
      </c>
      <c r="M10" s="86" t="s">
        <v>466</v>
      </c>
      <c r="N10" s="86"/>
      <c r="O10" s="85" t="s">
        <v>577</v>
      </c>
      <c r="P10" s="85" t="s">
        <v>578</v>
      </c>
      <c r="Q10" s="85" t="s">
        <v>579</v>
      </c>
      <c r="R10" s="85" t="s">
        <v>572</v>
      </c>
      <c r="S10" s="86" t="s">
        <v>466</v>
      </c>
      <c r="T10" s="86"/>
      <c r="U10" s="90" t="s">
        <v>621</v>
      </c>
      <c r="V10" s="90" t="s">
        <v>622</v>
      </c>
      <c r="W10" s="90" t="s">
        <v>623</v>
      </c>
      <c r="X10" s="85" t="s">
        <v>572</v>
      </c>
      <c r="Y10" s="86" t="s">
        <v>466</v>
      </c>
      <c r="Z10" s="86"/>
      <c r="AA10" s="89" t="s">
        <v>621</v>
      </c>
      <c r="AB10" s="89" t="s">
        <v>622</v>
      </c>
      <c r="AC10" s="89" t="s">
        <v>659</v>
      </c>
      <c r="AD10" s="89" t="s">
        <v>651</v>
      </c>
      <c r="AE10" s="86" t="s">
        <v>466</v>
      </c>
      <c r="AF10" s="86"/>
      <c r="AG10" s="88" t="s">
        <v>693</v>
      </c>
      <c r="AH10" s="88" t="s">
        <v>622</v>
      </c>
      <c r="AI10" s="88" t="s">
        <v>679</v>
      </c>
      <c r="AJ10" s="88" t="s">
        <v>572</v>
      </c>
      <c r="AK10" s="86" t="s">
        <v>466</v>
      </c>
      <c r="AL10" s="86"/>
    </row>
    <row r="11" spans="1:38" ht="22.5" customHeight="1" x14ac:dyDescent="0.2">
      <c r="A11" s="91"/>
      <c r="B11" s="96"/>
      <c r="C11" s="87"/>
      <c r="D11" s="87"/>
      <c r="E11" s="87"/>
      <c r="F11" s="87"/>
      <c r="G11" s="86" t="s">
        <v>61</v>
      </c>
      <c r="H11" s="86" t="s">
        <v>62</v>
      </c>
      <c r="I11" s="85"/>
      <c r="J11" s="85"/>
      <c r="K11" s="85"/>
      <c r="L11" s="85"/>
      <c r="M11" s="86" t="s">
        <v>61</v>
      </c>
      <c r="N11" s="86" t="s">
        <v>62</v>
      </c>
      <c r="O11" s="85"/>
      <c r="P11" s="85"/>
      <c r="Q11" s="85"/>
      <c r="R11" s="85"/>
      <c r="S11" s="86" t="s">
        <v>61</v>
      </c>
      <c r="T11" s="86" t="s">
        <v>62</v>
      </c>
      <c r="U11" s="85"/>
      <c r="V11" s="85"/>
      <c r="W11" s="85"/>
      <c r="X11" s="85"/>
      <c r="Y11" s="86" t="s">
        <v>61</v>
      </c>
      <c r="Z11" s="86" t="s">
        <v>62</v>
      </c>
      <c r="AA11" s="89"/>
      <c r="AB11" s="89"/>
      <c r="AC11" s="89"/>
      <c r="AD11" s="89"/>
      <c r="AE11" s="86" t="s">
        <v>61</v>
      </c>
      <c r="AF11" s="86" t="s">
        <v>663</v>
      </c>
      <c r="AG11" s="88"/>
      <c r="AH11" s="88"/>
      <c r="AI11" s="88"/>
      <c r="AJ11" s="88"/>
      <c r="AK11" s="86" t="s">
        <v>61</v>
      </c>
      <c r="AL11" s="86" t="s">
        <v>663</v>
      </c>
    </row>
    <row r="12" spans="1:38" ht="121.5" customHeight="1" x14ac:dyDescent="0.2">
      <c r="A12" s="91"/>
      <c r="B12" s="96"/>
      <c r="C12" s="87"/>
      <c r="D12" s="87"/>
      <c r="E12" s="87"/>
      <c r="F12" s="87"/>
      <c r="G12" s="86"/>
      <c r="H12" s="86"/>
      <c r="I12" s="85"/>
      <c r="J12" s="85"/>
      <c r="K12" s="85"/>
      <c r="L12" s="85"/>
      <c r="M12" s="86"/>
      <c r="N12" s="86"/>
      <c r="O12" s="85"/>
      <c r="P12" s="85"/>
      <c r="Q12" s="85"/>
      <c r="R12" s="85"/>
      <c r="S12" s="86"/>
      <c r="T12" s="86"/>
      <c r="U12" s="85"/>
      <c r="V12" s="85"/>
      <c r="W12" s="85"/>
      <c r="X12" s="85"/>
      <c r="Y12" s="86"/>
      <c r="Z12" s="86"/>
      <c r="AA12" s="89"/>
      <c r="AB12" s="89"/>
      <c r="AC12" s="89"/>
      <c r="AD12" s="89"/>
      <c r="AE12" s="86"/>
      <c r="AF12" s="86"/>
      <c r="AG12" s="88"/>
      <c r="AH12" s="88"/>
      <c r="AI12" s="88"/>
      <c r="AJ12" s="88"/>
      <c r="AK12" s="86"/>
      <c r="AL12" s="86"/>
    </row>
    <row r="13" spans="1:38" ht="27" hidden="1" customHeight="1" x14ac:dyDescent="0.3">
      <c r="A13" s="60" t="s">
        <v>85</v>
      </c>
      <c r="B13" s="10">
        <v>900</v>
      </c>
      <c r="C13" s="11"/>
      <c r="D13" s="11"/>
      <c r="E13" s="10"/>
      <c r="F13" s="10"/>
      <c r="G13" s="12">
        <f>G15+G35+G46</f>
        <v>116672</v>
      </c>
      <c r="H13" s="12">
        <f t="shared" ref="H13:N13" si="0">H15+H35+H46</f>
        <v>0</v>
      </c>
      <c r="I13" s="13">
        <f t="shared" si="0"/>
        <v>0</v>
      </c>
      <c r="J13" s="13">
        <f t="shared" si="0"/>
        <v>0</v>
      </c>
      <c r="K13" s="13">
        <f t="shared" si="0"/>
        <v>0</v>
      </c>
      <c r="L13" s="13">
        <f t="shared" si="0"/>
        <v>0</v>
      </c>
      <c r="M13" s="12">
        <f t="shared" si="0"/>
        <v>116672</v>
      </c>
      <c r="N13" s="12">
        <f t="shared" si="0"/>
        <v>0</v>
      </c>
      <c r="O13" s="13">
        <f t="shared" ref="O13:T13" si="1">O15+O35+O46</f>
        <v>0</v>
      </c>
      <c r="P13" s="13">
        <f t="shared" si="1"/>
        <v>0</v>
      </c>
      <c r="Q13" s="13">
        <f t="shared" si="1"/>
        <v>0</v>
      </c>
      <c r="R13" s="13">
        <f t="shared" si="1"/>
        <v>0</v>
      </c>
      <c r="S13" s="12">
        <f t="shared" si="1"/>
        <v>116672</v>
      </c>
      <c r="T13" s="12">
        <f t="shared" si="1"/>
        <v>0</v>
      </c>
      <c r="U13" s="13">
        <f t="shared" ref="U13:Z13" si="2">U15+U35+U46</f>
        <v>0</v>
      </c>
      <c r="V13" s="13">
        <f t="shared" si="2"/>
        <v>0</v>
      </c>
      <c r="W13" s="13">
        <f t="shared" si="2"/>
        <v>0</v>
      </c>
      <c r="X13" s="13">
        <f t="shared" si="2"/>
        <v>0</v>
      </c>
      <c r="Y13" s="12">
        <f t="shared" si="2"/>
        <v>116672</v>
      </c>
      <c r="Z13" s="12">
        <f t="shared" si="2"/>
        <v>0</v>
      </c>
      <c r="AA13" s="13">
        <f t="shared" ref="AA13:AF13" si="3">AA15+AA35+AA46</f>
        <v>0</v>
      </c>
      <c r="AB13" s="13">
        <f t="shared" si="3"/>
        <v>0</v>
      </c>
      <c r="AC13" s="13">
        <f t="shared" si="3"/>
        <v>0</v>
      </c>
      <c r="AD13" s="13">
        <f t="shared" si="3"/>
        <v>0</v>
      </c>
      <c r="AE13" s="12">
        <f t="shared" si="3"/>
        <v>116672</v>
      </c>
      <c r="AF13" s="12">
        <f t="shared" si="3"/>
        <v>0</v>
      </c>
      <c r="AG13" s="13">
        <f t="shared" ref="AG13:AL13" si="4">AG15+AG35+AG46</f>
        <v>0</v>
      </c>
      <c r="AH13" s="13">
        <f t="shared" si="4"/>
        <v>0</v>
      </c>
      <c r="AI13" s="13">
        <f t="shared" si="4"/>
        <v>0</v>
      </c>
      <c r="AJ13" s="13">
        <f t="shared" si="4"/>
        <v>0</v>
      </c>
      <c r="AK13" s="12">
        <f t="shared" si="4"/>
        <v>116672</v>
      </c>
      <c r="AL13" s="12">
        <f t="shared" si="4"/>
        <v>0</v>
      </c>
    </row>
    <row r="14" spans="1:38" ht="13.5" hidden="1" customHeight="1" x14ac:dyDescent="0.3">
      <c r="A14" s="60"/>
      <c r="B14" s="10"/>
      <c r="C14" s="11"/>
      <c r="D14" s="11"/>
      <c r="E14" s="10"/>
      <c r="F14" s="10"/>
      <c r="G14" s="12"/>
      <c r="H14" s="12"/>
      <c r="I14" s="13"/>
      <c r="J14" s="13"/>
      <c r="K14" s="13"/>
      <c r="L14" s="13"/>
      <c r="M14" s="12"/>
      <c r="N14" s="12"/>
      <c r="O14" s="13"/>
      <c r="P14" s="13"/>
      <c r="Q14" s="13"/>
      <c r="R14" s="13"/>
      <c r="S14" s="12"/>
      <c r="T14" s="12"/>
      <c r="U14" s="13"/>
      <c r="V14" s="13"/>
      <c r="W14" s="13"/>
      <c r="X14" s="13"/>
      <c r="Y14" s="12"/>
      <c r="Z14" s="12"/>
      <c r="AA14" s="13"/>
      <c r="AB14" s="13"/>
      <c r="AC14" s="13"/>
      <c r="AD14" s="13"/>
      <c r="AE14" s="12"/>
      <c r="AF14" s="12"/>
      <c r="AG14" s="13"/>
      <c r="AH14" s="13"/>
      <c r="AI14" s="13"/>
      <c r="AJ14" s="13"/>
      <c r="AK14" s="12"/>
      <c r="AL14" s="12"/>
    </row>
    <row r="15" spans="1:38" ht="81.75" hidden="1" customHeight="1" x14ac:dyDescent="0.3">
      <c r="A15" s="61" t="s">
        <v>86</v>
      </c>
      <c r="B15" s="14">
        <f>B13</f>
        <v>900</v>
      </c>
      <c r="C15" s="14" t="s">
        <v>22</v>
      </c>
      <c r="D15" s="14" t="s">
        <v>87</v>
      </c>
      <c r="E15" s="14"/>
      <c r="F15" s="14"/>
      <c r="G15" s="15">
        <f>G16</f>
        <v>66671</v>
      </c>
      <c r="H15" s="15">
        <f t="shared" ref="H15:R16" si="5">H16</f>
        <v>0</v>
      </c>
      <c r="I15" s="13">
        <f t="shared" si="5"/>
        <v>0</v>
      </c>
      <c r="J15" s="13">
        <f t="shared" si="5"/>
        <v>0</v>
      </c>
      <c r="K15" s="13">
        <f t="shared" si="5"/>
        <v>0</v>
      </c>
      <c r="L15" s="13">
        <f t="shared" si="5"/>
        <v>0</v>
      </c>
      <c r="M15" s="15">
        <f t="shared" si="5"/>
        <v>66671</v>
      </c>
      <c r="N15" s="15">
        <f t="shared" si="5"/>
        <v>0</v>
      </c>
      <c r="O15" s="13">
        <f t="shared" si="5"/>
        <v>0</v>
      </c>
      <c r="P15" s="13">
        <f t="shared" si="5"/>
        <v>0</v>
      </c>
      <c r="Q15" s="13">
        <f t="shared" si="5"/>
        <v>0</v>
      </c>
      <c r="R15" s="13">
        <f t="shared" si="5"/>
        <v>0</v>
      </c>
      <c r="S15" s="15">
        <f>S16</f>
        <v>66671</v>
      </c>
      <c r="T15" s="15">
        <f>T16</f>
        <v>0</v>
      </c>
      <c r="U15" s="13">
        <f t="shared" ref="U15:X16" si="6">U16</f>
        <v>0</v>
      </c>
      <c r="V15" s="13">
        <f t="shared" si="6"/>
        <v>0</v>
      </c>
      <c r="W15" s="13">
        <f t="shared" si="6"/>
        <v>0</v>
      </c>
      <c r="X15" s="13">
        <f t="shared" si="6"/>
        <v>0</v>
      </c>
      <c r="Y15" s="15">
        <f>Y16</f>
        <v>66671</v>
      </c>
      <c r="Z15" s="15">
        <f>Z16</f>
        <v>0</v>
      </c>
      <c r="AA15" s="13">
        <f t="shared" ref="AA15:AD16" si="7">AA16</f>
        <v>0</v>
      </c>
      <c r="AB15" s="13">
        <f t="shared" si="7"/>
        <v>0</v>
      </c>
      <c r="AC15" s="13">
        <f t="shared" si="7"/>
        <v>0</v>
      </c>
      <c r="AD15" s="13">
        <f t="shared" si="7"/>
        <v>0</v>
      </c>
      <c r="AE15" s="15">
        <f>AE16</f>
        <v>66671</v>
      </c>
      <c r="AF15" s="15">
        <f>AF16</f>
        <v>0</v>
      </c>
      <c r="AG15" s="13">
        <f t="shared" ref="AG15:AJ16" si="8">AG16</f>
        <v>0</v>
      </c>
      <c r="AH15" s="13">
        <f t="shared" si="8"/>
        <v>0</v>
      </c>
      <c r="AI15" s="13">
        <f t="shared" si="8"/>
        <v>0</v>
      </c>
      <c r="AJ15" s="13">
        <f t="shared" si="8"/>
        <v>0</v>
      </c>
      <c r="AK15" s="15">
        <f>AK16</f>
        <v>66671</v>
      </c>
      <c r="AL15" s="15">
        <f>AL16</f>
        <v>0</v>
      </c>
    </row>
    <row r="16" spans="1:38" hidden="1" x14ac:dyDescent="0.25">
      <c r="A16" s="62" t="s">
        <v>66</v>
      </c>
      <c r="B16" s="16">
        <f>B15</f>
        <v>900</v>
      </c>
      <c r="C16" s="16" t="s">
        <v>22</v>
      </c>
      <c r="D16" s="16" t="s">
        <v>87</v>
      </c>
      <c r="E16" s="16" t="s">
        <v>67</v>
      </c>
      <c r="F16" s="16"/>
      <c r="G16" s="17">
        <f>G17</f>
        <v>66671</v>
      </c>
      <c r="H16" s="17">
        <f t="shared" si="5"/>
        <v>0</v>
      </c>
      <c r="I16" s="13">
        <f t="shared" si="5"/>
        <v>0</v>
      </c>
      <c r="J16" s="13">
        <f t="shared" si="5"/>
        <v>0</v>
      </c>
      <c r="K16" s="13">
        <f t="shared" si="5"/>
        <v>0</v>
      </c>
      <c r="L16" s="13">
        <f t="shared" si="5"/>
        <v>0</v>
      </c>
      <c r="M16" s="17">
        <f t="shared" si="5"/>
        <v>66671</v>
      </c>
      <c r="N16" s="17">
        <f t="shared" si="5"/>
        <v>0</v>
      </c>
      <c r="O16" s="13">
        <f t="shared" si="5"/>
        <v>0</v>
      </c>
      <c r="P16" s="13">
        <f t="shared" si="5"/>
        <v>0</v>
      </c>
      <c r="Q16" s="13">
        <f t="shared" si="5"/>
        <v>0</v>
      </c>
      <c r="R16" s="13">
        <f t="shared" si="5"/>
        <v>0</v>
      </c>
      <c r="S16" s="17">
        <f>S17</f>
        <v>66671</v>
      </c>
      <c r="T16" s="17">
        <f>T17</f>
        <v>0</v>
      </c>
      <c r="U16" s="13">
        <f t="shared" si="6"/>
        <v>0</v>
      </c>
      <c r="V16" s="13">
        <f t="shared" si="6"/>
        <v>0</v>
      </c>
      <c r="W16" s="13">
        <f t="shared" si="6"/>
        <v>0</v>
      </c>
      <c r="X16" s="13">
        <f t="shared" si="6"/>
        <v>0</v>
      </c>
      <c r="Y16" s="17">
        <f>Y17</f>
        <v>66671</v>
      </c>
      <c r="Z16" s="17">
        <f>Z17</f>
        <v>0</v>
      </c>
      <c r="AA16" s="13">
        <f t="shared" si="7"/>
        <v>0</v>
      </c>
      <c r="AB16" s="13">
        <f t="shared" si="7"/>
        <v>0</v>
      </c>
      <c r="AC16" s="13">
        <f t="shared" si="7"/>
        <v>0</v>
      </c>
      <c r="AD16" s="13">
        <f t="shared" si="7"/>
        <v>0</v>
      </c>
      <c r="AE16" s="17">
        <f>AE17</f>
        <v>66671</v>
      </c>
      <c r="AF16" s="17">
        <f>AF17</f>
        <v>0</v>
      </c>
      <c r="AG16" s="13">
        <f t="shared" si="8"/>
        <v>0</v>
      </c>
      <c r="AH16" s="13">
        <f t="shared" si="8"/>
        <v>0</v>
      </c>
      <c r="AI16" s="13">
        <f t="shared" si="8"/>
        <v>0</v>
      </c>
      <c r="AJ16" s="13">
        <f t="shared" si="8"/>
        <v>0</v>
      </c>
      <c r="AK16" s="17">
        <f>AK17</f>
        <v>66671</v>
      </c>
      <c r="AL16" s="17">
        <f>AL17</f>
        <v>0</v>
      </c>
    </row>
    <row r="17" spans="1:38" ht="33" hidden="1" x14ac:dyDescent="0.25">
      <c r="A17" s="62" t="s">
        <v>88</v>
      </c>
      <c r="B17" s="16">
        <f>B16</f>
        <v>900</v>
      </c>
      <c r="C17" s="16" t="s">
        <v>22</v>
      </c>
      <c r="D17" s="16" t="s">
        <v>87</v>
      </c>
      <c r="E17" s="16" t="s">
        <v>89</v>
      </c>
      <c r="F17" s="16"/>
      <c r="G17" s="17">
        <f>G18+G21+G24</f>
        <v>66671</v>
      </c>
      <c r="H17" s="17">
        <f t="shared" ref="H17:N17" si="9">H18+H21+H24</f>
        <v>0</v>
      </c>
      <c r="I17" s="13">
        <f t="shared" si="9"/>
        <v>0</v>
      </c>
      <c r="J17" s="13">
        <f t="shared" si="9"/>
        <v>0</v>
      </c>
      <c r="K17" s="13">
        <f t="shared" si="9"/>
        <v>0</v>
      </c>
      <c r="L17" s="13">
        <f t="shared" si="9"/>
        <v>0</v>
      </c>
      <c r="M17" s="17">
        <f t="shared" si="9"/>
        <v>66671</v>
      </c>
      <c r="N17" s="17">
        <f t="shared" si="9"/>
        <v>0</v>
      </c>
      <c r="O17" s="13">
        <f t="shared" ref="O17:T17" si="10">O18+O21+O24</f>
        <v>0</v>
      </c>
      <c r="P17" s="13">
        <f t="shared" si="10"/>
        <v>0</v>
      </c>
      <c r="Q17" s="13">
        <f t="shared" si="10"/>
        <v>0</v>
      </c>
      <c r="R17" s="13">
        <f t="shared" si="10"/>
        <v>0</v>
      </c>
      <c r="S17" s="17">
        <f t="shared" si="10"/>
        <v>66671</v>
      </c>
      <c r="T17" s="17">
        <f t="shared" si="10"/>
        <v>0</v>
      </c>
      <c r="U17" s="13">
        <f t="shared" ref="U17:Z17" si="11">U18+U21+U24</f>
        <v>0</v>
      </c>
      <c r="V17" s="13">
        <f t="shared" si="11"/>
        <v>0</v>
      </c>
      <c r="W17" s="13">
        <f t="shared" si="11"/>
        <v>0</v>
      </c>
      <c r="X17" s="13">
        <f t="shared" si="11"/>
        <v>0</v>
      </c>
      <c r="Y17" s="17">
        <f t="shared" si="11"/>
        <v>66671</v>
      </c>
      <c r="Z17" s="17">
        <f t="shared" si="11"/>
        <v>0</v>
      </c>
      <c r="AA17" s="13">
        <f t="shared" ref="AA17:AF17" si="12">AA18+AA21+AA24</f>
        <v>0</v>
      </c>
      <c r="AB17" s="13">
        <f t="shared" si="12"/>
        <v>0</v>
      </c>
      <c r="AC17" s="13">
        <f t="shared" si="12"/>
        <v>0</v>
      </c>
      <c r="AD17" s="13">
        <f t="shared" si="12"/>
        <v>0</v>
      </c>
      <c r="AE17" s="17">
        <f t="shared" si="12"/>
        <v>66671</v>
      </c>
      <c r="AF17" s="17">
        <f t="shared" si="12"/>
        <v>0</v>
      </c>
      <c r="AG17" s="13">
        <f t="shared" ref="AG17:AL17" si="13">AG18+AG21+AG24</f>
        <v>0</v>
      </c>
      <c r="AH17" s="13">
        <f t="shared" si="13"/>
        <v>0</v>
      </c>
      <c r="AI17" s="13">
        <f t="shared" si="13"/>
        <v>0</v>
      </c>
      <c r="AJ17" s="13">
        <f t="shared" si="13"/>
        <v>0</v>
      </c>
      <c r="AK17" s="17">
        <f t="shared" si="13"/>
        <v>66671</v>
      </c>
      <c r="AL17" s="17">
        <f t="shared" si="13"/>
        <v>0</v>
      </c>
    </row>
    <row r="18" spans="1:38" ht="33" hidden="1" x14ac:dyDescent="0.25">
      <c r="A18" s="62" t="s">
        <v>90</v>
      </c>
      <c r="B18" s="16">
        <f>B17</f>
        <v>900</v>
      </c>
      <c r="C18" s="16" t="s">
        <v>22</v>
      </c>
      <c r="D18" s="16" t="s">
        <v>87</v>
      </c>
      <c r="E18" s="16" t="s">
        <v>91</v>
      </c>
      <c r="F18" s="16"/>
      <c r="G18" s="17">
        <f>G19</f>
        <v>819</v>
      </c>
      <c r="H18" s="17">
        <f t="shared" ref="H18:R19" si="14">H19</f>
        <v>0</v>
      </c>
      <c r="I18" s="13">
        <f t="shared" si="14"/>
        <v>0</v>
      </c>
      <c r="J18" s="13">
        <f t="shared" si="14"/>
        <v>0</v>
      </c>
      <c r="K18" s="13">
        <f t="shared" si="14"/>
        <v>0</v>
      </c>
      <c r="L18" s="13">
        <f t="shared" si="14"/>
        <v>0</v>
      </c>
      <c r="M18" s="17">
        <f t="shared" si="14"/>
        <v>819</v>
      </c>
      <c r="N18" s="17">
        <f t="shared" si="14"/>
        <v>0</v>
      </c>
      <c r="O18" s="13">
        <f t="shared" si="14"/>
        <v>0</v>
      </c>
      <c r="P18" s="13">
        <f t="shared" si="14"/>
        <v>0</v>
      </c>
      <c r="Q18" s="13">
        <f t="shared" si="14"/>
        <v>0</v>
      </c>
      <c r="R18" s="13">
        <f t="shared" si="14"/>
        <v>0</v>
      </c>
      <c r="S18" s="17">
        <f>S19</f>
        <v>819</v>
      </c>
      <c r="T18" s="17">
        <f>T19</f>
        <v>0</v>
      </c>
      <c r="U18" s="13">
        <f t="shared" ref="U18:X19" si="15">U19</f>
        <v>0</v>
      </c>
      <c r="V18" s="13">
        <f t="shared" si="15"/>
        <v>0</v>
      </c>
      <c r="W18" s="13">
        <f t="shared" si="15"/>
        <v>0</v>
      </c>
      <c r="X18" s="13">
        <f t="shared" si="15"/>
        <v>0</v>
      </c>
      <c r="Y18" s="17">
        <f>Y19</f>
        <v>819</v>
      </c>
      <c r="Z18" s="17">
        <f>Z19</f>
        <v>0</v>
      </c>
      <c r="AA18" s="13">
        <f t="shared" ref="AA18:AD19" si="16">AA19</f>
        <v>0</v>
      </c>
      <c r="AB18" s="13">
        <f t="shared" si="16"/>
        <v>0</v>
      </c>
      <c r="AC18" s="13">
        <f t="shared" si="16"/>
        <v>0</v>
      </c>
      <c r="AD18" s="13">
        <f t="shared" si="16"/>
        <v>0</v>
      </c>
      <c r="AE18" s="17">
        <f>AE19</f>
        <v>819</v>
      </c>
      <c r="AF18" s="17">
        <f>AF19</f>
        <v>0</v>
      </c>
      <c r="AG18" s="13">
        <f t="shared" ref="AG18:AJ19" si="17">AG19</f>
        <v>0</v>
      </c>
      <c r="AH18" s="13">
        <f t="shared" si="17"/>
        <v>0</v>
      </c>
      <c r="AI18" s="13">
        <f t="shared" si="17"/>
        <v>0</v>
      </c>
      <c r="AJ18" s="13">
        <f t="shared" si="17"/>
        <v>0</v>
      </c>
      <c r="AK18" s="17">
        <f>AK19</f>
        <v>819</v>
      </c>
      <c r="AL18" s="17">
        <f>AL19</f>
        <v>0</v>
      </c>
    </row>
    <row r="19" spans="1:38" ht="72" hidden="1" customHeight="1" x14ac:dyDescent="0.25">
      <c r="A19" s="62" t="s">
        <v>543</v>
      </c>
      <c r="B19" s="16">
        <f>B18</f>
        <v>900</v>
      </c>
      <c r="C19" s="16" t="s">
        <v>22</v>
      </c>
      <c r="D19" s="16" t="s">
        <v>87</v>
      </c>
      <c r="E19" s="16" t="s">
        <v>91</v>
      </c>
      <c r="F19" s="16" t="s">
        <v>92</v>
      </c>
      <c r="G19" s="13">
        <f>G20</f>
        <v>819</v>
      </c>
      <c r="H19" s="13">
        <f t="shared" si="14"/>
        <v>0</v>
      </c>
      <c r="I19" s="13">
        <f t="shared" si="14"/>
        <v>0</v>
      </c>
      <c r="J19" s="13">
        <f t="shared" si="14"/>
        <v>0</v>
      </c>
      <c r="K19" s="13">
        <f t="shared" si="14"/>
        <v>0</v>
      </c>
      <c r="L19" s="13">
        <f t="shared" si="14"/>
        <v>0</v>
      </c>
      <c r="M19" s="13">
        <f t="shared" si="14"/>
        <v>819</v>
      </c>
      <c r="N19" s="13">
        <f t="shared" si="14"/>
        <v>0</v>
      </c>
      <c r="O19" s="13">
        <f t="shared" si="14"/>
        <v>0</v>
      </c>
      <c r="P19" s="13">
        <f t="shared" si="14"/>
        <v>0</v>
      </c>
      <c r="Q19" s="13">
        <f t="shared" si="14"/>
        <v>0</v>
      </c>
      <c r="R19" s="13">
        <f t="shared" si="14"/>
        <v>0</v>
      </c>
      <c r="S19" s="13">
        <f>S20</f>
        <v>819</v>
      </c>
      <c r="T19" s="13">
        <f>T20</f>
        <v>0</v>
      </c>
      <c r="U19" s="13">
        <f t="shared" si="15"/>
        <v>0</v>
      </c>
      <c r="V19" s="13">
        <f t="shared" si="15"/>
        <v>0</v>
      </c>
      <c r="W19" s="13">
        <f t="shared" si="15"/>
        <v>0</v>
      </c>
      <c r="X19" s="13">
        <f t="shared" si="15"/>
        <v>0</v>
      </c>
      <c r="Y19" s="13">
        <f>Y20</f>
        <v>819</v>
      </c>
      <c r="Z19" s="13">
        <f>Z20</f>
        <v>0</v>
      </c>
      <c r="AA19" s="13">
        <f t="shared" si="16"/>
        <v>0</v>
      </c>
      <c r="AB19" s="13">
        <f t="shared" si="16"/>
        <v>0</v>
      </c>
      <c r="AC19" s="13">
        <f t="shared" si="16"/>
        <v>0</v>
      </c>
      <c r="AD19" s="13">
        <f t="shared" si="16"/>
        <v>0</v>
      </c>
      <c r="AE19" s="13">
        <f>AE20</f>
        <v>819</v>
      </c>
      <c r="AF19" s="13">
        <f>AF20</f>
        <v>0</v>
      </c>
      <c r="AG19" s="13">
        <f t="shared" si="17"/>
        <v>0</v>
      </c>
      <c r="AH19" s="13">
        <f t="shared" si="17"/>
        <v>0</v>
      </c>
      <c r="AI19" s="13">
        <f t="shared" si="17"/>
        <v>0</v>
      </c>
      <c r="AJ19" s="13">
        <f t="shared" si="17"/>
        <v>0</v>
      </c>
      <c r="AK19" s="13">
        <f>AK20</f>
        <v>819</v>
      </c>
      <c r="AL19" s="13">
        <f>AL20</f>
        <v>0</v>
      </c>
    </row>
    <row r="20" spans="1:38" ht="33" hidden="1" x14ac:dyDescent="0.25">
      <c r="A20" s="62" t="s">
        <v>93</v>
      </c>
      <c r="B20" s="16">
        <f>B19</f>
        <v>900</v>
      </c>
      <c r="C20" s="16" t="s">
        <v>22</v>
      </c>
      <c r="D20" s="16" t="s">
        <v>87</v>
      </c>
      <c r="E20" s="16" t="s">
        <v>91</v>
      </c>
      <c r="F20" s="16" t="s">
        <v>94</v>
      </c>
      <c r="G20" s="13">
        <v>819</v>
      </c>
      <c r="H20" s="18"/>
      <c r="I20" s="13"/>
      <c r="J20" s="13"/>
      <c r="K20" s="13"/>
      <c r="L20" s="13"/>
      <c r="M20" s="13">
        <f>G20+I20+J20+K20+L20</f>
        <v>819</v>
      </c>
      <c r="N20" s="18">
        <f>H20+J20</f>
        <v>0</v>
      </c>
      <c r="O20" s="13"/>
      <c r="P20" s="13"/>
      <c r="Q20" s="13"/>
      <c r="R20" s="13"/>
      <c r="S20" s="13">
        <f>M20+O20+P20+Q20+R20</f>
        <v>819</v>
      </c>
      <c r="T20" s="18">
        <f>N20+P20</f>
        <v>0</v>
      </c>
      <c r="U20" s="13"/>
      <c r="V20" s="13"/>
      <c r="W20" s="13"/>
      <c r="X20" s="13"/>
      <c r="Y20" s="13">
        <f>S20+U20+V20+W20+X20</f>
        <v>819</v>
      </c>
      <c r="Z20" s="18">
        <f>T20+V20</f>
        <v>0</v>
      </c>
      <c r="AA20" s="13"/>
      <c r="AB20" s="13"/>
      <c r="AC20" s="13"/>
      <c r="AD20" s="13"/>
      <c r="AE20" s="13">
        <f>Y20+AA20+AB20+AC20+AD20</f>
        <v>819</v>
      </c>
      <c r="AF20" s="18">
        <f>Z20+AB20</f>
        <v>0</v>
      </c>
      <c r="AG20" s="13"/>
      <c r="AH20" s="13"/>
      <c r="AI20" s="13"/>
      <c r="AJ20" s="13"/>
      <c r="AK20" s="13">
        <f>AE20+AG20+AH20+AI20+AJ20</f>
        <v>819</v>
      </c>
      <c r="AL20" s="18">
        <f>AF20+AH20</f>
        <v>0</v>
      </c>
    </row>
    <row r="21" spans="1:38" ht="33" hidden="1" x14ac:dyDescent="0.25">
      <c r="A21" s="62" t="s">
        <v>95</v>
      </c>
      <c r="B21" s="16">
        <f>B19</f>
        <v>900</v>
      </c>
      <c r="C21" s="16" t="s">
        <v>22</v>
      </c>
      <c r="D21" s="16" t="s">
        <v>87</v>
      </c>
      <c r="E21" s="16" t="s">
        <v>96</v>
      </c>
      <c r="F21" s="16"/>
      <c r="G21" s="13">
        <f>G22</f>
        <v>1310</v>
      </c>
      <c r="H21" s="13">
        <f t="shared" ref="H21:R22" si="18">H22</f>
        <v>0</v>
      </c>
      <c r="I21" s="13">
        <f t="shared" si="18"/>
        <v>0</v>
      </c>
      <c r="J21" s="13">
        <f t="shared" si="18"/>
        <v>0</v>
      </c>
      <c r="K21" s="13">
        <f t="shared" si="18"/>
        <v>0</v>
      </c>
      <c r="L21" s="13">
        <f t="shared" si="18"/>
        <v>0</v>
      </c>
      <c r="M21" s="13">
        <f t="shared" si="18"/>
        <v>1310</v>
      </c>
      <c r="N21" s="13">
        <f t="shared" si="18"/>
        <v>0</v>
      </c>
      <c r="O21" s="13">
        <f t="shared" si="18"/>
        <v>0</v>
      </c>
      <c r="P21" s="13">
        <f t="shared" si="18"/>
        <v>0</v>
      </c>
      <c r="Q21" s="13">
        <f t="shared" si="18"/>
        <v>0</v>
      </c>
      <c r="R21" s="13">
        <f t="shared" si="18"/>
        <v>0</v>
      </c>
      <c r="S21" s="13">
        <f>S22</f>
        <v>1310</v>
      </c>
      <c r="T21" s="13">
        <f>T22</f>
        <v>0</v>
      </c>
      <c r="U21" s="13">
        <f t="shared" ref="U21:X22" si="19">U22</f>
        <v>0</v>
      </c>
      <c r="V21" s="13">
        <f t="shared" si="19"/>
        <v>0</v>
      </c>
      <c r="W21" s="13">
        <f t="shared" si="19"/>
        <v>0</v>
      </c>
      <c r="X21" s="13">
        <f t="shared" si="19"/>
        <v>0</v>
      </c>
      <c r="Y21" s="13">
        <f>Y22</f>
        <v>1310</v>
      </c>
      <c r="Z21" s="13">
        <f>Z22</f>
        <v>0</v>
      </c>
      <c r="AA21" s="13">
        <f t="shared" ref="AA21:AD22" si="20">AA22</f>
        <v>0</v>
      </c>
      <c r="AB21" s="13">
        <f t="shared" si="20"/>
        <v>0</v>
      </c>
      <c r="AC21" s="13">
        <f t="shared" si="20"/>
        <v>0</v>
      </c>
      <c r="AD21" s="13">
        <f t="shared" si="20"/>
        <v>0</v>
      </c>
      <c r="AE21" s="13">
        <f>AE22</f>
        <v>1310</v>
      </c>
      <c r="AF21" s="13">
        <f>AF22</f>
        <v>0</v>
      </c>
      <c r="AG21" s="13">
        <f t="shared" ref="AG21:AJ22" si="21">AG22</f>
        <v>0</v>
      </c>
      <c r="AH21" s="13">
        <f t="shared" si="21"/>
        <v>0</v>
      </c>
      <c r="AI21" s="13">
        <f t="shared" si="21"/>
        <v>0</v>
      </c>
      <c r="AJ21" s="13">
        <f t="shared" si="21"/>
        <v>0</v>
      </c>
      <c r="AK21" s="13">
        <f>AK22</f>
        <v>1310</v>
      </c>
      <c r="AL21" s="13">
        <f>AL22</f>
        <v>0</v>
      </c>
    </row>
    <row r="22" spans="1:38" ht="65.25" hidden="1" customHeight="1" x14ac:dyDescent="0.25">
      <c r="A22" s="62" t="s">
        <v>543</v>
      </c>
      <c r="B22" s="16">
        <f>B21</f>
        <v>900</v>
      </c>
      <c r="C22" s="16" t="s">
        <v>22</v>
      </c>
      <c r="D22" s="16" t="s">
        <v>87</v>
      </c>
      <c r="E22" s="16" t="s">
        <v>96</v>
      </c>
      <c r="F22" s="16" t="s">
        <v>92</v>
      </c>
      <c r="G22" s="13">
        <f>G23</f>
        <v>1310</v>
      </c>
      <c r="H22" s="13">
        <f t="shared" si="18"/>
        <v>0</v>
      </c>
      <c r="I22" s="13">
        <f t="shared" si="18"/>
        <v>0</v>
      </c>
      <c r="J22" s="13">
        <f t="shared" si="18"/>
        <v>0</v>
      </c>
      <c r="K22" s="13">
        <f t="shared" si="18"/>
        <v>0</v>
      </c>
      <c r="L22" s="13">
        <f t="shared" si="18"/>
        <v>0</v>
      </c>
      <c r="M22" s="13">
        <f t="shared" si="18"/>
        <v>1310</v>
      </c>
      <c r="N22" s="13">
        <f t="shared" si="18"/>
        <v>0</v>
      </c>
      <c r="O22" s="13">
        <f t="shared" si="18"/>
        <v>0</v>
      </c>
      <c r="P22" s="13">
        <f t="shared" si="18"/>
        <v>0</v>
      </c>
      <c r="Q22" s="13">
        <f t="shared" si="18"/>
        <v>0</v>
      </c>
      <c r="R22" s="13">
        <f t="shared" si="18"/>
        <v>0</v>
      </c>
      <c r="S22" s="13">
        <f>S23</f>
        <v>1310</v>
      </c>
      <c r="T22" s="13">
        <f>T23</f>
        <v>0</v>
      </c>
      <c r="U22" s="13">
        <f t="shared" si="19"/>
        <v>0</v>
      </c>
      <c r="V22" s="13">
        <f t="shared" si="19"/>
        <v>0</v>
      </c>
      <c r="W22" s="13">
        <f t="shared" si="19"/>
        <v>0</v>
      </c>
      <c r="X22" s="13">
        <f t="shared" si="19"/>
        <v>0</v>
      </c>
      <c r="Y22" s="13">
        <f>Y23</f>
        <v>1310</v>
      </c>
      <c r="Z22" s="13">
        <f>Z23</f>
        <v>0</v>
      </c>
      <c r="AA22" s="13">
        <f t="shared" si="20"/>
        <v>0</v>
      </c>
      <c r="AB22" s="13">
        <f t="shared" si="20"/>
        <v>0</v>
      </c>
      <c r="AC22" s="13">
        <f t="shared" si="20"/>
        <v>0</v>
      </c>
      <c r="AD22" s="13">
        <f t="shared" si="20"/>
        <v>0</v>
      </c>
      <c r="AE22" s="13">
        <f>AE23</f>
        <v>1310</v>
      </c>
      <c r="AF22" s="13">
        <f>AF23</f>
        <v>0</v>
      </c>
      <c r="AG22" s="13">
        <f t="shared" si="21"/>
        <v>0</v>
      </c>
      <c r="AH22" s="13">
        <f t="shared" si="21"/>
        <v>0</v>
      </c>
      <c r="AI22" s="13">
        <f t="shared" si="21"/>
        <v>0</v>
      </c>
      <c r="AJ22" s="13">
        <f t="shared" si="21"/>
        <v>0</v>
      </c>
      <c r="AK22" s="13">
        <f>AK23</f>
        <v>1310</v>
      </c>
      <c r="AL22" s="13">
        <f>AL23</f>
        <v>0</v>
      </c>
    </row>
    <row r="23" spans="1:38" ht="36.75" hidden="1" customHeight="1" x14ac:dyDescent="0.25">
      <c r="A23" s="62" t="s">
        <v>93</v>
      </c>
      <c r="B23" s="16">
        <f>B22</f>
        <v>900</v>
      </c>
      <c r="C23" s="16" t="s">
        <v>22</v>
      </c>
      <c r="D23" s="16" t="s">
        <v>87</v>
      </c>
      <c r="E23" s="16" t="s">
        <v>96</v>
      </c>
      <c r="F23" s="16" t="s">
        <v>94</v>
      </c>
      <c r="G23" s="13">
        <v>1310</v>
      </c>
      <c r="H23" s="18"/>
      <c r="I23" s="13"/>
      <c r="J23" s="13"/>
      <c r="K23" s="13"/>
      <c r="L23" s="13"/>
      <c r="M23" s="13">
        <f>G23+I23+J23+K23+L23</f>
        <v>1310</v>
      </c>
      <c r="N23" s="18">
        <f>H23+J23</f>
        <v>0</v>
      </c>
      <c r="O23" s="13"/>
      <c r="P23" s="13"/>
      <c r="Q23" s="13"/>
      <c r="R23" s="13"/>
      <c r="S23" s="13">
        <f>M23+O23+P23+Q23+R23</f>
        <v>1310</v>
      </c>
      <c r="T23" s="18">
        <f>N23+P23</f>
        <v>0</v>
      </c>
      <c r="U23" s="13"/>
      <c r="V23" s="13"/>
      <c r="W23" s="13"/>
      <c r="X23" s="13"/>
      <c r="Y23" s="13">
        <f>S23+U23+V23+W23+X23</f>
        <v>1310</v>
      </c>
      <c r="Z23" s="18">
        <f>T23+V23</f>
        <v>0</v>
      </c>
      <c r="AA23" s="13"/>
      <c r="AB23" s="13"/>
      <c r="AC23" s="13"/>
      <c r="AD23" s="13"/>
      <c r="AE23" s="13">
        <f>Y23+AA23+AB23+AC23+AD23</f>
        <v>1310</v>
      </c>
      <c r="AF23" s="18">
        <f>Z23+AB23</f>
        <v>0</v>
      </c>
      <c r="AG23" s="13"/>
      <c r="AH23" s="13"/>
      <c r="AI23" s="13"/>
      <c r="AJ23" s="13"/>
      <c r="AK23" s="13">
        <f>AE23+AG23+AH23+AI23+AJ23</f>
        <v>1310</v>
      </c>
      <c r="AL23" s="18">
        <f>AF23+AH23</f>
        <v>0</v>
      </c>
    </row>
    <row r="24" spans="1:38" hidden="1" x14ac:dyDescent="0.25">
      <c r="A24" s="62" t="s">
        <v>97</v>
      </c>
      <c r="B24" s="16">
        <f>B22</f>
        <v>900</v>
      </c>
      <c r="C24" s="16" t="s">
        <v>22</v>
      </c>
      <c r="D24" s="16" t="s">
        <v>87</v>
      </c>
      <c r="E24" s="16" t="s">
        <v>98</v>
      </c>
      <c r="F24" s="16"/>
      <c r="G24" s="13">
        <f>G25+G27+G31+G29</f>
        <v>64542</v>
      </c>
      <c r="H24" s="13">
        <f t="shared" ref="H24:N24" si="22">H25+H27+H31+H29</f>
        <v>0</v>
      </c>
      <c r="I24" s="13">
        <f t="shared" si="22"/>
        <v>0</v>
      </c>
      <c r="J24" s="13">
        <f t="shared" si="22"/>
        <v>0</v>
      </c>
      <c r="K24" s="13">
        <f t="shared" si="22"/>
        <v>0</v>
      </c>
      <c r="L24" s="13">
        <f t="shared" si="22"/>
        <v>0</v>
      </c>
      <c r="M24" s="13">
        <f t="shared" si="22"/>
        <v>64542</v>
      </c>
      <c r="N24" s="13">
        <f t="shared" si="22"/>
        <v>0</v>
      </c>
      <c r="O24" s="13">
        <f t="shared" ref="O24:T24" si="23">O25+O27+O31+O29</f>
        <v>0</v>
      </c>
      <c r="P24" s="13">
        <f t="shared" si="23"/>
        <v>0</v>
      </c>
      <c r="Q24" s="13">
        <f t="shared" si="23"/>
        <v>0</v>
      </c>
      <c r="R24" s="13">
        <f t="shared" si="23"/>
        <v>0</v>
      </c>
      <c r="S24" s="13">
        <f t="shared" si="23"/>
        <v>64542</v>
      </c>
      <c r="T24" s="13">
        <f t="shared" si="23"/>
        <v>0</v>
      </c>
      <c r="U24" s="13">
        <f t="shared" ref="U24:Z24" si="24">U25+U27+U31+U29</f>
        <v>0</v>
      </c>
      <c r="V24" s="13">
        <f t="shared" si="24"/>
        <v>0</v>
      </c>
      <c r="W24" s="13">
        <f t="shared" si="24"/>
        <v>0</v>
      </c>
      <c r="X24" s="13">
        <f t="shared" si="24"/>
        <v>0</v>
      </c>
      <c r="Y24" s="13">
        <f t="shared" si="24"/>
        <v>64542</v>
      </c>
      <c r="Z24" s="13">
        <f t="shared" si="24"/>
        <v>0</v>
      </c>
      <c r="AA24" s="13">
        <f t="shared" ref="AA24:AF24" si="25">AA25+AA27+AA31+AA29</f>
        <v>0</v>
      </c>
      <c r="AB24" s="13">
        <f t="shared" si="25"/>
        <v>0</v>
      </c>
      <c r="AC24" s="13">
        <f t="shared" si="25"/>
        <v>0</v>
      </c>
      <c r="AD24" s="13">
        <f t="shared" si="25"/>
        <v>0</v>
      </c>
      <c r="AE24" s="13">
        <f t="shared" si="25"/>
        <v>64542</v>
      </c>
      <c r="AF24" s="13">
        <f t="shared" si="25"/>
        <v>0</v>
      </c>
      <c r="AG24" s="13">
        <f t="shared" ref="AG24:AL24" si="26">AG25+AG27+AG31+AG29</f>
        <v>0</v>
      </c>
      <c r="AH24" s="13">
        <f t="shared" si="26"/>
        <v>0</v>
      </c>
      <c r="AI24" s="13">
        <f t="shared" si="26"/>
        <v>0</v>
      </c>
      <c r="AJ24" s="13">
        <f t="shared" si="26"/>
        <v>0</v>
      </c>
      <c r="AK24" s="13">
        <f t="shared" si="26"/>
        <v>64542</v>
      </c>
      <c r="AL24" s="13">
        <f t="shared" si="26"/>
        <v>0</v>
      </c>
    </row>
    <row r="25" spans="1:38" ht="68.25" hidden="1" customHeight="1" x14ac:dyDescent="0.25">
      <c r="A25" s="62" t="s">
        <v>543</v>
      </c>
      <c r="B25" s="16">
        <f>B24</f>
        <v>900</v>
      </c>
      <c r="C25" s="16" t="s">
        <v>22</v>
      </c>
      <c r="D25" s="16" t="s">
        <v>87</v>
      </c>
      <c r="E25" s="16" t="s">
        <v>98</v>
      </c>
      <c r="F25" s="16" t="s">
        <v>92</v>
      </c>
      <c r="G25" s="13">
        <f>G26</f>
        <v>54838</v>
      </c>
      <c r="H25" s="13">
        <f t="shared" ref="H25:R25" si="27">H26</f>
        <v>0</v>
      </c>
      <c r="I25" s="13">
        <f t="shared" si="27"/>
        <v>0</v>
      </c>
      <c r="J25" s="13">
        <f t="shared" si="27"/>
        <v>0</v>
      </c>
      <c r="K25" s="13">
        <f t="shared" si="27"/>
        <v>0</v>
      </c>
      <c r="L25" s="13">
        <f t="shared" si="27"/>
        <v>0</v>
      </c>
      <c r="M25" s="13">
        <f t="shared" si="27"/>
        <v>54838</v>
      </c>
      <c r="N25" s="13">
        <f t="shared" si="27"/>
        <v>0</v>
      </c>
      <c r="O25" s="13">
        <f t="shared" si="27"/>
        <v>0</v>
      </c>
      <c r="P25" s="13">
        <f t="shared" si="27"/>
        <v>0</v>
      </c>
      <c r="Q25" s="13">
        <f t="shared" si="27"/>
        <v>0</v>
      </c>
      <c r="R25" s="13">
        <f t="shared" si="27"/>
        <v>0</v>
      </c>
      <c r="S25" s="13">
        <f t="shared" ref="S25:AL25" si="28">S26</f>
        <v>54838</v>
      </c>
      <c r="T25" s="13">
        <f t="shared" si="28"/>
        <v>0</v>
      </c>
      <c r="U25" s="13">
        <f t="shared" si="28"/>
        <v>0</v>
      </c>
      <c r="V25" s="13">
        <f t="shared" si="28"/>
        <v>0</v>
      </c>
      <c r="W25" s="13">
        <f t="shared" si="28"/>
        <v>0</v>
      </c>
      <c r="X25" s="13">
        <f t="shared" si="28"/>
        <v>0</v>
      </c>
      <c r="Y25" s="13">
        <f t="shared" si="28"/>
        <v>54838</v>
      </c>
      <c r="Z25" s="13">
        <f t="shared" si="28"/>
        <v>0</v>
      </c>
      <c r="AA25" s="13">
        <f t="shared" si="28"/>
        <v>0</v>
      </c>
      <c r="AB25" s="13">
        <f t="shared" si="28"/>
        <v>0</v>
      </c>
      <c r="AC25" s="13">
        <f t="shared" si="28"/>
        <v>0</v>
      </c>
      <c r="AD25" s="13">
        <f t="shared" si="28"/>
        <v>0</v>
      </c>
      <c r="AE25" s="13">
        <f t="shared" si="28"/>
        <v>54838</v>
      </c>
      <c r="AF25" s="13">
        <f t="shared" si="28"/>
        <v>0</v>
      </c>
      <c r="AG25" s="13">
        <f t="shared" si="28"/>
        <v>0</v>
      </c>
      <c r="AH25" s="13">
        <f t="shared" si="28"/>
        <v>0</v>
      </c>
      <c r="AI25" s="13">
        <f t="shared" si="28"/>
        <v>0</v>
      </c>
      <c r="AJ25" s="13">
        <f t="shared" si="28"/>
        <v>0</v>
      </c>
      <c r="AK25" s="13">
        <f t="shared" si="28"/>
        <v>54838</v>
      </c>
      <c r="AL25" s="13">
        <f t="shared" si="28"/>
        <v>0</v>
      </c>
    </row>
    <row r="26" spans="1:38" ht="36.75" hidden="1" customHeight="1" x14ac:dyDescent="0.25">
      <c r="A26" s="62" t="s">
        <v>93</v>
      </c>
      <c r="B26" s="16">
        <f>B25</f>
        <v>900</v>
      </c>
      <c r="C26" s="16" t="s">
        <v>22</v>
      </c>
      <c r="D26" s="16" t="s">
        <v>87</v>
      </c>
      <c r="E26" s="16" t="s">
        <v>98</v>
      </c>
      <c r="F26" s="16" t="s">
        <v>94</v>
      </c>
      <c r="G26" s="13">
        <v>54838</v>
      </c>
      <c r="H26" s="18"/>
      <c r="I26" s="13"/>
      <c r="J26" s="13"/>
      <c r="K26" s="13"/>
      <c r="L26" s="13"/>
      <c r="M26" s="13">
        <f>G26+I26+J26+K26+L26</f>
        <v>54838</v>
      </c>
      <c r="N26" s="18">
        <f>H26+J26</f>
        <v>0</v>
      </c>
      <c r="O26" s="13"/>
      <c r="P26" s="13"/>
      <c r="Q26" s="13"/>
      <c r="R26" s="13"/>
      <c r="S26" s="13">
        <f>M26+O26+P26+Q26+R26</f>
        <v>54838</v>
      </c>
      <c r="T26" s="18">
        <f>N26+P26</f>
        <v>0</v>
      </c>
      <c r="U26" s="13"/>
      <c r="V26" s="13"/>
      <c r="W26" s="13"/>
      <c r="X26" s="13"/>
      <c r="Y26" s="13">
        <f>S26+U26+V26+W26+X26</f>
        <v>54838</v>
      </c>
      <c r="Z26" s="18">
        <f>T26+V26</f>
        <v>0</v>
      </c>
      <c r="AA26" s="13"/>
      <c r="AB26" s="13"/>
      <c r="AC26" s="13"/>
      <c r="AD26" s="13"/>
      <c r="AE26" s="13">
        <f>Y26+AA26+AB26+AC26+AD26</f>
        <v>54838</v>
      </c>
      <c r="AF26" s="18">
        <f>Z26+AB26</f>
        <v>0</v>
      </c>
      <c r="AG26" s="13"/>
      <c r="AH26" s="13"/>
      <c r="AI26" s="13"/>
      <c r="AJ26" s="13"/>
      <c r="AK26" s="13">
        <f>AE26+AG26+AH26+AI26+AJ26</f>
        <v>54838</v>
      </c>
      <c r="AL26" s="18">
        <f>AF26+AH26</f>
        <v>0</v>
      </c>
    </row>
    <row r="27" spans="1:38" ht="33" hidden="1" x14ac:dyDescent="0.25">
      <c r="A27" s="62" t="s">
        <v>271</v>
      </c>
      <c r="B27" s="16">
        <f>B20</f>
        <v>900</v>
      </c>
      <c r="C27" s="16" t="s">
        <v>22</v>
      </c>
      <c r="D27" s="16" t="s">
        <v>87</v>
      </c>
      <c r="E27" s="16" t="s">
        <v>98</v>
      </c>
      <c r="F27" s="16" t="s">
        <v>33</v>
      </c>
      <c r="G27" s="13">
        <f>G28</f>
        <v>9166</v>
      </c>
      <c r="H27" s="13">
        <f t="shared" ref="H27:R27" si="29">H28</f>
        <v>0</v>
      </c>
      <c r="I27" s="13">
        <f t="shared" si="29"/>
        <v>0</v>
      </c>
      <c r="J27" s="13">
        <f t="shared" si="29"/>
        <v>0</v>
      </c>
      <c r="K27" s="13">
        <f t="shared" si="29"/>
        <v>0</v>
      </c>
      <c r="L27" s="13">
        <f t="shared" si="29"/>
        <v>0</v>
      </c>
      <c r="M27" s="13">
        <f t="shared" si="29"/>
        <v>9166</v>
      </c>
      <c r="N27" s="13">
        <f t="shared" si="29"/>
        <v>0</v>
      </c>
      <c r="O27" s="13">
        <f t="shared" si="29"/>
        <v>0</v>
      </c>
      <c r="P27" s="13">
        <f t="shared" si="29"/>
        <v>0</v>
      </c>
      <c r="Q27" s="13">
        <f t="shared" si="29"/>
        <v>0</v>
      </c>
      <c r="R27" s="13">
        <f t="shared" si="29"/>
        <v>0</v>
      </c>
      <c r="S27" s="13">
        <f t="shared" ref="S27:AL27" si="30">S28</f>
        <v>9166</v>
      </c>
      <c r="T27" s="13">
        <f t="shared" si="30"/>
        <v>0</v>
      </c>
      <c r="U27" s="13">
        <f t="shared" si="30"/>
        <v>0</v>
      </c>
      <c r="V27" s="13">
        <f t="shared" si="30"/>
        <v>0</v>
      </c>
      <c r="W27" s="13">
        <f t="shared" si="30"/>
        <v>0</v>
      </c>
      <c r="X27" s="13">
        <f t="shared" si="30"/>
        <v>0</v>
      </c>
      <c r="Y27" s="13">
        <f t="shared" si="30"/>
        <v>9166</v>
      </c>
      <c r="Z27" s="13">
        <f t="shared" si="30"/>
        <v>0</v>
      </c>
      <c r="AA27" s="13">
        <f t="shared" si="30"/>
        <v>0</v>
      </c>
      <c r="AB27" s="13">
        <f t="shared" si="30"/>
        <v>0</v>
      </c>
      <c r="AC27" s="13">
        <f t="shared" si="30"/>
        <v>0</v>
      </c>
      <c r="AD27" s="13">
        <f t="shared" si="30"/>
        <v>0</v>
      </c>
      <c r="AE27" s="13">
        <f t="shared" si="30"/>
        <v>9166</v>
      </c>
      <c r="AF27" s="13">
        <f t="shared" si="30"/>
        <v>0</v>
      </c>
      <c r="AG27" s="13">
        <f t="shared" si="30"/>
        <v>0</v>
      </c>
      <c r="AH27" s="13">
        <f t="shared" si="30"/>
        <v>0</v>
      </c>
      <c r="AI27" s="13">
        <f t="shared" si="30"/>
        <v>0</v>
      </c>
      <c r="AJ27" s="13">
        <f t="shared" si="30"/>
        <v>0</v>
      </c>
      <c r="AK27" s="13">
        <f t="shared" si="30"/>
        <v>9166</v>
      </c>
      <c r="AL27" s="13">
        <f t="shared" si="30"/>
        <v>0</v>
      </c>
    </row>
    <row r="28" spans="1:38" ht="33" hidden="1" x14ac:dyDescent="0.25">
      <c r="A28" s="62" t="s">
        <v>39</v>
      </c>
      <c r="B28" s="16">
        <v>900</v>
      </c>
      <c r="C28" s="16" t="s">
        <v>22</v>
      </c>
      <c r="D28" s="16" t="s">
        <v>87</v>
      </c>
      <c r="E28" s="16" t="s">
        <v>98</v>
      </c>
      <c r="F28" s="16" t="s">
        <v>40</v>
      </c>
      <c r="G28" s="13">
        <v>9166</v>
      </c>
      <c r="H28" s="18"/>
      <c r="I28" s="13"/>
      <c r="J28" s="13"/>
      <c r="K28" s="13"/>
      <c r="L28" s="13"/>
      <c r="M28" s="13">
        <f>G28+I28+J28+K28+L28</f>
        <v>9166</v>
      </c>
      <c r="N28" s="18">
        <f>H28+J28</f>
        <v>0</v>
      </c>
      <c r="O28" s="13"/>
      <c r="P28" s="13"/>
      <c r="Q28" s="13"/>
      <c r="R28" s="13"/>
      <c r="S28" s="13">
        <f>M28+O28+P28+Q28+R28</f>
        <v>9166</v>
      </c>
      <c r="T28" s="18">
        <f>N28+P28</f>
        <v>0</v>
      </c>
      <c r="U28" s="13"/>
      <c r="V28" s="13"/>
      <c r="W28" s="13"/>
      <c r="X28" s="13"/>
      <c r="Y28" s="13">
        <f>S28+U28+V28+W28+X28</f>
        <v>9166</v>
      </c>
      <c r="Z28" s="18">
        <f>T28+V28</f>
        <v>0</v>
      </c>
      <c r="AA28" s="13"/>
      <c r="AB28" s="13"/>
      <c r="AC28" s="13"/>
      <c r="AD28" s="13"/>
      <c r="AE28" s="13">
        <f>Y28+AA28+AB28+AC28+AD28</f>
        <v>9166</v>
      </c>
      <c r="AF28" s="18">
        <f>Z28+AB28</f>
        <v>0</v>
      </c>
      <c r="AG28" s="13"/>
      <c r="AH28" s="13"/>
      <c r="AI28" s="13"/>
      <c r="AJ28" s="13"/>
      <c r="AK28" s="13">
        <f>AE28+AG28+AH28+AI28+AJ28</f>
        <v>9166</v>
      </c>
      <c r="AL28" s="18">
        <f>AF28+AH28</f>
        <v>0</v>
      </c>
    </row>
    <row r="29" spans="1:38" hidden="1" x14ac:dyDescent="0.25">
      <c r="A29" s="62" t="s">
        <v>112</v>
      </c>
      <c r="B29" s="16">
        <v>900</v>
      </c>
      <c r="C29" s="16" t="s">
        <v>22</v>
      </c>
      <c r="D29" s="16" t="s">
        <v>87</v>
      </c>
      <c r="E29" s="16" t="s">
        <v>98</v>
      </c>
      <c r="F29" s="16" t="s">
        <v>113</v>
      </c>
      <c r="G29" s="13">
        <f>G30</f>
        <v>98</v>
      </c>
      <c r="H29" s="13">
        <f t="shared" ref="H29:R29" si="31">H30</f>
        <v>0</v>
      </c>
      <c r="I29" s="13">
        <f t="shared" si="31"/>
        <v>0</v>
      </c>
      <c r="J29" s="13">
        <f t="shared" si="31"/>
        <v>0</v>
      </c>
      <c r="K29" s="13">
        <f t="shared" si="31"/>
        <v>0</v>
      </c>
      <c r="L29" s="13">
        <f t="shared" si="31"/>
        <v>0</v>
      </c>
      <c r="M29" s="13">
        <f t="shared" si="31"/>
        <v>98</v>
      </c>
      <c r="N29" s="13">
        <f t="shared" si="31"/>
        <v>0</v>
      </c>
      <c r="O29" s="13">
        <f t="shared" si="31"/>
        <v>0</v>
      </c>
      <c r="P29" s="13">
        <f t="shared" si="31"/>
        <v>0</v>
      </c>
      <c r="Q29" s="13">
        <f t="shared" si="31"/>
        <v>0</v>
      </c>
      <c r="R29" s="13">
        <f t="shared" si="31"/>
        <v>0</v>
      </c>
      <c r="S29" s="13">
        <f t="shared" ref="S29:AL29" si="32">S30</f>
        <v>98</v>
      </c>
      <c r="T29" s="13">
        <f t="shared" si="32"/>
        <v>0</v>
      </c>
      <c r="U29" s="13">
        <f t="shared" si="32"/>
        <v>0</v>
      </c>
      <c r="V29" s="13">
        <f t="shared" si="32"/>
        <v>0</v>
      </c>
      <c r="W29" s="13">
        <f t="shared" si="32"/>
        <v>0</v>
      </c>
      <c r="X29" s="13">
        <f t="shared" si="32"/>
        <v>0</v>
      </c>
      <c r="Y29" s="13">
        <f t="shared" si="32"/>
        <v>98</v>
      </c>
      <c r="Z29" s="13">
        <f t="shared" si="32"/>
        <v>0</v>
      </c>
      <c r="AA29" s="13">
        <f t="shared" si="32"/>
        <v>0</v>
      </c>
      <c r="AB29" s="13">
        <f t="shared" si="32"/>
        <v>0</v>
      </c>
      <c r="AC29" s="13">
        <f t="shared" si="32"/>
        <v>0</v>
      </c>
      <c r="AD29" s="13">
        <f t="shared" si="32"/>
        <v>0</v>
      </c>
      <c r="AE29" s="13">
        <f t="shared" si="32"/>
        <v>98</v>
      </c>
      <c r="AF29" s="13">
        <f t="shared" si="32"/>
        <v>0</v>
      </c>
      <c r="AG29" s="13">
        <f t="shared" si="32"/>
        <v>0</v>
      </c>
      <c r="AH29" s="13">
        <f t="shared" si="32"/>
        <v>0</v>
      </c>
      <c r="AI29" s="13">
        <f t="shared" si="32"/>
        <v>0</v>
      </c>
      <c r="AJ29" s="13">
        <f t="shared" si="32"/>
        <v>0</v>
      </c>
      <c r="AK29" s="13">
        <f t="shared" si="32"/>
        <v>98</v>
      </c>
      <c r="AL29" s="13">
        <f t="shared" si="32"/>
        <v>0</v>
      </c>
    </row>
    <row r="30" spans="1:38" hidden="1" x14ac:dyDescent="0.25">
      <c r="A30" s="62" t="s">
        <v>114</v>
      </c>
      <c r="B30" s="16">
        <v>900</v>
      </c>
      <c r="C30" s="16" t="s">
        <v>22</v>
      </c>
      <c r="D30" s="16" t="s">
        <v>87</v>
      </c>
      <c r="E30" s="16" t="s">
        <v>98</v>
      </c>
      <c r="F30" s="16" t="s">
        <v>115</v>
      </c>
      <c r="G30" s="13">
        <v>98</v>
      </c>
      <c r="H30" s="18"/>
      <c r="I30" s="13"/>
      <c r="J30" s="13"/>
      <c r="K30" s="13"/>
      <c r="L30" s="13"/>
      <c r="M30" s="13">
        <f>G30+I30+J30+K30+L30</f>
        <v>98</v>
      </c>
      <c r="N30" s="18">
        <f>H30+J30</f>
        <v>0</v>
      </c>
      <c r="O30" s="13"/>
      <c r="P30" s="13"/>
      <c r="Q30" s="13"/>
      <c r="R30" s="13"/>
      <c r="S30" s="13">
        <f>M30+O30+P30+Q30+R30</f>
        <v>98</v>
      </c>
      <c r="T30" s="18">
        <f>N30+P30</f>
        <v>0</v>
      </c>
      <c r="U30" s="13"/>
      <c r="V30" s="13"/>
      <c r="W30" s="13"/>
      <c r="X30" s="13"/>
      <c r="Y30" s="13">
        <f>S30+U30+V30+W30+X30</f>
        <v>98</v>
      </c>
      <c r="Z30" s="18">
        <f>T30+V30</f>
        <v>0</v>
      </c>
      <c r="AA30" s="13"/>
      <c r="AB30" s="13"/>
      <c r="AC30" s="13"/>
      <c r="AD30" s="13"/>
      <c r="AE30" s="13">
        <f>Y30+AA30+AB30+AC30+AD30</f>
        <v>98</v>
      </c>
      <c r="AF30" s="18">
        <f>Z30+AB30</f>
        <v>0</v>
      </c>
      <c r="AG30" s="13"/>
      <c r="AH30" s="13"/>
      <c r="AI30" s="13"/>
      <c r="AJ30" s="13"/>
      <c r="AK30" s="13">
        <f>AE30+AG30+AH30+AI30+AJ30</f>
        <v>98</v>
      </c>
      <c r="AL30" s="18">
        <f>AF30+AH30</f>
        <v>0</v>
      </c>
    </row>
    <row r="31" spans="1:38" hidden="1" x14ac:dyDescent="0.25">
      <c r="A31" s="62" t="s">
        <v>70</v>
      </c>
      <c r="B31" s="16">
        <v>900</v>
      </c>
      <c r="C31" s="16" t="s">
        <v>22</v>
      </c>
      <c r="D31" s="16" t="s">
        <v>87</v>
      </c>
      <c r="E31" s="16" t="s">
        <v>98</v>
      </c>
      <c r="F31" s="16" t="s">
        <v>71</v>
      </c>
      <c r="G31" s="13">
        <f>G33</f>
        <v>440</v>
      </c>
      <c r="H31" s="13">
        <f t="shared" ref="H31:R31" si="33">H33</f>
        <v>0</v>
      </c>
      <c r="I31" s="13">
        <f t="shared" si="33"/>
        <v>0</v>
      </c>
      <c r="J31" s="13">
        <f t="shared" si="33"/>
        <v>0</v>
      </c>
      <c r="K31" s="13">
        <f t="shared" si="33"/>
        <v>0</v>
      </c>
      <c r="L31" s="13">
        <f t="shared" si="33"/>
        <v>0</v>
      </c>
      <c r="M31" s="13">
        <f t="shared" si="33"/>
        <v>440</v>
      </c>
      <c r="N31" s="13">
        <f t="shared" si="33"/>
        <v>0</v>
      </c>
      <c r="O31" s="13">
        <f t="shared" si="33"/>
        <v>0</v>
      </c>
      <c r="P31" s="13">
        <f t="shared" si="33"/>
        <v>0</v>
      </c>
      <c r="Q31" s="13">
        <f t="shared" si="33"/>
        <v>0</v>
      </c>
      <c r="R31" s="13">
        <f t="shared" si="33"/>
        <v>0</v>
      </c>
      <c r="S31" s="13">
        <f t="shared" ref="S31:Z31" si="34">S33</f>
        <v>440</v>
      </c>
      <c r="T31" s="13">
        <f t="shared" si="34"/>
        <v>0</v>
      </c>
      <c r="U31" s="13">
        <f t="shared" si="34"/>
        <v>0</v>
      </c>
      <c r="V31" s="13">
        <f t="shared" si="34"/>
        <v>0</v>
      </c>
      <c r="W31" s="13">
        <f t="shared" si="34"/>
        <v>0</v>
      </c>
      <c r="X31" s="13">
        <f t="shared" si="34"/>
        <v>0</v>
      </c>
      <c r="Y31" s="13">
        <f t="shared" si="34"/>
        <v>440</v>
      </c>
      <c r="Z31" s="13">
        <f t="shared" si="34"/>
        <v>0</v>
      </c>
      <c r="AA31" s="13">
        <f t="shared" ref="AA31:AF31" si="35">AA32+AA33</f>
        <v>0</v>
      </c>
      <c r="AB31" s="13">
        <f t="shared" si="35"/>
        <v>0</v>
      </c>
      <c r="AC31" s="13">
        <f t="shared" si="35"/>
        <v>0</v>
      </c>
      <c r="AD31" s="13">
        <f t="shared" si="35"/>
        <v>0</v>
      </c>
      <c r="AE31" s="13">
        <f t="shared" si="35"/>
        <v>440</v>
      </c>
      <c r="AF31" s="13">
        <f t="shared" si="35"/>
        <v>0</v>
      </c>
      <c r="AG31" s="13">
        <f t="shared" ref="AG31:AL31" si="36">AG32+AG33</f>
        <v>0</v>
      </c>
      <c r="AH31" s="13">
        <f t="shared" si="36"/>
        <v>0</v>
      </c>
      <c r="AI31" s="13">
        <f t="shared" si="36"/>
        <v>0</v>
      </c>
      <c r="AJ31" s="13">
        <f t="shared" si="36"/>
        <v>0</v>
      </c>
      <c r="AK31" s="13">
        <f t="shared" si="36"/>
        <v>440</v>
      </c>
      <c r="AL31" s="13">
        <f t="shared" si="36"/>
        <v>0</v>
      </c>
    </row>
    <row r="32" spans="1:38" hidden="1" x14ac:dyDescent="0.25">
      <c r="A32" s="62" t="s">
        <v>178</v>
      </c>
      <c r="B32" s="16">
        <v>900</v>
      </c>
      <c r="C32" s="16" t="s">
        <v>22</v>
      </c>
      <c r="D32" s="16" t="s">
        <v>87</v>
      </c>
      <c r="E32" s="16" t="s">
        <v>98</v>
      </c>
      <c r="F32" s="16" t="s">
        <v>650</v>
      </c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>
        <v>4</v>
      </c>
      <c r="AB32" s="13"/>
      <c r="AC32" s="13"/>
      <c r="AD32" s="13"/>
      <c r="AE32" s="13">
        <f>Y32+AA32+AB32+AC32+AD32</f>
        <v>4</v>
      </c>
      <c r="AF32" s="18">
        <f>Z32+AB32</f>
        <v>0</v>
      </c>
      <c r="AG32" s="13"/>
      <c r="AH32" s="13"/>
      <c r="AI32" s="13"/>
      <c r="AJ32" s="13"/>
      <c r="AK32" s="13">
        <f>AE32+AG32+AH32+AI32+AJ32</f>
        <v>4</v>
      </c>
      <c r="AL32" s="18">
        <f>AF32+AH32</f>
        <v>0</v>
      </c>
    </row>
    <row r="33" spans="1:38" hidden="1" x14ac:dyDescent="0.25">
      <c r="A33" s="62" t="s">
        <v>99</v>
      </c>
      <c r="B33" s="16">
        <v>900</v>
      </c>
      <c r="C33" s="16" t="s">
        <v>22</v>
      </c>
      <c r="D33" s="16" t="s">
        <v>87</v>
      </c>
      <c r="E33" s="16" t="s">
        <v>98</v>
      </c>
      <c r="F33" s="16" t="s">
        <v>73</v>
      </c>
      <c r="G33" s="13">
        <v>440</v>
      </c>
      <c r="H33" s="18"/>
      <c r="I33" s="13"/>
      <c r="J33" s="13"/>
      <c r="K33" s="13"/>
      <c r="L33" s="13"/>
      <c r="M33" s="13">
        <f>G33+I33+J33+K33+L33</f>
        <v>440</v>
      </c>
      <c r="N33" s="18">
        <f>H33+J33</f>
        <v>0</v>
      </c>
      <c r="O33" s="13"/>
      <c r="P33" s="13"/>
      <c r="Q33" s="13"/>
      <c r="R33" s="13"/>
      <c r="S33" s="13">
        <f>M33+O33+P33+Q33+R33</f>
        <v>440</v>
      </c>
      <c r="T33" s="18">
        <f>N33+P33</f>
        <v>0</v>
      </c>
      <c r="U33" s="13"/>
      <c r="V33" s="13"/>
      <c r="W33" s="13"/>
      <c r="X33" s="13"/>
      <c r="Y33" s="13">
        <f>S33+U33+V33+W33+X33</f>
        <v>440</v>
      </c>
      <c r="Z33" s="18">
        <f>T33+V33</f>
        <v>0</v>
      </c>
      <c r="AA33" s="13">
        <v>-4</v>
      </c>
      <c r="AB33" s="13"/>
      <c r="AC33" s="13"/>
      <c r="AD33" s="13"/>
      <c r="AE33" s="13">
        <f>Y33+AA33+AB33+AC33+AD33</f>
        <v>436</v>
      </c>
      <c r="AF33" s="18">
        <f>Z33+AB33</f>
        <v>0</v>
      </c>
      <c r="AG33" s="13"/>
      <c r="AH33" s="13"/>
      <c r="AI33" s="13"/>
      <c r="AJ33" s="13"/>
      <c r="AK33" s="13">
        <f>AE33+AG33+AH33+AI33+AJ33</f>
        <v>436</v>
      </c>
      <c r="AL33" s="18">
        <f>AF33+AH33</f>
        <v>0</v>
      </c>
    </row>
    <row r="34" spans="1:38" hidden="1" x14ac:dyDescent="0.25">
      <c r="A34" s="62"/>
      <c r="B34" s="16"/>
      <c r="C34" s="16"/>
      <c r="D34" s="16"/>
      <c r="E34" s="16"/>
      <c r="F34" s="16"/>
      <c r="G34" s="13"/>
      <c r="H34" s="18"/>
      <c r="I34" s="13"/>
      <c r="J34" s="13"/>
      <c r="K34" s="13"/>
      <c r="L34" s="13"/>
      <c r="M34" s="13"/>
      <c r="N34" s="18"/>
      <c r="O34" s="13"/>
      <c r="P34" s="13"/>
      <c r="Q34" s="13"/>
      <c r="R34" s="13"/>
      <c r="S34" s="13"/>
      <c r="T34" s="18"/>
      <c r="U34" s="13"/>
      <c r="V34" s="13"/>
      <c r="W34" s="13"/>
      <c r="X34" s="13"/>
      <c r="Y34" s="13"/>
      <c r="Z34" s="18"/>
      <c r="AA34" s="13"/>
      <c r="AB34" s="13"/>
      <c r="AC34" s="13"/>
      <c r="AD34" s="13"/>
      <c r="AE34" s="13"/>
      <c r="AF34" s="18"/>
      <c r="AG34" s="13"/>
      <c r="AH34" s="13"/>
      <c r="AI34" s="13"/>
      <c r="AJ34" s="13"/>
      <c r="AK34" s="13"/>
      <c r="AL34" s="18"/>
    </row>
    <row r="35" spans="1:38" ht="63" hidden="1" customHeight="1" x14ac:dyDescent="0.3">
      <c r="A35" s="61" t="s">
        <v>100</v>
      </c>
      <c r="B35" s="14">
        <f>B31</f>
        <v>900</v>
      </c>
      <c r="C35" s="14" t="s">
        <v>22</v>
      </c>
      <c r="D35" s="14" t="s">
        <v>17</v>
      </c>
      <c r="E35" s="14"/>
      <c r="F35" s="14"/>
      <c r="G35" s="15">
        <f t="shared" ref="G35:R37" si="37">G36</f>
        <v>14872</v>
      </c>
      <c r="H35" s="15">
        <f t="shared" si="37"/>
        <v>0</v>
      </c>
      <c r="I35" s="13">
        <f t="shared" si="37"/>
        <v>0</v>
      </c>
      <c r="J35" s="13">
        <f t="shared" si="37"/>
        <v>0</v>
      </c>
      <c r="K35" s="13">
        <f t="shared" si="37"/>
        <v>0</v>
      </c>
      <c r="L35" s="13">
        <f t="shared" si="37"/>
        <v>0</v>
      </c>
      <c r="M35" s="15">
        <f t="shared" si="37"/>
        <v>14872</v>
      </c>
      <c r="N35" s="15">
        <f t="shared" si="37"/>
        <v>0</v>
      </c>
      <c r="O35" s="13">
        <f t="shared" si="37"/>
        <v>0</v>
      </c>
      <c r="P35" s="13">
        <f t="shared" si="37"/>
        <v>0</v>
      </c>
      <c r="Q35" s="13">
        <f t="shared" si="37"/>
        <v>0</v>
      </c>
      <c r="R35" s="13">
        <f t="shared" si="37"/>
        <v>0</v>
      </c>
      <c r="S35" s="15">
        <f t="shared" ref="S35:AH37" si="38">S36</f>
        <v>14872</v>
      </c>
      <c r="T35" s="15">
        <f t="shared" si="38"/>
        <v>0</v>
      </c>
      <c r="U35" s="13">
        <f t="shared" si="38"/>
        <v>0</v>
      </c>
      <c r="V35" s="13">
        <f t="shared" si="38"/>
        <v>0</v>
      </c>
      <c r="W35" s="13">
        <f t="shared" si="38"/>
        <v>0</v>
      </c>
      <c r="X35" s="13">
        <f t="shared" si="38"/>
        <v>0</v>
      </c>
      <c r="Y35" s="15">
        <f t="shared" si="38"/>
        <v>14872</v>
      </c>
      <c r="Z35" s="15">
        <f t="shared" si="38"/>
        <v>0</v>
      </c>
      <c r="AA35" s="13">
        <f t="shared" si="38"/>
        <v>0</v>
      </c>
      <c r="AB35" s="13">
        <f t="shared" si="38"/>
        <v>0</v>
      </c>
      <c r="AC35" s="13">
        <f t="shared" si="38"/>
        <v>0</v>
      </c>
      <c r="AD35" s="13">
        <f t="shared" si="38"/>
        <v>0</v>
      </c>
      <c r="AE35" s="15">
        <f t="shared" si="38"/>
        <v>14872</v>
      </c>
      <c r="AF35" s="15">
        <f t="shared" si="38"/>
        <v>0</v>
      </c>
      <c r="AG35" s="13">
        <f t="shared" si="38"/>
        <v>0</v>
      </c>
      <c r="AH35" s="13">
        <f t="shared" si="38"/>
        <v>0</v>
      </c>
      <c r="AI35" s="13">
        <f t="shared" ref="AG35:AL37" si="39">AI36</f>
        <v>0</v>
      </c>
      <c r="AJ35" s="13">
        <f t="shared" si="39"/>
        <v>0</v>
      </c>
      <c r="AK35" s="15">
        <f t="shared" si="39"/>
        <v>14872</v>
      </c>
      <c r="AL35" s="15">
        <f t="shared" si="39"/>
        <v>0</v>
      </c>
    </row>
    <row r="36" spans="1:38" hidden="1" x14ac:dyDescent="0.25">
      <c r="A36" s="62" t="s">
        <v>66</v>
      </c>
      <c r="B36" s="16">
        <f>B35</f>
        <v>900</v>
      </c>
      <c r="C36" s="16" t="s">
        <v>22</v>
      </c>
      <c r="D36" s="16" t="s">
        <v>17</v>
      </c>
      <c r="E36" s="16" t="s">
        <v>67</v>
      </c>
      <c r="F36" s="19"/>
      <c r="G36" s="17">
        <f t="shared" si="37"/>
        <v>14872</v>
      </c>
      <c r="H36" s="17">
        <f t="shared" si="37"/>
        <v>0</v>
      </c>
      <c r="I36" s="13">
        <f t="shared" si="37"/>
        <v>0</v>
      </c>
      <c r="J36" s="13">
        <f t="shared" si="37"/>
        <v>0</v>
      </c>
      <c r="K36" s="13">
        <f t="shared" si="37"/>
        <v>0</v>
      </c>
      <c r="L36" s="13">
        <f t="shared" si="37"/>
        <v>0</v>
      </c>
      <c r="M36" s="17">
        <f t="shared" si="37"/>
        <v>14872</v>
      </c>
      <c r="N36" s="17">
        <f t="shared" si="37"/>
        <v>0</v>
      </c>
      <c r="O36" s="13">
        <f t="shared" si="37"/>
        <v>0</v>
      </c>
      <c r="P36" s="13">
        <f t="shared" si="37"/>
        <v>0</v>
      </c>
      <c r="Q36" s="13">
        <f t="shared" si="37"/>
        <v>0</v>
      </c>
      <c r="R36" s="13">
        <f t="shared" si="37"/>
        <v>0</v>
      </c>
      <c r="S36" s="17">
        <f t="shared" si="38"/>
        <v>14872</v>
      </c>
      <c r="T36" s="17">
        <f t="shared" si="38"/>
        <v>0</v>
      </c>
      <c r="U36" s="13">
        <f t="shared" si="38"/>
        <v>0</v>
      </c>
      <c r="V36" s="13">
        <f t="shared" si="38"/>
        <v>0</v>
      </c>
      <c r="W36" s="13">
        <f t="shared" si="38"/>
        <v>0</v>
      </c>
      <c r="X36" s="13">
        <f t="shared" si="38"/>
        <v>0</v>
      </c>
      <c r="Y36" s="17">
        <f t="shared" si="38"/>
        <v>14872</v>
      </c>
      <c r="Z36" s="17">
        <f t="shared" si="38"/>
        <v>0</v>
      </c>
      <c r="AA36" s="13">
        <f t="shared" si="38"/>
        <v>0</v>
      </c>
      <c r="AB36" s="13">
        <f t="shared" si="38"/>
        <v>0</v>
      </c>
      <c r="AC36" s="13">
        <f t="shared" si="38"/>
        <v>0</v>
      </c>
      <c r="AD36" s="13">
        <f t="shared" si="38"/>
        <v>0</v>
      </c>
      <c r="AE36" s="17">
        <f t="shared" si="38"/>
        <v>14872</v>
      </c>
      <c r="AF36" s="17">
        <f t="shared" si="38"/>
        <v>0</v>
      </c>
      <c r="AG36" s="13">
        <f t="shared" si="39"/>
        <v>0</v>
      </c>
      <c r="AH36" s="13">
        <f t="shared" si="39"/>
        <v>0</v>
      </c>
      <c r="AI36" s="13">
        <f t="shared" si="39"/>
        <v>0</v>
      </c>
      <c r="AJ36" s="13">
        <f t="shared" si="39"/>
        <v>0</v>
      </c>
      <c r="AK36" s="17">
        <f t="shared" si="39"/>
        <v>14872</v>
      </c>
      <c r="AL36" s="17">
        <f t="shared" si="39"/>
        <v>0</v>
      </c>
    </row>
    <row r="37" spans="1:38" ht="33" hidden="1" x14ac:dyDescent="0.25">
      <c r="A37" s="62" t="s">
        <v>88</v>
      </c>
      <c r="B37" s="16">
        <f>B36</f>
        <v>900</v>
      </c>
      <c r="C37" s="16" t="s">
        <v>22</v>
      </c>
      <c r="D37" s="16" t="s">
        <v>17</v>
      </c>
      <c r="E37" s="16" t="s">
        <v>89</v>
      </c>
      <c r="F37" s="16"/>
      <c r="G37" s="20">
        <f t="shared" si="37"/>
        <v>14872</v>
      </c>
      <c r="H37" s="20">
        <f t="shared" si="37"/>
        <v>0</v>
      </c>
      <c r="I37" s="13">
        <f t="shared" si="37"/>
        <v>0</v>
      </c>
      <c r="J37" s="13">
        <f t="shared" si="37"/>
        <v>0</v>
      </c>
      <c r="K37" s="13">
        <f t="shared" si="37"/>
        <v>0</v>
      </c>
      <c r="L37" s="13">
        <f t="shared" si="37"/>
        <v>0</v>
      </c>
      <c r="M37" s="20">
        <f t="shared" si="37"/>
        <v>14872</v>
      </c>
      <c r="N37" s="20">
        <f t="shared" si="37"/>
        <v>0</v>
      </c>
      <c r="O37" s="13">
        <f t="shared" si="37"/>
        <v>0</v>
      </c>
      <c r="P37" s="13">
        <f t="shared" si="37"/>
        <v>0</v>
      </c>
      <c r="Q37" s="13">
        <f t="shared" si="37"/>
        <v>0</v>
      </c>
      <c r="R37" s="13">
        <f t="shared" si="37"/>
        <v>0</v>
      </c>
      <c r="S37" s="20">
        <f t="shared" si="38"/>
        <v>14872</v>
      </c>
      <c r="T37" s="20">
        <f t="shared" si="38"/>
        <v>0</v>
      </c>
      <c r="U37" s="13">
        <f t="shared" si="38"/>
        <v>0</v>
      </c>
      <c r="V37" s="13">
        <f t="shared" si="38"/>
        <v>0</v>
      </c>
      <c r="W37" s="13">
        <f t="shared" si="38"/>
        <v>0</v>
      </c>
      <c r="X37" s="13">
        <f t="shared" si="38"/>
        <v>0</v>
      </c>
      <c r="Y37" s="20">
        <f t="shared" si="38"/>
        <v>14872</v>
      </c>
      <c r="Z37" s="20">
        <f t="shared" si="38"/>
        <v>0</v>
      </c>
      <c r="AA37" s="13">
        <f t="shared" si="38"/>
        <v>0</v>
      </c>
      <c r="AB37" s="13">
        <f t="shared" si="38"/>
        <v>0</v>
      </c>
      <c r="AC37" s="13">
        <f t="shared" si="38"/>
        <v>0</v>
      </c>
      <c r="AD37" s="13">
        <f t="shared" si="38"/>
        <v>0</v>
      </c>
      <c r="AE37" s="20">
        <f t="shared" si="38"/>
        <v>14872</v>
      </c>
      <c r="AF37" s="20">
        <f t="shared" si="38"/>
        <v>0</v>
      </c>
      <c r="AG37" s="13">
        <f t="shared" si="39"/>
        <v>0</v>
      </c>
      <c r="AH37" s="13">
        <f t="shared" si="39"/>
        <v>0</v>
      </c>
      <c r="AI37" s="13">
        <f t="shared" si="39"/>
        <v>0</v>
      </c>
      <c r="AJ37" s="13">
        <f t="shared" si="39"/>
        <v>0</v>
      </c>
      <c r="AK37" s="20">
        <f t="shared" si="39"/>
        <v>14872</v>
      </c>
      <c r="AL37" s="20">
        <f t="shared" si="39"/>
        <v>0</v>
      </c>
    </row>
    <row r="38" spans="1:38" hidden="1" x14ac:dyDescent="0.25">
      <c r="A38" s="62" t="s">
        <v>97</v>
      </c>
      <c r="B38" s="16">
        <f>B37</f>
        <v>900</v>
      </c>
      <c r="C38" s="16" t="s">
        <v>22</v>
      </c>
      <c r="D38" s="16" t="s">
        <v>17</v>
      </c>
      <c r="E38" s="16" t="s">
        <v>98</v>
      </c>
      <c r="F38" s="16"/>
      <c r="G38" s="20">
        <f>G39+G41+G43</f>
        <v>14872</v>
      </c>
      <c r="H38" s="20">
        <f t="shared" ref="H38:N38" si="40">H39+H41+H43</f>
        <v>0</v>
      </c>
      <c r="I38" s="13">
        <f t="shared" si="40"/>
        <v>0</v>
      </c>
      <c r="J38" s="13">
        <f t="shared" si="40"/>
        <v>0</v>
      </c>
      <c r="K38" s="13">
        <f t="shared" si="40"/>
        <v>0</v>
      </c>
      <c r="L38" s="13">
        <f t="shared" si="40"/>
        <v>0</v>
      </c>
      <c r="M38" s="20">
        <f t="shared" si="40"/>
        <v>14872</v>
      </c>
      <c r="N38" s="20">
        <f t="shared" si="40"/>
        <v>0</v>
      </c>
      <c r="O38" s="13">
        <f t="shared" ref="O38:T38" si="41">O39+O41+O43</f>
        <v>0</v>
      </c>
      <c r="P38" s="13">
        <f t="shared" si="41"/>
        <v>0</v>
      </c>
      <c r="Q38" s="13">
        <f t="shared" si="41"/>
        <v>0</v>
      </c>
      <c r="R38" s="13">
        <f t="shared" si="41"/>
        <v>0</v>
      </c>
      <c r="S38" s="20">
        <f t="shared" si="41"/>
        <v>14872</v>
      </c>
      <c r="T38" s="20">
        <f t="shared" si="41"/>
        <v>0</v>
      </c>
      <c r="U38" s="13">
        <f t="shared" ref="U38:Z38" si="42">U39+U41+U43</f>
        <v>0</v>
      </c>
      <c r="V38" s="13">
        <f t="shared" si="42"/>
        <v>0</v>
      </c>
      <c r="W38" s="13">
        <f t="shared" si="42"/>
        <v>0</v>
      </c>
      <c r="X38" s="13">
        <f t="shared" si="42"/>
        <v>0</v>
      </c>
      <c r="Y38" s="20">
        <f t="shared" si="42"/>
        <v>14872</v>
      </c>
      <c r="Z38" s="20">
        <f t="shared" si="42"/>
        <v>0</v>
      </c>
      <c r="AA38" s="13">
        <f t="shared" ref="AA38:AF38" si="43">AA39+AA41+AA43</f>
        <v>0</v>
      </c>
      <c r="AB38" s="13">
        <f t="shared" si="43"/>
        <v>0</v>
      </c>
      <c r="AC38" s="13">
        <f t="shared" si="43"/>
        <v>0</v>
      </c>
      <c r="AD38" s="13">
        <f t="shared" si="43"/>
        <v>0</v>
      </c>
      <c r="AE38" s="20">
        <f t="shared" si="43"/>
        <v>14872</v>
      </c>
      <c r="AF38" s="20">
        <f t="shared" si="43"/>
        <v>0</v>
      </c>
      <c r="AG38" s="13">
        <f t="shared" ref="AG38:AL38" si="44">AG39+AG41+AG43</f>
        <v>0</v>
      </c>
      <c r="AH38" s="13">
        <f t="shared" si="44"/>
        <v>0</v>
      </c>
      <c r="AI38" s="13">
        <f t="shared" si="44"/>
        <v>0</v>
      </c>
      <c r="AJ38" s="13">
        <f t="shared" si="44"/>
        <v>0</v>
      </c>
      <c r="AK38" s="20">
        <f t="shared" si="44"/>
        <v>14872</v>
      </c>
      <c r="AL38" s="20">
        <f t="shared" si="44"/>
        <v>0</v>
      </c>
    </row>
    <row r="39" spans="1:38" ht="72" hidden="1" customHeight="1" x14ac:dyDescent="0.25">
      <c r="A39" s="62" t="s">
        <v>543</v>
      </c>
      <c r="B39" s="16">
        <f>B38</f>
        <v>900</v>
      </c>
      <c r="C39" s="16" t="s">
        <v>22</v>
      </c>
      <c r="D39" s="16" t="s">
        <v>17</v>
      </c>
      <c r="E39" s="16" t="s">
        <v>98</v>
      </c>
      <c r="F39" s="16" t="s">
        <v>92</v>
      </c>
      <c r="G39" s="13">
        <f>G40</f>
        <v>13119</v>
      </c>
      <c r="H39" s="13">
        <f t="shared" ref="H39:R39" si="45">H40</f>
        <v>0</v>
      </c>
      <c r="I39" s="13">
        <f t="shared" si="45"/>
        <v>0</v>
      </c>
      <c r="J39" s="13">
        <f t="shared" si="45"/>
        <v>0</v>
      </c>
      <c r="K39" s="13">
        <f t="shared" si="45"/>
        <v>0</v>
      </c>
      <c r="L39" s="13">
        <f t="shared" si="45"/>
        <v>0</v>
      </c>
      <c r="M39" s="13">
        <f t="shared" si="45"/>
        <v>13119</v>
      </c>
      <c r="N39" s="13">
        <f t="shared" si="45"/>
        <v>0</v>
      </c>
      <c r="O39" s="13">
        <f t="shared" si="45"/>
        <v>0</v>
      </c>
      <c r="P39" s="13">
        <f t="shared" si="45"/>
        <v>0</v>
      </c>
      <c r="Q39" s="13">
        <f t="shared" si="45"/>
        <v>0</v>
      </c>
      <c r="R39" s="13">
        <f t="shared" si="45"/>
        <v>0</v>
      </c>
      <c r="S39" s="13">
        <f t="shared" ref="S39:AL39" si="46">S40</f>
        <v>13119</v>
      </c>
      <c r="T39" s="13">
        <f t="shared" si="46"/>
        <v>0</v>
      </c>
      <c r="U39" s="13">
        <f t="shared" si="46"/>
        <v>0</v>
      </c>
      <c r="V39" s="13">
        <f t="shared" si="46"/>
        <v>0</v>
      </c>
      <c r="W39" s="13">
        <f t="shared" si="46"/>
        <v>0</v>
      </c>
      <c r="X39" s="13">
        <f t="shared" si="46"/>
        <v>0</v>
      </c>
      <c r="Y39" s="13">
        <f t="shared" si="46"/>
        <v>13119</v>
      </c>
      <c r="Z39" s="13">
        <f t="shared" si="46"/>
        <v>0</v>
      </c>
      <c r="AA39" s="13">
        <f t="shared" si="46"/>
        <v>0</v>
      </c>
      <c r="AB39" s="13">
        <f t="shared" si="46"/>
        <v>0</v>
      </c>
      <c r="AC39" s="13">
        <f t="shared" si="46"/>
        <v>0</v>
      </c>
      <c r="AD39" s="13">
        <f t="shared" si="46"/>
        <v>0</v>
      </c>
      <c r="AE39" s="13">
        <f t="shared" si="46"/>
        <v>13119</v>
      </c>
      <c r="AF39" s="13">
        <f t="shared" si="46"/>
        <v>0</v>
      </c>
      <c r="AG39" s="13">
        <f t="shared" si="46"/>
        <v>0</v>
      </c>
      <c r="AH39" s="13">
        <f t="shared" si="46"/>
        <v>0</v>
      </c>
      <c r="AI39" s="13">
        <f t="shared" si="46"/>
        <v>0</v>
      </c>
      <c r="AJ39" s="13">
        <f t="shared" si="46"/>
        <v>0</v>
      </c>
      <c r="AK39" s="13">
        <f t="shared" si="46"/>
        <v>13119</v>
      </c>
      <c r="AL39" s="13">
        <f t="shared" si="46"/>
        <v>0</v>
      </c>
    </row>
    <row r="40" spans="1:38" ht="33" hidden="1" x14ac:dyDescent="0.25">
      <c r="A40" s="62" t="s">
        <v>93</v>
      </c>
      <c r="B40" s="16">
        <f>B39</f>
        <v>900</v>
      </c>
      <c r="C40" s="16" t="s">
        <v>22</v>
      </c>
      <c r="D40" s="16" t="s">
        <v>17</v>
      </c>
      <c r="E40" s="16" t="s">
        <v>98</v>
      </c>
      <c r="F40" s="16" t="s">
        <v>94</v>
      </c>
      <c r="G40" s="13">
        <v>13119</v>
      </c>
      <c r="H40" s="18"/>
      <c r="I40" s="13"/>
      <c r="J40" s="13"/>
      <c r="K40" s="13"/>
      <c r="L40" s="13"/>
      <c r="M40" s="13">
        <f>G40+I40+J40+K40+L40</f>
        <v>13119</v>
      </c>
      <c r="N40" s="18">
        <f>H40+J40</f>
        <v>0</v>
      </c>
      <c r="O40" s="13"/>
      <c r="P40" s="13"/>
      <c r="Q40" s="13"/>
      <c r="R40" s="13"/>
      <c r="S40" s="13">
        <f>M40+O40+P40+Q40+R40</f>
        <v>13119</v>
      </c>
      <c r="T40" s="18">
        <f>N40+P40</f>
        <v>0</v>
      </c>
      <c r="U40" s="13"/>
      <c r="V40" s="13"/>
      <c r="W40" s="13"/>
      <c r="X40" s="13"/>
      <c r="Y40" s="13">
        <f>S40+U40+V40+W40+X40</f>
        <v>13119</v>
      </c>
      <c r="Z40" s="18">
        <f>T40+V40</f>
        <v>0</v>
      </c>
      <c r="AA40" s="13"/>
      <c r="AB40" s="13"/>
      <c r="AC40" s="13"/>
      <c r="AD40" s="13"/>
      <c r="AE40" s="13">
        <f>Y40+AA40+AB40+AC40+AD40</f>
        <v>13119</v>
      </c>
      <c r="AF40" s="18">
        <f>Z40+AB40</f>
        <v>0</v>
      </c>
      <c r="AG40" s="13"/>
      <c r="AH40" s="13"/>
      <c r="AI40" s="13"/>
      <c r="AJ40" s="13"/>
      <c r="AK40" s="13">
        <f>AE40+AG40+AH40+AI40+AJ40</f>
        <v>13119</v>
      </c>
      <c r="AL40" s="18">
        <f>AF40+AH40</f>
        <v>0</v>
      </c>
    </row>
    <row r="41" spans="1:38" ht="33" hidden="1" x14ac:dyDescent="0.25">
      <c r="A41" s="62" t="s">
        <v>271</v>
      </c>
      <c r="B41" s="16">
        <f>B39</f>
        <v>900</v>
      </c>
      <c r="C41" s="16" t="s">
        <v>22</v>
      </c>
      <c r="D41" s="16" t="s">
        <v>17</v>
      </c>
      <c r="E41" s="16" t="s">
        <v>98</v>
      </c>
      <c r="F41" s="16" t="s">
        <v>33</v>
      </c>
      <c r="G41" s="13">
        <f>G42</f>
        <v>1733</v>
      </c>
      <c r="H41" s="13">
        <f t="shared" ref="H41:R41" si="47">H42</f>
        <v>0</v>
      </c>
      <c r="I41" s="13">
        <f t="shared" si="47"/>
        <v>0</v>
      </c>
      <c r="J41" s="13">
        <f t="shared" si="47"/>
        <v>0</v>
      </c>
      <c r="K41" s="13">
        <f t="shared" si="47"/>
        <v>0</v>
      </c>
      <c r="L41" s="13">
        <f t="shared" si="47"/>
        <v>0</v>
      </c>
      <c r="M41" s="13">
        <f t="shared" si="47"/>
        <v>1733</v>
      </c>
      <c r="N41" s="13">
        <f t="shared" si="47"/>
        <v>0</v>
      </c>
      <c r="O41" s="13">
        <f t="shared" si="47"/>
        <v>0</v>
      </c>
      <c r="P41" s="13">
        <f t="shared" si="47"/>
        <v>0</v>
      </c>
      <c r="Q41" s="13">
        <f t="shared" si="47"/>
        <v>0</v>
      </c>
      <c r="R41" s="13">
        <f t="shared" si="47"/>
        <v>0</v>
      </c>
      <c r="S41" s="13">
        <f t="shared" ref="S41:AL41" si="48">S42</f>
        <v>1733</v>
      </c>
      <c r="T41" s="13">
        <f t="shared" si="48"/>
        <v>0</v>
      </c>
      <c r="U41" s="13">
        <f t="shared" si="48"/>
        <v>0</v>
      </c>
      <c r="V41" s="13">
        <f t="shared" si="48"/>
        <v>0</v>
      </c>
      <c r="W41" s="13">
        <f t="shared" si="48"/>
        <v>0</v>
      </c>
      <c r="X41" s="13">
        <f t="shared" si="48"/>
        <v>0</v>
      </c>
      <c r="Y41" s="13">
        <f t="shared" si="48"/>
        <v>1733</v>
      </c>
      <c r="Z41" s="13">
        <f t="shared" si="48"/>
        <v>0</v>
      </c>
      <c r="AA41" s="13">
        <f t="shared" si="48"/>
        <v>0</v>
      </c>
      <c r="AB41" s="13">
        <f t="shared" si="48"/>
        <v>0</v>
      </c>
      <c r="AC41" s="13">
        <f t="shared" si="48"/>
        <v>0</v>
      </c>
      <c r="AD41" s="13">
        <f t="shared" si="48"/>
        <v>0</v>
      </c>
      <c r="AE41" s="13">
        <f t="shared" si="48"/>
        <v>1733</v>
      </c>
      <c r="AF41" s="13">
        <f t="shared" si="48"/>
        <v>0</v>
      </c>
      <c r="AG41" s="13">
        <f t="shared" si="48"/>
        <v>0</v>
      </c>
      <c r="AH41" s="13">
        <f t="shared" si="48"/>
        <v>0</v>
      </c>
      <c r="AI41" s="13">
        <f t="shared" si="48"/>
        <v>0</v>
      </c>
      <c r="AJ41" s="13">
        <f t="shared" si="48"/>
        <v>0</v>
      </c>
      <c r="AK41" s="13">
        <f t="shared" si="48"/>
        <v>1733</v>
      </c>
      <c r="AL41" s="13">
        <f t="shared" si="48"/>
        <v>0</v>
      </c>
    </row>
    <row r="42" spans="1:38" ht="33" hidden="1" x14ac:dyDescent="0.25">
      <c r="A42" s="62" t="s">
        <v>39</v>
      </c>
      <c r="B42" s="16">
        <f>B40</f>
        <v>900</v>
      </c>
      <c r="C42" s="16" t="s">
        <v>22</v>
      </c>
      <c r="D42" s="16" t="s">
        <v>17</v>
      </c>
      <c r="E42" s="16" t="s">
        <v>98</v>
      </c>
      <c r="F42" s="16" t="s">
        <v>40</v>
      </c>
      <c r="G42" s="13">
        <v>1733</v>
      </c>
      <c r="H42" s="18"/>
      <c r="I42" s="13"/>
      <c r="J42" s="13"/>
      <c r="K42" s="13"/>
      <c r="L42" s="13"/>
      <c r="M42" s="13">
        <f>G42+I42+J42+K42+L42</f>
        <v>1733</v>
      </c>
      <c r="N42" s="18">
        <f>H42+J42</f>
        <v>0</v>
      </c>
      <c r="O42" s="13"/>
      <c r="P42" s="13"/>
      <c r="Q42" s="13"/>
      <c r="R42" s="13"/>
      <c r="S42" s="13">
        <f>M42+O42+P42+Q42+R42</f>
        <v>1733</v>
      </c>
      <c r="T42" s="18">
        <f>N42+P42</f>
        <v>0</v>
      </c>
      <c r="U42" s="13"/>
      <c r="V42" s="13"/>
      <c r="W42" s="13"/>
      <c r="X42" s="13"/>
      <c r="Y42" s="13">
        <f>S42+U42+V42+W42+X42</f>
        <v>1733</v>
      </c>
      <c r="Z42" s="18">
        <f>T42+V42</f>
        <v>0</v>
      </c>
      <c r="AA42" s="13"/>
      <c r="AB42" s="13"/>
      <c r="AC42" s="13"/>
      <c r="AD42" s="13"/>
      <c r="AE42" s="13">
        <f>Y42+AA42+AB42+AC42+AD42</f>
        <v>1733</v>
      </c>
      <c r="AF42" s="18">
        <f>Z42+AB42</f>
        <v>0</v>
      </c>
      <c r="AG42" s="13"/>
      <c r="AH42" s="13"/>
      <c r="AI42" s="13"/>
      <c r="AJ42" s="13"/>
      <c r="AK42" s="13">
        <f>AE42+AG42+AH42+AI42+AJ42</f>
        <v>1733</v>
      </c>
      <c r="AL42" s="18">
        <f>AF42+AH42</f>
        <v>0</v>
      </c>
    </row>
    <row r="43" spans="1:38" hidden="1" x14ac:dyDescent="0.25">
      <c r="A43" s="62" t="s">
        <v>70</v>
      </c>
      <c r="B43" s="16">
        <f>B41</f>
        <v>900</v>
      </c>
      <c r="C43" s="16" t="s">
        <v>22</v>
      </c>
      <c r="D43" s="16" t="s">
        <v>17</v>
      </c>
      <c r="E43" s="16" t="s">
        <v>98</v>
      </c>
      <c r="F43" s="16" t="s">
        <v>71</v>
      </c>
      <c r="G43" s="13">
        <f>G44</f>
        <v>20</v>
      </c>
      <c r="H43" s="13">
        <f t="shared" ref="H43:R43" si="49">H44</f>
        <v>0</v>
      </c>
      <c r="I43" s="13">
        <f t="shared" si="49"/>
        <v>0</v>
      </c>
      <c r="J43" s="13">
        <f t="shared" si="49"/>
        <v>0</v>
      </c>
      <c r="K43" s="13">
        <f t="shared" si="49"/>
        <v>0</v>
      </c>
      <c r="L43" s="13">
        <f t="shared" si="49"/>
        <v>0</v>
      </c>
      <c r="M43" s="13">
        <f t="shared" si="49"/>
        <v>20</v>
      </c>
      <c r="N43" s="13">
        <f t="shared" si="49"/>
        <v>0</v>
      </c>
      <c r="O43" s="13">
        <f t="shared" si="49"/>
        <v>0</v>
      </c>
      <c r="P43" s="13">
        <f t="shared" si="49"/>
        <v>0</v>
      </c>
      <c r="Q43" s="13">
        <f t="shared" si="49"/>
        <v>0</v>
      </c>
      <c r="R43" s="13">
        <f t="shared" si="49"/>
        <v>0</v>
      </c>
      <c r="S43" s="13">
        <f t="shared" ref="S43:AL43" si="50">S44</f>
        <v>20</v>
      </c>
      <c r="T43" s="13">
        <f t="shared" si="50"/>
        <v>0</v>
      </c>
      <c r="U43" s="13">
        <f t="shared" si="50"/>
        <v>0</v>
      </c>
      <c r="V43" s="13">
        <f t="shared" si="50"/>
        <v>0</v>
      </c>
      <c r="W43" s="13">
        <f t="shared" si="50"/>
        <v>0</v>
      </c>
      <c r="X43" s="13">
        <f t="shared" si="50"/>
        <v>0</v>
      </c>
      <c r="Y43" s="13">
        <f t="shared" si="50"/>
        <v>20</v>
      </c>
      <c r="Z43" s="13">
        <f t="shared" si="50"/>
        <v>0</v>
      </c>
      <c r="AA43" s="13">
        <f t="shared" si="50"/>
        <v>0</v>
      </c>
      <c r="AB43" s="13">
        <f t="shared" si="50"/>
        <v>0</v>
      </c>
      <c r="AC43" s="13">
        <f t="shared" si="50"/>
        <v>0</v>
      </c>
      <c r="AD43" s="13">
        <f t="shared" si="50"/>
        <v>0</v>
      </c>
      <c r="AE43" s="13">
        <f t="shared" si="50"/>
        <v>20</v>
      </c>
      <c r="AF43" s="13">
        <f t="shared" si="50"/>
        <v>0</v>
      </c>
      <c r="AG43" s="13">
        <f t="shared" si="50"/>
        <v>0</v>
      </c>
      <c r="AH43" s="13">
        <f t="shared" si="50"/>
        <v>0</v>
      </c>
      <c r="AI43" s="13">
        <f t="shared" si="50"/>
        <v>0</v>
      </c>
      <c r="AJ43" s="13">
        <f t="shared" si="50"/>
        <v>0</v>
      </c>
      <c r="AK43" s="13">
        <f t="shared" si="50"/>
        <v>20</v>
      </c>
      <c r="AL43" s="13">
        <f t="shared" si="50"/>
        <v>0</v>
      </c>
    </row>
    <row r="44" spans="1:38" hidden="1" x14ac:dyDescent="0.25">
      <c r="A44" s="62" t="s">
        <v>99</v>
      </c>
      <c r="B44" s="16">
        <v>900</v>
      </c>
      <c r="C44" s="16" t="s">
        <v>22</v>
      </c>
      <c r="D44" s="16" t="s">
        <v>17</v>
      </c>
      <c r="E44" s="16" t="s">
        <v>98</v>
      </c>
      <c r="F44" s="16" t="s">
        <v>73</v>
      </c>
      <c r="G44" s="13">
        <v>20</v>
      </c>
      <c r="H44" s="18"/>
      <c r="I44" s="13"/>
      <c r="J44" s="13"/>
      <c r="K44" s="13"/>
      <c r="L44" s="13"/>
      <c r="M44" s="13">
        <f>G44+I44+J44+K44+L44</f>
        <v>20</v>
      </c>
      <c r="N44" s="18">
        <f>H44+J44</f>
        <v>0</v>
      </c>
      <c r="O44" s="13"/>
      <c r="P44" s="13"/>
      <c r="Q44" s="13"/>
      <c r="R44" s="13"/>
      <c r="S44" s="13">
        <f>M44+O44+P44+Q44+R44</f>
        <v>20</v>
      </c>
      <c r="T44" s="18">
        <f>N44+P44</f>
        <v>0</v>
      </c>
      <c r="U44" s="13"/>
      <c r="V44" s="13"/>
      <c r="W44" s="13"/>
      <c r="X44" s="13"/>
      <c r="Y44" s="13">
        <f>S44+U44+V44+W44+X44</f>
        <v>20</v>
      </c>
      <c r="Z44" s="18">
        <f>T44+V44</f>
        <v>0</v>
      </c>
      <c r="AA44" s="13"/>
      <c r="AB44" s="13"/>
      <c r="AC44" s="13"/>
      <c r="AD44" s="13"/>
      <c r="AE44" s="13">
        <f>Y44+AA44+AB44+AC44+AD44</f>
        <v>20</v>
      </c>
      <c r="AF44" s="18">
        <f>Z44+AB44</f>
        <v>0</v>
      </c>
      <c r="AG44" s="13"/>
      <c r="AH44" s="13"/>
      <c r="AI44" s="13"/>
      <c r="AJ44" s="13"/>
      <c r="AK44" s="13">
        <f>AE44+AG44+AH44+AI44+AJ44</f>
        <v>20</v>
      </c>
      <c r="AL44" s="18">
        <f>AF44+AH44</f>
        <v>0</v>
      </c>
    </row>
    <row r="45" spans="1:38" hidden="1" x14ac:dyDescent="0.25">
      <c r="A45" s="62"/>
      <c r="B45" s="16"/>
      <c r="C45" s="16"/>
      <c r="D45" s="16"/>
      <c r="E45" s="16"/>
      <c r="F45" s="16"/>
      <c r="G45" s="13"/>
      <c r="H45" s="18"/>
      <c r="I45" s="13"/>
      <c r="J45" s="13"/>
      <c r="K45" s="13"/>
      <c r="L45" s="13"/>
      <c r="M45" s="13"/>
      <c r="N45" s="18"/>
      <c r="O45" s="13"/>
      <c r="P45" s="13"/>
      <c r="Q45" s="13"/>
      <c r="R45" s="13"/>
      <c r="S45" s="13"/>
      <c r="T45" s="18"/>
      <c r="U45" s="13"/>
      <c r="V45" s="13"/>
      <c r="W45" s="13"/>
      <c r="X45" s="13"/>
      <c r="Y45" s="13"/>
      <c r="Z45" s="18"/>
      <c r="AA45" s="13"/>
      <c r="AB45" s="13"/>
      <c r="AC45" s="13"/>
      <c r="AD45" s="13"/>
      <c r="AE45" s="13"/>
      <c r="AF45" s="18"/>
      <c r="AG45" s="13"/>
      <c r="AH45" s="13"/>
      <c r="AI45" s="13"/>
      <c r="AJ45" s="13"/>
      <c r="AK45" s="13"/>
      <c r="AL45" s="18"/>
    </row>
    <row r="46" spans="1:38" ht="20.25" hidden="1" customHeight="1" x14ac:dyDescent="0.3">
      <c r="A46" s="61" t="s">
        <v>63</v>
      </c>
      <c r="B46" s="14">
        <f>B31</f>
        <v>900</v>
      </c>
      <c r="C46" s="14" t="s">
        <v>22</v>
      </c>
      <c r="D46" s="14" t="s">
        <v>64</v>
      </c>
      <c r="E46" s="14"/>
      <c r="F46" s="14"/>
      <c r="G46" s="15">
        <f>G53+G47</f>
        <v>35129</v>
      </c>
      <c r="H46" s="15">
        <f>H53</f>
        <v>0</v>
      </c>
      <c r="I46" s="13"/>
      <c r="J46" s="13"/>
      <c r="K46" s="13"/>
      <c r="L46" s="13"/>
      <c r="M46" s="15">
        <f>M53+M47</f>
        <v>35129</v>
      </c>
      <c r="N46" s="15">
        <f>N53</f>
        <v>0</v>
      </c>
      <c r="O46" s="13"/>
      <c r="P46" s="13"/>
      <c r="Q46" s="13"/>
      <c r="R46" s="13"/>
      <c r="S46" s="15">
        <f>S53+S47</f>
        <v>35129</v>
      </c>
      <c r="T46" s="15">
        <f>T53</f>
        <v>0</v>
      </c>
      <c r="U46" s="13"/>
      <c r="V46" s="13"/>
      <c r="W46" s="13"/>
      <c r="X46" s="13"/>
      <c r="Y46" s="15">
        <f>Y53+Y47</f>
        <v>35129</v>
      </c>
      <c r="Z46" s="15">
        <f>Z53</f>
        <v>0</v>
      </c>
      <c r="AA46" s="13"/>
      <c r="AB46" s="13"/>
      <c r="AC46" s="13"/>
      <c r="AD46" s="13"/>
      <c r="AE46" s="15">
        <f>AE53+AE47</f>
        <v>35129</v>
      </c>
      <c r="AF46" s="15">
        <f>AF53</f>
        <v>0</v>
      </c>
      <c r="AG46" s="13"/>
      <c r="AH46" s="13"/>
      <c r="AI46" s="13"/>
      <c r="AJ46" s="13"/>
      <c r="AK46" s="15">
        <f>AK53+AK47</f>
        <v>35129</v>
      </c>
      <c r="AL46" s="15">
        <f>AL53</f>
        <v>0</v>
      </c>
    </row>
    <row r="47" spans="1:38" ht="49.5" hidden="1" x14ac:dyDescent="0.25">
      <c r="A47" s="57" t="s">
        <v>506</v>
      </c>
      <c r="B47" s="16">
        <f t="shared" ref="B47:B52" si="51">B46</f>
        <v>900</v>
      </c>
      <c r="C47" s="16" t="s">
        <v>22</v>
      </c>
      <c r="D47" s="16" t="s">
        <v>64</v>
      </c>
      <c r="E47" s="16" t="s">
        <v>78</v>
      </c>
      <c r="F47" s="16"/>
      <c r="G47" s="20">
        <f>G48</f>
        <v>149</v>
      </c>
      <c r="H47" s="20">
        <f t="shared" ref="H47:R48" si="52">H48</f>
        <v>0</v>
      </c>
      <c r="I47" s="13">
        <f t="shared" si="52"/>
        <v>0</v>
      </c>
      <c r="J47" s="13">
        <f t="shared" si="52"/>
        <v>0</v>
      </c>
      <c r="K47" s="13">
        <f t="shared" si="52"/>
        <v>0</v>
      </c>
      <c r="L47" s="13">
        <f t="shared" si="52"/>
        <v>0</v>
      </c>
      <c r="M47" s="20">
        <f t="shared" si="52"/>
        <v>149</v>
      </c>
      <c r="N47" s="20">
        <f t="shared" si="52"/>
        <v>0</v>
      </c>
      <c r="O47" s="13">
        <f t="shared" si="52"/>
        <v>0</v>
      </c>
      <c r="P47" s="13">
        <f t="shared" si="52"/>
        <v>0</v>
      </c>
      <c r="Q47" s="13">
        <f t="shared" si="52"/>
        <v>0</v>
      </c>
      <c r="R47" s="13">
        <f t="shared" si="52"/>
        <v>0</v>
      </c>
      <c r="S47" s="20">
        <f t="shared" ref="S47:AH51" si="53">S48</f>
        <v>149</v>
      </c>
      <c r="T47" s="20">
        <f t="shared" si="53"/>
        <v>0</v>
      </c>
      <c r="U47" s="13">
        <f t="shared" si="53"/>
        <v>0</v>
      </c>
      <c r="V47" s="13">
        <f t="shared" si="53"/>
        <v>0</v>
      </c>
      <c r="W47" s="13">
        <f t="shared" si="53"/>
        <v>0</v>
      </c>
      <c r="X47" s="13">
        <f t="shared" si="53"/>
        <v>0</v>
      </c>
      <c r="Y47" s="20">
        <f t="shared" si="53"/>
        <v>149</v>
      </c>
      <c r="Z47" s="20">
        <f t="shared" si="53"/>
        <v>0</v>
      </c>
      <c r="AA47" s="13">
        <f t="shared" si="53"/>
        <v>0</v>
      </c>
      <c r="AB47" s="13">
        <f t="shared" si="53"/>
        <v>0</v>
      </c>
      <c r="AC47" s="13">
        <f t="shared" si="53"/>
        <v>0</v>
      </c>
      <c r="AD47" s="13">
        <f t="shared" si="53"/>
        <v>0</v>
      </c>
      <c r="AE47" s="20">
        <f t="shared" si="53"/>
        <v>149</v>
      </c>
      <c r="AF47" s="20">
        <f t="shared" si="53"/>
        <v>0</v>
      </c>
      <c r="AG47" s="13">
        <f t="shared" si="53"/>
        <v>0</v>
      </c>
      <c r="AH47" s="13">
        <f t="shared" si="53"/>
        <v>0</v>
      </c>
      <c r="AI47" s="13">
        <f t="shared" ref="AG47:AL51" si="54">AI48</f>
        <v>0</v>
      </c>
      <c r="AJ47" s="13">
        <f t="shared" si="54"/>
        <v>0</v>
      </c>
      <c r="AK47" s="20">
        <f t="shared" si="54"/>
        <v>149</v>
      </c>
      <c r="AL47" s="20">
        <f t="shared" si="54"/>
        <v>0</v>
      </c>
    </row>
    <row r="48" spans="1:38" ht="33" hidden="1" x14ac:dyDescent="0.25">
      <c r="A48" s="62" t="s">
        <v>540</v>
      </c>
      <c r="B48" s="16">
        <f t="shared" si="51"/>
        <v>900</v>
      </c>
      <c r="C48" s="16" t="s">
        <v>22</v>
      </c>
      <c r="D48" s="16" t="s">
        <v>64</v>
      </c>
      <c r="E48" s="16" t="s">
        <v>528</v>
      </c>
      <c r="F48" s="16"/>
      <c r="G48" s="20">
        <f>G49</f>
        <v>149</v>
      </c>
      <c r="H48" s="20">
        <f t="shared" si="52"/>
        <v>0</v>
      </c>
      <c r="I48" s="13">
        <f t="shared" si="52"/>
        <v>0</v>
      </c>
      <c r="J48" s="13">
        <f t="shared" si="52"/>
        <v>0</v>
      </c>
      <c r="K48" s="13">
        <f t="shared" si="52"/>
        <v>0</v>
      </c>
      <c r="L48" s="13">
        <f t="shared" si="52"/>
        <v>0</v>
      </c>
      <c r="M48" s="20">
        <f t="shared" si="52"/>
        <v>149</v>
      </c>
      <c r="N48" s="20">
        <f t="shared" si="52"/>
        <v>0</v>
      </c>
      <c r="O48" s="13">
        <f t="shared" si="52"/>
        <v>0</v>
      </c>
      <c r="P48" s="13">
        <f t="shared" si="52"/>
        <v>0</v>
      </c>
      <c r="Q48" s="13">
        <f t="shared" si="52"/>
        <v>0</v>
      </c>
      <c r="R48" s="13">
        <f t="shared" si="52"/>
        <v>0</v>
      </c>
      <c r="S48" s="20">
        <f t="shared" si="53"/>
        <v>149</v>
      </c>
      <c r="T48" s="20">
        <f t="shared" si="53"/>
        <v>0</v>
      </c>
      <c r="U48" s="13">
        <f t="shared" si="53"/>
        <v>0</v>
      </c>
      <c r="V48" s="13">
        <f t="shared" si="53"/>
        <v>0</v>
      </c>
      <c r="W48" s="13">
        <f t="shared" si="53"/>
        <v>0</v>
      </c>
      <c r="X48" s="13">
        <f t="shared" si="53"/>
        <v>0</v>
      </c>
      <c r="Y48" s="20">
        <f t="shared" si="53"/>
        <v>149</v>
      </c>
      <c r="Z48" s="20">
        <f t="shared" si="53"/>
        <v>0</v>
      </c>
      <c r="AA48" s="13">
        <f t="shared" si="53"/>
        <v>0</v>
      </c>
      <c r="AB48" s="13">
        <f t="shared" si="53"/>
        <v>0</v>
      </c>
      <c r="AC48" s="13">
        <f t="shared" si="53"/>
        <v>0</v>
      </c>
      <c r="AD48" s="13">
        <f t="shared" si="53"/>
        <v>0</v>
      </c>
      <c r="AE48" s="20">
        <f t="shared" si="53"/>
        <v>149</v>
      </c>
      <c r="AF48" s="20">
        <f t="shared" si="53"/>
        <v>0</v>
      </c>
      <c r="AG48" s="13">
        <f t="shared" si="54"/>
        <v>0</v>
      </c>
      <c r="AH48" s="13">
        <f t="shared" si="54"/>
        <v>0</v>
      </c>
      <c r="AI48" s="13">
        <f t="shared" si="54"/>
        <v>0</v>
      </c>
      <c r="AJ48" s="13">
        <f t="shared" si="54"/>
        <v>0</v>
      </c>
      <c r="AK48" s="20">
        <f t="shared" si="54"/>
        <v>149</v>
      </c>
      <c r="AL48" s="20">
        <f t="shared" si="54"/>
        <v>0</v>
      </c>
    </row>
    <row r="49" spans="1:38" hidden="1" x14ac:dyDescent="0.25">
      <c r="A49" s="62" t="s">
        <v>15</v>
      </c>
      <c r="B49" s="16">
        <f t="shared" si="51"/>
        <v>900</v>
      </c>
      <c r="C49" s="16" t="s">
        <v>22</v>
      </c>
      <c r="D49" s="16" t="s">
        <v>64</v>
      </c>
      <c r="E49" s="16" t="s">
        <v>526</v>
      </c>
      <c r="F49" s="16"/>
      <c r="G49" s="20">
        <f t="shared" ref="G49:R51" si="55">G50</f>
        <v>149</v>
      </c>
      <c r="H49" s="20">
        <f t="shared" si="55"/>
        <v>0</v>
      </c>
      <c r="I49" s="13">
        <f t="shared" si="55"/>
        <v>0</v>
      </c>
      <c r="J49" s="13">
        <f t="shared" si="55"/>
        <v>0</v>
      </c>
      <c r="K49" s="13">
        <f t="shared" si="55"/>
        <v>0</v>
      </c>
      <c r="L49" s="13">
        <f t="shared" si="55"/>
        <v>0</v>
      </c>
      <c r="M49" s="20">
        <f t="shared" si="55"/>
        <v>149</v>
      </c>
      <c r="N49" s="20">
        <f t="shared" si="55"/>
        <v>0</v>
      </c>
      <c r="O49" s="13">
        <f t="shared" si="55"/>
        <v>0</v>
      </c>
      <c r="P49" s="13">
        <f t="shared" si="55"/>
        <v>0</v>
      </c>
      <c r="Q49" s="13">
        <f t="shared" si="55"/>
        <v>0</v>
      </c>
      <c r="R49" s="13">
        <f t="shared" si="55"/>
        <v>0</v>
      </c>
      <c r="S49" s="20">
        <f t="shared" si="53"/>
        <v>149</v>
      </c>
      <c r="T49" s="20">
        <f t="shared" si="53"/>
        <v>0</v>
      </c>
      <c r="U49" s="13">
        <f t="shared" si="53"/>
        <v>0</v>
      </c>
      <c r="V49" s="13">
        <f t="shared" si="53"/>
        <v>0</v>
      </c>
      <c r="W49" s="13">
        <f t="shared" si="53"/>
        <v>0</v>
      </c>
      <c r="X49" s="13">
        <f t="shared" si="53"/>
        <v>0</v>
      </c>
      <c r="Y49" s="20">
        <f t="shared" si="53"/>
        <v>149</v>
      </c>
      <c r="Z49" s="20">
        <f t="shared" si="53"/>
        <v>0</v>
      </c>
      <c r="AA49" s="13">
        <f t="shared" si="53"/>
        <v>0</v>
      </c>
      <c r="AB49" s="13">
        <f t="shared" si="53"/>
        <v>0</v>
      </c>
      <c r="AC49" s="13">
        <f t="shared" si="53"/>
        <v>0</v>
      </c>
      <c r="AD49" s="13">
        <f t="shared" si="53"/>
        <v>0</v>
      </c>
      <c r="AE49" s="20">
        <f t="shared" si="53"/>
        <v>149</v>
      </c>
      <c r="AF49" s="20">
        <f t="shared" si="53"/>
        <v>0</v>
      </c>
      <c r="AG49" s="13">
        <f t="shared" si="54"/>
        <v>0</v>
      </c>
      <c r="AH49" s="13">
        <f t="shared" si="54"/>
        <v>0</v>
      </c>
      <c r="AI49" s="13">
        <f t="shared" si="54"/>
        <v>0</v>
      </c>
      <c r="AJ49" s="13">
        <f t="shared" si="54"/>
        <v>0</v>
      </c>
      <c r="AK49" s="20">
        <f t="shared" si="54"/>
        <v>149</v>
      </c>
      <c r="AL49" s="20">
        <f t="shared" si="54"/>
        <v>0</v>
      </c>
    </row>
    <row r="50" spans="1:38" ht="33" hidden="1" x14ac:dyDescent="0.25">
      <c r="A50" s="62" t="s">
        <v>101</v>
      </c>
      <c r="B50" s="16">
        <f t="shared" si="51"/>
        <v>900</v>
      </c>
      <c r="C50" s="16" t="s">
        <v>22</v>
      </c>
      <c r="D50" s="16" t="s">
        <v>64</v>
      </c>
      <c r="E50" s="16" t="s">
        <v>527</v>
      </c>
      <c r="F50" s="16"/>
      <c r="G50" s="20">
        <f t="shared" si="55"/>
        <v>149</v>
      </c>
      <c r="H50" s="20">
        <f t="shared" si="55"/>
        <v>0</v>
      </c>
      <c r="I50" s="13">
        <f t="shared" si="55"/>
        <v>0</v>
      </c>
      <c r="J50" s="13">
        <f t="shared" si="55"/>
        <v>0</v>
      </c>
      <c r="K50" s="13">
        <f t="shared" si="55"/>
        <v>0</v>
      </c>
      <c r="L50" s="13">
        <f t="shared" si="55"/>
        <v>0</v>
      </c>
      <c r="M50" s="20">
        <f t="shared" si="55"/>
        <v>149</v>
      </c>
      <c r="N50" s="20">
        <f t="shared" si="55"/>
        <v>0</v>
      </c>
      <c r="O50" s="13">
        <f t="shared" si="55"/>
        <v>0</v>
      </c>
      <c r="P50" s="13">
        <f t="shared" si="55"/>
        <v>0</v>
      </c>
      <c r="Q50" s="13">
        <f t="shared" si="55"/>
        <v>0</v>
      </c>
      <c r="R50" s="13">
        <f t="shared" si="55"/>
        <v>0</v>
      </c>
      <c r="S50" s="20">
        <f t="shared" si="53"/>
        <v>149</v>
      </c>
      <c r="T50" s="20">
        <f t="shared" si="53"/>
        <v>0</v>
      </c>
      <c r="U50" s="13">
        <f t="shared" si="53"/>
        <v>0</v>
      </c>
      <c r="V50" s="13">
        <f t="shared" si="53"/>
        <v>0</v>
      </c>
      <c r="W50" s="13">
        <f t="shared" si="53"/>
        <v>0</v>
      </c>
      <c r="X50" s="13">
        <f t="shared" si="53"/>
        <v>0</v>
      </c>
      <c r="Y50" s="20">
        <f t="shared" si="53"/>
        <v>149</v>
      </c>
      <c r="Z50" s="20">
        <f t="shared" si="53"/>
        <v>0</v>
      </c>
      <c r="AA50" s="13">
        <f t="shared" si="53"/>
        <v>0</v>
      </c>
      <c r="AB50" s="13">
        <f t="shared" si="53"/>
        <v>0</v>
      </c>
      <c r="AC50" s="13">
        <f t="shared" si="53"/>
        <v>0</v>
      </c>
      <c r="AD50" s="13">
        <f t="shared" si="53"/>
        <v>0</v>
      </c>
      <c r="AE50" s="20">
        <f t="shared" si="53"/>
        <v>149</v>
      </c>
      <c r="AF50" s="20">
        <f t="shared" si="53"/>
        <v>0</v>
      </c>
      <c r="AG50" s="13">
        <f t="shared" si="54"/>
        <v>0</v>
      </c>
      <c r="AH50" s="13">
        <f t="shared" si="54"/>
        <v>0</v>
      </c>
      <c r="AI50" s="13">
        <f t="shared" si="54"/>
        <v>0</v>
      </c>
      <c r="AJ50" s="13">
        <f t="shared" si="54"/>
        <v>0</v>
      </c>
      <c r="AK50" s="20">
        <f t="shared" si="54"/>
        <v>149</v>
      </c>
      <c r="AL50" s="20">
        <f t="shared" si="54"/>
        <v>0</v>
      </c>
    </row>
    <row r="51" spans="1:38" ht="33" hidden="1" x14ac:dyDescent="0.25">
      <c r="A51" s="62" t="s">
        <v>271</v>
      </c>
      <c r="B51" s="16">
        <f t="shared" si="51"/>
        <v>900</v>
      </c>
      <c r="C51" s="16" t="s">
        <v>22</v>
      </c>
      <c r="D51" s="16" t="s">
        <v>64</v>
      </c>
      <c r="E51" s="16" t="s">
        <v>527</v>
      </c>
      <c r="F51" s="16" t="s">
        <v>33</v>
      </c>
      <c r="G51" s="13">
        <f t="shared" si="55"/>
        <v>149</v>
      </c>
      <c r="H51" s="13">
        <f t="shared" si="55"/>
        <v>0</v>
      </c>
      <c r="I51" s="13">
        <f t="shared" si="55"/>
        <v>0</v>
      </c>
      <c r="J51" s="13">
        <f t="shared" si="55"/>
        <v>0</v>
      </c>
      <c r="K51" s="13">
        <f t="shared" si="55"/>
        <v>0</v>
      </c>
      <c r="L51" s="13">
        <f t="shared" si="55"/>
        <v>0</v>
      </c>
      <c r="M51" s="13">
        <f t="shared" si="55"/>
        <v>149</v>
      </c>
      <c r="N51" s="13">
        <f t="shared" si="55"/>
        <v>0</v>
      </c>
      <c r="O51" s="13">
        <f t="shared" si="55"/>
        <v>0</v>
      </c>
      <c r="P51" s="13">
        <f t="shared" si="55"/>
        <v>0</v>
      </c>
      <c r="Q51" s="13">
        <f t="shared" si="55"/>
        <v>0</v>
      </c>
      <c r="R51" s="13">
        <f t="shared" si="55"/>
        <v>0</v>
      </c>
      <c r="S51" s="13">
        <f t="shared" si="53"/>
        <v>149</v>
      </c>
      <c r="T51" s="13">
        <f t="shared" si="53"/>
        <v>0</v>
      </c>
      <c r="U51" s="13">
        <f t="shared" si="53"/>
        <v>0</v>
      </c>
      <c r="V51" s="13">
        <f t="shared" si="53"/>
        <v>0</v>
      </c>
      <c r="W51" s="13">
        <f t="shared" si="53"/>
        <v>0</v>
      </c>
      <c r="X51" s="13">
        <f t="shared" si="53"/>
        <v>0</v>
      </c>
      <c r="Y51" s="13">
        <f t="shared" si="53"/>
        <v>149</v>
      </c>
      <c r="Z51" s="13">
        <f t="shared" si="53"/>
        <v>0</v>
      </c>
      <c r="AA51" s="13">
        <f t="shared" si="53"/>
        <v>0</v>
      </c>
      <c r="AB51" s="13">
        <f t="shared" si="53"/>
        <v>0</v>
      </c>
      <c r="AC51" s="13">
        <f t="shared" si="53"/>
        <v>0</v>
      </c>
      <c r="AD51" s="13">
        <f t="shared" si="53"/>
        <v>0</v>
      </c>
      <c r="AE51" s="13">
        <f t="shared" si="53"/>
        <v>149</v>
      </c>
      <c r="AF51" s="13">
        <f t="shared" si="53"/>
        <v>0</v>
      </c>
      <c r="AG51" s="13">
        <f t="shared" si="54"/>
        <v>0</v>
      </c>
      <c r="AH51" s="13">
        <f t="shared" si="54"/>
        <v>0</v>
      </c>
      <c r="AI51" s="13">
        <f t="shared" si="54"/>
        <v>0</v>
      </c>
      <c r="AJ51" s="13">
        <f t="shared" si="54"/>
        <v>0</v>
      </c>
      <c r="AK51" s="13">
        <f t="shared" si="54"/>
        <v>149</v>
      </c>
      <c r="AL51" s="13">
        <f t="shared" si="54"/>
        <v>0</v>
      </c>
    </row>
    <row r="52" spans="1:38" ht="33" hidden="1" x14ac:dyDescent="0.25">
      <c r="A52" s="62" t="s">
        <v>39</v>
      </c>
      <c r="B52" s="16">
        <f t="shared" si="51"/>
        <v>900</v>
      </c>
      <c r="C52" s="16" t="s">
        <v>22</v>
      </c>
      <c r="D52" s="16" t="s">
        <v>64</v>
      </c>
      <c r="E52" s="16" t="s">
        <v>527</v>
      </c>
      <c r="F52" s="16" t="s">
        <v>40</v>
      </c>
      <c r="G52" s="13">
        <v>149</v>
      </c>
      <c r="H52" s="13"/>
      <c r="I52" s="13"/>
      <c r="J52" s="13"/>
      <c r="K52" s="13"/>
      <c r="L52" s="13"/>
      <c r="M52" s="13">
        <f>G52+I52+J52+K52+L52</f>
        <v>149</v>
      </c>
      <c r="N52" s="18">
        <f>H52+J52</f>
        <v>0</v>
      </c>
      <c r="O52" s="13"/>
      <c r="P52" s="13"/>
      <c r="Q52" s="13"/>
      <c r="R52" s="13"/>
      <c r="S52" s="13">
        <f>M52+O52+P52+Q52+R52</f>
        <v>149</v>
      </c>
      <c r="T52" s="18">
        <f>N52+P52</f>
        <v>0</v>
      </c>
      <c r="U52" s="13"/>
      <c r="V52" s="13"/>
      <c r="W52" s="13"/>
      <c r="X52" s="13"/>
      <c r="Y52" s="13">
        <f>S52+U52+V52+W52+X52</f>
        <v>149</v>
      </c>
      <c r="Z52" s="18">
        <f>T52+V52</f>
        <v>0</v>
      </c>
      <c r="AA52" s="13"/>
      <c r="AB52" s="13"/>
      <c r="AC52" s="13"/>
      <c r="AD52" s="13"/>
      <c r="AE52" s="13">
        <f>Y52+AA52+AB52+AC52+AD52</f>
        <v>149</v>
      </c>
      <c r="AF52" s="18">
        <f>Z52+AB52</f>
        <v>0</v>
      </c>
      <c r="AG52" s="13"/>
      <c r="AH52" s="13"/>
      <c r="AI52" s="13"/>
      <c r="AJ52" s="13"/>
      <c r="AK52" s="13">
        <f>AE52+AG52+AH52+AI52+AJ52</f>
        <v>149</v>
      </c>
      <c r="AL52" s="18">
        <f>AF52+AH52</f>
        <v>0</v>
      </c>
    </row>
    <row r="53" spans="1:38" hidden="1" x14ac:dyDescent="0.25">
      <c r="A53" s="62" t="s">
        <v>66</v>
      </c>
      <c r="B53" s="16">
        <f>B46</f>
        <v>900</v>
      </c>
      <c r="C53" s="16" t="s">
        <v>22</v>
      </c>
      <c r="D53" s="16" t="s">
        <v>64</v>
      </c>
      <c r="E53" s="16" t="s">
        <v>67</v>
      </c>
      <c r="F53" s="16"/>
      <c r="G53" s="17">
        <f>G54</f>
        <v>34980</v>
      </c>
      <c r="H53" s="17">
        <f t="shared" ref="H53:R53" si="56">H54</f>
        <v>0</v>
      </c>
      <c r="I53" s="13">
        <f t="shared" si="56"/>
        <v>0</v>
      </c>
      <c r="J53" s="13">
        <f t="shared" si="56"/>
        <v>0</v>
      </c>
      <c r="K53" s="13">
        <f t="shared" si="56"/>
        <v>0</v>
      </c>
      <c r="L53" s="13">
        <f t="shared" si="56"/>
        <v>0</v>
      </c>
      <c r="M53" s="17">
        <f t="shared" si="56"/>
        <v>34980</v>
      </c>
      <c r="N53" s="17">
        <f t="shared" si="56"/>
        <v>0</v>
      </c>
      <c r="O53" s="13">
        <f t="shared" si="56"/>
        <v>0</v>
      </c>
      <c r="P53" s="13">
        <f t="shared" si="56"/>
        <v>0</v>
      </c>
      <c r="Q53" s="13">
        <f t="shared" si="56"/>
        <v>0</v>
      </c>
      <c r="R53" s="13">
        <f t="shared" si="56"/>
        <v>0</v>
      </c>
      <c r="S53" s="17">
        <f t="shared" ref="S53:AL53" si="57">S54</f>
        <v>34980</v>
      </c>
      <c r="T53" s="17">
        <f t="shared" si="57"/>
        <v>0</v>
      </c>
      <c r="U53" s="13">
        <f t="shared" si="57"/>
        <v>0</v>
      </c>
      <c r="V53" s="13">
        <f t="shared" si="57"/>
        <v>0</v>
      </c>
      <c r="W53" s="13">
        <f t="shared" si="57"/>
        <v>0</v>
      </c>
      <c r="X53" s="13">
        <f t="shared" si="57"/>
        <v>0</v>
      </c>
      <c r="Y53" s="17">
        <f t="shared" si="57"/>
        <v>34980</v>
      </c>
      <c r="Z53" s="17">
        <f t="shared" si="57"/>
        <v>0</v>
      </c>
      <c r="AA53" s="13">
        <f t="shared" si="57"/>
        <v>0</v>
      </c>
      <c r="AB53" s="13">
        <f t="shared" si="57"/>
        <v>0</v>
      </c>
      <c r="AC53" s="13">
        <f t="shared" si="57"/>
        <v>0</v>
      </c>
      <c r="AD53" s="13">
        <f t="shared" si="57"/>
        <v>0</v>
      </c>
      <c r="AE53" s="17">
        <f t="shared" si="57"/>
        <v>34980</v>
      </c>
      <c r="AF53" s="17">
        <f t="shared" si="57"/>
        <v>0</v>
      </c>
      <c r="AG53" s="13">
        <f t="shared" si="57"/>
        <v>0</v>
      </c>
      <c r="AH53" s="13">
        <f t="shared" si="57"/>
        <v>0</v>
      </c>
      <c r="AI53" s="13">
        <f t="shared" si="57"/>
        <v>0</v>
      </c>
      <c r="AJ53" s="13">
        <f t="shared" si="57"/>
        <v>0</v>
      </c>
      <c r="AK53" s="17">
        <f t="shared" si="57"/>
        <v>34980</v>
      </c>
      <c r="AL53" s="17">
        <f t="shared" si="57"/>
        <v>0</v>
      </c>
    </row>
    <row r="54" spans="1:38" hidden="1" x14ac:dyDescent="0.25">
      <c r="A54" s="62" t="s">
        <v>15</v>
      </c>
      <c r="B54" s="16">
        <f>B53</f>
        <v>900</v>
      </c>
      <c r="C54" s="16" t="s">
        <v>22</v>
      </c>
      <c r="D54" s="16" t="s">
        <v>64</v>
      </c>
      <c r="E54" s="16" t="s">
        <v>68</v>
      </c>
      <c r="F54" s="16"/>
      <c r="G54" s="17">
        <f>G55+G60</f>
        <v>34980</v>
      </c>
      <c r="H54" s="17">
        <f t="shared" ref="H54:N54" si="58">H55+H60</f>
        <v>0</v>
      </c>
      <c r="I54" s="13">
        <f t="shared" si="58"/>
        <v>0</v>
      </c>
      <c r="J54" s="13">
        <f t="shared" si="58"/>
        <v>0</v>
      </c>
      <c r="K54" s="13">
        <f t="shared" si="58"/>
        <v>0</v>
      </c>
      <c r="L54" s="13">
        <f t="shared" si="58"/>
        <v>0</v>
      </c>
      <c r="M54" s="17">
        <f t="shared" si="58"/>
        <v>34980</v>
      </c>
      <c r="N54" s="17">
        <f t="shared" si="58"/>
        <v>0</v>
      </c>
      <c r="O54" s="13">
        <f t="shared" ref="O54:T54" si="59">O55+O60</f>
        <v>0</v>
      </c>
      <c r="P54" s="13">
        <f t="shared" si="59"/>
        <v>0</v>
      </c>
      <c r="Q54" s="13">
        <f t="shared" si="59"/>
        <v>0</v>
      </c>
      <c r="R54" s="13">
        <f t="shared" si="59"/>
        <v>0</v>
      </c>
      <c r="S54" s="17">
        <f t="shared" si="59"/>
        <v>34980</v>
      </c>
      <c r="T54" s="17">
        <f t="shared" si="59"/>
        <v>0</v>
      </c>
      <c r="U54" s="13">
        <f t="shared" ref="U54:Z54" si="60">U55+U60</f>
        <v>0</v>
      </c>
      <c r="V54" s="13">
        <f t="shared" si="60"/>
        <v>0</v>
      </c>
      <c r="W54" s="13">
        <f t="shared" si="60"/>
        <v>0</v>
      </c>
      <c r="X54" s="13">
        <f t="shared" si="60"/>
        <v>0</v>
      </c>
      <c r="Y54" s="17">
        <f t="shared" si="60"/>
        <v>34980</v>
      </c>
      <c r="Z54" s="17">
        <f t="shared" si="60"/>
        <v>0</v>
      </c>
      <c r="AA54" s="13">
        <f t="shared" ref="AA54:AF54" si="61">AA55+AA60</f>
        <v>0</v>
      </c>
      <c r="AB54" s="13">
        <f t="shared" si="61"/>
        <v>0</v>
      </c>
      <c r="AC54" s="13">
        <f t="shared" si="61"/>
        <v>0</v>
      </c>
      <c r="AD54" s="13">
        <f t="shared" si="61"/>
        <v>0</v>
      </c>
      <c r="AE54" s="17">
        <f t="shared" si="61"/>
        <v>34980</v>
      </c>
      <c r="AF54" s="17">
        <f t="shared" si="61"/>
        <v>0</v>
      </c>
      <c r="AG54" s="13">
        <f t="shared" ref="AG54:AL54" si="62">AG55+AG60</f>
        <v>0</v>
      </c>
      <c r="AH54" s="13">
        <f t="shared" si="62"/>
        <v>0</v>
      </c>
      <c r="AI54" s="13">
        <f t="shared" si="62"/>
        <v>0</v>
      </c>
      <c r="AJ54" s="13">
        <f t="shared" si="62"/>
        <v>0</v>
      </c>
      <c r="AK54" s="17">
        <f t="shared" si="62"/>
        <v>34980</v>
      </c>
      <c r="AL54" s="17">
        <f t="shared" si="62"/>
        <v>0</v>
      </c>
    </row>
    <row r="55" spans="1:38" hidden="1" x14ac:dyDescent="0.25">
      <c r="A55" s="62" t="s">
        <v>65</v>
      </c>
      <c r="B55" s="16">
        <f>B54</f>
        <v>900</v>
      </c>
      <c r="C55" s="16" t="s">
        <v>22</v>
      </c>
      <c r="D55" s="16" t="s">
        <v>64</v>
      </c>
      <c r="E55" s="16" t="s">
        <v>69</v>
      </c>
      <c r="F55" s="16"/>
      <c r="G55" s="17">
        <f>G58+G56</f>
        <v>34278</v>
      </c>
      <c r="H55" s="17">
        <f t="shared" ref="H55:N55" si="63">H58+H56</f>
        <v>0</v>
      </c>
      <c r="I55" s="13">
        <f t="shared" si="63"/>
        <v>0</v>
      </c>
      <c r="J55" s="13">
        <f t="shared" si="63"/>
        <v>0</v>
      </c>
      <c r="K55" s="13">
        <f t="shared" si="63"/>
        <v>0</v>
      </c>
      <c r="L55" s="13">
        <f t="shared" si="63"/>
        <v>0</v>
      </c>
      <c r="M55" s="17">
        <f t="shared" si="63"/>
        <v>34278</v>
      </c>
      <c r="N55" s="17">
        <f t="shared" si="63"/>
        <v>0</v>
      </c>
      <c r="O55" s="13">
        <f t="shared" ref="O55:T55" si="64">O58+O56</f>
        <v>0</v>
      </c>
      <c r="P55" s="13">
        <f t="shared" si="64"/>
        <v>0</v>
      </c>
      <c r="Q55" s="13">
        <f t="shared" si="64"/>
        <v>0</v>
      </c>
      <c r="R55" s="13">
        <f t="shared" si="64"/>
        <v>0</v>
      </c>
      <c r="S55" s="17">
        <f t="shared" si="64"/>
        <v>34278</v>
      </c>
      <c r="T55" s="17">
        <f t="shared" si="64"/>
        <v>0</v>
      </c>
      <c r="U55" s="13">
        <f t="shared" ref="U55:Z55" si="65">U58+U56</f>
        <v>0</v>
      </c>
      <c r="V55" s="13">
        <f t="shared" si="65"/>
        <v>0</v>
      </c>
      <c r="W55" s="13">
        <f t="shared" si="65"/>
        <v>0</v>
      </c>
      <c r="X55" s="13">
        <f t="shared" si="65"/>
        <v>0</v>
      </c>
      <c r="Y55" s="17">
        <f t="shared" si="65"/>
        <v>34278</v>
      </c>
      <c r="Z55" s="17">
        <f t="shared" si="65"/>
        <v>0</v>
      </c>
      <c r="AA55" s="13">
        <f t="shared" ref="AA55:AF55" si="66">AA58+AA56</f>
        <v>0</v>
      </c>
      <c r="AB55" s="13">
        <f t="shared" si="66"/>
        <v>0</v>
      </c>
      <c r="AC55" s="13">
        <f t="shared" si="66"/>
        <v>0</v>
      </c>
      <c r="AD55" s="13">
        <f t="shared" si="66"/>
        <v>0</v>
      </c>
      <c r="AE55" s="17">
        <f t="shared" si="66"/>
        <v>34278</v>
      </c>
      <c r="AF55" s="17">
        <f t="shared" si="66"/>
        <v>0</v>
      </c>
      <c r="AG55" s="13">
        <f t="shared" ref="AG55:AL55" si="67">AG58+AG56</f>
        <v>0</v>
      </c>
      <c r="AH55" s="13">
        <f t="shared" si="67"/>
        <v>0</v>
      </c>
      <c r="AI55" s="13">
        <f t="shared" si="67"/>
        <v>0</v>
      </c>
      <c r="AJ55" s="13">
        <f t="shared" si="67"/>
        <v>0</v>
      </c>
      <c r="AK55" s="17">
        <f t="shared" si="67"/>
        <v>34278</v>
      </c>
      <c r="AL55" s="17">
        <f t="shared" si="67"/>
        <v>0</v>
      </c>
    </row>
    <row r="56" spans="1:38" ht="68.25" hidden="1" customHeight="1" x14ac:dyDescent="0.25">
      <c r="A56" s="62" t="s">
        <v>543</v>
      </c>
      <c r="B56" s="16">
        <f>B55</f>
        <v>900</v>
      </c>
      <c r="C56" s="16" t="s">
        <v>22</v>
      </c>
      <c r="D56" s="16" t="s">
        <v>64</v>
      </c>
      <c r="E56" s="16" t="s">
        <v>69</v>
      </c>
      <c r="F56" s="16" t="s">
        <v>92</v>
      </c>
      <c r="G56" s="13">
        <f>G57</f>
        <v>26747</v>
      </c>
      <c r="H56" s="13">
        <f t="shared" ref="H56:R56" si="68">H57</f>
        <v>0</v>
      </c>
      <c r="I56" s="13">
        <f t="shared" si="68"/>
        <v>0</v>
      </c>
      <c r="J56" s="13">
        <f t="shared" si="68"/>
        <v>0</v>
      </c>
      <c r="K56" s="13">
        <f t="shared" si="68"/>
        <v>0</v>
      </c>
      <c r="L56" s="13">
        <f t="shared" si="68"/>
        <v>0</v>
      </c>
      <c r="M56" s="13">
        <f t="shared" si="68"/>
        <v>26747</v>
      </c>
      <c r="N56" s="13">
        <f t="shared" si="68"/>
        <v>0</v>
      </c>
      <c r="O56" s="13">
        <f t="shared" si="68"/>
        <v>0</v>
      </c>
      <c r="P56" s="13">
        <f t="shared" si="68"/>
        <v>0</v>
      </c>
      <c r="Q56" s="13">
        <f t="shared" si="68"/>
        <v>0</v>
      </c>
      <c r="R56" s="13">
        <f t="shared" si="68"/>
        <v>0</v>
      </c>
      <c r="S56" s="13">
        <f t="shared" ref="S56:AL56" si="69">S57</f>
        <v>26747</v>
      </c>
      <c r="T56" s="13">
        <f t="shared" si="69"/>
        <v>0</v>
      </c>
      <c r="U56" s="13">
        <f t="shared" si="69"/>
        <v>0</v>
      </c>
      <c r="V56" s="13">
        <f t="shared" si="69"/>
        <v>0</v>
      </c>
      <c r="W56" s="13">
        <f t="shared" si="69"/>
        <v>0</v>
      </c>
      <c r="X56" s="13">
        <f t="shared" si="69"/>
        <v>0</v>
      </c>
      <c r="Y56" s="13">
        <f t="shared" si="69"/>
        <v>26747</v>
      </c>
      <c r="Z56" s="13">
        <f t="shared" si="69"/>
        <v>0</v>
      </c>
      <c r="AA56" s="13">
        <f t="shared" si="69"/>
        <v>0</v>
      </c>
      <c r="AB56" s="13">
        <f t="shared" si="69"/>
        <v>0</v>
      </c>
      <c r="AC56" s="13">
        <f t="shared" si="69"/>
        <v>0</v>
      </c>
      <c r="AD56" s="13">
        <f t="shared" si="69"/>
        <v>0</v>
      </c>
      <c r="AE56" s="13">
        <f t="shared" si="69"/>
        <v>26747</v>
      </c>
      <c r="AF56" s="13">
        <f t="shared" si="69"/>
        <v>0</v>
      </c>
      <c r="AG56" s="13">
        <f t="shared" si="69"/>
        <v>0</v>
      </c>
      <c r="AH56" s="13">
        <f t="shared" si="69"/>
        <v>0</v>
      </c>
      <c r="AI56" s="13">
        <f t="shared" si="69"/>
        <v>0</v>
      </c>
      <c r="AJ56" s="13">
        <f t="shared" si="69"/>
        <v>0</v>
      </c>
      <c r="AK56" s="13">
        <f t="shared" si="69"/>
        <v>26747</v>
      </c>
      <c r="AL56" s="13">
        <f t="shared" si="69"/>
        <v>0</v>
      </c>
    </row>
    <row r="57" spans="1:38" ht="33" hidden="1" x14ac:dyDescent="0.25">
      <c r="A57" s="62" t="s">
        <v>93</v>
      </c>
      <c r="B57" s="16">
        <f>B56</f>
        <v>900</v>
      </c>
      <c r="C57" s="16" t="s">
        <v>22</v>
      </c>
      <c r="D57" s="16" t="s">
        <v>64</v>
      </c>
      <c r="E57" s="16" t="s">
        <v>69</v>
      </c>
      <c r="F57" s="16" t="s">
        <v>94</v>
      </c>
      <c r="G57" s="13">
        <v>26747</v>
      </c>
      <c r="H57" s="18"/>
      <c r="I57" s="13"/>
      <c r="J57" s="13"/>
      <c r="K57" s="13"/>
      <c r="L57" s="13"/>
      <c r="M57" s="13">
        <f>G57+I57+J57+K57+L57</f>
        <v>26747</v>
      </c>
      <c r="N57" s="18">
        <f>H57+J57</f>
        <v>0</v>
      </c>
      <c r="O57" s="13"/>
      <c r="P57" s="13"/>
      <c r="Q57" s="13"/>
      <c r="R57" s="13"/>
      <c r="S57" s="13">
        <f>M57+O57+P57+Q57+R57</f>
        <v>26747</v>
      </c>
      <c r="T57" s="18">
        <f>N57+P57</f>
        <v>0</v>
      </c>
      <c r="U57" s="13"/>
      <c r="V57" s="13"/>
      <c r="W57" s="13"/>
      <c r="X57" s="13"/>
      <c r="Y57" s="13">
        <f>S57+U57+V57+W57+X57</f>
        <v>26747</v>
      </c>
      <c r="Z57" s="18">
        <f>T57+V57</f>
        <v>0</v>
      </c>
      <c r="AA57" s="13"/>
      <c r="AB57" s="13"/>
      <c r="AC57" s="13"/>
      <c r="AD57" s="13"/>
      <c r="AE57" s="13">
        <f>Y57+AA57+AB57+AC57+AD57</f>
        <v>26747</v>
      </c>
      <c r="AF57" s="18">
        <f>Z57+AB57</f>
        <v>0</v>
      </c>
      <c r="AG57" s="13"/>
      <c r="AH57" s="13"/>
      <c r="AI57" s="13"/>
      <c r="AJ57" s="13"/>
      <c r="AK57" s="13">
        <f>AE57+AG57+AH57+AI57+AJ57</f>
        <v>26747</v>
      </c>
      <c r="AL57" s="18">
        <f>AF57+AH57</f>
        <v>0</v>
      </c>
    </row>
    <row r="58" spans="1:38" ht="33" hidden="1" x14ac:dyDescent="0.25">
      <c r="A58" s="62" t="s">
        <v>271</v>
      </c>
      <c r="B58" s="16">
        <f>B55</f>
        <v>900</v>
      </c>
      <c r="C58" s="16" t="s">
        <v>22</v>
      </c>
      <c r="D58" s="16" t="s">
        <v>64</v>
      </c>
      <c r="E58" s="16" t="s">
        <v>69</v>
      </c>
      <c r="F58" s="16" t="s">
        <v>33</v>
      </c>
      <c r="G58" s="13">
        <f>G59</f>
        <v>7531</v>
      </c>
      <c r="H58" s="13">
        <f t="shared" ref="H58:R58" si="70">H59</f>
        <v>0</v>
      </c>
      <c r="I58" s="13">
        <f t="shared" si="70"/>
        <v>0</v>
      </c>
      <c r="J58" s="13">
        <f t="shared" si="70"/>
        <v>0</v>
      </c>
      <c r="K58" s="13">
        <f t="shared" si="70"/>
        <v>0</v>
      </c>
      <c r="L58" s="13">
        <f t="shared" si="70"/>
        <v>0</v>
      </c>
      <c r="M58" s="13">
        <f t="shared" si="70"/>
        <v>7531</v>
      </c>
      <c r="N58" s="13">
        <f t="shared" si="70"/>
        <v>0</v>
      </c>
      <c r="O58" s="13">
        <f t="shared" si="70"/>
        <v>0</v>
      </c>
      <c r="P58" s="13">
        <f t="shared" si="70"/>
        <v>0</v>
      </c>
      <c r="Q58" s="13">
        <f t="shared" si="70"/>
        <v>0</v>
      </c>
      <c r="R58" s="13">
        <f t="shared" si="70"/>
        <v>0</v>
      </c>
      <c r="S58" s="13">
        <f t="shared" ref="S58:AL58" si="71">S59</f>
        <v>7531</v>
      </c>
      <c r="T58" s="13">
        <f t="shared" si="71"/>
        <v>0</v>
      </c>
      <c r="U58" s="13">
        <f t="shared" si="71"/>
        <v>0</v>
      </c>
      <c r="V58" s="13">
        <f t="shared" si="71"/>
        <v>0</v>
      </c>
      <c r="W58" s="13">
        <f t="shared" si="71"/>
        <v>0</v>
      </c>
      <c r="X58" s="13">
        <f t="shared" si="71"/>
        <v>0</v>
      </c>
      <c r="Y58" s="13">
        <f t="shared" si="71"/>
        <v>7531</v>
      </c>
      <c r="Z58" s="13">
        <f t="shared" si="71"/>
        <v>0</v>
      </c>
      <c r="AA58" s="13">
        <f t="shared" si="71"/>
        <v>0</v>
      </c>
      <c r="AB58" s="13">
        <f t="shared" si="71"/>
        <v>0</v>
      </c>
      <c r="AC58" s="13">
        <f t="shared" si="71"/>
        <v>0</v>
      </c>
      <c r="AD58" s="13">
        <f t="shared" si="71"/>
        <v>0</v>
      </c>
      <c r="AE58" s="13">
        <f t="shared" si="71"/>
        <v>7531</v>
      </c>
      <c r="AF58" s="13">
        <f t="shared" si="71"/>
        <v>0</v>
      </c>
      <c r="AG58" s="13">
        <f t="shared" si="71"/>
        <v>0</v>
      </c>
      <c r="AH58" s="13">
        <f t="shared" si="71"/>
        <v>0</v>
      </c>
      <c r="AI58" s="13">
        <f t="shared" si="71"/>
        <v>0</v>
      </c>
      <c r="AJ58" s="13">
        <f t="shared" si="71"/>
        <v>0</v>
      </c>
      <c r="AK58" s="13">
        <f t="shared" si="71"/>
        <v>7531</v>
      </c>
      <c r="AL58" s="13">
        <f t="shared" si="71"/>
        <v>0</v>
      </c>
    </row>
    <row r="59" spans="1:38" ht="33" hidden="1" x14ac:dyDescent="0.25">
      <c r="A59" s="62" t="s">
        <v>39</v>
      </c>
      <c r="B59" s="16">
        <f>B56</f>
        <v>900</v>
      </c>
      <c r="C59" s="16" t="s">
        <v>22</v>
      </c>
      <c r="D59" s="16" t="s">
        <v>64</v>
      </c>
      <c r="E59" s="16" t="s">
        <v>69</v>
      </c>
      <c r="F59" s="16" t="s">
        <v>40</v>
      </c>
      <c r="G59" s="13">
        <v>7531</v>
      </c>
      <c r="H59" s="18"/>
      <c r="I59" s="13"/>
      <c r="J59" s="13"/>
      <c r="K59" s="13"/>
      <c r="L59" s="13"/>
      <c r="M59" s="13">
        <f>G59+I59+J59+K59+L59</f>
        <v>7531</v>
      </c>
      <c r="N59" s="18">
        <f>H59+J59</f>
        <v>0</v>
      </c>
      <c r="O59" s="13"/>
      <c r="P59" s="13"/>
      <c r="Q59" s="13"/>
      <c r="R59" s="13"/>
      <c r="S59" s="13">
        <f>M59+O59+P59+Q59+R59</f>
        <v>7531</v>
      </c>
      <c r="T59" s="18">
        <f>N59+P59</f>
        <v>0</v>
      </c>
      <c r="U59" s="13"/>
      <c r="V59" s="13"/>
      <c r="W59" s="13"/>
      <c r="X59" s="13"/>
      <c r="Y59" s="13">
        <f>S59+U59+V59+W59+X59</f>
        <v>7531</v>
      </c>
      <c r="Z59" s="18">
        <f>T59+V59</f>
        <v>0</v>
      </c>
      <c r="AA59" s="13"/>
      <c r="AB59" s="13"/>
      <c r="AC59" s="13"/>
      <c r="AD59" s="13"/>
      <c r="AE59" s="13">
        <f>Y59+AA59+AB59+AC59+AD59</f>
        <v>7531</v>
      </c>
      <c r="AF59" s="18">
        <f>Z59+AB59</f>
        <v>0</v>
      </c>
      <c r="AG59" s="13"/>
      <c r="AH59" s="13"/>
      <c r="AI59" s="13"/>
      <c r="AJ59" s="13"/>
      <c r="AK59" s="13">
        <f>AE59+AG59+AH59+AI59+AJ59</f>
        <v>7531</v>
      </c>
      <c r="AL59" s="18">
        <f>AF59+AH59</f>
        <v>0</v>
      </c>
    </row>
    <row r="60" spans="1:38" ht="33" hidden="1" x14ac:dyDescent="0.25">
      <c r="A60" s="62" t="s">
        <v>664</v>
      </c>
      <c r="B60" s="16">
        <f>B59</f>
        <v>900</v>
      </c>
      <c r="C60" s="16" t="s">
        <v>22</v>
      </c>
      <c r="D60" s="16" t="s">
        <v>64</v>
      </c>
      <c r="E60" s="16" t="s">
        <v>552</v>
      </c>
      <c r="F60" s="16"/>
      <c r="G60" s="17">
        <f>G61</f>
        <v>702</v>
      </c>
      <c r="H60" s="17">
        <f t="shared" ref="H60:R61" si="72">H61</f>
        <v>0</v>
      </c>
      <c r="I60" s="13">
        <f t="shared" si="72"/>
        <v>0</v>
      </c>
      <c r="J60" s="13">
        <f t="shared" si="72"/>
        <v>0</v>
      </c>
      <c r="K60" s="13">
        <f t="shared" si="72"/>
        <v>0</v>
      </c>
      <c r="L60" s="13">
        <f t="shared" si="72"/>
        <v>0</v>
      </c>
      <c r="M60" s="17">
        <f t="shared" si="72"/>
        <v>702</v>
      </c>
      <c r="N60" s="17">
        <f t="shared" si="72"/>
        <v>0</v>
      </c>
      <c r="O60" s="13">
        <f t="shared" si="72"/>
        <v>0</v>
      </c>
      <c r="P60" s="13">
        <f t="shared" si="72"/>
        <v>0</v>
      </c>
      <c r="Q60" s="13">
        <f t="shared" si="72"/>
        <v>0</v>
      </c>
      <c r="R60" s="13">
        <f t="shared" si="72"/>
        <v>0</v>
      </c>
      <c r="S60" s="17">
        <f>S61</f>
        <v>702</v>
      </c>
      <c r="T60" s="17">
        <f>T61</f>
        <v>0</v>
      </c>
      <c r="U60" s="13">
        <f t="shared" ref="U60:X61" si="73">U61</f>
        <v>0</v>
      </c>
      <c r="V60" s="13">
        <f t="shared" si="73"/>
        <v>0</v>
      </c>
      <c r="W60" s="13">
        <f t="shared" si="73"/>
        <v>0</v>
      </c>
      <c r="X60" s="13">
        <f t="shared" si="73"/>
        <v>0</v>
      </c>
      <c r="Y60" s="17">
        <f>Y61</f>
        <v>702</v>
      </c>
      <c r="Z60" s="17">
        <f>Z61</f>
        <v>0</v>
      </c>
      <c r="AA60" s="13">
        <f t="shared" ref="AA60:AD61" si="74">AA61</f>
        <v>0</v>
      </c>
      <c r="AB60" s="13">
        <f t="shared" si="74"/>
        <v>0</v>
      </c>
      <c r="AC60" s="13">
        <f t="shared" si="74"/>
        <v>0</v>
      </c>
      <c r="AD60" s="13">
        <f t="shared" si="74"/>
        <v>0</v>
      </c>
      <c r="AE60" s="17">
        <f>AE61</f>
        <v>702</v>
      </c>
      <c r="AF60" s="17">
        <f>AF61</f>
        <v>0</v>
      </c>
      <c r="AG60" s="13">
        <f t="shared" ref="AG60:AJ61" si="75">AG61</f>
        <v>0</v>
      </c>
      <c r="AH60" s="13">
        <f t="shared" si="75"/>
        <v>0</v>
      </c>
      <c r="AI60" s="13">
        <f t="shared" si="75"/>
        <v>0</v>
      </c>
      <c r="AJ60" s="13">
        <f t="shared" si="75"/>
        <v>0</v>
      </c>
      <c r="AK60" s="17">
        <f>AK61</f>
        <v>702</v>
      </c>
      <c r="AL60" s="17">
        <f>AL61</f>
        <v>0</v>
      </c>
    </row>
    <row r="61" spans="1:38" ht="33" hidden="1" x14ac:dyDescent="0.25">
      <c r="A61" s="62" t="s">
        <v>271</v>
      </c>
      <c r="B61" s="16">
        <f>B60</f>
        <v>900</v>
      </c>
      <c r="C61" s="16" t="s">
        <v>22</v>
      </c>
      <c r="D61" s="16" t="s">
        <v>64</v>
      </c>
      <c r="E61" s="16" t="s">
        <v>552</v>
      </c>
      <c r="F61" s="16" t="s">
        <v>33</v>
      </c>
      <c r="G61" s="13">
        <f>G62</f>
        <v>702</v>
      </c>
      <c r="H61" s="13">
        <f t="shared" si="72"/>
        <v>0</v>
      </c>
      <c r="I61" s="13">
        <f t="shared" si="72"/>
        <v>0</v>
      </c>
      <c r="J61" s="13">
        <f t="shared" si="72"/>
        <v>0</v>
      </c>
      <c r="K61" s="13">
        <f t="shared" si="72"/>
        <v>0</v>
      </c>
      <c r="L61" s="13">
        <f t="shared" si="72"/>
        <v>0</v>
      </c>
      <c r="M61" s="13">
        <f t="shared" si="72"/>
        <v>702</v>
      </c>
      <c r="N61" s="13">
        <f t="shared" si="72"/>
        <v>0</v>
      </c>
      <c r="O61" s="13">
        <f t="shared" si="72"/>
        <v>0</v>
      </c>
      <c r="P61" s="13">
        <f t="shared" si="72"/>
        <v>0</v>
      </c>
      <c r="Q61" s="13">
        <f t="shared" si="72"/>
        <v>0</v>
      </c>
      <c r="R61" s="13">
        <f t="shared" si="72"/>
        <v>0</v>
      </c>
      <c r="S61" s="13">
        <f>S62</f>
        <v>702</v>
      </c>
      <c r="T61" s="13">
        <f>T62</f>
        <v>0</v>
      </c>
      <c r="U61" s="13">
        <f t="shared" si="73"/>
        <v>0</v>
      </c>
      <c r="V61" s="13">
        <f t="shared" si="73"/>
        <v>0</v>
      </c>
      <c r="W61" s="13">
        <f t="shared" si="73"/>
        <v>0</v>
      </c>
      <c r="X61" s="13">
        <f t="shared" si="73"/>
        <v>0</v>
      </c>
      <c r="Y61" s="13">
        <f>Y62</f>
        <v>702</v>
      </c>
      <c r="Z61" s="13">
        <f>Z62</f>
        <v>0</v>
      </c>
      <c r="AA61" s="13">
        <f t="shared" si="74"/>
        <v>0</v>
      </c>
      <c r="AB61" s="13">
        <f t="shared" si="74"/>
        <v>0</v>
      </c>
      <c r="AC61" s="13">
        <f t="shared" si="74"/>
        <v>0</v>
      </c>
      <c r="AD61" s="13">
        <f t="shared" si="74"/>
        <v>0</v>
      </c>
      <c r="AE61" s="13">
        <f>AE62</f>
        <v>702</v>
      </c>
      <c r="AF61" s="13">
        <f>AF62</f>
        <v>0</v>
      </c>
      <c r="AG61" s="13">
        <f t="shared" si="75"/>
        <v>0</v>
      </c>
      <c r="AH61" s="13">
        <f t="shared" si="75"/>
        <v>0</v>
      </c>
      <c r="AI61" s="13">
        <f t="shared" si="75"/>
        <v>0</v>
      </c>
      <c r="AJ61" s="13">
        <f t="shared" si="75"/>
        <v>0</v>
      </c>
      <c r="AK61" s="13">
        <f>AK62</f>
        <v>702</v>
      </c>
      <c r="AL61" s="13">
        <f>AL62</f>
        <v>0</v>
      </c>
    </row>
    <row r="62" spans="1:38" ht="33" hidden="1" x14ac:dyDescent="0.25">
      <c r="A62" s="62" t="s">
        <v>39</v>
      </c>
      <c r="B62" s="16" t="s">
        <v>553</v>
      </c>
      <c r="C62" s="16" t="s">
        <v>22</v>
      </c>
      <c r="D62" s="16" t="s">
        <v>64</v>
      </c>
      <c r="E62" s="16" t="s">
        <v>552</v>
      </c>
      <c r="F62" s="16" t="s">
        <v>40</v>
      </c>
      <c r="G62" s="13">
        <v>702</v>
      </c>
      <c r="H62" s="18"/>
      <c r="I62" s="13"/>
      <c r="J62" s="13"/>
      <c r="K62" s="13"/>
      <c r="L62" s="13"/>
      <c r="M62" s="13">
        <f>G62+I62+J62+K62+L62</f>
        <v>702</v>
      </c>
      <c r="N62" s="18">
        <f>H62+J62</f>
        <v>0</v>
      </c>
      <c r="O62" s="13"/>
      <c r="P62" s="13"/>
      <c r="Q62" s="13"/>
      <c r="R62" s="13"/>
      <c r="S62" s="13">
        <f>M62+O62+P62+Q62+R62</f>
        <v>702</v>
      </c>
      <c r="T62" s="18">
        <f>N62+P62</f>
        <v>0</v>
      </c>
      <c r="U62" s="13"/>
      <c r="V62" s="13"/>
      <c r="W62" s="13"/>
      <c r="X62" s="13"/>
      <c r="Y62" s="13">
        <f>S62+U62+V62+W62+X62</f>
        <v>702</v>
      </c>
      <c r="Z62" s="18">
        <f>T62+V62</f>
        <v>0</v>
      </c>
      <c r="AA62" s="13"/>
      <c r="AB62" s="13"/>
      <c r="AC62" s="13"/>
      <c r="AD62" s="13"/>
      <c r="AE62" s="13">
        <f>Y62+AA62+AB62+AC62+AD62</f>
        <v>702</v>
      </c>
      <c r="AF62" s="18">
        <f>Z62+AB62</f>
        <v>0</v>
      </c>
      <c r="AG62" s="13"/>
      <c r="AH62" s="13"/>
      <c r="AI62" s="13"/>
      <c r="AJ62" s="13"/>
      <c r="AK62" s="13">
        <f>AE62+AG62+AH62+AI62+AJ62</f>
        <v>702</v>
      </c>
      <c r="AL62" s="18">
        <f>AF62+AH62</f>
        <v>0</v>
      </c>
    </row>
    <row r="63" spans="1:38" hidden="1" x14ac:dyDescent="0.25">
      <c r="A63" s="62"/>
      <c r="B63" s="16"/>
      <c r="C63" s="16"/>
      <c r="D63" s="16"/>
      <c r="E63" s="16"/>
      <c r="F63" s="16"/>
      <c r="G63" s="13"/>
      <c r="H63" s="18"/>
      <c r="I63" s="13"/>
      <c r="J63" s="13"/>
      <c r="K63" s="13"/>
      <c r="L63" s="13"/>
      <c r="M63" s="13"/>
      <c r="N63" s="18"/>
      <c r="O63" s="13"/>
      <c r="P63" s="13"/>
      <c r="Q63" s="13"/>
      <c r="R63" s="13"/>
      <c r="S63" s="13"/>
      <c r="T63" s="18"/>
      <c r="U63" s="13"/>
      <c r="V63" s="13"/>
      <c r="W63" s="13"/>
      <c r="X63" s="13"/>
      <c r="Y63" s="13"/>
      <c r="Z63" s="18"/>
      <c r="AA63" s="13"/>
      <c r="AB63" s="13"/>
      <c r="AC63" s="13"/>
      <c r="AD63" s="13"/>
      <c r="AE63" s="13"/>
      <c r="AF63" s="18"/>
      <c r="AG63" s="13"/>
      <c r="AH63" s="13"/>
      <c r="AI63" s="13"/>
      <c r="AJ63" s="13"/>
      <c r="AK63" s="13"/>
      <c r="AL63" s="18"/>
    </row>
    <row r="64" spans="1:38" ht="40.5" hidden="1" x14ac:dyDescent="0.3">
      <c r="A64" s="60" t="s">
        <v>665</v>
      </c>
      <c r="B64" s="21">
        <v>901</v>
      </c>
      <c r="C64" s="11"/>
      <c r="D64" s="11"/>
      <c r="E64" s="10"/>
      <c r="F64" s="10"/>
      <c r="G64" s="22">
        <f>G66+G74+G110</f>
        <v>471738</v>
      </c>
      <c r="H64" s="22">
        <f t="shared" ref="H64:N64" si="76">H66+H74+H110</f>
        <v>0</v>
      </c>
      <c r="I64" s="13">
        <f t="shared" si="76"/>
        <v>0</v>
      </c>
      <c r="J64" s="13">
        <f t="shared" si="76"/>
        <v>0</v>
      </c>
      <c r="K64" s="13">
        <f t="shared" si="76"/>
        <v>0</v>
      </c>
      <c r="L64" s="13">
        <f t="shared" si="76"/>
        <v>0</v>
      </c>
      <c r="M64" s="22">
        <f t="shared" si="76"/>
        <v>471738</v>
      </c>
      <c r="N64" s="22">
        <f t="shared" si="76"/>
        <v>0</v>
      </c>
      <c r="O64" s="22">
        <f t="shared" ref="O64:T64" si="77">O66+O74+O110</f>
        <v>0</v>
      </c>
      <c r="P64" s="22">
        <f t="shared" si="77"/>
        <v>47539</v>
      </c>
      <c r="Q64" s="22">
        <f t="shared" si="77"/>
        <v>0</v>
      </c>
      <c r="R64" s="22">
        <f t="shared" si="77"/>
        <v>0</v>
      </c>
      <c r="S64" s="22">
        <f t="shared" si="77"/>
        <v>519277</v>
      </c>
      <c r="T64" s="22">
        <f t="shared" si="77"/>
        <v>47539</v>
      </c>
      <c r="U64" s="22">
        <f t="shared" ref="U64:Z64" si="78">U66+U74+U110</f>
        <v>0</v>
      </c>
      <c r="V64" s="22">
        <f t="shared" si="78"/>
        <v>0</v>
      </c>
      <c r="W64" s="22">
        <f t="shared" si="78"/>
        <v>0</v>
      </c>
      <c r="X64" s="22">
        <f t="shared" si="78"/>
        <v>0</v>
      </c>
      <c r="Y64" s="22">
        <f t="shared" si="78"/>
        <v>519277</v>
      </c>
      <c r="Z64" s="22">
        <f t="shared" si="78"/>
        <v>47539</v>
      </c>
      <c r="AA64" s="22">
        <f t="shared" ref="AA64:AF64" si="79">AA66+AA74+AA110</f>
        <v>0</v>
      </c>
      <c r="AB64" s="22">
        <f t="shared" si="79"/>
        <v>0</v>
      </c>
      <c r="AC64" s="22">
        <f t="shared" si="79"/>
        <v>0</v>
      </c>
      <c r="AD64" s="22">
        <f t="shared" si="79"/>
        <v>0</v>
      </c>
      <c r="AE64" s="22">
        <f t="shared" si="79"/>
        <v>519277</v>
      </c>
      <c r="AF64" s="22">
        <f t="shared" si="79"/>
        <v>47539</v>
      </c>
      <c r="AG64" s="22">
        <f t="shared" ref="AG64:AL64" si="80">AG66+AG74+AG110</f>
        <v>0</v>
      </c>
      <c r="AH64" s="22">
        <f t="shared" si="80"/>
        <v>0</v>
      </c>
      <c r="AI64" s="22">
        <f t="shared" si="80"/>
        <v>0</v>
      </c>
      <c r="AJ64" s="22">
        <f t="shared" si="80"/>
        <v>0</v>
      </c>
      <c r="AK64" s="22">
        <f t="shared" si="80"/>
        <v>519277</v>
      </c>
      <c r="AL64" s="22">
        <f t="shared" si="80"/>
        <v>47539</v>
      </c>
    </row>
    <row r="65" spans="1:38" ht="20.25" hidden="1" x14ac:dyDescent="0.3">
      <c r="A65" s="60"/>
      <c r="B65" s="21"/>
      <c r="C65" s="11"/>
      <c r="D65" s="11"/>
      <c r="E65" s="10"/>
      <c r="F65" s="10"/>
      <c r="G65" s="22"/>
      <c r="H65" s="22"/>
      <c r="I65" s="13"/>
      <c r="J65" s="13"/>
      <c r="K65" s="13"/>
      <c r="L65" s="13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</row>
    <row r="66" spans="1:38" ht="56.25" hidden="1" x14ac:dyDescent="0.3">
      <c r="A66" s="61" t="s">
        <v>102</v>
      </c>
      <c r="B66" s="14">
        <f>B64</f>
        <v>901</v>
      </c>
      <c r="C66" s="14" t="s">
        <v>22</v>
      </c>
      <c r="D66" s="14" t="s">
        <v>8</v>
      </c>
      <c r="E66" s="14"/>
      <c r="F66" s="14"/>
      <c r="G66" s="23">
        <f t="shared" ref="G66:R71" si="81">G67</f>
        <v>1366</v>
      </c>
      <c r="H66" s="23">
        <f t="shared" si="81"/>
        <v>0</v>
      </c>
      <c r="I66" s="13">
        <f t="shared" si="81"/>
        <v>0</v>
      </c>
      <c r="J66" s="13">
        <f t="shared" si="81"/>
        <v>0</v>
      </c>
      <c r="K66" s="13">
        <f t="shared" si="81"/>
        <v>0</v>
      </c>
      <c r="L66" s="13">
        <f t="shared" si="81"/>
        <v>0</v>
      </c>
      <c r="M66" s="23">
        <f t="shared" si="81"/>
        <v>1366</v>
      </c>
      <c r="N66" s="23">
        <f t="shared" si="81"/>
        <v>0</v>
      </c>
      <c r="O66" s="23">
        <f t="shared" si="81"/>
        <v>0</v>
      </c>
      <c r="P66" s="23">
        <f t="shared" si="81"/>
        <v>0</v>
      </c>
      <c r="Q66" s="23">
        <f t="shared" si="81"/>
        <v>0</v>
      </c>
      <c r="R66" s="23">
        <f t="shared" si="81"/>
        <v>0</v>
      </c>
      <c r="S66" s="23">
        <f t="shared" ref="S66:AH71" si="82">S67</f>
        <v>1366</v>
      </c>
      <c r="T66" s="23">
        <f t="shared" si="82"/>
        <v>0</v>
      </c>
      <c r="U66" s="23">
        <f t="shared" si="82"/>
        <v>0</v>
      </c>
      <c r="V66" s="23">
        <f t="shared" si="82"/>
        <v>0</v>
      </c>
      <c r="W66" s="23">
        <f t="shared" si="82"/>
        <v>0</v>
      </c>
      <c r="X66" s="23">
        <f t="shared" si="82"/>
        <v>0</v>
      </c>
      <c r="Y66" s="23">
        <f t="shared" si="82"/>
        <v>1366</v>
      </c>
      <c r="Z66" s="23">
        <f t="shared" si="82"/>
        <v>0</v>
      </c>
      <c r="AA66" s="23">
        <f t="shared" si="82"/>
        <v>0</v>
      </c>
      <c r="AB66" s="23">
        <f t="shared" si="82"/>
        <v>0</v>
      </c>
      <c r="AC66" s="23">
        <f t="shared" si="82"/>
        <v>0</v>
      </c>
      <c r="AD66" s="23">
        <f t="shared" si="82"/>
        <v>0</v>
      </c>
      <c r="AE66" s="23">
        <f t="shared" si="82"/>
        <v>1366</v>
      </c>
      <c r="AF66" s="23">
        <f t="shared" si="82"/>
        <v>0</v>
      </c>
      <c r="AG66" s="23">
        <f t="shared" si="82"/>
        <v>0</v>
      </c>
      <c r="AH66" s="23">
        <f t="shared" si="82"/>
        <v>0</v>
      </c>
      <c r="AI66" s="23">
        <f t="shared" ref="AG66:AL71" si="83">AI67</f>
        <v>0</v>
      </c>
      <c r="AJ66" s="23">
        <f t="shared" si="83"/>
        <v>0</v>
      </c>
      <c r="AK66" s="23">
        <f t="shared" si="83"/>
        <v>1366</v>
      </c>
      <c r="AL66" s="23">
        <f t="shared" si="83"/>
        <v>0</v>
      </c>
    </row>
    <row r="67" spans="1:38" ht="49.5" hidden="1" x14ac:dyDescent="0.25">
      <c r="A67" s="57" t="s">
        <v>506</v>
      </c>
      <c r="B67" s="16">
        <f t="shared" ref="B67:B72" si="84">B66</f>
        <v>901</v>
      </c>
      <c r="C67" s="16" t="s">
        <v>22</v>
      </c>
      <c r="D67" s="16" t="s">
        <v>8</v>
      </c>
      <c r="E67" s="16" t="s">
        <v>78</v>
      </c>
      <c r="F67" s="16"/>
      <c r="G67" s="20">
        <f t="shared" si="81"/>
        <v>1366</v>
      </c>
      <c r="H67" s="20">
        <f t="shared" si="81"/>
        <v>0</v>
      </c>
      <c r="I67" s="13">
        <f t="shared" si="81"/>
        <v>0</v>
      </c>
      <c r="J67" s="13">
        <f t="shared" si="81"/>
        <v>0</v>
      </c>
      <c r="K67" s="13">
        <f t="shared" si="81"/>
        <v>0</v>
      </c>
      <c r="L67" s="13">
        <f t="shared" si="81"/>
        <v>0</v>
      </c>
      <c r="M67" s="20">
        <f t="shared" si="81"/>
        <v>1366</v>
      </c>
      <c r="N67" s="20">
        <f t="shared" si="81"/>
        <v>0</v>
      </c>
      <c r="O67" s="13">
        <f t="shared" si="81"/>
        <v>0</v>
      </c>
      <c r="P67" s="13">
        <f t="shared" si="81"/>
        <v>0</v>
      </c>
      <c r="Q67" s="13">
        <f t="shared" si="81"/>
        <v>0</v>
      </c>
      <c r="R67" s="13">
        <f t="shared" si="81"/>
        <v>0</v>
      </c>
      <c r="S67" s="20">
        <f t="shared" si="82"/>
        <v>1366</v>
      </c>
      <c r="T67" s="20">
        <f t="shared" si="82"/>
        <v>0</v>
      </c>
      <c r="U67" s="13">
        <f t="shared" si="82"/>
        <v>0</v>
      </c>
      <c r="V67" s="13">
        <f t="shared" si="82"/>
        <v>0</v>
      </c>
      <c r="W67" s="13">
        <f t="shared" si="82"/>
        <v>0</v>
      </c>
      <c r="X67" s="13">
        <f t="shared" si="82"/>
        <v>0</v>
      </c>
      <c r="Y67" s="20">
        <f t="shared" si="82"/>
        <v>1366</v>
      </c>
      <c r="Z67" s="20">
        <f t="shared" si="82"/>
        <v>0</v>
      </c>
      <c r="AA67" s="13">
        <f t="shared" si="82"/>
        <v>0</v>
      </c>
      <c r="AB67" s="13">
        <f t="shared" si="82"/>
        <v>0</v>
      </c>
      <c r="AC67" s="13">
        <f t="shared" si="82"/>
        <v>0</v>
      </c>
      <c r="AD67" s="13">
        <f t="shared" si="82"/>
        <v>0</v>
      </c>
      <c r="AE67" s="20">
        <f t="shared" si="82"/>
        <v>1366</v>
      </c>
      <c r="AF67" s="20">
        <f t="shared" si="82"/>
        <v>0</v>
      </c>
      <c r="AG67" s="13">
        <f t="shared" si="83"/>
        <v>0</v>
      </c>
      <c r="AH67" s="13">
        <f t="shared" si="83"/>
        <v>0</v>
      </c>
      <c r="AI67" s="13">
        <f t="shared" si="83"/>
        <v>0</v>
      </c>
      <c r="AJ67" s="13">
        <f t="shared" si="83"/>
        <v>0</v>
      </c>
      <c r="AK67" s="20">
        <f t="shared" si="83"/>
        <v>1366</v>
      </c>
      <c r="AL67" s="20">
        <f t="shared" si="83"/>
        <v>0</v>
      </c>
    </row>
    <row r="68" spans="1:38" hidden="1" x14ac:dyDescent="0.25">
      <c r="A68" s="62" t="s">
        <v>79</v>
      </c>
      <c r="B68" s="16">
        <f t="shared" si="84"/>
        <v>901</v>
      </c>
      <c r="C68" s="16" t="s">
        <v>22</v>
      </c>
      <c r="D68" s="16" t="s">
        <v>8</v>
      </c>
      <c r="E68" s="16" t="s">
        <v>103</v>
      </c>
      <c r="F68" s="16"/>
      <c r="G68" s="20">
        <f t="shared" si="81"/>
        <v>1366</v>
      </c>
      <c r="H68" s="20">
        <f t="shared" si="81"/>
        <v>0</v>
      </c>
      <c r="I68" s="13">
        <f t="shared" si="81"/>
        <v>0</v>
      </c>
      <c r="J68" s="13">
        <f t="shared" si="81"/>
        <v>0</v>
      </c>
      <c r="K68" s="13">
        <f t="shared" si="81"/>
        <v>0</v>
      </c>
      <c r="L68" s="13">
        <f t="shared" si="81"/>
        <v>0</v>
      </c>
      <c r="M68" s="20">
        <f t="shared" si="81"/>
        <v>1366</v>
      </c>
      <c r="N68" s="20">
        <f t="shared" si="81"/>
        <v>0</v>
      </c>
      <c r="O68" s="13">
        <f t="shared" si="81"/>
        <v>0</v>
      </c>
      <c r="P68" s="13">
        <f t="shared" si="81"/>
        <v>0</v>
      </c>
      <c r="Q68" s="13">
        <f t="shared" si="81"/>
        <v>0</v>
      </c>
      <c r="R68" s="13">
        <f t="shared" si="81"/>
        <v>0</v>
      </c>
      <c r="S68" s="20">
        <f t="shared" si="82"/>
        <v>1366</v>
      </c>
      <c r="T68" s="20">
        <f t="shared" si="82"/>
        <v>0</v>
      </c>
      <c r="U68" s="13">
        <f t="shared" si="82"/>
        <v>0</v>
      </c>
      <c r="V68" s="13">
        <f t="shared" si="82"/>
        <v>0</v>
      </c>
      <c r="W68" s="13">
        <f t="shared" si="82"/>
        <v>0</v>
      </c>
      <c r="X68" s="13">
        <f t="shared" si="82"/>
        <v>0</v>
      </c>
      <c r="Y68" s="20">
        <f t="shared" si="82"/>
        <v>1366</v>
      </c>
      <c r="Z68" s="20">
        <f t="shared" si="82"/>
        <v>0</v>
      </c>
      <c r="AA68" s="13">
        <f t="shared" si="82"/>
        <v>0</v>
      </c>
      <c r="AB68" s="13">
        <f t="shared" si="82"/>
        <v>0</v>
      </c>
      <c r="AC68" s="13">
        <f t="shared" si="82"/>
        <v>0</v>
      </c>
      <c r="AD68" s="13">
        <f t="shared" si="82"/>
        <v>0</v>
      </c>
      <c r="AE68" s="20">
        <f t="shared" si="82"/>
        <v>1366</v>
      </c>
      <c r="AF68" s="20">
        <f t="shared" si="82"/>
        <v>0</v>
      </c>
      <c r="AG68" s="13">
        <f t="shared" si="83"/>
        <v>0</v>
      </c>
      <c r="AH68" s="13">
        <f t="shared" si="83"/>
        <v>0</v>
      </c>
      <c r="AI68" s="13">
        <f t="shared" si="83"/>
        <v>0</v>
      </c>
      <c r="AJ68" s="13">
        <f t="shared" si="83"/>
        <v>0</v>
      </c>
      <c r="AK68" s="20">
        <f t="shared" si="83"/>
        <v>1366</v>
      </c>
      <c r="AL68" s="20">
        <f t="shared" si="83"/>
        <v>0</v>
      </c>
    </row>
    <row r="69" spans="1:38" ht="33" hidden="1" x14ac:dyDescent="0.25">
      <c r="A69" s="62" t="s">
        <v>88</v>
      </c>
      <c r="B69" s="16">
        <f t="shared" si="84"/>
        <v>901</v>
      </c>
      <c r="C69" s="16" t="s">
        <v>22</v>
      </c>
      <c r="D69" s="16" t="s">
        <v>8</v>
      </c>
      <c r="E69" s="16" t="s">
        <v>104</v>
      </c>
      <c r="F69" s="16"/>
      <c r="G69" s="20">
        <f t="shared" si="81"/>
        <v>1366</v>
      </c>
      <c r="H69" s="20">
        <f t="shared" si="81"/>
        <v>0</v>
      </c>
      <c r="I69" s="13">
        <f t="shared" si="81"/>
        <v>0</v>
      </c>
      <c r="J69" s="13">
        <f t="shared" si="81"/>
        <v>0</v>
      </c>
      <c r="K69" s="13">
        <f t="shared" si="81"/>
        <v>0</v>
      </c>
      <c r="L69" s="13">
        <f t="shared" si="81"/>
        <v>0</v>
      </c>
      <c r="M69" s="20">
        <f t="shared" si="81"/>
        <v>1366</v>
      </c>
      <c r="N69" s="20">
        <f t="shared" si="81"/>
        <v>0</v>
      </c>
      <c r="O69" s="13">
        <f t="shared" si="81"/>
        <v>0</v>
      </c>
      <c r="P69" s="13">
        <f t="shared" si="81"/>
        <v>0</v>
      </c>
      <c r="Q69" s="13">
        <f t="shared" si="81"/>
        <v>0</v>
      </c>
      <c r="R69" s="13">
        <f t="shared" si="81"/>
        <v>0</v>
      </c>
      <c r="S69" s="20">
        <f t="shared" si="82"/>
        <v>1366</v>
      </c>
      <c r="T69" s="20">
        <f t="shared" si="82"/>
        <v>0</v>
      </c>
      <c r="U69" s="13">
        <f t="shared" si="82"/>
        <v>0</v>
      </c>
      <c r="V69" s="13">
        <f t="shared" si="82"/>
        <v>0</v>
      </c>
      <c r="W69" s="13">
        <f t="shared" si="82"/>
        <v>0</v>
      </c>
      <c r="X69" s="13">
        <f t="shared" si="82"/>
        <v>0</v>
      </c>
      <c r="Y69" s="20">
        <f t="shared" si="82"/>
        <v>1366</v>
      </c>
      <c r="Z69" s="20">
        <f t="shared" si="82"/>
        <v>0</v>
      </c>
      <c r="AA69" s="13">
        <f t="shared" si="82"/>
        <v>0</v>
      </c>
      <c r="AB69" s="13">
        <f t="shared" si="82"/>
        <v>0</v>
      </c>
      <c r="AC69" s="13">
        <f t="shared" si="82"/>
        <v>0</v>
      </c>
      <c r="AD69" s="13">
        <f t="shared" si="82"/>
        <v>0</v>
      </c>
      <c r="AE69" s="20">
        <f t="shared" si="82"/>
        <v>1366</v>
      </c>
      <c r="AF69" s="20">
        <f t="shared" si="82"/>
        <v>0</v>
      </c>
      <c r="AG69" s="13">
        <f t="shared" si="83"/>
        <v>0</v>
      </c>
      <c r="AH69" s="13">
        <f t="shared" si="83"/>
        <v>0</v>
      </c>
      <c r="AI69" s="13">
        <f t="shared" si="83"/>
        <v>0</v>
      </c>
      <c r="AJ69" s="13">
        <f t="shared" si="83"/>
        <v>0</v>
      </c>
      <c r="AK69" s="20">
        <f t="shared" si="83"/>
        <v>1366</v>
      </c>
      <c r="AL69" s="20">
        <f t="shared" si="83"/>
        <v>0</v>
      </c>
    </row>
    <row r="70" spans="1:38" hidden="1" x14ac:dyDescent="0.25">
      <c r="A70" s="62" t="s">
        <v>105</v>
      </c>
      <c r="B70" s="16">
        <f t="shared" si="84"/>
        <v>901</v>
      </c>
      <c r="C70" s="16" t="s">
        <v>22</v>
      </c>
      <c r="D70" s="16" t="s">
        <v>8</v>
      </c>
      <c r="E70" s="16" t="s">
        <v>106</v>
      </c>
      <c r="F70" s="16"/>
      <c r="G70" s="20">
        <f t="shared" si="81"/>
        <v>1366</v>
      </c>
      <c r="H70" s="20">
        <f t="shared" si="81"/>
        <v>0</v>
      </c>
      <c r="I70" s="13">
        <f t="shared" si="81"/>
        <v>0</v>
      </c>
      <c r="J70" s="13">
        <f t="shared" si="81"/>
        <v>0</v>
      </c>
      <c r="K70" s="13">
        <f t="shared" si="81"/>
        <v>0</v>
      </c>
      <c r="L70" s="13">
        <f t="shared" si="81"/>
        <v>0</v>
      </c>
      <c r="M70" s="20">
        <f t="shared" si="81"/>
        <v>1366</v>
      </c>
      <c r="N70" s="20">
        <f t="shared" si="81"/>
        <v>0</v>
      </c>
      <c r="O70" s="13">
        <f t="shared" si="81"/>
        <v>0</v>
      </c>
      <c r="P70" s="13">
        <f t="shared" si="81"/>
        <v>0</v>
      </c>
      <c r="Q70" s="13">
        <f t="shared" si="81"/>
        <v>0</v>
      </c>
      <c r="R70" s="13">
        <f t="shared" si="81"/>
        <v>0</v>
      </c>
      <c r="S70" s="20">
        <f t="shared" si="82"/>
        <v>1366</v>
      </c>
      <c r="T70" s="20">
        <f t="shared" si="82"/>
        <v>0</v>
      </c>
      <c r="U70" s="13">
        <f t="shared" si="82"/>
        <v>0</v>
      </c>
      <c r="V70" s="13">
        <f t="shared" si="82"/>
        <v>0</v>
      </c>
      <c r="W70" s="13">
        <f t="shared" si="82"/>
        <v>0</v>
      </c>
      <c r="X70" s="13">
        <f t="shared" si="82"/>
        <v>0</v>
      </c>
      <c r="Y70" s="20">
        <f t="shared" si="82"/>
        <v>1366</v>
      </c>
      <c r="Z70" s="20">
        <f t="shared" si="82"/>
        <v>0</v>
      </c>
      <c r="AA70" s="13">
        <f t="shared" si="82"/>
        <v>0</v>
      </c>
      <c r="AB70" s="13">
        <f t="shared" si="82"/>
        <v>0</v>
      </c>
      <c r="AC70" s="13">
        <f t="shared" si="82"/>
        <v>0</v>
      </c>
      <c r="AD70" s="13">
        <f t="shared" si="82"/>
        <v>0</v>
      </c>
      <c r="AE70" s="20">
        <f t="shared" si="82"/>
        <v>1366</v>
      </c>
      <c r="AF70" s="20">
        <f t="shared" si="82"/>
        <v>0</v>
      </c>
      <c r="AG70" s="13">
        <f t="shared" si="83"/>
        <v>0</v>
      </c>
      <c r="AH70" s="13">
        <f t="shared" si="83"/>
        <v>0</v>
      </c>
      <c r="AI70" s="13">
        <f t="shared" si="83"/>
        <v>0</v>
      </c>
      <c r="AJ70" s="13">
        <f t="shared" si="83"/>
        <v>0</v>
      </c>
      <c r="AK70" s="20">
        <f t="shared" si="83"/>
        <v>1366</v>
      </c>
      <c r="AL70" s="20">
        <f t="shared" si="83"/>
        <v>0</v>
      </c>
    </row>
    <row r="71" spans="1:38" ht="72.75" hidden="1" customHeight="1" x14ac:dyDescent="0.25">
      <c r="A71" s="62" t="s">
        <v>543</v>
      </c>
      <c r="B71" s="16">
        <f t="shared" si="84"/>
        <v>901</v>
      </c>
      <c r="C71" s="16" t="s">
        <v>22</v>
      </c>
      <c r="D71" s="16" t="s">
        <v>8</v>
      </c>
      <c r="E71" s="16" t="s">
        <v>106</v>
      </c>
      <c r="F71" s="16" t="s">
        <v>92</v>
      </c>
      <c r="G71" s="13">
        <f t="shared" si="81"/>
        <v>1366</v>
      </c>
      <c r="H71" s="13">
        <f t="shared" si="81"/>
        <v>0</v>
      </c>
      <c r="I71" s="13">
        <f t="shared" si="81"/>
        <v>0</v>
      </c>
      <c r="J71" s="13">
        <f t="shared" si="81"/>
        <v>0</v>
      </c>
      <c r="K71" s="13">
        <f t="shared" si="81"/>
        <v>0</v>
      </c>
      <c r="L71" s="13">
        <f t="shared" si="81"/>
        <v>0</v>
      </c>
      <c r="M71" s="13">
        <f t="shared" si="81"/>
        <v>1366</v>
      </c>
      <c r="N71" s="13">
        <f t="shared" si="81"/>
        <v>0</v>
      </c>
      <c r="O71" s="13">
        <f t="shared" si="81"/>
        <v>0</v>
      </c>
      <c r="P71" s="13">
        <f t="shared" si="81"/>
        <v>0</v>
      </c>
      <c r="Q71" s="13">
        <f t="shared" si="81"/>
        <v>0</v>
      </c>
      <c r="R71" s="13">
        <f t="shared" si="81"/>
        <v>0</v>
      </c>
      <c r="S71" s="13">
        <f t="shared" si="82"/>
        <v>1366</v>
      </c>
      <c r="T71" s="13">
        <f t="shared" si="82"/>
        <v>0</v>
      </c>
      <c r="U71" s="13">
        <f t="shared" si="82"/>
        <v>0</v>
      </c>
      <c r="V71" s="13">
        <f t="shared" si="82"/>
        <v>0</v>
      </c>
      <c r="W71" s="13">
        <f t="shared" si="82"/>
        <v>0</v>
      </c>
      <c r="X71" s="13">
        <f t="shared" si="82"/>
        <v>0</v>
      </c>
      <c r="Y71" s="13">
        <f t="shared" si="82"/>
        <v>1366</v>
      </c>
      <c r="Z71" s="13">
        <f t="shared" si="82"/>
        <v>0</v>
      </c>
      <c r="AA71" s="13">
        <f t="shared" si="82"/>
        <v>0</v>
      </c>
      <c r="AB71" s="13">
        <f t="shared" si="82"/>
        <v>0</v>
      </c>
      <c r="AC71" s="13">
        <f t="shared" si="82"/>
        <v>0</v>
      </c>
      <c r="AD71" s="13">
        <f t="shared" si="82"/>
        <v>0</v>
      </c>
      <c r="AE71" s="13">
        <f t="shared" si="82"/>
        <v>1366</v>
      </c>
      <c r="AF71" s="13">
        <f t="shared" si="82"/>
        <v>0</v>
      </c>
      <c r="AG71" s="13">
        <f t="shared" si="83"/>
        <v>0</v>
      </c>
      <c r="AH71" s="13">
        <f t="shared" si="83"/>
        <v>0</v>
      </c>
      <c r="AI71" s="13">
        <f t="shared" si="83"/>
        <v>0</v>
      </c>
      <c r="AJ71" s="13">
        <f t="shared" si="83"/>
        <v>0</v>
      </c>
      <c r="AK71" s="13">
        <f t="shared" si="83"/>
        <v>1366</v>
      </c>
      <c r="AL71" s="13">
        <f t="shared" si="83"/>
        <v>0</v>
      </c>
    </row>
    <row r="72" spans="1:38" ht="33" hidden="1" x14ac:dyDescent="0.25">
      <c r="A72" s="62" t="s">
        <v>93</v>
      </c>
      <c r="B72" s="16">
        <f t="shared" si="84"/>
        <v>901</v>
      </c>
      <c r="C72" s="16" t="s">
        <v>22</v>
      </c>
      <c r="D72" s="16" t="s">
        <v>8</v>
      </c>
      <c r="E72" s="16" t="s">
        <v>106</v>
      </c>
      <c r="F72" s="16" t="s">
        <v>94</v>
      </c>
      <c r="G72" s="13">
        <v>1366</v>
      </c>
      <c r="H72" s="18"/>
      <c r="I72" s="13"/>
      <c r="J72" s="13"/>
      <c r="K72" s="13"/>
      <c r="L72" s="13"/>
      <c r="M72" s="13">
        <f>G72+I72+J72+K72+L72</f>
        <v>1366</v>
      </c>
      <c r="N72" s="18">
        <f>H72+J72</f>
        <v>0</v>
      </c>
      <c r="O72" s="13"/>
      <c r="P72" s="13"/>
      <c r="Q72" s="13"/>
      <c r="R72" s="13"/>
      <c r="S72" s="13">
        <f>M72+O72+P72+Q72+R72</f>
        <v>1366</v>
      </c>
      <c r="T72" s="18">
        <f>N72+P72</f>
        <v>0</v>
      </c>
      <c r="U72" s="13"/>
      <c r="V72" s="13"/>
      <c r="W72" s="13"/>
      <c r="X72" s="13"/>
      <c r="Y72" s="13">
        <f>S72+U72+V72+W72+X72</f>
        <v>1366</v>
      </c>
      <c r="Z72" s="18">
        <f>T72+V72</f>
        <v>0</v>
      </c>
      <c r="AA72" s="13"/>
      <c r="AB72" s="13"/>
      <c r="AC72" s="13"/>
      <c r="AD72" s="13"/>
      <c r="AE72" s="13">
        <f>Y72+AA72+AB72+AC72+AD72</f>
        <v>1366</v>
      </c>
      <c r="AF72" s="18">
        <f>Z72+AB72</f>
        <v>0</v>
      </c>
      <c r="AG72" s="13"/>
      <c r="AH72" s="13"/>
      <c r="AI72" s="13"/>
      <c r="AJ72" s="13"/>
      <c r="AK72" s="13">
        <f>AE72+AG72+AH72+AI72+AJ72</f>
        <v>1366</v>
      </c>
      <c r="AL72" s="18">
        <f>AF72+AH72</f>
        <v>0</v>
      </c>
    </row>
    <row r="73" spans="1:38" hidden="1" x14ac:dyDescent="0.25">
      <c r="A73" s="62"/>
      <c r="B73" s="16"/>
      <c r="C73" s="16"/>
      <c r="D73" s="16"/>
      <c r="E73" s="16"/>
      <c r="F73" s="16"/>
      <c r="G73" s="13"/>
      <c r="H73" s="18"/>
      <c r="I73" s="13"/>
      <c r="J73" s="13"/>
      <c r="K73" s="13"/>
      <c r="L73" s="13"/>
      <c r="M73" s="13"/>
      <c r="N73" s="18"/>
      <c r="O73" s="13"/>
      <c r="P73" s="13"/>
      <c r="Q73" s="13"/>
      <c r="R73" s="13"/>
      <c r="S73" s="13"/>
      <c r="T73" s="18"/>
      <c r="U73" s="13"/>
      <c r="V73" s="13"/>
      <c r="W73" s="13"/>
      <c r="X73" s="13"/>
      <c r="Y73" s="13"/>
      <c r="Z73" s="18"/>
      <c r="AA73" s="13"/>
      <c r="AB73" s="13"/>
      <c r="AC73" s="13"/>
      <c r="AD73" s="13"/>
      <c r="AE73" s="13"/>
      <c r="AF73" s="18"/>
      <c r="AG73" s="13"/>
      <c r="AH73" s="13"/>
      <c r="AI73" s="13"/>
      <c r="AJ73" s="13"/>
      <c r="AK73" s="13"/>
      <c r="AL73" s="18"/>
    </row>
    <row r="74" spans="1:38" ht="75" hidden="1" x14ac:dyDescent="0.3">
      <c r="A74" s="61" t="s">
        <v>107</v>
      </c>
      <c r="B74" s="14">
        <f>B71</f>
        <v>901</v>
      </c>
      <c r="C74" s="14" t="s">
        <v>22</v>
      </c>
      <c r="D74" s="14" t="s">
        <v>30</v>
      </c>
      <c r="E74" s="14"/>
      <c r="F74" s="14"/>
      <c r="G74" s="23">
        <f t="shared" ref="G74:R77" si="85">G75</f>
        <v>470172</v>
      </c>
      <c r="H74" s="23">
        <f t="shared" si="85"/>
        <v>0</v>
      </c>
      <c r="I74" s="13">
        <f t="shared" si="85"/>
        <v>0</v>
      </c>
      <c r="J74" s="13">
        <f t="shared" si="85"/>
        <v>0</v>
      </c>
      <c r="K74" s="13">
        <f t="shared" si="85"/>
        <v>0</v>
      </c>
      <c r="L74" s="13">
        <f t="shared" si="85"/>
        <v>0</v>
      </c>
      <c r="M74" s="23">
        <f t="shared" si="85"/>
        <v>470172</v>
      </c>
      <c r="N74" s="23">
        <f t="shared" si="85"/>
        <v>0</v>
      </c>
      <c r="O74" s="23">
        <f t="shared" si="85"/>
        <v>0</v>
      </c>
      <c r="P74" s="23">
        <f t="shared" si="85"/>
        <v>47539</v>
      </c>
      <c r="Q74" s="23">
        <f t="shared" si="85"/>
        <v>0</v>
      </c>
      <c r="R74" s="23">
        <f t="shared" si="85"/>
        <v>0</v>
      </c>
      <c r="S74" s="23">
        <f t="shared" ref="S74:AH77" si="86">S75</f>
        <v>517711</v>
      </c>
      <c r="T74" s="23">
        <f t="shared" si="86"/>
        <v>47539</v>
      </c>
      <c r="U74" s="23">
        <f t="shared" si="86"/>
        <v>0</v>
      </c>
      <c r="V74" s="23">
        <f t="shared" si="86"/>
        <v>0</v>
      </c>
      <c r="W74" s="23">
        <f t="shared" si="86"/>
        <v>0</v>
      </c>
      <c r="X74" s="23">
        <f t="shared" si="86"/>
        <v>0</v>
      </c>
      <c r="Y74" s="23">
        <f t="shared" si="86"/>
        <v>517711</v>
      </c>
      <c r="Z74" s="23">
        <f t="shared" si="86"/>
        <v>47539</v>
      </c>
      <c r="AA74" s="23">
        <f t="shared" si="86"/>
        <v>0</v>
      </c>
      <c r="AB74" s="23">
        <f t="shared" si="86"/>
        <v>0</v>
      </c>
      <c r="AC74" s="23">
        <f t="shared" si="86"/>
        <v>0</v>
      </c>
      <c r="AD74" s="23">
        <f t="shared" si="86"/>
        <v>0</v>
      </c>
      <c r="AE74" s="23">
        <f t="shared" si="86"/>
        <v>517711</v>
      </c>
      <c r="AF74" s="23">
        <f t="shared" si="86"/>
        <v>47539</v>
      </c>
      <c r="AG74" s="23">
        <f t="shared" si="86"/>
        <v>0</v>
      </c>
      <c r="AH74" s="23">
        <f t="shared" si="86"/>
        <v>0</v>
      </c>
      <c r="AI74" s="23">
        <f t="shared" ref="AG74:AL77" si="87">AI75</f>
        <v>0</v>
      </c>
      <c r="AJ74" s="23">
        <f t="shared" si="87"/>
        <v>0</v>
      </c>
      <c r="AK74" s="23">
        <f t="shared" si="87"/>
        <v>517711</v>
      </c>
      <c r="AL74" s="23">
        <f t="shared" si="87"/>
        <v>47539</v>
      </c>
    </row>
    <row r="75" spans="1:38" ht="49.5" hidden="1" x14ac:dyDescent="0.25">
      <c r="A75" s="57" t="s">
        <v>506</v>
      </c>
      <c r="B75" s="16">
        <f t="shared" ref="B75:B80" si="88">B74</f>
        <v>901</v>
      </c>
      <c r="C75" s="16" t="s">
        <v>22</v>
      </c>
      <c r="D75" s="16" t="s">
        <v>30</v>
      </c>
      <c r="E75" s="16" t="s">
        <v>78</v>
      </c>
      <c r="F75" s="16"/>
      <c r="G75" s="20">
        <f t="shared" si="85"/>
        <v>470172</v>
      </c>
      <c r="H75" s="20">
        <f t="shared" si="85"/>
        <v>0</v>
      </c>
      <c r="I75" s="13">
        <f t="shared" si="85"/>
        <v>0</v>
      </c>
      <c r="J75" s="13">
        <f t="shared" si="85"/>
        <v>0</v>
      </c>
      <c r="K75" s="13">
        <f t="shared" si="85"/>
        <v>0</v>
      </c>
      <c r="L75" s="13">
        <f t="shared" si="85"/>
        <v>0</v>
      </c>
      <c r="M75" s="20">
        <f t="shared" si="85"/>
        <v>470172</v>
      </c>
      <c r="N75" s="20">
        <f t="shared" si="85"/>
        <v>0</v>
      </c>
      <c r="O75" s="13">
        <f t="shared" si="85"/>
        <v>0</v>
      </c>
      <c r="P75" s="13">
        <f t="shared" si="85"/>
        <v>47539</v>
      </c>
      <c r="Q75" s="13">
        <f t="shared" si="85"/>
        <v>0</v>
      </c>
      <c r="R75" s="13">
        <f t="shared" si="85"/>
        <v>0</v>
      </c>
      <c r="S75" s="20">
        <f t="shared" si="86"/>
        <v>517711</v>
      </c>
      <c r="T75" s="20">
        <f t="shared" si="86"/>
        <v>47539</v>
      </c>
      <c r="U75" s="13">
        <f t="shared" si="86"/>
        <v>0</v>
      </c>
      <c r="V75" s="13">
        <f t="shared" si="86"/>
        <v>0</v>
      </c>
      <c r="W75" s="13">
        <f t="shared" si="86"/>
        <v>0</v>
      </c>
      <c r="X75" s="13">
        <f t="shared" si="86"/>
        <v>0</v>
      </c>
      <c r="Y75" s="20">
        <f t="shared" si="86"/>
        <v>517711</v>
      </c>
      <c r="Z75" s="20">
        <f t="shared" si="86"/>
        <v>47539</v>
      </c>
      <c r="AA75" s="13">
        <f t="shared" si="86"/>
        <v>0</v>
      </c>
      <c r="AB75" s="13">
        <f t="shared" si="86"/>
        <v>0</v>
      </c>
      <c r="AC75" s="13">
        <f t="shared" si="86"/>
        <v>0</v>
      </c>
      <c r="AD75" s="13">
        <f t="shared" si="86"/>
        <v>0</v>
      </c>
      <c r="AE75" s="20">
        <f t="shared" si="86"/>
        <v>517711</v>
      </c>
      <c r="AF75" s="20">
        <f t="shared" si="86"/>
        <v>47539</v>
      </c>
      <c r="AG75" s="13">
        <f t="shared" si="87"/>
        <v>0</v>
      </c>
      <c r="AH75" s="13">
        <f t="shared" si="87"/>
        <v>0</v>
      </c>
      <c r="AI75" s="13">
        <f t="shared" si="87"/>
        <v>0</v>
      </c>
      <c r="AJ75" s="13">
        <f t="shared" si="87"/>
        <v>0</v>
      </c>
      <c r="AK75" s="20">
        <f t="shared" si="87"/>
        <v>517711</v>
      </c>
      <c r="AL75" s="20">
        <f t="shared" si="87"/>
        <v>47539</v>
      </c>
    </row>
    <row r="76" spans="1:38" hidden="1" x14ac:dyDescent="0.25">
      <c r="A76" s="62" t="s">
        <v>79</v>
      </c>
      <c r="B76" s="16">
        <f t="shared" si="88"/>
        <v>901</v>
      </c>
      <c r="C76" s="16" t="s">
        <v>22</v>
      </c>
      <c r="D76" s="16" t="s">
        <v>30</v>
      </c>
      <c r="E76" s="16" t="s">
        <v>103</v>
      </c>
      <c r="F76" s="16"/>
      <c r="G76" s="13">
        <f>G77</f>
        <v>470172</v>
      </c>
      <c r="H76" s="13">
        <f t="shared" si="85"/>
        <v>0</v>
      </c>
      <c r="I76" s="13">
        <f t="shared" si="85"/>
        <v>0</v>
      </c>
      <c r="J76" s="13">
        <f t="shared" si="85"/>
        <v>0</v>
      </c>
      <c r="K76" s="13">
        <f t="shared" si="85"/>
        <v>0</v>
      </c>
      <c r="L76" s="13">
        <f t="shared" si="85"/>
        <v>0</v>
      </c>
      <c r="M76" s="13">
        <f t="shared" si="85"/>
        <v>470172</v>
      </c>
      <c r="N76" s="13">
        <f t="shared" si="85"/>
        <v>0</v>
      </c>
      <c r="O76" s="13">
        <f t="shared" ref="O76:T76" si="89">O77+O85</f>
        <v>0</v>
      </c>
      <c r="P76" s="13">
        <f t="shared" si="89"/>
        <v>47539</v>
      </c>
      <c r="Q76" s="13">
        <f t="shared" si="89"/>
        <v>0</v>
      </c>
      <c r="R76" s="13">
        <f t="shared" si="89"/>
        <v>0</v>
      </c>
      <c r="S76" s="13">
        <f t="shared" si="89"/>
        <v>517711</v>
      </c>
      <c r="T76" s="13">
        <f t="shared" si="89"/>
        <v>47539</v>
      </c>
      <c r="U76" s="13">
        <f t="shared" ref="U76:Z76" si="90">U77+U85</f>
        <v>0</v>
      </c>
      <c r="V76" s="13">
        <f t="shared" si="90"/>
        <v>0</v>
      </c>
      <c r="W76" s="13">
        <f t="shared" si="90"/>
        <v>0</v>
      </c>
      <c r="X76" s="13">
        <f t="shared" si="90"/>
        <v>0</v>
      </c>
      <c r="Y76" s="13">
        <f t="shared" si="90"/>
        <v>517711</v>
      </c>
      <c r="Z76" s="13">
        <f t="shared" si="90"/>
        <v>47539</v>
      </c>
      <c r="AA76" s="13">
        <f t="shared" ref="AA76:AF76" si="91">AA77+AA85</f>
        <v>0</v>
      </c>
      <c r="AB76" s="13">
        <f t="shared" si="91"/>
        <v>0</v>
      </c>
      <c r="AC76" s="13">
        <f t="shared" si="91"/>
        <v>0</v>
      </c>
      <c r="AD76" s="13">
        <f t="shared" si="91"/>
        <v>0</v>
      </c>
      <c r="AE76" s="13">
        <f t="shared" si="91"/>
        <v>517711</v>
      </c>
      <c r="AF76" s="13">
        <f t="shared" si="91"/>
        <v>47539</v>
      </c>
      <c r="AG76" s="13">
        <f t="shared" ref="AG76:AL76" si="92">AG77+AG85</f>
        <v>0</v>
      </c>
      <c r="AH76" s="13">
        <f t="shared" si="92"/>
        <v>0</v>
      </c>
      <c r="AI76" s="13">
        <f t="shared" si="92"/>
        <v>0</v>
      </c>
      <c r="AJ76" s="13">
        <f t="shared" si="92"/>
        <v>0</v>
      </c>
      <c r="AK76" s="13">
        <f t="shared" si="92"/>
        <v>517711</v>
      </c>
      <c r="AL76" s="13">
        <f t="shared" si="92"/>
        <v>47539</v>
      </c>
    </row>
    <row r="77" spans="1:38" ht="33" hidden="1" x14ac:dyDescent="0.25">
      <c r="A77" s="62" t="s">
        <v>88</v>
      </c>
      <c r="B77" s="16">
        <f t="shared" si="88"/>
        <v>901</v>
      </c>
      <c r="C77" s="16" t="s">
        <v>22</v>
      </c>
      <c r="D77" s="16" t="s">
        <v>30</v>
      </c>
      <c r="E77" s="16" t="s">
        <v>104</v>
      </c>
      <c r="F77" s="16"/>
      <c r="G77" s="20">
        <f t="shared" si="85"/>
        <v>470172</v>
      </c>
      <c r="H77" s="20">
        <f t="shared" si="85"/>
        <v>0</v>
      </c>
      <c r="I77" s="13">
        <f t="shared" si="85"/>
        <v>0</v>
      </c>
      <c r="J77" s="13">
        <f t="shared" si="85"/>
        <v>0</v>
      </c>
      <c r="K77" s="13">
        <f t="shared" si="85"/>
        <v>0</v>
      </c>
      <c r="L77" s="13">
        <f t="shared" si="85"/>
        <v>0</v>
      </c>
      <c r="M77" s="20">
        <f t="shared" si="85"/>
        <v>470172</v>
      </c>
      <c r="N77" s="20">
        <f t="shared" si="85"/>
        <v>0</v>
      </c>
      <c r="O77" s="13">
        <f t="shared" si="85"/>
        <v>0</v>
      </c>
      <c r="P77" s="13">
        <f t="shared" si="85"/>
        <v>0</v>
      </c>
      <c r="Q77" s="13">
        <f t="shared" si="85"/>
        <v>0</v>
      </c>
      <c r="R77" s="13">
        <f t="shared" si="85"/>
        <v>0</v>
      </c>
      <c r="S77" s="20">
        <f t="shared" si="86"/>
        <v>470172</v>
      </c>
      <c r="T77" s="20">
        <f t="shared" si="86"/>
        <v>0</v>
      </c>
      <c r="U77" s="13">
        <f t="shared" si="86"/>
        <v>0</v>
      </c>
      <c r="V77" s="13">
        <f t="shared" si="86"/>
        <v>0</v>
      </c>
      <c r="W77" s="13">
        <f t="shared" si="86"/>
        <v>0</v>
      </c>
      <c r="X77" s="13">
        <f t="shared" si="86"/>
        <v>0</v>
      </c>
      <c r="Y77" s="20">
        <f t="shared" si="86"/>
        <v>470172</v>
      </c>
      <c r="Z77" s="20">
        <f t="shared" si="86"/>
        <v>0</v>
      </c>
      <c r="AA77" s="13">
        <f t="shared" si="86"/>
        <v>0</v>
      </c>
      <c r="AB77" s="13">
        <f t="shared" si="86"/>
        <v>0</v>
      </c>
      <c r="AC77" s="13">
        <f t="shared" si="86"/>
        <v>0</v>
      </c>
      <c r="AD77" s="13">
        <f t="shared" si="86"/>
        <v>0</v>
      </c>
      <c r="AE77" s="20">
        <f t="shared" si="86"/>
        <v>470172</v>
      </c>
      <c r="AF77" s="20">
        <f t="shared" si="86"/>
        <v>0</v>
      </c>
      <c r="AG77" s="13">
        <f t="shared" si="87"/>
        <v>0</v>
      </c>
      <c r="AH77" s="13">
        <f t="shared" si="87"/>
        <v>0</v>
      </c>
      <c r="AI77" s="13">
        <f t="shared" si="87"/>
        <v>0</v>
      </c>
      <c r="AJ77" s="13">
        <f t="shared" si="87"/>
        <v>0</v>
      </c>
      <c r="AK77" s="20">
        <f t="shared" si="87"/>
        <v>470172</v>
      </c>
      <c r="AL77" s="20">
        <f t="shared" si="87"/>
        <v>0</v>
      </c>
    </row>
    <row r="78" spans="1:38" hidden="1" x14ac:dyDescent="0.25">
      <c r="A78" s="62" t="s">
        <v>97</v>
      </c>
      <c r="B78" s="16">
        <f t="shared" si="88"/>
        <v>901</v>
      </c>
      <c r="C78" s="16" t="s">
        <v>22</v>
      </c>
      <c r="D78" s="16" t="s">
        <v>30</v>
      </c>
      <c r="E78" s="16" t="s">
        <v>108</v>
      </c>
      <c r="F78" s="16"/>
      <c r="G78" s="20">
        <f>G79+G81</f>
        <v>470172</v>
      </c>
      <c r="H78" s="20">
        <f t="shared" ref="H78:N78" si="93">H79+H81</f>
        <v>0</v>
      </c>
      <c r="I78" s="13">
        <f t="shared" si="93"/>
        <v>0</v>
      </c>
      <c r="J78" s="13">
        <f t="shared" si="93"/>
        <v>0</v>
      </c>
      <c r="K78" s="13">
        <f t="shared" si="93"/>
        <v>0</v>
      </c>
      <c r="L78" s="13">
        <f t="shared" si="93"/>
        <v>0</v>
      </c>
      <c r="M78" s="20">
        <f t="shared" si="93"/>
        <v>470172</v>
      </c>
      <c r="N78" s="20">
        <f t="shared" si="93"/>
        <v>0</v>
      </c>
      <c r="O78" s="13">
        <f t="shared" ref="O78:T78" si="94">O79+O81+O83</f>
        <v>0</v>
      </c>
      <c r="P78" s="13">
        <f t="shared" si="94"/>
        <v>0</v>
      </c>
      <c r="Q78" s="13">
        <f t="shared" si="94"/>
        <v>0</v>
      </c>
      <c r="R78" s="13">
        <f t="shared" si="94"/>
        <v>0</v>
      </c>
      <c r="S78" s="13">
        <f t="shared" si="94"/>
        <v>470172</v>
      </c>
      <c r="T78" s="13">
        <f t="shared" si="94"/>
        <v>0</v>
      </c>
      <c r="U78" s="13">
        <f t="shared" ref="U78:Z78" si="95">U79+U81+U83</f>
        <v>0</v>
      </c>
      <c r="V78" s="13">
        <f t="shared" si="95"/>
        <v>0</v>
      </c>
      <c r="W78" s="13">
        <f t="shared" si="95"/>
        <v>0</v>
      </c>
      <c r="X78" s="13">
        <f t="shared" si="95"/>
        <v>0</v>
      </c>
      <c r="Y78" s="13">
        <f t="shared" si="95"/>
        <v>470172</v>
      </c>
      <c r="Z78" s="13">
        <f t="shared" si="95"/>
        <v>0</v>
      </c>
      <c r="AA78" s="13">
        <f t="shared" ref="AA78:AF78" si="96">AA79+AA81+AA83</f>
        <v>0</v>
      </c>
      <c r="AB78" s="13">
        <f t="shared" si="96"/>
        <v>0</v>
      </c>
      <c r="AC78" s="13">
        <f t="shared" si="96"/>
        <v>0</v>
      </c>
      <c r="AD78" s="13">
        <f t="shared" si="96"/>
        <v>0</v>
      </c>
      <c r="AE78" s="13">
        <f t="shared" si="96"/>
        <v>470172</v>
      </c>
      <c r="AF78" s="13">
        <f t="shared" si="96"/>
        <v>0</v>
      </c>
      <c r="AG78" s="13">
        <f t="shared" ref="AG78:AL78" si="97">AG79+AG81+AG83</f>
        <v>0</v>
      </c>
      <c r="AH78" s="13">
        <f t="shared" si="97"/>
        <v>0</v>
      </c>
      <c r="AI78" s="13">
        <f t="shared" si="97"/>
        <v>0</v>
      </c>
      <c r="AJ78" s="13">
        <f t="shared" si="97"/>
        <v>0</v>
      </c>
      <c r="AK78" s="13">
        <f t="shared" si="97"/>
        <v>470172</v>
      </c>
      <c r="AL78" s="13">
        <f t="shared" si="97"/>
        <v>0</v>
      </c>
    </row>
    <row r="79" spans="1:38" ht="70.5" hidden="1" customHeight="1" x14ac:dyDescent="0.25">
      <c r="A79" s="62" t="s">
        <v>543</v>
      </c>
      <c r="B79" s="16">
        <f t="shared" si="88"/>
        <v>901</v>
      </c>
      <c r="C79" s="16" t="s">
        <v>22</v>
      </c>
      <c r="D79" s="16" t="s">
        <v>30</v>
      </c>
      <c r="E79" s="16" t="s">
        <v>108</v>
      </c>
      <c r="F79" s="16" t="s">
        <v>92</v>
      </c>
      <c r="G79" s="13">
        <f>G80</f>
        <v>470158</v>
      </c>
      <c r="H79" s="13">
        <f t="shared" ref="H79:R79" si="98">H80</f>
        <v>0</v>
      </c>
      <c r="I79" s="13">
        <f t="shared" si="98"/>
        <v>0</v>
      </c>
      <c r="J79" s="13">
        <f t="shared" si="98"/>
        <v>0</v>
      </c>
      <c r="K79" s="13">
        <f t="shared" si="98"/>
        <v>0</v>
      </c>
      <c r="L79" s="13">
        <f t="shared" si="98"/>
        <v>0</v>
      </c>
      <c r="M79" s="13">
        <f t="shared" si="98"/>
        <v>470158</v>
      </c>
      <c r="N79" s="13">
        <f t="shared" si="98"/>
        <v>0</v>
      </c>
      <c r="O79" s="13">
        <f t="shared" si="98"/>
        <v>-378</v>
      </c>
      <c r="P79" s="13">
        <f t="shared" si="98"/>
        <v>0</v>
      </c>
      <c r="Q79" s="13">
        <f t="shared" si="98"/>
        <v>0</v>
      </c>
      <c r="R79" s="13">
        <f t="shared" si="98"/>
        <v>0</v>
      </c>
      <c r="S79" s="13">
        <f t="shared" ref="S79:AL79" si="99">S80</f>
        <v>469780</v>
      </c>
      <c r="T79" s="13">
        <f t="shared" si="99"/>
        <v>0</v>
      </c>
      <c r="U79" s="13">
        <f t="shared" si="99"/>
        <v>0</v>
      </c>
      <c r="V79" s="13">
        <f t="shared" si="99"/>
        <v>0</v>
      </c>
      <c r="W79" s="13">
        <f t="shared" si="99"/>
        <v>0</v>
      </c>
      <c r="X79" s="13">
        <f t="shared" si="99"/>
        <v>0</v>
      </c>
      <c r="Y79" s="13">
        <f t="shared" si="99"/>
        <v>469780</v>
      </c>
      <c r="Z79" s="13">
        <f t="shared" si="99"/>
        <v>0</v>
      </c>
      <c r="AA79" s="13">
        <f t="shared" si="99"/>
        <v>0</v>
      </c>
      <c r="AB79" s="13">
        <f t="shared" si="99"/>
        <v>0</v>
      </c>
      <c r="AC79" s="13">
        <f t="shared" si="99"/>
        <v>0</v>
      </c>
      <c r="AD79" s="13">
        <f t="shared" si="99"/>
        <v>0</v>
      </c>
      <c r="AE79" s="13">
        <f t="shared" si="99"/>
        <v>469780</v>
      </c>
      <c r="AF79" s="13">
        <f t="shared" si="99"/>
        <v>0</v>
      </c>
      <c r="AG79" s="13">
        <f t="shared" si="99"/>
        <v>0</v>
      </c>
      <c r="AH79" s="13">
        <f t="shared" si="99"/>
        <v>0</v>
      </c>
      <c r="AI79" s="13">
        <f t="shared" si="99"/>
        <v>0</v>
      </c>
      <c r="AJ79" s="13">
        <f t="shared" si="99"/>
        <v>0</v>
      </c>
      <c r="AK79" s="13">
        <f t="shared" si="99"/>
        <v>469780</v>
      </c>
      <c r="AL79" s="13">
        <f t="shared" si="99"/>
        <v>0</v>
      </c>
    </row>
    <row r="80" spans="1:38" ht="33" hidden="1" x14ac:dyDescent="0.25">
      <c r="A80" s="62" t="s">
        <v>93</v>
      </c>
      <c r="B80" s="16">
        <f t="shared" si="88"/>
        <v>901</v>
      </c>
      <c r="C80" s="16" t="s">
        <v>22</v>
      </c>
      <c r="D80" s="16" t="s">
        <v>30</v>
      </c>
      <c r="E80" s="16" t="s">
        <v>108</v>
      </c>
      <c r="F80" s="16" t="s">
        <v>94</v>
      </c>
      <c r="G80" s="13">
        <v>470158</v>
      </c>
      <c r="H80" s="18"/>
      <c r="I80" s="13"/>
      <c r="J80" s="13"/>
      <c r="K80" s="13"/>
      <c r="L80" s="13"/>
      <c r="M80" s="13">
        <f>G80+I80+J80+K80+L80</f>
        <v>470158</v>
      </c>
      <c r="N80" s="18">
        <f>H80+J80</f>
        <v>0</v>
      </c>
      <c r="O80" s="13">
        <v>-378</v>
      </c>
      <c r="P80" s="13"/>
      <c r="Q80" s="13"/>
      <c r="R80" s="13"/>
      <c r="S80" s="13">
        <f>M80+O80+P80+Q80+R80</f>
        <v>469780</v>
      </c>
      <c r="T80" s="18">
        <f>N80+P80</f>
        <v>0</v>
      </c>
      <c r="U80" s="13"/>
      <c r="V80" s="13"/>
      <c r="W80" s="13"/>
      <c r="X80" s="13"/>
      <c r="Y80" s="13">
        <f>S80+U80+V80+W80+X80</f>
        <v>469780</v>
      </c>
      <c r="Z80" s="18">
        <f>T80+V80</f>
        <v>0</v>
      </c>
      <c r="AA80" s="13"/>
      <c r="AB80" s="13"/>
      <c r="AC80" s="13"/>
      <c r="AD80" s="13"/>
      <c r="AE80" s="13">
        <f>Y80+AA80+AB80+AC80+AD80</f>
        <v>469780</v>
      </c>
      <c r="AF80" s="18">
        <f>Z80+AB80</f>
        <v>0</v>
      </c>
      <c r="AG80" s="13"/>
      <c r="AH80" s="13"/>
      <c r="AI80" s="13"/>
      <c r="AJ80" s="13"/>
      <c r="AK80" s="13">
        <f>AE80+AG80+AH80+AI80+AJ80</f>
        <v>469780</v>
      </c>
      <c r="AL80" s="18">
        <f>AF80+AH80</f>
        <v>0</v>
      </c>
    </row>
    <row r="81" spans="1:38" ht="33" hidden="1" x14ac:dyDescent="0.25">
      <c r="A81" s="62" t="s">
        <v>271</v>
      </c>
      <c r="B81" s="16">
        <f>B79</f>
        <v>901</v>
      </c>
      <c r="C81" s="16" t="s">
        <v>22</v>
      </c>
      <c r="D81" s="16" t="s">
        <v>30</v>
      </c>
      <c r="E81" s="16" t="s">
        <v>108</v>
      </c>
      <c r="F81" s="16" t="s">
        <v>33</v>
      </c>
      <c r="G81" s="13">
        <f>G82</f>
        <v>14</v>
      </c>
      <c r="H81" s="13">
        <f t="shared" ref="H81:R81" si="100">H82</f>
        <v>0</v>
      </c>
      <c r="I81" s="13">
        <f t="shared" si="100"/>
        <v>0</v>
      </c>
      <c r="J81" s="13">
        <f t="shared" si="100"/>
        <v>0</v>
      </c>
      <c r="K81" s="13">
        <f t="shared" si="100"/>
        <v>0</v>
      </c>
      <c r="L81" s="13">
        <f t="shared" si="100"/>
        <v>0</v>
      </c>
      <c r="M81" s="13">
        <f t="shared" si="100"/>
        <v>14</v>
      </c>
      <c r="N81" s="13">
        <f t="shared" si="100"/>
        <v>0</v>
      </c>
      <c r="O81" s="13">
        <f t="shared" si="100"/>
        <v>0</v>
      </c>
      <c r="P81" s="13">
        <f t="shared" si="100"/>
        <v>0</v>
      </c>
      <c r="Q81" s="13">
        <f t="shared" si="100"/>
        <v>0</v>
      </c>
      <c r="R81" s="13">
        <f t="shared" si="100"/>
        <v>0</v>
      </c>
      <c r="S81" s="13">
        <f t="shared" ref="S81:AL81" si="101">S82</f>
        <v>14</v>
      </c>
      <c r="T81" s="13">
        <f t="shared" si="101"/>
        <v>0</v>
      </c>
      <c r="U81" s="13">
        <f t="shared" si="101"/>
        <v>0</v>
      </c>
      <c r="V81" s="13">
        <f t="shared" si="101"/>
        <v>0</v>
      </c>
      <c r="W81" s="13">
        <f t="shared" si="101"/>
        <v>0</v>
      </c>
      <c r="X81" s="13">
        <f t="shared" si="101"/>
        <v>0</v>
      </c>
      <c r="Y81" s="13">
        <f t="shared" si="101"/>
        <v>14</v>
      </c>
      <c r="Z81" s="13">
        <f t="shared" si="101"/>
        <v>0</v>
      </c>
      <c r="AA81" s="13">
        <f t="shared" si="101"/>
        <v>0</v>
      </c>
      <c r="AB81" s="13">
        <f t="shared" si="101"/>
        <v>0</v>
      </c>
      <c r="AC81" s="13">
        <f t="shared" si="101"/>
        <v>0</v>
      </c>
      <c r="AD81" s="13">
        <f t="shared" si="101"/>
        <v>0</v>
      </c>
      <c r="AE81" s="13">
        <f t="shared" si="101"/>
        <v>14</v>
      </c>
      <c r="AF81" s="13">
        <f t="shared" si="101"/>
        <v>0</v>
      </c>
      <c r="AG81" s="13">
        <f t="shared" si="101"/>
        <v>0</v>
      </c>
      <c r="AH81" s="13">
        <f t="shared" si="101"/>
        <v>0</v>
      </c>
      <c r="AI81" s="13">
        <f t="shared" si="101"/>
        <v>0</v>
      </c>
      <c r="AJ81" s="13">
        <f t="shared" si="101"/>
        <v>0</v>
      </c>
      <c r="AK81" s="13">
        <f t="shared" si="101"/>
        <v>14</v>
      </c>
      <c r="AL81" s="13">
        <f t="shared" si="101"/>
        <v>0</v>
      </c>
    </row>
    <row r="82" spans="1:38" ht="33" hidden="1" x14ac:dyDescent="0.25">
      <c r="A82" s="62" t="s">
        <v>39</v>
      </c>
      <c r="B82" s="16">
        <f>B80</f>
        <v>901</v>
      </c>
      <c r="C82" s="16" t="s">
        <v>22</v>
      </c>
      <c r="D82" s="16" t="s">
        <v>30</v>
      </c>
      <c r="E82" s="16" t="s">
        <v>108</v>
      </c>
      <c r="F82" s="16" t="s">
        <v>40</v>
      </c>
      <c r="G82" s="13">
        <v>14</v>
      </c>
      <c r="H82" s="18"/>
      <c r="I82" s="13"/>
      <c r="J82" s="13"/>
      <c r="K82" s="13"/>
      <c r="L82" s="13"/>
      <c r="M82" s="13">
        <f>G82+I82+J82+K82+L82</f>
        <v>14</v>
      </c>
      <c r="N82" s="18">
        <f>H82+J82</f>
        <v>0</v>
      </c>
      <c r="O82" s="13"/>
      <c r="P82" s="13"/>
      <c r="Q82" s="13"/>
      <c r="R82" s="13"/>
      <c r="S82" s="13">
        <f>M82+O82+P82+Q82+R82</f>
        <v>14</v>
      </c>
      <c r="T82" s="18">
        <f>N82+P82</f>
        <v>0</v>
      </c>
      <c r="U82" s="13"/>
      <c r="V82" s="13"/>
      <c r="W82" s="13"/>
      <c r="X82" s="13"/>
      <c r="Y82" s="13">
        <f>S82+U82+V82+W82+X82</f>
        <v>14</v>
      </c>
      <c r="Z82" s="18">
        <f>T82+V82</f>
        <v>0</v>
      </c>
      <c r="AA82" s="13"/>
      <c r="AB82" s="13"/>
      <c r="AC82" s="13"/>
      <c r="AD82" s="13"/>
      <c r="AE82" s="13">
        <f>Y82+AA82+AB82+AC82+AD82</f>
        <v>14</v>
      </c>
      <c r="AF82" s="18">
        <f>Z82+AB82</f>
        <v>0</v>
      </c>
      <c r="AG82" s="13"/>
      <c r="AH82" s="13"/>
      <c r="AI82" s="13"/>
      <c r="AJ82" s="13"/>
      <c r="AK82" s="13">
        <f>AE82+AG82+AH82+AI82+AJ82</f>
        <v>14</v>
      </c>
      <c r="AL82" s="18">
        <f>AF82+AH82</f>
        <v>0</v>
      </c>
    </row>
    <row r="83" spans="1:38" hidden="1" x14ac:dyDescent="0.25">
      <c r="A83" s="57" t="s">
        <v>112</v>
      </c>
      <c r="B83" s="16">
        <f>B81</f>
        <v>901</v>
      </c>
      <c r="C83" s="16" t="s">
        <v>22</v>
      </c>
      <c r="D83" s="16" t="s">
        <v>30</v>
      </c>
      <c r="E83" s="16" t="s">
        <v>108</v>
      </c>
      <c r="F83" s="16" t="s">
        <v>113</v>
      </c>
      <c r="G83" s="13"/>
      <c r="H83" s="18"/>
      <c r="I83" s="13"/>
      <c r="J83" s="13"/>
      <c r="K83" s="13"/>
      <c r="L83" s="13"/>
      <c r="M83" s="13"/>
      <c r="N83" s="18"/>
      <c r="O83" s="13">
        <f t="shared" ref="O83:AL83" si="102">O84</f>
        <v>378</v>
      </c>
      <c r="P83" s="13">
        <f t="shared" si="102"/>
        <v>0</v>
      </c>
      <c r="Q83" s="13">
        <f t="shared" si="102"/>
        <v>0</v>
      </c>
      <c r="R83" s="13">
        <f t="shared" si="102"/>
        <v>0</v>
      </c>
      <c r="S83" s="13">
        <f t="shared" si="102"/>
        <v>378</v>
      </c>
      <c r="T83" s="13">
        <f t="shared" si="102"/>
        <v>0</v>
      </c>
      <c r="U83" s="13">
        <f t="shared" si="102"/>
        <v>0</v>
      </c>
      <c r="V83" s="13">
        <f t="shared" si="102"/>
        <v>0</v>
      </c>
      <c r="W83" s="13">
        <f t="shared" si="102"/>
        <v>0</v>
      </c>
      <c r="X83" s="13">
        <f t="shared" si="102"/>
        <v>0</v>
      </c>
      <c r="Y83" s="13">
        <f t="shared" si="102"/>
        <v>378</v>
      </c>
      <c r="Z83" s="13">
        <f t="shared" si="102"/>
        <v>0</v>
      </c>
      <c r="AA83" s="13">
        <f t="shared" si="102"/>
        <v>0</v>
      </c>
      <c r="AB83" s="13">
        <f t="shared" si="102"/>
        <v>0</v>
      </c>
      <c r="AC83" s="13">
        <f t="shared" si="102"/>
        <v>0</v>
      </c>
      <c r="AD83" s="13">
        <f t="shared" si="102"/>
        <v>0</v>
      </c>
      <c r="AE83" s="13">
        <f t="shared" si="102"/>
        <v>378</v>
      </c>
      <c r="AF83" s="13">
        <f t="shared" si="102"/>
        <v>0</v>
      </c>
      <c r="AG83" s="13">
        <f t="shared" si="102"/>
        <v>0</v>
      </c>
      <c r="AH83" s="13">
        <f t="shared" si="102"/>
        <v>0</v>
      </c>
      <c r="AI83" s="13">
        <f t="shared" si="102"/>
        <v>0</v>
      </c>
      <c r="AJ83" s="13">
        <f t="shared" si="102"/>
        <v>0</v>
      </c>
      <c r="AK83" s="13">
        <f t="shared" si="102"/>
        <v>378</v>
      </c>
      <c r="AL83" s="13">
        <f t="shared" si="102"/>
        <v>0</v>
      </c>
    </row>
    <row r="84" spans="1:38" ht="33" hidden="1" x14ac:dyDescent="0.25">
      <c r="A84" s="57" t="s">
        <v>195</v>
      </c>
      <c r="B84" s="16">
        <f>B82</f>
        <v>901</v>
      </c>
      <c r="C84" s="16" t="s">
        <v>22</v>
      </c>
      <c r="D84" s="16" t="s">
        <v>30</v>
      </c>
      <c r="E84" s="16" t="s">
        <v>108</v>
      </c>
      <c r="F84" s="16" t="s">
        <v>196</v>
      </c>
      <c r="G84" s="13"/>
      <c r="H84" s="18"/>
      <c r="I84" s="13"/>
      <c r="J84" s="13"/>
      <c r="K84" s="13"/>
      <c r="L84" s="13"/>
      <c r="M84" s="13"/>
      <c r="N84" s="18"/>
      <c r="O84" s="13">
        <v>378</v>
      </c>
      <c r="P84" s="13"/>
      <c r="Q84" s="13"/>
      <c r="R84" s="13"/>
      <c r="S84" s="13">
        <f>M84+O84+P84+Q84+R84</f>
        <v>378</v>
      </c>
      <c r="T84" s="18">
        <f>N84+P84</f>
        <v>0</v>
      </c>
      <c r="U84" s="13"/>
      <c r="V84" s="13"/>
      <c r="W84" s="13"/>
      <c r="X84" s="13"/>
      <c r="Y84" s="13">
        <f>S84+U84+V84+W84+X84</f>
        <v>378</v>
      </c>
      <c r="Z84" s="18">
        <f>T84+V84</f>
        <v>0</v>
      </c>
      <c r="AA84" s="13"/>
      <c r="AB84" s="13"/>
      <c r="AC84" s="13"/>
      <c r="AD84" s="13"/>
      <c r="AE84" s="13">
        <f>Y84+AA84+AB84+AC84+AD84</f>
        <v>378</v>
      </c>
      <c r="AF84" s="18">
        <f>Z84+AB84</f>
        <v>0</v>
      </c>
      <c r="AG84" s="13"/>
      <c r="AH84" s="13"/>
      <c r="AI84" s="13"/>
      <c r="AJ84" s="13"/>
      <c r="AK84" s="13">
        <f>AE84+AG84+AH84+AI84+AJ84</f>
        <v>378</v>
      </c>
      <c r="AL84" s="18">
        <f>AF84+AH84</f>
        <v>0</v>
      </c>
    </row>
    <row r="85" spans="1:38" hidden="1" x14ac:dyDescent="0.25">
      <c r="A85" s="62" t="s">
        <v>589</v>
      </c>
      <c r="B85" s="16">
        <f>B81</f>
        <v>901</v>
      </c>
      <c r="C85" s="16" t="s">
        <v>22</v>
      </c>
      <c r="D85" s="16" t="s">
        <v>30</v>
      </c>
      <c r="E85" s="16" t="s">
        <v>581</v>
      </c>
      <c r="F85" s="16"/>
      <c r="G85" s="13"/>
      <c r="H85" s="18"/>
      <c r="I85" s="13"/>
      <c r="J85" s="13"/>
      <c r="K85" s="13"/>
      <c r="L85" s="13"/>
      <c r="M85" s="13"/>
      <c r="N85" s="18"/>
      <c r="O85" s="13">
        <f t="shared" ref="O85:T85" si="103">O86+O89+O92+O95+O98+O103+O106</f>
        <v>0</v>
      </c>
      <c r="P85" s="13">
        <f t="shared" si="103"/>
        <v>47539</v>
      </c>
      <c r="Q85" s="13">
        <f t="shared" si="103"/>
        <v>0</v>
      </c>
      <c r="R85" s="13">
        <f t="shared" si="103"/>
        <v>0</v>
      </c>
      <c r="S85" s="13">
        <f t="shared" si="103"/>
        <v>47539</v>
      </c>
      <c r="T85" s="13">
        <f t="shared" si="103"/>
        <v>47539</v>
      </c>
      <c r="U85" s="13">
        <f t="shared" ref="U85:Z85" si="104">U86+U89+U92+U95+U98+U103+U106</f>
        <v>0</v>
      </c>
      <c r="V85" s="13">
        <f t="shared" si="104"/>
        <v>0</v>
      </c>
      <c r="W85" s="13">
        <f t="shared" si="104"/>
        <v>0</v>
      </c>
      <c r="X85" s="13">
        <f t="shared" si="104"/>
        <v>0</v>
      </c>
      <c r="Y85" s="13">
        <f t="shared" si="104"/>
        <v>47539</v>
      </c>
      <c r="Z85" s="13">
        <f t="shared" si="104"/>
        <v>47539</v>
      </c>
      <c r="AA85" s="13">
        <f t="shared" ref="AA85:AF85" si="105">AA86+AA89+AA92+AA95+AA98+AA103+AA106</f>
        <v>0</v>
      </c>
      <c r="AB85" s="13">
        <f t="shared" si="105"/>
        <v>0</v>
      </c>
      <c r="AC85" s="13">
        <f t="shared" si="105"/>
        <v>0</v>
      </c>
      <c r="AD85" s="13">
        <f t="shared" si="105"/>
        <v>0</v>
      </c>
      <c r="AE85" s="13">
        <f t="shared" si="105"/>
        <v>47539</v>
      </c>
      <c r="AF85" s="13">
        <f t="shared" si="105"/>
        <v>47539</v>
      </c>
      <c r="AG85" s="13">
        <f t="shared" ref="AG85:AL85" si="106">AG86+AG89+AG92+AG95+AG98+AG103+AG106</f>
        <v>0</v>
      </c>
      <c r="AH85" s="13">
        <f t="shared" si="106"/>
        <v>0</v>
      </c>
      <c r="AI85" s="13">
        <f t="shared" si="106"/>
        <v>0</v>
      </c>
      <c r="AJ85" s="13">
        <f t="shared" si="106"/>
        <v>0</v>
      </c>
      <c r="AK85" s="13">
        <f t="shared" si="106"/>
        <v>47539</v>
      </c>
      <c r="AL85" s="13">
        <f t="shared" si="106"/>
        <v>47539</v>
      </c>
    </row>
    <row r="86" spans="1:38" ht="33" hidden="1" x14ac:dyDescent="0.25">
      <c r="A86" s="62" t="s">
        <v>590</v>
      </c>
      <c r="B86" s="16">
        <f>B82</f>
        <v>901</v>
      </c>
      <c r="C86" s="16" t="s">
        <v>22</v>
      </c>
      <c r="D86" s="16" t="s">
        <v>30</v>
      </c>
      <c r="E86" s="16" t="s">
        <v>582</v>
      </c>
      <c r="F86" s="16"/>
      <c r="G86" s="13"/>
      <c r="H86" s="18"/>
      <c r="I86" s="13"/>
      <c r="J86" s="13"/>
      <c r="K86" s="13"/>
      <c r="L86" s="13"/>
      <c r="M86" s="13"/>
      <c r="N86" s="18"/>
      <c r="O86" s="13">
        <f>O87</f>
        <v>0</v>
      </c>
      <c r="P86" s="13">
        <f t="shared" ref="P86:AG87" si="107">P87</f>
        <v>450</v>
      </c>
      <c r="Q86" s="13">
        <f t="shared" si="107"/>
        <v>0</v>
      </c>
      <c r="R86" s="13">
        <f t="shared" si="107"/>
        <v>0</v>
      </c>
      <c r="S86" s="13">
        <f t="shared" si="107"/>
        <v>450</v>
      </c>
      <c r="T86" s="13">
        <f t="shared" si="107"/>
        <v>450</v>
      </c>
      <c r="U86" s="13">
        <f t="shared" si="107"/>
        <v>0</v>
      </c>
      <c r="V86" s="13">
        <f t="shared" si="107"/>
        <v>0</v>
      </c>
      <c r="W86" s="13">
        <f t="shared" si="107"/>
        <v>0</v>
      </c>
      <c r="X86" s="13">
        <f t="shared" si="107"/>
        <v>0</v>
      </c>
      <c r="Y86" s="13">
        <f t="shared" si="107"/>
        <v>450</v>
      </c>
      <c r="Z86" s="13">
        <f t="shared" si="107"/>
        <v>450</v>
      </c>
      <c r="AA86" s="13">
        <f t="shared" si="107"/>
        <v>0</v>
      </c>
      <c r="AB86" s="13">
        <f t="shared" si="107"/>
        <v>0</v>
      </c>
      <c r="AC86" s="13">
        <f t="shared" si="107"/>
        <v>0</v>
      </c>
      <c r="AD86" s="13">
        <f t="shared" si="107"/>
        <v>0</v>
      </c>
      <c r="AE86" s="13">
        <f t="shared" si="107"/>
        <v>450</v>
      </c>
      <c r="AF86" s="13">
        <f t="shared" ref="AA86:AF87" si="108">AF87</f>
        <v>450</v>
      </c>
      <c r="AG86" s="13">
        <f t="shared" si="107"/>
        <v>0</v>
      </c>
      <c r="AH86" s="13">
        <f t="shared" ref="AG86:AL87" si="109">AH87</f>
        <v>0</v>
      </c>
      <c r="AI86" s="13">
        <f t="shared" si="109"/>
        <v>0</v>
      </c>
      <c r="AJ86" s="13">
        <f t="shared" si="109"/>
        <v>0</v>
      </c>
      <c r="AK86" s="13">
        <f t="shared" si="109"/>
        <v>450</v>
      </c>
      <c r="AL86" s="13">
        <f t="shared" si="109"/>
        <v>450</v>
      </c>
    </row>
    <row r="87" spans="1:38" ht="69" hidden="1" customHeight="1" x14ac:dyDescent="0.25">
      <c r="A87" s="62" t="s">
        <v>543</v>
      </c>
      <c r="B87" s="16">
        <f t="shared" ref="B87:B108" si="110">B85</f>
        <v>901</v>
      </c>
      <c r="C87" s="16" t="s">
        <v>22</v>
      </c>
      <c r="D87" s="16" t="s">
        <v>30</v>
      </c>
      <c r="E87" s="16" t="s">
        <v>582</v>
      </c>
      <c r="F87" s="16" t="s">
        <v>92</v>
      </c>
      <c r="G87" s="13"/>
      <c r="H87" s="18"/>
      <c r="I87" s="13"/>
      <c r="J87" s="13"/>
      <c r="K87" s="13"/>
      <c r="L87" s="13"/>
      <c r="M87" s="13"/>
      <c r="N87" s="18"/>
      <c r="O87" s="13">
        <f>O88</f>
        <v>0</v>
      </c>
      <c r="P87" s="13">
        <f t="shared" si="107"/>
        <v>450</v>
      </c>
      <c r="Q87" s="13">
        <f t="shared" si="107"/>
        <v>0</v>
      </c>
      <c r="R87" s="13">
        <f t="shared" si="107"/>
        <v>0</v>
      </c>
      <c r="S87" s="13">
        <f t="shared" si="107"/>
        <v>450</v>
      </c>
      <c r="T87" s="13">
        <f t="shared" si="107"/>
        <v>450</v>
      </c>
      <c r="U87" s="13">
        <f t="shared" si="107"/>
        <v>0</v>
      </c>
      <c r="V87" s="13">
        <f t="shared" si="107"/>
        <v>0</v>
      </c>
      <c r="W87" s="13">
        <f t="shared" si="107"/>
        <v>0</v>
      </c>
      <c r="X87" s="13">
        <f t="shared" si="107"/>
        <v>0</v>
      </c>
      <c r="Y87" s="13">
        <f t="shared" si="107"/>
        <v>450</v>
      </c>
      <c r="Z87" s="13">
        <f t="shared" si="107"/>
        <v>450</v>
      </c>
      <c r="AA87" s="13">
        <f t="shared" si="108"/>
        <v>0</v>
      </c>
      <c r="AB87" s="13">
        <f t="shared" si="108"/>
        <v>0</v>
      </c>
      <c r="AC87" s="13">
        <f t="shared" si="108"/>
        <v>0</v>
      </c>
      <c r="AD87" s="13">
        <f t="shared" si="108"/>
        <v>0</v>
      </c>
      <c r="AE87" s="13">
        <f t="shared" si="108"/>
        <v>450</v>
      </c>
      <c r="AF87" s="13">
        <f t="shared" si="108"/>
        <v>450</v>
      </c>
      <c r="AG87" s="13">
        <f t="shared" si="109"/>
        <v>0</v>
      </c>
      <c r="AH87" s="13">
        <f t="shared" si="109"/>
        <v>0</v>
      </c>
      <c r="AI87" s="13">
        <f t="shared" si="109"/>
        <v>0</v>
      </c>
      <c r="AJ87" s="13">
        <f t="shared" si="109"/>
        <v>0</v>
      </c>
      <c r="AK87" s="13">
        <f t="shared" si="109"/>
        <v>450</v>
      </c>
      <c r="AL87" s="13">
        <f t="shared" si="109"/>
        <v>450</v>
      </c>
    </row>
    <row r="88" spans="1:38" ht="33" hidden="1" x14ac:dyDescent="0.25">
      <c r="A88" s="62" t="s">
        <v>93</v>
      </c>
      <c r="B88" s="16">
        <f t="shared" si="110"/>
        <v>901</v>
      </c>
      <c r="C88" s="16" t="s">
        <v>22</v>
      </c>
      <c r="D88" s="16" t="s">
        <v>30</v>
      </c>
      <c r="E88" s="16" t="s">
        <v>582</v>
      </c>
      <c r="F88" s="16" t="s">
        <v>94</v>
      </c>
      <c r="G88" s="13"/>
      <c r="H88" s="18"/>
      <c r="I88" s="13"/>
      <c r="J88" s="13"/>
      <c r="K88" s="13"/>
      <c r="L88" s="13"/>
      <c r="M88" s="13"/>
      <c r="N88" s="18"/>
      <c r="O88" s="13"/>
      <c r="P88" s="13">
        <v>450</v>
      </c>
      <c r="Q88" s="13"/>
      <c r="R88" s="13"/>
      <c r="S88" s="13">
        <f>M88+O88+P88+Q88+R88</f>
        <v>450</v>
      </c>
      <c r="T88" s="13">
        <f>N88+P88</f>
        <v>450</v>
      </c>
      <c r="U88" s="13"/>
      <c r="V88" s="13"/>
      <c r="W88" s="13"/>
      <c r="X88" s="13"/>
      <c r="Y88" s="13">
        <f>S88+U88+V88+W88+X88</f>
        <v>450</v>
      </c>
      <c r="Z88" s="13">
        <f>T88+V88</f>
        <v>450</v>
      </c>
      <c r="AA88" s="13"/>
      <c r="AB88" s="13"/>
      <c r="AC88" s="13"/>
      <c r="AD88" s="13"/>
      <c r="AE88" s="13">
        <f>Y88+AA88+AB88+AC88+AD88</f>
        <v>450</v>
      </c>
      <c r="AF88" s="13">
        <f>Z88+AB88</f>
        <v>450</v>
      </c>
      <c r="AG88" s="13"/>
      <c r="AH88" s="13"/>
      <c r="AI88" s="13"/>
      <c r="AJ88" s="13"/>
      <c r="AK88" s="13">
        <f>AE88+AG88+AH88+AI88+AJ88</f>
        <v>450</v>
      </c>
      <c r="AL88" s="13">
        <f>AF88+AH88</f>
        <v>450</v>
      </c>
    </row>
    <row r="89" spans="1:38" ht="33" hidden="1" x14ac:dyDescent="0.25">
      <c r="A89" s="62" t="s">
        <v>591</v>
      </c>
      <c r="B89" s="16">
        <f t="shared" si="110"/>
        <v>901</v>
      </c>
      <c r="C89" s="16" t="s">
        <v>22</v>
      </c>
      <c r="D89" s="16" t="s">
        <v>30</v>
      </c>
      <c r="E89" s="16" t="s">
        <v>583</v>
      </c>
      <c r="F89" s="16"/>
      <c r="G89" s="13"/>
      <c r="H89" s="18"/>
      <c r="I89" s="13"/>
      <c r="J89" s="13"/>
      <c r="K89" s="13"/>
      <c r="L89" s="13"/>
      <c r="M89" s="13"/>
      <c r="N89" s="18"/>
      <c r="O89" s="13">
        <f>O90</f>
        <v>0</v>
      </c>
      <c r="P89" s="13">
        <f t="shared" ref="P89:AG90" si="111">P90</f>
        <v>2668</v>
      </c>
      <c r="Q89" s="13">
        <f t="shared" si="111"/>
        <v>0</v>
      </c>
      <c r="R89" s="13">
        <f t="shared" si="111"/>
        <v>0</v>
      </c>
      <c r="S89" s="13">
        <f t="shared" si="111"/>
        <v>2668</v>
      </c>
      <c r="T89" s="13">
        <f t="shared" si="111"/>
        <v>2668</v>
      </c>
      <c r="U89" s="13">
        <f t="shared" si="111"/>
        <v>0</v>
      </c>
      <c r="V89" s="13">
        <f t="shared" si="111"/>
        <v>0</v>
      </c>
      <c r="W89" s="13">
        <f t="shared" si="111"/>
        <v>0</v>
      </c>
      <c r="X89" s="13">
        <f t="shared" si="111"/>
        <v>0</v>
      </c>
      <c r="Y89" s="13">
        <f t="shared" si="111"/>
        <v>2668</v>
      </c>
      <c r="Z89" s="13">
        <f t="shared" si="111"/>
        <v>2668</v>
      </c>
      <c r="AA89" s="13">
        <f t="shared" si="111"/>
        <v>0</v>
      </c>
      <c r="AB89" s="13">
        <f t="shared" si="111"/>
        <v>0</v>
      </c>
      <c r="AC89" s="13">
        <f t="shared" si="111"/>
        <v>0</v>
      </c>
      <c r="AD89" s="13">
        <f t="shared" si="111"/>
        <v>0</v>
      </c>
      <c r="AE89" s="13">
        <f t="shared" si="111"/>
        <v>2668</v>
      </c>
      <c r="AF89" s="13">
        <f t="shared" ref="AA89:AF90" si="112">AF90</f>
        <v>2668</v>
      </c>
      <c r="AG89" s="13">
        <f t="shared" si="111"/>
        <v>0</v>
      </c>
      <c r="AH89" s="13">
        <f t="shared" ref="AG89:AL90" si="113">AH90</f>
        <v>0</v>
      </c>
      <c r="AI89" s="13">
        <f t="shared" si="113"/>
        <v>0</v>
      </c>
      <c r="AJ89" s="13">
        <f t="shared" si="113"/>
        <v>0</v>
      </c>
      <c r="AK89" s="13">
        <f t="shared" si="113"/>
        <v>2668</v>
      </c>
      <c r="AL89" s="13">
        <f t="shared" si="113"/>
        <v>2668</v>
      </c>
    </row>
    <row r="90" spans="1:38" ht="71.25" hidden="1" customHeight="1" x14ac:dyDescent="0.25">
      <c r="A90" s="62" t="s">
        <v>543</v>
      </c>
      <c r="B90" s="16">
        <f t="shared" si="110"/>
        <v>901</v>
      </c>
      <c r="C90" s="16" t="s">
        <v>22</v>
      </c>
      <c r="D90" s="16" t="s">
        <v>30</v>
      </c>
      <c r="E90" s="16" t="s">
        <v>583</v>
      </c>
      <c r="F90" s="16" t="s">
        <v>92</v>
      </c>
      <c r="G90" s="13"/>
      <c r="H90" s="18"/>
      <c r="I90" s="13"/>
      <c r="J90" s="13"/>
      <c r="K90" s="13"/>
      <c r="L90" s="13"/>
      <c r="M90" s="13"/>
      <c r="N90" s="18"/>
      <c r="O90" s="13">
        <f>O91</f>
        <v>0</v>
      </c>
      <c r="P90" s="13">
        <f t="shared" si="111"/>
        <v>2668</v>
      </c>
      <c r="Q90" s="13">
        <f t="shared" si="111"/>
        <v>0</v>
      </c>
      <c r="R90" s="13">
        <f t="shared" si="111"/>
        <v>0</v>
      </c>
      <c r="S90" s="13">
        <f t="shared" si="111"/>
        <v>2668</v>
      </c>
      <c r="T90" s="13">
        <f t="shared" si="111"/>
        <v>2668</v>
      </c>
      <c r="U90" s="13">
        <f t="shared" si="111"/>
        <v>0</v>
      </c>
      <c r="V90" s="13">
        <f t="shared" si="111"/>
        <v>0</v>
      </c>
      <c r="W90" s="13">
        <f t="shared" si="111"/>
        <v>0</v>
      </c>
      <c r="X90" s="13">
        <f t="shared" si="111"/>
        <v>0</v>
      </c>
      <c r="Y90" s="13">
        <f t="shared" si="111"/>
        <v>2668</v>
      </c>
      <c r="Z90" s="13">
        <f t="shared" si="111"/>
        <v>2668</v>
      </c>
      <c r="AA90" s="13">
        <f t="shared" si="112"/>
        <v>0</v>
      </c>
      <c r="AB90" s="13">
        <f t="shared" si="112"/>
        <v>0</v>
      </c>
      <c r="AC90" s="13">
        <f t="shared" si="112"/>
        <v>0</v>
      </c>
      <c r="AD90" s="13">
        <f t="shared" si="112"/>
        <v>0</v>
      </c>
      <c r="AE90" s="13">
        <f t="shared" si="112"/>
        <v>2668</v>
      </c>
      <c r="AF90" s="13">
        <f t="shared" si="112"/>
        <v>2668</v>
      </c>
      <c r="AG90" s="13">
        <f t="shared" si="113"/>
        <v>0</v>
      </c>
      <c r="AH90" s="13">
        <f t="shared" si="113"/>
        <v>0</v>
      </c>
      <c r="AI90" s="13">
        <f t="shared" si="113"/>
        <v>0</v>
      </c>
      <c r="AJ90" s="13">
        <f t="shared" si="113"/>
        <v>0</v>
      </c>
      <c r="AK90" s="13">
        <f t="shared" si="113"/>
        <v>2668</v>
      </c>
      <c r="AL90" s="13">
        <f t="shared" si="113"/>
        <v>2668</v>
      </c>
    </row>
    <row r="91" spans="1:38" ht="33" hidden="1" x14ac:dyDescent="0.25">
      <c r="A91" s="62" t="s">
        <v>93</v>
      </c>
      <c r="B91" s="16">
        <f t="shared" si="110"/>
        <v>901</v>
      </c>
      <c r="C91" s="16" t="s">
        <v>22</v>
      </c>
      <c r="D91" s="16" t="s">
        <v>30</v>
      </c>
      <c r="E91" s="16" t="s">
        <v>583</v>
      </c>
      <c r="F91" s="16" t="s">
        <v>94</v>
      </c>
      <c r="G91" s="13"/>
      <c r="H91" s="18"/>
      <c r="I91" s="13"/>
      <c r="J91" s="13"/>
      <c r="K91" s="13"/>
      <c r="L91" s="13"/>
      <c r="M91" s="13"/>
      <c r="N91" s="18"/>
      <c r="O91" s="13"/>
      <c r="P91" s="13">
        <v>2668</v>
      </c>
      <c r="Q91" s="13"/>
      <c r="R91" s="13"/>
      <c r="S91" s="13">
        <f>M91+O91+P91+Q91+R91</f>
        <v>2668</v>
      </c>
      <c r="T91" s="13">
        <f>N91+P91</f>
        <v>2668</v>
      </c>
      <c r="U91" s="13"/>
      <c r="V91" s="13"/>
      <c r="W91" s="13"/>
      <c r="X91" s="13"/>
      <c r="Y91" s="13">
        <f>S91+U91+V91+W91+X91</f>
        <v>2668</v>
      </c>
      <c r="Z91" s="13">
        <f>T91+V91</f>
        <v>2668</v>
      </c>
      <c r="AA91" s="13"/>
      <c r="AB91" s="13"/>
      <c r="AC91" s="13"/>
      <c r="AD91" s="13"/>
      <c r="AE91" s="13">
        <f>Y91+AA91+AB91+AC91+AD91</f>
        <v>2668</v>
      </c>
      <c r="AF91" s="13">
        <f>Z91+AB91</f>
        <v>2668</v>
      </c>
      <c r="AG91" s="13"/>
      <c r="AH91" s="13"/>
      <c r="AI91" s="13"/>
      <c r="AJ91" s="13"/>
      <c r="AK91" s="13">
        <f>AE91+AG91+AH91+AI91+AJ91</f>
        <v>2668</v>
      </c>
      <c r="AL91" s="13">
        <f>AF91+AH91</f>
        <v>2668</v>
      </c>
    </row>
    <row r="92" spans="1:38" ht="33" hidden="1" x14ac:dyDescent="0.25">
      <c r="A92" s="62" t="s">
        <v>592</v>
      </c>
      <c r="B92" s="16">
        <f t="shared" si="110"/>
        <v>901</v>
      </c>
      <c r="C92" s="16" t="s">
        <v>22</v>
      </c>
      <c r="D92" s="16" t="s">
        <v>30</v>
      </c>
      <c r="E92" s="16" t="s">
        <v>584</v>
      </c>
      <c r="F92" s="16"/>
      <c r="G92" s="13"/>
      <c r="H92" s="18"/>
      <c r="I92" s="13"/>
      <c r="J92" s="13"/>
      <c r="K92" s="13"/>
      <c r="L92" s="13"/>
      <c r="M92" s="13"/>
      <c r="N92" s="18"/>
      <c r="O92" s="13">
        <f>O93</f>
        <v>0</v>
      </c>
      <c r="P92" s="13">
        <f t="shared" ref="P92:AG93" si="114">P93</f>
        <v>255</v>
      </c>
      <c r="Q92" s="13">
        <f t="shared" si="114"/>
        <v>0</v>
      </c>
      <c r="R92" s="13">
        <f t="shared" si="114"/>
        <v>0</v>
      </c>
      <c r="S92" s="13">
        <f t="shared" si="114"/>
        <v>255</v>
      </c>
      <c r="T92" s="13">
        <f t="shared" si="114"/>
        <v>255</v>
      </c>
      <c r="U92" s="13">
        <f t="shared" si="114"/>
        <v>0</v>
      </c>
      <c r="V92" s="13">
        <f t="shared" si="114"/>
        <v>0</v>
      </c>
      <c r="W92" s="13">
        <f t="shared" si="114"/>
        <v>0</v>
      </c>
      <c r="X92" s="13">
        <f t="shared" si="114"/>
        <v>0</v>
      </c>
      <c r="Y92" s="13">
        <f t="shared" si="114"/>
        <v>255</v>
      </c>
      <c r="Z92" s="13">
        <f t="shared" si="114"/>
        <v>255</v>
      </c>
      <c r="AA92" s="13">
        <f t="shared" si="114"/>
        <v>0</v>
      </c>
      <c r="AB92" s="13">
        <f t="shared" si="114"/>
        <v>0</v>
      </c>
      <c r="AC92" s="13">
        <f t="shared" si="114"/>
        <v>0</v>
      </c>
      <c r="AD92" s="13">
        <f t="shared" si="114"/>
        <v>0</v>
      </c>
      <c r="AE92" s="13">
        <f t="shared" si="114"/>
        <v>255</v>
      </c>
      <c r="AF92" s="13">
        <f t="shared" ref="AA92:AF93" si="115">AF93</f>
        <v>255</v>
      </c>
      <c r="AG92" s="13">
        <f t="shared" si="114"/>
        <v>0</v>
      </c>
      <c r="AH92" s="13">
        <f t="shared" ref="AG92:AL93" si="116">AH93</f>
        <v>0</v>
      </c>
      <c r="AI92" s="13">
        <f t="shared" si="116"/>
        <v>0</v>
      </c>
      <c r="AJ92" s="13">
        <f t="shared" si="116"/>
        <v>0</v>
      </c>
      <c r="AK92" s="13">
        <f t="shared" si="116"/>
        <v>255</v>
      </c>
      <c r="AL92" s="13">
        <f t="shared" si="116"/>
        <v>255</v>
      </c>
    </row>
    <row r="93" spans="1:38" ht="66.75" hidden="1" customHeight="1" x14ac:dyDescent="0.25">
      <c r="A93" s="62" t="s">
        <v>543</v>
      </c>
      <c r="B93" s="16">
        <f t="shared" si="110"/>
        <v>901</v>
      </c>
      <c r="C93" s="16" t="s">
        <v>22</v>
      </c>
      <c r="D93" s="16" t="s">
        <v>30</v>
      </c>
      <c r="E93" s="16" t="s">
        <v>584</v>
      </c>
      <c r="F93" s="16" t="s">
        <v>92</v>
      </c>
      <c r="G93" s="13"/>
      <c r="H93" s="18"/>
      <c r="I93" s="13"/>
      <c r="J93" s="13"/>
      <c r="K93" s="13"/>
      <c r="L93" s="13"/>
      <c r="M93" s="13"/>
      <c r="N93" s="18"/>
      <c r="O93" s="13">
        <f>O94</f>
        <v>0</v>
      </c>
      <c r="P93" s="13">
        <f t="shared" si="114"/>
        <v>255</v>
      </c>
      <c r="Q93" s="13">
        <f t="shared" si="114"/>
        <v>0</v>
      </c>
      <c r="R93" s="13">
        <f t="shared" si="114"/>
        <v>0</v>
      </c>
      <c r="S93" s="13">
        <f t="shared" si="114"/>
        <v>255</v>
      </c>
      <c r="T93" s="13">
        <f t="shared" si="114"/>
        <v>255</v>
      </c>
      <c r="U93" s="13">
        <f t="shared" si="114"/>
        <v>0</v>
      </c>
      <c r="V93" s="13">
        <f t="shared" si="114"/>
        <v>0</v>
      </c>
      <c r="W93" s="13">
        <f t="shared" si="114"/>
        <v>0</v>
      </c>
      <c r="X93" s="13">
        <f t="shared" si="114"/>
        <v>0</v>
      </c>
      <c r="Y93" s="13">
        <f t="shared" si="114"/>
        <v>255</v>
      </c>
      <c r="Z93" s="13">
        <f t="shared" si="114"/>
        <v>255</v>
      </c>
      <c r="AA93" s="13">
        <f t="shared" si="115"/>
        <v>0</v>
      </c>
      <c r="AB93" s="13">
        <f t="shared" si="115"/>
        <v>0</v>
      </c>
      <c r="AC93" s="13">
        <f t="shared" si="115"/>
        <v>0</v>
      </c>
      <c r="AD93" s="13">
        <f t="shared" si="115"/>
        <v>0</v>
      </c>
      <c r="AE93" s="13">
        <f t="shared" si="115"/>
        <v>255</v>
      </c>
      <c r="AF93" s="13">
        <f t="shared" si="115"/>
        <v>255</v>
      </c>
      <c r="AG93" s="13">
        <f t="shared" si="116"/>
        <v>0</v>
      </c>
      <c r="AH93" s="13">
        <f t="shared" si="116"/>
        <v>0</v>
      </c>
      <c r="AI93" s="13">
        <f t="shared" si="116"/>
        <v>0</v>
      </c>
      <c r="AJ93" s="13">
        <f t="shared" si="116"/>
        <v>0</v>
      </c>
      <c r="AK93" s="13">
        <f t="shared" si="116"/>
        <v>255</v>
      </c>
      <c r="AL93" s="13">
        <f t="shared" si="116"/>
        <v>255</v>
      </c>
    </row>
    <row r="94" spans="1:38" ht="33" hidden="1" x14ac:dyDescent="0.25">
      <c r="A94" s="62" t="s">
        <v>93</v>
      </c>
      <c r="B94" s="16">
        <f t="shared" si="110"/>
        <v>901</v>
      </c>
      <c r="C94" s="16" t="s">
        <v>22</v>
      </c>
      <c r="D94" s="16" t="s">
        <v>30</v>
      </c>
      <c r="E94" s="16" t="s">
        <v>584</v>
      </c>
      <c r="F94" s="16" t="s">
        <v>94</v>
      </c>
      <c r="G94" s="13"/>
      <c r="H94" s="18"/>
      <c r="I94" s="13"/>
      <c r="J94" s="13"/>
      <c r="K94" s="13"/>
      <c r="L94" s="13"/>
      <c r="M94" s="13"/>
      <c r="N94" s="18"/>
      <c r="O94" s="13"/>
      <c r="P94" s="13">
        <v>255</v>
      </c>
      <c r="Q94" s="13"/>
      <c r="R94" s="13"/>
      <c r="S94" s="13">
        <f>M94+O94+P94+Q94+R94</f>
        <v>255</v>
      </c>
      <c r="T94" s="13">
        <f>N94+P94</f>
        <v>255</v>
      </c>
      <c r="U94" s="13"/>
      <c r="V94" s="13"/>
      <c r="W94" s="13"/>
      <c r="X94" s="13"/>
      <c r="Y94" s="13">
        <f>S94+U94+V94+W94+X94</f>
        <v>255</v>
      </c>
      <c r="Z94" s="13">
        <f>T94+V94</f>
        <v>255</v>
      </c>
      <c r="AA94" s="13"/>
      <c r="AB94" s="13"/>
      <c r="AC94" s="13"/>
      <c r="AD94" s="13"/>
      <c r="AE94" s="13">
        <f>Y94+AA94+AB94+AC94+AD94</f>
        <v>255</v>
      </c>
      <c r="AF94" s="13">
        <f>Z94+AB94</f>
        <v>255</v>
      </c>
      <c r="AG94" s="13"/>
      <c r="AH94" s="13"/>
      <c r="AI94" s="13"/>
      <c r="AJ94" s="13"/>
      <c r="AK94" s="13">
        <f>AE94+AG94+AH94+AI94+AJ94</f>
        <v>255</v>
      </c>
      <c r="AL94" s="13">
        <f>AF94+AH94</f>
        <v>255</v>
      </c>
    </row>
    <row r="95" spans="1:38" hidden="1" x14ac:dyDescent="0.25">
      <c r="A95" s="62" t="s">
        <v>593</v>
      </c>
      <c r="B95" s="16">
        <f t="shared" si="110"/>
        <v>901</v>
      </c>
      <c r="C95" s="16" t="s">
        <v>22</v>
      </c>
      <c r="D95" s="16" t="s">
        <v>30</v>
      </c>
      <c r="E95" s="16" t="s">
        <v>585</v>
      </c>
      <c r="F95" s="16"/>
      <c r="G95" s="13"/>
      <c r="H95" s="18"/>
      <c r="I95" s="13"/>
      <c r="J95" s="13"/>
      <c r="K95" s="13"/>
      <c r="L95" s="13"/>
      <c r="M95" s="13"/>
      <c r="N95" s="18"/>
      <c r="O95" s="13">
        <f>O96</f>
        <v>0</v>
      </c>
      <c r="P95" s="13">
        <f t="shared" ref="P95:AG96" si="117">P96</f>
        <v>7057</v>
      </c>
      <c r="Q95" s="13">
        <f t="shared" si="117"/>
        <v>0</v>
      </c>
      <c r="R95" s="13">
        <f t="shared" si="117"/>
        <v>0</v>
      </c>
      <c r="S95" s="13">
        <f t="shared" si="117"/>
        <v>7057</v>
      </c>
      <c r="T95" s="13">
        <f t="shared" si="117"/>
        <v>7057</v>
      </c>
      <c r="U95" s="13">
        <f t="shared" si="117"/>
        <v>0</v>
      </c>
      <c r="V95" s="13">
        <f t="shared" si="117"/>
        <v>0</v>
      </c>
      <c r="W95" s="13">
        <f t="shared" si="117"/>
        <v>0</v>
      </c>
      <c r="X95" s="13">
        <f t="shared" si="117"/>
        <v>0</v>
      </c>
      <c r="Y95" s="13">
        <f t="shared" si="117"/>
        <v>7057</v>
      </c>
      <c r="Z95" s="13">
        <f t="shared" si="117"/>
        <v>7057</v>
      </c>
      <c r="AA95" s="13">
        <f t="shared" si="117"/>
        <v>0</v>
      </c>
      <c r="AB95" s="13">
        <f t="shared" si="117"/>
        <v>0</v>
      </c>
      <c r="AC95" s="13">
        <f t="shared" si="117"/>
        <v>0</v>
      </c>
      <c r="AD95" s="13">
        <f t="shared" si="117"/>
        <v>0</v>
      </c>
      <c r="AE95" s="13">
        <f t="shared" si="117"/>
        <v>7057</v>
      </c>
      <c r="AF95" s="13">
        <f t="shared" ref="AA95:AF96" si="118">AF96</f>
        <v>7057</v>
      </c>
      <c r="AG95" s="13">
        <f t="shared" si="117"/>
        <v>0</v>
      </c>
      <c r="AH95" s="13">
        <f t="shared" ref="AG95:AL96" si="119">AH96</f>
        <v>0</v>
      </c>
      <c r="AI95" s="13">
        <f t="shared" si="119"/>
        <v>0</v>
      </c>
      <c r="AJ95" s="13">
        <f t="shared" si="119"/>
        <v>0</v>
      </c>
      <c r="AK95" s="13">
        <f t="shared" si="119"/>
        <v>7057</v>
      </c>
      <c r="AL95" s="13">
        <f t="shared" si="119"/>
        <v>7057</v>
      </c>
    </row>
    <row r="96" spans="1:38" ht="71.25" hidden="1" customHeight="1" x14ac:dyDescent="0.25">
      <c r="A96" s="62" t="s">
        <v>543</v>
      </c>
      <c r="B96" s="16">
        <f t="shared" si="110"/>
        <v>901</v>
      </c>
      <c r="C96" s="16" t="s">
        <v>22</v>
      </c>
      <c r="D96" s="16" t="s">
        <v>30</v>
      </c>
      <c r="E96" s="16" t="s">
        <v>585</v>
      </c>
      <c r="F96" s="16" t="s">
        <v>586</v>
      </c>
      <c r="G96" s="13"/>
      <c r="H96" s="18"/>
      <c r="I96" s="13"/>
      <c r="J96" s="13"/>
      <c r="K96" s="13"/>
      <c r="L96" s="13"/>
      <c r="M96" s="13"/>
      <c r="N96" s="18"/>
      <c r="O96" s="13">
        <f>O97</f>
        <v>0</v>
      </c>
      <c r="P96" s="13">
        <f t="shared" si="117"/>
        <v>7057</v>
      </c>
      <c r="Q96" s="13">
        <f t="shared" si="117"/>
        <v>0</v>
      </c>
      <c r="R96" s="13">
        <f t="shared" si="117"/>
        <v>0</v>
      </c>
      <c r="S96" s="13">
        <f t="shared" si="117"/>
        <v>7057</v>
      </c>
      <c r="T96" s="13">
        <f t="shared" si="117"/>
        <v>7057</v>
      </c>
      <c r="U96" s="13">
        <f t="shared" si="117"/>
        <v>0</v>
      </c>
      <c r="V96" s="13">
        <f t="shared" si="117"/>
        <v>0</v>
      </c>
      <c r="W96" s="13">
        <f t="shared" si="117"/>
        <v>0</v>
      </c>
      <c r="X96" s="13">
        <f t="shared" si="117"/>
        <v>0</v>
      </c>
      <c r="Y96" s="13">
        <f t="shared" si="117"/>
        <v>7057</v>
      </c>
      <c r="Z96" s="13">
        <f t="shared" si="117"/>
        <v>7057</v>
      </c>
      <c r="AA96" s="13">
        <f t="shared" si="118"/>
        <v>0</v>
      </c>
      <c r="AB96" s="13">
        <f t="shared" si="118"/>
        <v>0</v>
      </c>
      <c r="AC96" s="13">
        <f t="shared" si="118"/>
        <v>0</v>
      </c>
      <c r="AD96" s="13">
        <f t="shared" si="118"/>
        <v>0</v>
      </c>
      <c r="AE96" s="13">
        <f t="shared" si="118"/>
        <v>7057</v>
      </c>
      <c r="AF96" s="13">
        <f t="shared" si="118"/>
        <v>7057</v>
      </c>
      <c r="AG96" s="13">
        <f t="shared" si="119"/>
        <v>0</v>
      </c>
      <c r="AH96" s="13">
        <f t="shared" si="119"/>
        <v>0</v>
      </c>
      <c r="AI96" s="13">
        <f t="shared" si="119"/>
        <v>0</v>
      </c>
      <c r="AJ96" s="13">
        <f t="shared" si="119"/>
        <v>0</v>
      </c>
      <c r="AK96" s="13">
        <f t="shared" si="119"/>
        <v>7057</v>
      </c>
      <c r="AL96" s="13">
        <f t="shared" si="119"/>
        <v>7057</v>
      </c>
    </row>
    <row r="97" spans="1:38" ht="33" hidden="1" x14ac:dyDescent="0.25">
      <c r="A97" s="62" t="s">
        <v>93</v>
      </c>
      <c r="B97" s="16">
        <f t="shared" si="110"/>
        <v>901</v>
      </c>
      <c r="C97" s="16" t="s">
        <v>22</v>
      </c>
      <c r="D97" s="16" t="s">
        <v>30</v>
      </c>
      <c r="E97" s="16" t="s">
        <v>585</v>
      </c>
      <c r="F97" s="16" t="s">
        <v>94</v>
      </c>
      <c r="G97" s="13"/>
      <c r="H97" s="18"/>
      <c r="I97" s="13"/>
      <c r="J97" s="13"/>
      <c r="K97" s="13"/>
      <c r="L97" s="13"/>
      <c r="M97" s="13"/>
      <c r="N97" s="18"/>
      <c r="O97" s="13"/>
      <c r="P97" s="13">
        <v>7057</v>
      </c>
      <c r="Q97" s="13"/>
      <c r="R97" s="13"/>
      <c r="S97" s="13">
        <f>M97+O97+P97+Q97+R97</f>
        <v>7057</v>
      </c>
      <c r="T97" s="13">
        <f>N97+P97</f>
        <v>7057</v>
      </c>
      <c r="U97" s="13"/>
      <c r="V97" s="13"/>
      <c r="W97" s="13"/>
      <c r="X97" s="13"/>
      <c r="Y97" s="13">
        <f>S97+U97+V97+W97+X97</f>
        <v>7057</v>
      </c>
      <c r="Z97" s="13">
        <f>T97+V97</f>
        <v>7057</v>
      </c>
      <c r="AA97" s="13"/>
      <c r="AB97" s="13"/>
      <c r="AC97" s="13"/>
      <c r="AD97" s="13"/>
      <c r="AE97" s="13">
        <f>Y97+AA97+AB97+AC97+AD97</f>
        <v>7057</v>
      </c>
      <c r="AF97" s="13">
        <f>Z97+AB97</f>
        <v>7057</v>
      </c>
      <c r="AG97" s="13"/>
      <c r="AH97" s="13"/>
      <c r="AI97" s="13"/>
      <c r="AJ97" s="13"/>
      <c r="AK97" s="13">
        <f>AE97+AG97+AH97+AI97+AJ97</f>
        <v>7057</v>
      </c>
      <c r="AL97" s="13">
        <f>AF97+AH97</f>
        <v>7057</v>
      </c>
    </row>
    <row r="98" spans="1:38" ht="66" hidden="1" x14ac:dyDescent="0.25">
      <c r="A98" s="62" t="s">
        <v>594</v>
      </c>
      <c r="B98" s="16">
        <f t="shared" si="110"/>
        <v>901</v>
      </c>
      <c r="C98" s="16" t="s">
        <v>22</v>
      </c>
      <c r="D98" s="16" t="s">
        <v>30</v>
      </c>
      <c r="E98" s="16" t="s">
        <v>587</v>
      </c>
      <c r="F98" s="16"/>
      <c r="G98" s="13"/>
      <c r="H98" s="18"/>
      <c r="I98" s="13"/>
      <c r="J98" s="13"/>
      <c r="K98" s="13"/>
      <c r="L98" s="13"/>
      <c r="M98" s="13"/>
      <c r="N98" s="18"/>
      <c r="O98" s="13">
        <f t="shared" ref="O98:T98" si="120">O99+O101</f>
        <v>0</v>
      </c>
      <c r="P98" s="13">
        <f t="shared" si="120"/>
        <v>30847</v>
      </c>
      <c r="Q98" s="13">
        <f t="shared" si="120"/>
        <v>0</v>
      </c>
      <c r="R98" s="13">
        <f t="shared" si="120"/>
        <v>0</v>
      </c>
      <c r="S98" s="13">
        <f t="shared" si="120"/>
        <v>30847</v>
      </c>
      <c r="T98" s="13">
        <f t="shared" si="120"/>
        <v>30847</v>
      </c>
      <c r="U98" s="13">
        <f t="shared" ref="U98:Z98" si="121">U99+U101</f>
        <v>0</v>
      </c>
      <c r="V98" s="13">
        <f t="shared" si="121"/>
        <v>0</v>
      </c>
      <c r="W98" s="13">
        <f t="shared" si="121"/>
        <v>0</v>
      </c>
      <c r="X98" s="13">
        <f t="shared" si="121"/>
        <v>0</v>
      </c>
      <c r="Y98" s="13">
        <f t="shared" si="121"/>
        <v>30847</v>
      </c>
      <c r="Z98" s="13">
        <f t="shared" si="121"/>
        <v>30847</v>
      </c>
      <c r="AA98" s="13">
        <f t="shared" ref="AA98:AF98" si="122">AA99+AA101</f>
        <v>0</v>
      </c>
      <c r="AB98" s="13">
        <f t="shared" si="122"/>
        <v>0</v>
      </c>
      <c r="AC98" s="13">
        <f t="shared" si="122"/>
        <v>0</v>
      </c>
      <c r="AD98" s="13">
        <f t="shared" si="122"/>
        <v>0</v>
      </c>
      <c r="AE98" s="13">
        <f t="shared" si="122"/>
        <v>30847</v>
      </c>
      <c r="AF98" s="13">
        <f t="shared" si="122"/>
        <v>30847</v>
      </c>
      <c r="AG98" s="13">
        <f t="shared" ref="AG98:AL98" si="123">AG99+AG101</f>
        <v>0</v>
      </c>
      <c r="AH98" s="13">
        <f t="shared" si="123"/>
        <v>0</v>
      </c>
      <c r="AI98" s="13">
        <f t="shared" si="123"/>
        <v>0</v>
      </c>
      <c r="AJ98" s="13">
        <f t="shared" si="123"/>
        <v>0</v>
      </c>
      <c r="AK98" s="13">
        <f t="shared" si="123"/>
        <v>30847</v>
      </c>
      <c r="AL98" s="13">
        <f t="shared" si="123"/>
        <v>30847</v>
      </c>
    </row>
    <row r="99" spans="1:38" ht="69" hidden="1" customHeight="1" x14ac:dyDescent="0.25">
      <c r="A99" s="62" t="s">
        <v>543</v>
      </c>
      <c r="B99" s="16">
        <f t="shared" si="110"/>
        <v>901</v>
      </c>
      <c r="C99" s="16" t="s">
        <v>22</v>
      </c>
      <c r="D99" s="16" t="s">
        <v>30</v>
      </c>
      <c r="E99" s="16" t="s">
        <v>587</v>
      </c>
      <c r="F99" s="16" t="s">
        <v>92</v>
      </c>
      <c r="G99" s="13"/>
      <c r="H99" s="18"/>
      <c r="I99" s="13"/>
      <c r="J99" s="13"/>
      <c r="K99" s="13"/>
      <c r="L99" s="13"/>
      <c r="M99" s="13"/>
      <c r="N99" s="18"/>
      <c r="O99" s="13">
        <f t="shared" ref="O99:AL99" si="124">O100</f>
        <v>0</v>
      </c>
      <c r="P99" s="13">
        <f t="shared" si="124"/>
        <v>30820</v>
      </c>
      <c r="Q99" s="13">
        <f t="shared" si="124"/>
        <v>0</v>
      </c>
      <c r="R99" s="13">
        <f t="shared" si="124"/>
        <v>0</v>
      </c>
      <c r="S99" s="13">
        <f t="shared" si="124"/>
        <v>30820</v>
      </c>
      <c r="T99" s="13">
        <f t="shared" si="124"/>
        <v>30820</v>
      </c>
      <c r="U99" s="13">
        <f t="shared" si="124"/>
        <v>0</v>
      </c>
      <c r="V99" s="13">
        <f t="shared" si="124"/>
        <v>0</v>
      </c>
      <c r="W99" s="13">
        <f t="shared" si="124"/>
        <v>0</v>
      </c>
      <c r="X99" s="13">
        <f t="shared" si="124"/>
        <v>0</v>
      </c>
      <c r="Y99" s="13">
        <f t="shared" si="124"/>
        <v>30820</v>
      </c>
      <c r="Z99" s="13">
        <f t="shared" si="124"/>
        <v>30820</v>
      </c>
      <c r="AA99" s="13">
        <f t="shared" si="124"/>
        <v>0</v>
      </c>
      <c r="AB99" s="13">
        <f t="shared" si="124"/>
        <v>0</v>
      </c>
      <c r="AC99" s="13">
        <f t="shared" si="124"/>
        <v>0</v>
      </c>
      <c r="AD99" s="13">
        <f t="shared" si="124"/>
        <v>0</v>
      </c>
      <c r="AE99" s="13">
        <f t="shared" si="124"/>
        <v>30820</v>
      </c>
      <c r="AF99" s="13">
        <f t="shared" si="124"/>
        <v>30820</v>
      </c>
      <c r="AG99" s="13">
        <f t="shared" si="124"/>
        <v>0</v>
      </c>
      <c r="AH99" s="13">
        <f t="shared" si="124"/>
        <v>0</v>
      </c>
      <c r="AI99" s="13">
        <f t="shared" si="124"/>
        <v>0</v>
      </c>
      <c r="AJ99" s="13">
        <f t="shared" si="124"/>
        <v>0</v>
      </c>
      <c r="AK99" s="13">
        <f t="shared" si="124"/>
        <v>30820</v>
      </c>
      <c r="AL99" s="13">
        <f t="shared" si="124"/>
        <v>30820</v>
      </c>
    </row>
    <row r="100" spans="1:38" ht="33" hidden="1" x14ac:dyDescent="0.25">
      <c r="A100" s="62" t="s">
        <v>93</v>
      </c>
      <c r="B100" s="16">
        <f t="shared" si="110"/>
        <v>901</v>
      </c>
      <c r="C100" s="16" t="s">
        <v>22</v>
      </c>
      <c r="D100" s="16" t="s">
        <v>30</v>
      </c>
      <c r="E100" s="16" t="s">
        <v>587</v>
      </c>
      <c r="F100" s="16" t="s">
        <v>94</v>
      </c>
      <c r="G100" s="13"/>
      <c r="H100" s="18"/>
      <c r="I100" s="13"/>
      <c r="J100" s="13"/>
      <c r="K100" s="13"/>
      <c r="L100" s="13"/>
      <c r="M100" s="13"/>
      <c r="N100" s="18"/>
      <c r="O100" s="13"/>
      <c r="P100" s="13">
        <f>30847-27</f>
        <v>30820</v>
      </c>
      <c r="Q100" s="13"/>
      <c r="R100" s="13"/>
      <c r="S100" s="13">
        <f>M100+O100+P100+Q100+R100</f>
        <v>30820</v>
      </c>
      <c r="T100" s="13">
        <f>N100+P100</f>
        <v>30820</v>
      </c>
      <c r="U100" s="13"/>
      <c r="V100" s="13"/>
      <c r="W100" s="13"/>
      <c r="X100" s="13"/>
      <c r="Y100" s="13">
        <f>S100+U100+V100+W100+X100</f>
        <v>30820</v>
      </c>
      <c r="Z100" s="13">
        <f>T100+V100</f>
        <v>30820</v>
      </c>
      <c r="AA100" s="13"/>
      <c r="AB100" s="13"/>
      <c r="AC100" s="13"/>
      <c r="AD100" s="13"/>
      <c r="AE100" s="13">
        <f>Y100+AA100+AB100+AC100+AD100</f>
        <v>30820</v>
      </c>
      <c r="AF100" s="13">
        <f>Z100+AB100</f>
        <v>30820</v>
      </c>
      <c r="AG100" s="13"/>
      <c r="AH100" s="13"/>
      <c r="AI100" s="13"/>
      <c r="AJ100" s="13"/>
      <c r="AK100" s="13">
        <f>AE100+AG100+AH100+AI100+AJ100</f>
        <v>30820</v>
      </c>
      <c r="AL100" s="13">
        <f>AF100+AH100</f>
        <v>30820</v>
      </c>
    </row>
    <row r="101" spans="1:38" hidden="1" x14ac:dyDescent="0.25">
      <c r="A101" s="57" t="s">
        <v>112</v>
      </c>
      <c r="B101" s="16">
        <f t="shared" si="110"/>
        <v>901</v>
      </c>
      <c r="C101" s="16" t="s">
        <v>22</v>
      </c>
      <c r="D101" s="16" t="s">
        <v>30</v>
      </c>
      <c r="E101" s="16" t="s">
        <v>587</v>
      </c>
      <c r="F101" s="16" t="s">
        <v>113</v>
      </c>
      <c r="G101" s="13"/>
      <c r="H101" s="18"/>
      <c r="I101" s="13"/>
      <c r="J101" s="13"/>
      <c r="K101" s="13"/>
      <c r="L101" s="13"/>
      <c r="M101" s="13"/>
      <c r="N101" s="18"/>
      <c r="O101" s="13">
        <f t="shared" ref="O101:AL101" si="125">O102</f>
        <v>0</v>
      </c>
      <c r="P101" s="13">
        <f t="shared" si="125"/>
        <v>27</v>
      </c>
      <c r="Q101" s="13">
        <f t="shared" si="125"/>
        <v>0</v>
      </c>
      <c r="R101" s="13">
        <f t="shared" si="125"/>
        <v>0</v>
      </c>
      <c r="S101" s="13">
        <f t="shared" si="125"/>
        <v>27</v>
      </c>
      <c r="T101" s="13">
        <f t="shared" si="125"/>
        <v>27</v>
      </c>
      <c r="U101" s="13">
        <f t="shared" si="125"/>
        <v>0</v>
      </c>
      <c r="V101" s="13">
        <f t="shared" si="125"/>
        <v>0</v>
      </c>
      <c r="W101" s="13">
        <f t="shared" si="125"/>
        <v>0</v>
      </c>
      <c r="X101" s="13">
        <f t="shared" si="125"/>
        <v>0</v>
      </c>
      <c r="Y101" s="13">
        <f t="shared" si="125"/>
        <v>27</v>
      </c>
      <c r="Z101" s="13">
        <f t="shared" si="125"/>
        <v>27</v>
      </c>
      <c r="AA101" s="13">
        <f t="shared" si="125"/>
        <v>0</v>
      </c>
      <c r="AB101" s="13">
        <f t="shared" si="125"/>
        <v>0</v>
      </c>
      <c r="AC101" s="13">
        <f t="shared" si="125"/>
        <v>0</v>
      </c>
      <c r="AD101" s="13">
        <f t="shared" si="125"/>
        <v>0</v>
      </c>
      <c r="AE101" s="13">
        <f t="shared" si="125"/>
        <v>27</v>
      </c>
      <c r="AF101" s="13">
        <f t="shared" si="125"/>
        <v>27</v>
      </c>
      <c r="AG101" s="13">
        <f t="shared" si="125"/>
        <v>0</v>
      </c>
      <c r="AH101" s="13">
        <f t="shared" si="125"/>
        <v>0</v>
      </c>
      <c r="AI101" s="13">
        <f t="shared" si="125"/>
        <v>0</v>
      </c>
      <c r="AJ101" s="13">
        <f t="shared" si="125"/>
        <v>0</v>
      </c>
      <c r="AK101" s="13">
        <f t="shared" si="125"/>
        <v>27</v>
      </c>
      <c r="AL101" s="13">
        <f t="shared" si="125"/>
        <v>27</v>
      </c>
    </row>
    <row r="102" spans="1:38" ht="33" hidden="1" x14ac:dyDescent="0.25">
      <c r="A102" s="57" t="s">
        <v>195</v>
      </c>
      <c r="B102" s="16">
        <f t="shared" si="110"/>
        <v>901</v>
      </c>
      <c r="C102" s="16" t="s">
        <v>22</v>
      </c>
      <c r="D102" s="16" t="s">
        <v>30</v>
      </c>
      <c r="E102" s="16" t="s">
        <v>587</v>
      </c>
      <c r="F102" s="16" t="s">
        <v>196</v>
      </c>
      <c r="G102" s="13"/>
      <c r="H102" s="18"/>
      <c r="I102" s="13"/>
      <c r="J102" s="13"/>
      <c r="K102" s="13"/>
      <c r="L102" s="13"/>
      <c r="M102" s="13"/>
      <c r="N102" s="18"/>
      <c r="O102" s="13"/>
      <c r="P102" s="13">
        <v>27</v>
      </c>
      <c r="Q102" s="13"/>
      <c r="R102" s="13"/>
      <c r="S102" s="13">
        <f>M102+O102+P102+Q102+R102</f>
        <v>27</v>
      </c>
      <c r="T102" s="13">
        <f>N102+P102</f>
        <v>27</v>
      </c>
      <c r="U102" s="13"/>
      <c r="V102" s="13"/>
      <c r="W102" s="13"/>
      <c r="X102" s="13"/>
      <c r="Y102" s="13">
        <f>S102+U102+V102+W102+X102</f>
        <v>27</v>
      </c>
      <c r="Z102" s="13">
        <f>T102+V102</f>
        <v>27</v>
      </c>
      <c r="AA102" s="13"/>
      <c r="AB102" s="13"/>
      <c r="AC102" s="13"/>
      <c r="AD102" s="13"/>
      <c r="AE102" s="13">
        <f>Y102+AA102+AB102+AC102+AD102</f>
        <v>27</v>
      </c>
      <c r="AF102" s="13">
        <f>Z102+AB102</f>
        <v>27</v>
      </c>
      <c r="AG102" s="13"/>
      <c r="AH102" s="13"/>
      <c r="AI102" s="13"/>
      <c r="AJ102" s="13"/>
      <c r="AK102" s="13">
        <f>AE102+AG102+AH102+AI102+AJ102</f>
        <v>27</v>
      </c>
      <c r="AL102" s="13">
        <f>AF102+AH102</f>
        <v>27</v>
      </c>
    </row>
    <row r="103" spans="1:38" ht="33" hidden="1" x14ac:dyDescent="0.25">
      <c r="A103" s="62" t="s">
        <v>595</v>
      </c>
      <c r="B103" s="16">
        <f>B99</f>
        <v>901</v>
      </c>
      <c r="C103" s="16" t="s">
        <v>22</v>
      </c>
      <c r="D103" s="16" t="s">
        <v>30</v>
      </c>
      <c r="E103" s="16" t="s">
        <v>588</v>
      </c>
      <c r="F103" s="16"/>
      <c r="G103" s="13"/>
      <c r="H103" s="18"/>
      <c r="I103" s="13"/>
      <c r="J103" s="13"/>
      <c r="K103" s="13"/>
      <c r="L103" s="13"/>
      <c r="M103" s="13"/>
      <c r="N103" s="18"/>
      <c r="O103" s="13">
        <f>O104</f>
        <v>0</v>
      </c>
      <c r="P103" s="13">
        <f t="shared" ref="P103:AG104" si="126">P104</f>
        <v>4651</v>
      </c>
      <c r="Q103" s="13">
        <f t="shared" si="126"/>
        <v>0</v>
      </c>
      <c r="R103" s="13">
        <f t="shared" si="126"/>
        <v>0</v>
      </c>
      <c r="S103" s="13">
        <f t="shared" si="126"/>
        <v>4651</v>
      </c>
      <c r="T103" s="13">
        <f t="shared" si="126"/>
        <v>4651</v>
      </c>
      <c r="U103" s="13">
        <f t="shared" si="126"/>
        <v>0</v>
      </c>
      <c r="V103" s="13">
        <f t="shared" si="126"/>
        <v>0</v>
      </c>
      <c r="W103" s="13">
        <f t="shared" si="126"/>
        <v>0</v>
      </c>
      <c r="X103" s="13">
        <f t="shared" si="126"/>
        <v>0</v>
      </c>
      <c r="Y103" s="13">
        <f t="shared" si="126"/>
        <v>4651</v>
      </c>
      <c r="Z103" s="13">
        <f t="shared" si="126"/>
        <v>4651</v>
      </c>
      <c r="AA103" s="13">
        <f t="shared" si="126"/>
        <v>0</v>
      </c>
      <c r="AB103" s="13">
        <f t="shared" si="126"/>
        <v>0</v>
      </c>
      <c r="AC103" s="13">
        <f t="shared" si="126"/>
        <v>0</v>
      </c>
      <c r="AD103" s="13">
        <f t="shared" si="126"/>
        <v>0</v>
      </c>
      <c r="AE103" s="13">
        <f t="shared" si="126"/>
        <v>4651</v>
      </c>
      <c r="AF103" s="13">
        <f t="shared" ref="AA103:AF104" si="127">AF104</f>
        <v>4651</v>
      </c>
      <c r="AG103" s="13">
        <f t="shared" si="126"/>
        <v>0</v>
      </c>
      <c r="AH103" s="13">
        <f t="shared" ref="AG103:AL104" si="128">AH104</f>
        <v>0</v>
      </c>
      <c r="AI103" s="13">
        <f t="shared" si="128"/>
        <v>0</v>
      </c>
      <c r="AJ103" s="13">
        <f t="shared" si="128"/>
        <v>0</v>
      </c>
      <c r="AK103" s="13">
        <f t="shared" si="128"/>
        <v>4651</v>
      </c>
      <c r="AL103" s="13">
        <f t="shared" si="128"/>
        <v>4651</v>
      </c>
    </row>
    <row r="104" spans="1:38" ht="72.75" hidden="1" customHeight="1" x14ac:dyDescent="0.25">
      <c r="A104" s="62" t="s">
        <v>543</v>
      </c>
      <c r="B104" s="16">
        <f>B100</f>
        <v>901</v>
      </c>
      <c r="C104" s="16" t="s">
        <v>22</v>
      </c>
      <c r="D104" s="16" t="s">
        <v>30</v>
      </c>
      <c r="E104" s="16" t="s">
        <v>588</v>
      </c>
      <c r="F104" s="16" t="s">
        <v>92</v>
      </c>
      <c r="G104" s="13"/>
      <c r="H104" s="18"/>
      <c r="I104" s="13"/>
      <c r="J104" s="13"/>
      <c r="K104" s="13"/>
      <c r="L104" s="13"/>
      <c r="M104" s="13"/>
      <c r="N104" s="18"/>
      <c r="O104" s="13">
        <f>O105</f>
        <v>0</v>
      </c>
      <c r="P104" s="13">
        <f t="shared" si="126"/>
        <v>4651</v>
      </c>
      <c r="Q104" s="13">
        <f t="shared" si="126"/>
        <v>0</v>
      </c>
      <c r="R104" s="13">
        <f t="shared" si="126"/>
        <v>0</v>
      </c>
      <c r="S104" s="13">
        <f t="shared" si="126"/>
        <v>4651</v>
      </c>
      <c r="T104" s="13">
        <f t="shared" si="126"/>
        <v>4651</v>
      </c>
      <c r="U104" s="13">
        <f t="shared" si="126"/>
        <v>0</v>
      </c>
      <c r="V104" s="13">
        <f t="shared" si="126"/>
        <v>0</v>
      </c>
      <c r="W104" s="13">
        <f t="shared" si="126"/>
        <v>0</v>
      </c>
      <c r="X104" s="13">
        <f t="shared" si="126"/>
        <v>0</v>
      </c>
      <c r="Y104" s="13">
        <f t="shared" si="126"/>
        <v>4651</v>
      </c>
      <c r="Z104" s="13">
        <f t="shared" si="126"/>
        <v>4651</v>
      </c>
      <c r="AA104" s="13">
        <f t="shared" si="127"/>
        <v>0</v>
      </c>
      <c r="AB104" s="13">
        <f t="shared" si="127"/>
        <v>0</v>
      </c>
      <c r="AC104" s="13">
        <f t="shared" si="127"/>
        <v>0</v>
      </c>
      <c r="AD104" s="13">
        <f t="shared" si="127"/>
        <v>0</v>
      </c>
      <c r="AE104" s="13">
        <f t="shared" si="127"/>
        <v>4651</v>
      </c>
      <c r="AF104" s="13">
        <f t="shared" si="127"/>
        <v>4651</v>
      </c>
      <c r="AG104" s="13">
        <f t="shared" si="128"/>
        <v>0</v>
      </c>
      <c r="AH104" s="13">
        <f t="shared" si="128"/>
        <v>0</v>
      </c>
      <c r="AI104" s="13">
        <f t="shared" si="128"/>
        <v>0</v>
      </c>
      <c r="AJ104" s="13">
        <f t="shared" si="128"/>
        <v>0</v>
      </c>
      <c r="AK104" s="13">
        <f t="shared" si="128"/>
        <v>4651</v>
      </c>
      <c r="AL104" s="13">
        <f t="shared" si="128"/>
        <v>4651</v>
      </c>
    </row>
    <row r="105" spans="1:38" ht="33" hidden="1" x14ac:dyDescent="0.25">
      <c r="A105" s="62" t="s">
        <v>93</v>
      </c>
      <c r="B105" s="16">
        <f t="shared" si="110"/>
        <v>901</v>
      </c>
      <c r="C105" s="16" t="s">
        <v>22</v>
      </c>
      <c r="D105" s="16" t="s">
        <v>30</v>
      </c>
      <c r="E105" s="16" t="s">
        <v>588</v>
      </c>
      <c r="F105" s="16" t="s">
        <v>94</v>
      </c>
      <c r="G105" s="13"/>
      <c r="H105" s="18"/>
      <c r="I105" s="13"/>
      <c r="J105" s="13"/>
      <c r="K105" s="13"/>
      <c r="L105" s="13"/>
      <c r="M105" s="13"/>
      <c r="N105" s="18"/>
      <c r="O105" s="13"/>
      <c r="P105" s="13">
        <v>4651</v>
      </c>
      <c r="Q105" s="13"/>
      <c r="R105" s="13"/>
      <c r="S105" s="13">
        <f>M105+O105+P105+Q105+R105</f>
        <v>4651</v>
      </c>
      <c r="T105" s="13">
        <f>N105+P105</f>
        <v>4651</v>
      </c>
      <c r="U105" s="13"/>
      <c r="V105" s="13"/>
      <c r="W105" s="13"/>
      <c r="X105" s="13"/>
      <c r="Y105" s="13">
        <f>S105+U105+V105+W105+X105</f>
        <v>4651</v>
      </c>
      <c r="Z105" s="13">
        <f>T105+V105</f>
        <v>4651</v>
      </c>
      <c r="AA105" s="13"/>
      <c r="AB105" s="13"/>
      <c r="AC105" s="13"/>
      <c r="AD105" s="13"/>
      <c r="AE105" s="13">
        <f>Y105+AA105+AB105+AC105+AD105</f>
        <v>4651</v>
      </c>
      <c r="AF105" s="13">
        <f>Z105+AB105</f>
        <v>4651</v>
      </c>
      <c r="AG105" s="13"/>
      <c r="AH105" s="13"/>
      <c r="AI105" s="13"/>
      <c r="AJ105" s="13"/>
      <c r="AK105" s="13">
        <f>AE105+AG105+AH105+AI105+AJ105</f>
        <v>4651</v>
      </c>
      <c r="AL105" s="13">
        <f>AF105+AH105</f>
        <v>4651</v>
      </c>
    </row>
    <row r="106" spans="1:38" hidden="1" x14ac:dyDescent="0.25">
      <c r="A106" s="62" t="s">
        <v>596</v>
      </c>
      <c r="B106" s="16">
        <f t="shared" si="110"/>
        <v>901</v>
      </c>
      <c r="C106" s="16" t="s">
        <v>22</v>
      </c>
      <c r="D106" s="16" t="s">
        <v>30</v>
      </c>
      <c r="E106" s="16" t="s">
        <v>580</v>
      </c>
      <c r="F106" s="16"/>
      <c r="G106" s="13"/>
      <c r="H106" s="18"/>
      <c r="I106" s="13"/>
      <c r="J106" s="13"/>
      <c r="K106" s="13"/>
      <c r="L106" s="13"/>
      <c r="M106" s="13"/>
      <c r="N106" s="18"/>
      <c r="O106" s="13">
        <f>O107</f>
        <v>0</v>
      </c>
      <c r="P106" s="13">
        <f t="shared" ref="P106:AG107" si="129">P107</f>
        <v>1611</v>
      </c>
      <c r="Q106" s="13">
        <f t="shared" si="129"/>
        <v>0</v>
      </c>
      <c r="R106" s="13">
        <f t="shared" si="129"/>
        <v>0</v>
      </c>
      <c r="S106" s="13">
        <f t="shared" si="129"/>
        <v>1611</v>
      </c>
      <c r="T106" s="13">
        <f t="shared" si="129"/>
        <v>1611</v>
      </c>
      <c r="U106" s="13">
        <f t="shared" si="129"/>
        <v>0</v>
      </c>
      <c r="V106" s="13">
        <f t="shared" si="129"/>
        <v>0</v>
      </c>
      <c r="W106" s="13">
        <f t="shared" si="129"/>
        <v>0</v>
      </c>
      <c r="X106" s="13">
        <f t="shared" si="129"/>
        <v>0</v>
      </c>
      <c r="Y106" s="13">
        <f t="shared" si="129"/>
        <v>1611</v>
      </c>
      <c r="Z106" s="13">
        <f t="shared" si="129"/>
        <v>1611</v>
      </c>
      <c r="AA106" s="13">
        <f t="shared" si="129"/>
        <v>0</v>
      </c>
      <c r="AB106" s="13">
        <f t="shared" si="129"/>
        <v>0</v>
      </c>
      <c r="AC106" s="13">
        <f t="shared" si="129"/>
        <v>0</v>
      </c>
      <c r="AD106" s="13">
        <f t="shared" si="129"/>
        <v>0</v>
      </c>
      <c r="AE106" s="13">
        <f t="shared" si="129"/>
        <v>1611</v>
      </c>
      <c r="AF106" s="13">
        <f t="shared" ref="AA106:AF107" si="130">AF107</f>
        <v>1611</v>
      </c>
      <c r="AG106" s="13">
        <f t="shared" si="129"/>
        <v>0</v>
      </c>
      <c r="AH106" s="13">
        <f t="shared" ref="AG106:AL107" si="131">AH107</f>
        <v>0</v>
      </c>
      <c r="AI106" s="13">
        <f t="shared" si="131"/>
        <v>0</v>
      </c>
      <c r="AJ106" s="13">
        <f t="shared" si="131"/>
        <v>0</v>
      </c>
      <c r="AK106" s="13">
        <f t="shared" si="131"/>
        <v>1611</v>
      </c>
      <c r="AL106" s="13">
        <f t="shared" si="131"/>
        <v>1611</v>
      </c>
    </row>
    <row r="107" spans="1:38" ht="72" hidden="1" customHeight="1" x14ac:dyDescent="0.25">
      <c r="A107" s="62" t="s">
        <v>543</v>
      </c>
      <c r="B107" s="16">
        <f t="shared" si="110"/>
        <v>901</v>
      </c>
      <c r="C107" s="16" t="s">
        <v>22</v>
      </c>
      <c r="D107" s="16" t="s">
        <v>30</v>
      </c>
      <c r="E107" s="16" t="s">
        <v>580</v>
      </c>
      <c r="F107" s="16" t="s">
        <v>92</v>
      </c>
      <c r="G107" s="13"/>
      <c r="H107" s="18"/>
      <c r="I107" s="13"/>
      <c r="J107" s="13"/>
      <c r="K107" s="13"/>
      <c r="L107" s="13"/>
      <c r="M107" s="13"/>
      <c r="N107" s="18"/>
      <c r="O107" s="13">
        <f>O108</f>
        <v>0</v>
      </c>
      <c r="P107" s="13">
        <f t="shared" si="129"/>
        <v>1611</v>
      </c>
      <c r="Q107" s="13">
        <f t="shared" si="129"/>
        <v>0</v>
      </c>
      <c r="R107" s="13">
        <f t="shared" si="129"/>
        <v>0</v>
      </c>
      <c r="S107" s="13">
        <f t="shared" si="129"/>
        <v>1611</v>
      </c>
      <c r="T107" s="13">
        <f t="shared" si="129"/>
        <v>1611</v>
      </c>
      <c r="U107" s="13">
        <f t="shared" si="129"/>
        <v>0</v>
      </c>
      <c r="V107" s="13">
        <f t="shared" si="129"/>
        <v>0</v>
      </c>
      <c r="W107" s="13">
        <f t="shared" si="129"/>
        <v>0</v>
      </c>
      <c r="X107" s="13">
        <f t="shared" si="129"/>
        <v>0</v>
      </c>
      <c r="Y107" s="13">
        <f t="shared" si="129"/>
        <v>1611</v>
      </c>
      <c r="Z107" s="13">
        <f t="shared" si="129"/>
        <v>1611</v>
      </c>
      <c r="AA107" s="13">
        <f t="shared" si="130"/>
        <v>0</v>
      </c>
      <c r="AB107" s="13">
        <f t="shared" si="130"/>
        <v>0</v>
      </c>
      <c r="AC107" s="13">
        <f t="shared" si="130"/>
        <v>0</v>
      </c>
      <c r="AD107" s="13">
        <f t="shared" si="130"/>
        <v>0</v>
      </c>
      <c r="AE107" s="13">
        <f t="shared" si="130"/>
        <v>1611</v>
      </c>
      <c r="AF107" s="13">
        <f t="shared" si="130"/>
        <v>1611</v>
      </c>
      <c r="AG107" s="13">
        <f t="shared" si="131"/>
        <v>0</v>
      </c>
      <c r="AH107" s="13">
        <f t="shared" si="131"/>
        <v>0</v>
      </c>
      <c r="AI107" s="13">
        <f t="shared" si="131"/>
        <v>0</v>
      </c>
      <c r="AJ107" s="13">
        <f t="shared" si="131"/>
        <v>0</v>
      </c>
      <c r="AK107" s="13">
        <f t="shared" si="131"/>
        <v>1611</v>
      </c>
      <c r="AL107" s="13">
        <f t="shared" si="131"/>
        <v>1611</v>
      </c>
    </row>
    <row r="108" spans="1:38" ht="33" hidden="1" x14ac:dyDescent="0.25">
      <c r="A108" s="62" t="s">
        <v>93</v>
      </c>
      <c r="B108" s="16">
        <f t="shared" si="110"/>
        <v>901</v>
      </c>
      <c r="C108" s="16" t="s">
        <v>22</v>
      </c>
      <c r="D108" s="16" t="s">
        <v>30</v>
      </c>
      <c r="E108" s="16" t="s">
        <v>580</v>
      </c>
      <c r="F108" s="16" t="s">
        <v>94</v>
      </c>
      <c r="G108" s="13"/>
      <c r="H108" s="18"/>
      <c r="I108" s="13"/>
      <c r="J108" s="13"/>
      <c r="K108" s="13"/>
      <c r="L108" s="13"/>
      <c r="M108" s="13"/>
      <c r="N108" s="18"/>
      <c r="O108" s="13"/>
      <c r="P108" s="13">
        <v>1611</v>
      </c>
      <c r="Q108" s="13"/>
      <c r="R108" s="13"/>
      <c r="S108" s="13">
        <f>M108+O108+P108+Q108+R108</f>
        <v>1611</v>
      </c>
      <c r="T108" s="13">
        <f>N108+P108</f>
        <v>1611</v>
      </c>
      <c r="U108" s="13"/>
      <c r="V108" s="13"/>
      <c r="W108" s="13"/>
      <c r="X108" s="13"/>
      <c r="Y108" s="13">
        <f>S108+U108+V108+W108+X108</f>
        <v>1611</v>
      </c>
      <c r="Z108" s="13">
        <f>T108+V108</f>
        <v>1611</v>
      </c>
      <c r="AA108" s="13"/>
      <c r="AB108" s="13"/>
      <c r="AC108" s="13"/>
      <c r="AD108" s="13"/>
      <c r="AE108" s="13">
        <f>Y108+AA108+AB108+AC108+AD108</f>
        <v>1611</v>
      </c>
      <c r="AF108" s="13">
        <f>Z108+AB108</f>
        <v>1611</v>
      </c>
      <c r="AG108" s="13"/>
      <c r="AH108" s="13"/>
      <c r="AI108" s="13"/>
      <c r="AJ108" s="13"/>
      <c r="AK108" s="13">
        <f>AE108+AG108+AH108+AI108+AJ108</f>
        <v>1611</v>
      </c>
      <c r="AL108" s="13">
        <f>AF108+AH108</f>
        <v>1611</v>
      </c>
    </row>
    <row r="109" spans="1:38" hidden="1" x14ac:dyDescent="0.25">
      <c r="A109" s="62"/>
      <c r="B109" s="16"/>
      <c r="C109" s="16"/>
      <c r="D109" s="16"/>
      <c r="E109" s="16"/>
      <c r="F109" s="16"/>
      <c r="G109" s="13"/>
      <c r="H109" s="18"/>
      <c r="I109" s="13"/>
      <c r="J109" s="13"/>
      <c r="K109" s="13"/>
      <c r="L109" s="13"/>
      <c r="M109" s="13"/>
      <c r="N109" s="18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</row>
    <row r="110" spans="1:38" ht="22.5" hidden="1" customHeight="1" x14ac:dyDescent="0.3">
      <c r="A110" s="61" t="s">
        <v>63</v>
      </c>
      <c r="B110" s="14" t="s">
        <v>525</v>
      </c>
      <c r="C110" s="14" t="s">
        <v>22</v>
      </c>
      <c r="D110" s="14" t="s">
        <v>64</v>
      </c>
      <c r="E110" s="14"/>
      <c r="F110" s="14"/>
      <c r="G110" s="23">
        <f t="shared" ref="G110:R115" si="132">G111</f>
        <v>200</v>
      </c>
      <c r="H110" s="23">
        <f t="shared" si="132"/>
        <v>0</v>
      </c>
      <c r="I110" s="13">
        <f t="shared" si="132"/>
        <v>0</v>
      </c>
      <c r="J110" s="13">
        <f t="shared" si="132"/>
        <v>0</v>
      </c>
      <c r="K110" s="13">
        <f t="shared" si="132"/>
        <v>0</v>
      </c>
      <c r="L110" s="13">
        <f t="shared" si="132"/>
        <v>0</v>
      </c>
      <c r="M110" s="23">
        <f t="shared" si="132"/>
        <v>200</v>
      </c>
      <c r="N110" s="23">
        <f t="shared" si="132"/>
        <v>0</v>
      </c>
      <c r="O110" s="13">
        <f t="shared" si="132"/>
        <v>0</v>
      </c>
      <c r="P110" s="13">
        <f t="shared" si="132"/>
        <v>0</v>
      </c>
      <c r="Q110" s="13">
        <f t="shared" si="132"/>
        <v>0</v>
      </c>
      <c r="R110" s="13">
        <f t="shared" si="132"/>
        <v>0</v>
      </c>
      <c r="S110" s="23">
        <f t="shared" ref="S110:AH115" si="133">S111</f>
        <v>200</v>
      </c>
      <c r="T110" s="23">
        <f t="shared" si="133"/>
        <v>0</v>
      </c>
      <c r="U110" s="13">
        <f t="shared" si="133"/>
        <v>0</v>
      </c>
      <c r="V110" s="13">
        <f t="shared" si="133"/>
        <v>0</v>
      </c>
      <c r="W110" s="13">
        <f t="shared" si="133"/>
        <v>0</v>
      </c>
      <c r="X110" s="13">
        <f t="shared" si="133"/>
        <v>0</v>
      </c>
      <c r="Y110" s="23">
        <f t="shared" si="133"/>
        <v>200</v>
      </c>
      <c r="Z110" s="23">
        <f t="shared" si="133"/>
        <v>0</v>
      </c>
      <c r="AA110" s="13">
        <f t="shared" si="133"/>
        <v>0</v>
      </c>
      <c r="AB110" s="13">
        <f t="shared" si="133"/>
        <v>0</v>
      </c>
      <c r="AC110" s="13">
        <f t="shared" si="133"/>
        <v>0</v>
      </c>
      <c r="AD110" s="13">
        <f t="shared" si="133"/>
        <v>0</v>
      </c>
      <c r="AE110" s="23">
        <f t="shared" si="133"/>
        <v>200</v>
      </c>
      <c r="AF110" s="23">
        <f t="shared" si="133"/>
        <v>0</v>
      </c>
      <c r="AG110" s="13">
        <f t="shared" si="133"/>
        <v>0</v>
      </c>
      <c r="AH110" s="13">
        <f t="shared" si="133"/>
        <v>0</v>
      </c>
      <c r="AI110" s="13">
        <f t="shared" ref="AG110:AL115" si="134">AI111</f>
        <v>0</v>
      </c>
      <c r="AJ110" s="13">
        <f t="shared" si="134"/>
        <v>0</v>
      </c>
      <c r="AK110" s="23">
        <f t="shared" si="134"/>
        <v>200</v>
      </c>
      <c r="AL110" s="23">
        <f t="shared" si="134"/>
        <v>0</v>
      </c>
    </row>
    <row r="111" spans="1:38" ht="49.5" hidden="1" x14ac:dyDescent="0.25">
      <c r="A111" s="57" t="s">
        <v>506</v>
      </c>
      <c r="B111" s="16">
        <v>901</v>
      </c>
      <c r="C111" s="16" t="s">
        <v>22</v>
      </c>
      <c r="D111" s="16" t="s">
        <v>64</v>
      </c>
      <c r="E111" s="16" t="s">
        <v>78</v>
      </c>
      <c r="F111" s="16"/>
      <c r="G111" s="20">
        <f t="shared" ref="G111:R113" si="135">G112</f>
        <v>200</v>
      </c>
      <c r="H111" s="20">
        <f t="shared" si="135"/>
        <v>0</v>
      </c>
      <c r="I111" s="13">
        <f t="shared" si="135"/>
        <v>0</v>
      </c>
      <c r="J111" s="13">
        <f t="shared" si="135"/>
        <v>0</v>
      </c>
      <c r="K111" s="13">
        <f t="shared" si="135"/>
        <v>0</v>
      </c>
      <c r="L111" s="13">
        <f t="shared" si="135"/>
        <v>0</v>
      </c>
      <c r="M111" s="20">
        <f t="shared" si="135"/>
        <v>200</v>
      </c>
      <c r="N111" s="20">
        <f t="shared" si="135"/>
        <v>0</v>
      </c>
      <c r="O111" s="13">
        <f t="shared" si="135"/>
        <v>0</v>
      </c>
      <c r="P111" s="13">
        <f t="shared" si="135"/>
        <v>0</v>
      </c>
      <c r="Q111" s="13">
        <f t="shared" si="135"/>
        <v>0</v>
      </c>
      <c r="R111" s="13">
        <f t="shared" si="135"/>
        <v>0</v>
      </c>
      <c r="S111" s="20">
        <f t="shared" si="133"/>
        <v>200</v>
      </c>
      <c r="T111" s="20">
        <f t="shared" si="133"/>
        <v>0</v>
      </c>
      <c r="U111" s="13">
        <f t="shared" si="133"/>
        <v>0</v>
      </c>
      <c r="V111" s="13">
        <f t="shared" si="133"/>
        <v>0</v>
      </c>
      <c r="W111" s="13">
        <f t="shared" si="133"/>
        <v>0</v>
      </c>
      <c r="X111" s="13">
        <f t="shared" si="133"/>
        <v>0</v>
      </c>
      <c r="Y111" s="20">
        <f t="shared" si="133"/>
        <v>200</v>
      </c>
      <c r="Z111" s="20">
        <f t="shared" si="133"/>
        <v>0</v>
      </c>
      <c r="AA111" s="13">
        <f t="shared" si="133"/>
        <v>0</v>
      </c>
      <c r="AB111" s="13">
        <f t="shared" si="133"/>
        <v>0</v>
      </c>
      <c r="AC111" s="13">
        <f t="shared" si="133"/>
        <v>0</v>
      </c>
      <c r="AD111" s="13">
        <f t="shared" si="133"/>
        <v>0</v>
      </c>
      <c r="AE111" s="20">
        <f t="shared" si="133"/>
        <v>200</v>
      </c>
      <c r="AF111" s="20">
        <f t="shared" si="133"/>
        <v>0</v>
      </c>
      <c r="AG111" s="13">
        <f t="shared" si="134"/>
        <v>0</v>
      </c>
      <c r="AH111" s="13">
        <f t="shared" si="134"/>
        <v>0</v>
      </c>
      <c r="AI111" s="13">
        <f t="shared" si="134"/>
        <v>0</v>
      </c>
      <c r="AJ111" s="13">
        <f t="shared" si="134"/>
        <v>0</v>
      </c>
      <c r="AK111" s="20">
        <f t="shared" si="134"/>
        <v>200</v>
      </c>
      <c r="AL111" s="20">
        <f t="shared" si="134"/>
        <v>0</v>
      </c>
    </row>
    <row r="112" spans="1:38" ht="33" hidden="1" x14ac:dyDescent="0.25">
      <c r="A112" s="62" t="s">
        <v>540</v>
      </c>
      <c r="B112" s="16">
        <v>901</v>
      </c>
      <c r="C112" s="16" t="s">
        <v>22</v>
      </c>
      <c r="D112" s="16" t="s">
        <v>64</v>
      </c>
      <c r="E112" s="16" t="s">
        <v>528</v>
      </c>
      <c r="F112" s="16"/>
      <c r="G112" s="20">
        <f t="shared" si="135"/>
        <v>200</v>
      </c>
      <c r="H112" s="20">
        <f t="shared" si="135"/>
        <v>0</v>
      </c>
      <c r="I112" s="13">
        <f t="shared" si="135"/>
        <v>0</v>
      </c>
      <c r="J112" s="13">
        <f t="shared" si="135"/>
        <v>0</v>
      </c>
      <c r="K112" s="13">
        <f t="shared" si="135"/>
        <v>0</v>
      </c>
      <c r="L112" s="13">
        <f t="shared" si="135"/>
        <v>0</v>
      </c>
      <c r="M112" s="20">
        <f t="shared" si="135"/>
        <v>200</v>
      </c>
      <c r="N112" s="20">
        <f t="shared" si="135"/>
        <v>0</v>
      </c>
      <c r="O112" s="13">
        <f t="shared" si="135"/>
        <v>0</v>
      </c>
      <c r="P112" s="13">
        <f t="shared" si="135"/>
        <v>0</v>
      </c>
      <c r="Q112" s="13">
        <f t="shared" si="135"/>
        <v>0</v>
      </c>
      <c r="R112" s="13">
        <f t="shared" si="135"/>
        <v>0</v>
      </c>
      <c r="S112" s="20">
        <f t="shared" si="133"/>
        <v>200</v>
      </c>
      <c r="T112" s="20">
        <f t="shared" si="133"/>
        <v>0</v>
      </c>
      <c r="U112" s="13">
        <f t="shared" si="133"/>
        <v>0</v>
      </c>
      <c r="V112" s="13">
        <f t="shared" si="133"/>
        <v>0</v>
      </c>
      <c r="W112" s="13">
        <f t="shared" si="133"/>
        <v>0</v>
      </c>
      <c r="X112" s="13">
        <f t="shared" si="133"/>
        <v>0</v>
      </c>
      <c r="Y112" s="20">
        <f t="shared" si="133"/>
        <v>200</v>
      </c>
      <c r="Z112" s="20">
        <f t="shared" si="133"/>
        <v>0</v>
      </c>
      <c r="AA112" s="13">
        <f t="shared" si="133"/>
        <v>0</v>
      </c>
      <c r="AB112" s="13">
        <f t="shared" si="133"/>
        <v>0</v>
      </c>
      <c r="AC112" s="13">
        <f t="shared" si="133"/>
        <v>0</v>
      </c>
      <c r="AD112" s="13">
        <f t="shared" si="133"/>
        <v>0</v>
      </c>
      <c r="AE112" s="20">
        <f t="shared" si="133"/>
        <v>200</v>
      </c>
      <c r="AF112" s="20">
        <f t="shared" si="133"/>
        <v>0</v>
      </c>
      <c r="AG112" s="13">
        <f t="shared" si="134"/>
        <v>0</v>
      </c>
      <c r="AH112" s="13">
        <f t="shared" si="134"/>
        <v>0</v>
      </c>
      <c r="AI112" s="13">
        <f t="shared" si="134"/>
        <v>0</v>
      </c>
      <c r="AJ112" s="13">
        <f t="shared" si="134"/>
        <v>0</v>
      </c>
      <c r="AK112" s="20">
        <f t="shared" si="134"/>
        <v>200</v>
      </c>
      <c r="AL112" s="20">
        <f t="shared" si="134"/>
        <v>0</v>
      </c>
    </row>
    <row r="113" spans="1:38" hidden="1" x14ac:dyDescent="0.25">
      <c r="A113" s="62" t="s">
        <v>15</v>
      </c>
      <c r="B113" s="16">
        <v>901</v>
      </c>
      <c r="C113" s="16" t="s">
        <v>22</v>
      </c>
      <c r="D113" s="16" t="s">
        <v>64</v>
      </c>
      <c r="E113" s="16" t="s">
        <v>526</v>
      </c>
      <c r="F113" s="16"/>
      <c r="G113" s="20">
        <f t="shared" si="135"/>
        <v>200</v>
      </c>
      <c r="H113" s="20">
        <f t="shared" si="135"/>
        <v>0</v>
      </c>
      <c r="I113" s="13">
        <f t="shared" si="135"/>
        <v>0</v>
      </c>
      <c r="J113" s="13">
        <f t="shared" si="135"/>
        <v>0</v>
      </c>
      <c r="K113" s="13">
        <f t="shared" si="135"/>
        <v>0</v>
      </c>
      <c r="L113" s="13">
        <f t="shared" si="135"/>
        <v>0</v>
      </c>
      <c r="M113" s="20">
        <f t="shared" si="135"/>
        <v>200</v>
      </c>
      <c r="N113" s="20">
        <f t="shared" si="135"/>
        <v>0</v>
      </c>
      <c r="O113" s="13">
        <f t="shared" si="135"/>
        <v>0</v>
      </c>
      <c r="P113" s="13">
        <f t="shared" si="135"/>
        <v>0</v>
      </c>
      <c r="Q113" s="13">
        <f t="shared" si="135"/>
        <v>0</v>
      </c>
      <c r="R113" s="13">
        <f t="shared" si="135"/>
        <v>0</v>
      </c>
      <c r="S113" s="20">
        <f t="shared" si="133"/>
        <v>200</v>
      </c>
      <c r="T113" s="20">
        <f t="shared" si="133"/>
        <v>0</v>
      </c>
      <c r="U113" s="13">
        <f t="shared" si="133"/>
        <v>0</v>
      </c>
      <c r="V113" s="13">
        <f t="shared" si="133"/>
        <v>0</v>
      </c>
      <c r="W113" s="13">
        <f t="shared" si="133"/>
        <v>0</v>
      </c>
      <c r="X113" s="13">
        <f t="shared" si="133"/>
        <v>0</v>
      </c>
      <c r="Y113" s="20">
        <f t="shared" si="133"/>
        <v>200</v>
      </c>
      <c r="Z113" s="20">
        <f t="shared" si="133"/>
        <v>0</v>
      </c>
      <c r="AA113" s="13">
        <f t="shared" si="133"/>
        <v>0</v>
      </c>
      <c r="AB113" s="13">
        <f t="shared" si="133"/>
        <v>0</v>
      </c>
      <c r="AC113" s="13">
        <f t="shared" si="133"/>
        <v>0</v>
      </c>
      <c r="AD113" s="13">
        <f t="shared" si="133"/>
        <v>0</v>
      </c>
      <c r="AE113" s="20">
        <f t="shared" si="133"/>
        <v>200</v>
      </c>
      <c r="AF113" s="20">
        <f t="shared" si="133"/>
        <v>0</v>
      </c>
      <c r="AG113" s="13">
        <f t="shared" si="134"/>
        <v>0</v>
      </c>
      <c r="AH113" s="13">
        <f t="shared" si="134"/>
        <v>0</v>
      </c>
      <c r="AI113" s="13">
        <f t="shared" si="134"/>
        <v>0</v>
      </c>
      <c r="AJ113" s="13">
        <f t="shared" si="134"/>
        <v>0</v>
      </c>
      <c r="AK113" s="20">
        <f t="shared" si="134"/>
        <v>200</v>
      </c>
      <c r="AL113" s="20">
        <f t="shared" si="134"/>
        <v>0</v>
      </c>
    </row>
    <row r="114" spans="1:38" ht="33" hidden="1" x14ac:dyDescent="0.25">
      <c r="A114" s="62" t="s">
        <v>101</v>
      </c>
      <c r="B114" s="16">
        <v>901</v>
      </c>
      <c r="C114" s="16" t="s">
        <v>22</v>
      </c>
      <c r="D114" s="16" t="s">
        <v>64</v>
      </c>
      <c r="E114" s="16" t="s">
        <v>527</v>
      </c>
      <c r="F114" s="16"/>
      <c r="G114" s="20">
        <f t="shared" si="132"/>
        <v>200</v>
      </c>
      <c r="H114" s="20">
        <f t="shared" si="132"/>
        <v>0</v>
      </c>
      <c r="I114" s="13">
        <f t="shared" si="132"/>
        <v>0</v>
      </c>
      <c r="J114" s="13">
        <f t="shared" si="132"/>
        <v>0</v>
      </c>
      <c r="K114" s="13">
        <f t="shared" si="132"/>
        <v>0</v>
      </c>
      <c r="L114" s="13">
        <f t="shared" si="132"/>
        <v>0</v>
      </c>
      <c r="M114" s="20">
        <f t="shared" si="132"/>
        <v>200</v>
      </c>
      <c r="N114" s="20">
        <f t="shared" si="132"/>
        <v>0</v>
      </c>
      <c r="O114" s="13">
        <f t="shared" si="132"/>
        <v>0</v>
      </c>
      <c r="P114" s="13">
        <f t="shared" si="132"/>
        <v>0</v>
      </c>
      <c r="Q114" s="13">
        <f t="shared" si="132"/>
        <v>0</v>
      </c>
      <c r="R114" s="13">
        <f t="shared" si="132"/>
        <v>0</v>
      </c>
      <c r="S114" s="20">
        <f t="shared" si="133"/>
        <v>200</v>
      </c>
      <c r="T114" s="20">
        <f t="shared" si="133"/>
        <v>0</v>
      </c>
      <c r="U114" s="13">
        <f t="shared" si="133"/>
        <v>0</v>
      </c>
      <c r="V114" s="13">
        <f t="shared" si="133"/>
        <v>0</v>
      </c>
      <c r="W114" s="13">
        <f t="shared" si="133"/>
        <v>0</v>
      </c>
      <c r="X114" s="13">
        <f t="shared" si="133"/>
        <v>0</v>
      </c>
      <c r="Y114" s="20">
        <f t="shared" si="133"/>
        <v>200</v>
      </c>
      <c r="Z114" s="20">
        <f t="shared" si="133"/>
        <v>0</v>
      </c>
      <c r="AA114" s="13">
        <f t="shared" si="133"/>
        <v>0</v>
      </c>
      <c r="AB114" s="13">
        <f t="shared" si="133"/>
        <v>0</v>
      </c>
      <c r="AC114" s="13">
        <f t="shared" si="133"/>
        <v>0</v>
      </c>
      <c r="AD114" s="13">
        <f t="shared" si="133"/>
        <v>0</v>
      </c>
      <c r="AE114" s="20">
        <f t="shared" si="133"/>
        <v>200</v>
      </c>
      <c r="AF114" s="20">
        <f t="shared" si="133"/>
        <v>0</v>
      </c>
      <c r="AG114" s="13">
        <f t="shared" si="134"/>
        <v>0</v>
      </c>
      <c r="AH114" s="13">
        <f t="shared" si="134"/>
        <v>0</v>
      </c>
      <c r="AI114" s="13">
        <f t="shared" si="134"/>
        <v>0</v>
      </c>
      <c r="AJ114" s="13">
        <f t="shared" si="134"/>
        <v>0</v>
      </c>
      <c r="AK114" s="20">
        <f t="shared" si="134"/>
        <v>200</v>
      </c>
      <c r="AL114" s="20">
        <f t="shared" si="134"/>
        <v>0</v>
      </c>
    </row>
    <row r="115" spans="1:38" ht="70.5" hidden="1" customHeight="1" x14ac:dyDescent="0.25">
      <c r="A115" s="62" t="s">
        <v>543</v>
      </c>
      <c r="B115" s="16">
        <v>901</v>
      </c>
      <c r="C115" s="16" t="s">
        <v>22</v>
      </c>
      <c r="D115" s="16" t="s">
        <v>64</v>
      </c>
      <c r="E115" s="16" t="s">
        <v>527</v>
      </c>
      <c r="F115" s="16" t="s">
        <v>92</v>
      </c>
      <c r="G115" s="13">
        <f t="shared" si="132"/>
        <v>200</v>
      </c>
      <c r="H115" s="13">
        <f t="shared" si="132"/>
        <v>0</v>
      </c>
      <c r="I115" s="13">
        <f t="shared" si="132"/>
        <v>0</v>
      </c>
      <c r="J115" s="13">
        <f t="shared" si="132"/>
        <v>0</v>
      </c>
      <c r="K115" s="13">
        <f t="shared" si="132"/>
        <v>0</v>
      </c>
      <c r="L115" s="13">
        <f t="shared" si="132"/>
        <v>0</v>
      </c>
      <c r="M115" s="13">
        <f t="shared" si="132"/>
        <v>200</v>
      </c>
      <c r="N115" s="13">
        <f t="shared" si="132"/>
        <v>0</v>
      </c>
      <c r="O115" s="13">
        <f t="shared" si="132"/>
        <v>0</v>
      </c>
      <c r="P115" s="13">
        <f t="shared" si="132"/>
        <v>0</v>
      </c>
      <c r="Q115" s="13">
        <f t="shared" si="132"/>
        <v>0</v>
      </c>
      <c r="R115" s="13">
        <f t="shared" si="132"/>
        <v>0</v>
      </c>
      <c r="S115" s="13">
        <f t="shared" si="133"/>
        <v>200</v>
      </c>
      <c r="T115" s="13">
        <f t="shared" si="133"/>
        <v>0</v>
      </c>
      <c r="U115" s="13">
        <f t="shared" si="133"/>
        <v>0</v>
      </c>
      <c r="V115" s="13">
        <f t="shared" si="133"/>
        <v>0</v>
      </c>
      <c r="W115" s="13">
        <f t="shared" si="133"/>
        <v>0</v>
      </c>
      <c r="X115" s="13">
        <f t="shared" si="133"/>
        <v>0</v>
      </c>
      <c r="Y115" s="13">
        <f t="shared" si="133"/>
        <v>200</v>
      </c>
      <c r="Z115" s="13">
        <f t="shared" si="133"/>
        <v>0</v>
      </c>
      <c r="AA115" s="13">
        <f t="shared" si="133"/>
        <v>0</v>
      </c>
      <c r="AB115" s="13">
        <f t="shared" si="133"/>
        <v>0</v>
      </c>
      <c r="AC115" s="13">
        <f t="shared" si="133"/>
        <v>0</v>
      </c>
      <c r="AD115" s="13">
        <f t="shared" si="133"/>
        <v>0</v>
      </c>
      <c r="AE115" s="13">
        <f t="shared" si="133"/>
        <v>200</v>
      </c>
      <c r="AF115" s="13">
        <f t="shared" si="133"/>
        <v>0</v>
      </c>
      <c r="AG115" s="13">
        <f t="shared" si="134"/>
        <v>0</v>
      </c>
      <c r="AH115" s="13">
        <f t="shared" si="134"/>
        <v>0</v>
      </c>
      <c r="AI115" s="13">
        <f t="shared" si="134"/>
        <v>0</v>
      </c>
      <c r="AJ115" s="13">
        <f t="shared" si="134"/>
        <v>0</v>
      </c>
      <c r="AK115" s="13">
        <f t="shared" si="134"/>
        <v>200</v>
      </c>
      <c r="AL115" s="13">
        <f t="shared" si="134"/>
        <v>0</v>
      </c>
    </row>
    <row r="116" spans="1:38" ht="33" hidden="1" x14ac:dyDescent="0.25">
      <c r="A116" s="62" t="s">
        <v>93</v>
      </c>
      <c r="B116" s="16">
        <v>901</v>
      </c>
      <c r="C116" s="16" t="s">
        <v>22</v>
      </c>
      <c r="D116" s="16" t="s">
        <v>64</v>
      </c>
      <c r="E116" s="16" t="s">
        <v>527</v>
      </c>
      <c r="F116" s="16" t="s">
        <v>94</v>
      </c>
      <c r="G116" s="13">
        <v>200</v>
      </c>
      <c r="H116" s="18"/>
      <c r="I116" s="13"/>
      <c r="J116" s="13"/>
      <c r="K116" s="13"/>
      <c r="L116" s="13"/>
      <c r="M116" s="13">
        <f>G116+I116+J116+K116+L116</f>
        <v>200</v>
      </c>
      <c r="N116" s="18">
        <f>H116+J116</f>
        <v>0</v>
      </c>
      <c r="O116" s="13"/>
      <c r="P116" s="13"/>
      <c r="Q116" s="13"/>
      <c r="R116" s="13"/>
      <c r="S116" s="13">
        <f>M116+O116+P116+Q116+R116</f>
        <v>200</v>
      </c>
      <c r="T116" s="18">
        <f>N116+P116</f>
        <v>0</v>
      </c>
      <c r="U116" s="13"/>
      <c r="V116" s="13"/>
      <c r="W116" s="13"/>
      <c r="X116" s="13"/>
      <c r="Y116" s="13">
        <f>S116+U116+V116+W116+X116</f>
        <v>200</v>
      </c>
      <c r="Z116" s="18">
        <f>T116+V116</f>
        <v>0</v>
      </c>
      <c r="AA116" s="13"/>
      <c r="AB116" s="13"/>
      <c r="AC116" s="13"/>
      <c r="AD116" s="13"/>
      <c r="AE116" s="13">
        <f>Y116+AA116+AB116+AC116+AD116</f>
        <v>200</v>
      </c>
      <c r="AF116" s="18">
        <f>Z116+AB116</f>
        <v>0</v>
      </c>
      <c r="AG116" s="13"/>
      <c r="AH116" s="13"/>
      <c r="AI116" s="13"/>
      <c r="AJ116" s="13"/>
      <c r="AK116" s="13">
        <f>AE116+AG116+AH116+AI116+AJ116</f>
        <v>200</v>
      </c>
      <c r="AL116" s="18">
        <f>AF116+AH116</f>
        <v>0</v>
      </c>
    </row>
    <row r="117" spans="1:38" hidden="1" x14ac:dyDescent="0.25">
      <c r="A117" s="62"/>
      <c r="B117" s="16"/>
      <c r="C117" s="16"/>
      <c r="D117" s="16"/>
      <c r="E117" s="16"/>
      <c r="F117" s="16"/>
      <c r="G117" s="13"/>
      <c r="H117" s="18"/>
      <c r="I117" s="13"/>
      <c r="J117" s="13"/>
      <c r="K117" s="13"/>
      <c r="L117" s="13"/>
      <c r="M117" s="13"/>
      <c r="N117" s="18"/>
      <c r="O117" s="13"/>
      <c r="P117" s="13"/>
      <c r="Q117" s="13"/>
      <c r="R117" s="13"/>
      <c r="S117" s="13"/>
      <c r="T117" s="18"/>
      <c r="U117" s="13"/>
      <c r="V117" s="13"/>
      <c r="W117" s="13"/>
      <c r="X117" s="13"/>
      <c r="Y117" s="13"/>
      <c r="Z117" s="18"/>
      <c r="AA117" s="13"/>
      <c r="AB117" s="13"/>
      <c r="AC117" s="13"/>
      <c r="AD117" s="13"/>
      <c r="AE117" s="13"/>
      <c r="AF117" s="18"/>
      <c r="AG117" s="13"/>
      <c r="AH117" s="13"/>
      <c r="AI117" s="13"/>
      <c r="AJ117" s="13"/>
      <c r="AK117" s="13"/>
      <c r="AL117" s="18"/>
    </row>
    <row r="118" spans="1:38" ht="40.5" hidden="1" x14ac:dyDescent="0.3">
      <c r="A118" s="63" t="s">
        <v>172</v>
      </c>
      <c r="B118" s="10" t="s">
        <v>173</v>
      </c>
      <c r="C118" s="10"/>
      <c r="D118" s="10"/>
      <c r="E118" s="10"/>
      <c r="F118" s="10"/>
      <c r="G118" s="22">
        <f t="shared" ref="G118:AL118" si="136">G120+G138+G151+G132</f>
        <v>1145281</v>
      </c>
      <c r="H118" s="22">
        <f t="shared" si="136"/>
        <v>50722</v>
      </c>
      <c r="I118" s="13">
        <f t="shared" si="136"/>
        <v>0</v>
      </c>
      <c r="J118" s="13">
        <f t="shared" si="136"/>
        <v>0</v>
      </c>
      <c r="K118" s="13">
        <f t="shared" si="136"/>
        <v>0</v>
      </c>
      <c r="L118" s="13">
        <f t="shared" si="136"/>
        <v>0</v>
      </c>
      <c r="M118" s="22">
        <f t="shared" si="136"/>
        <v>1145281</v>
      </c>
      <c r="N118" s="22">
        <f t="shared" si="136"/>
        <v>50722</v>
      </c>
      <c r="O118" s="13">
        <f t="shared" si="136"/>
        <v>-22658</v>
      </c>
      <c r="P118" s="13">
        <f t="shared" si="136"/>
        <v>0</v>
      </c>
      <c r="Q118" s="13">
        <f t="shared" si="136"/>
        <v>0</v>
      </c>
      <c r="R118" s="13">
        <f t="shared" si="136"/>
        <v>0</v>
      </c>
      <c r="S118" s="22">
        <f t="shared" si="136"/>
        <v>1122623</v>
      </c>
      <c r="T118" s="22">
        <f t="shared" si="136"/>
        <v>50722</v>
      </c>
      <c r="U118" s="13">
        <f t="shared" si="136"/>
        <v>-3098</v>
      </c>
      <c r="V118" s="13">
        <f t="shared" si="136"/>
        <v>0</v>
      </c>
      <c r="W118" s="13">
        <f t="shared" si="136"/>
        <v>0</v>
      </c>
      <c r="X118" s="13">
        <f t="shared" si="136"/>
        <v>0</v>
      </c>
      <c r="Y118" s="22">
        <f t="shared" si="136"/>
        <v>1119525</v>
      </c>
      <c r="Z118" s="22">
        <f t="shared" si="136"/>
        <v>50722</v>
      </c>
      <c r="AA118" s="12">
        <f t="shared" si="136"/>
        <v>-55683</v>
      </c>
      <c r="AB118" s="13">
        <f t="shared" si="136"/>
        <v>0</v>
      </c>
      <c r="AC118" s="13">
        <f t="shared" si="136"/>
        <v>0</v>
      </c>
      <c r="AD118" s="13">
        <f t="shared" si="136"/>
        <v>0</v>
      </c>
      <c r="AE118" s="22">
        <f t="shared" si="136"/>
        <v>1063842</v>
      </c>
      <c r="AF118" s="22">
        <f t="shared" si="136"/>
        <v>50722</v>
      </c>
      <c r="AG118" s="12">
        <f t="shared" si="136"/>
        <v>-101474</v>
      </c>
      <c r="AH118" s="13">
        <f t="shared" si="136"/>
        <v>0</v>
      </c>
      <c r="AI118" s="13">
        <f t="shared" si="136"/>
        <v>500</v>
      </c>
      <c r="AJ118" s="13">
        <f t="shared" si="136"/>
        <v>0</v>
      </c>
      <c r="AK118" s="22">
        <f t="shared" si="136"/>
        <v>962868</v>
      </c>
      <c r="AL118" s="22">
        <f t="shared" si="136"/>
        <v>50722</v>
      </c>
    </row>
    <row r="119" spans="1:38" ht="20.25" hidden="1" x14ac:dyDescent="0.3">
      <c r="A119" s="63"/>
      <c r="B119" s="10"/>
      <c r="C119" s="10"/>
      <c r="D119" s="10"/>
      <c r="E119" s="10"/>
      <c r="F119" s="10"/>
      <c r="G119" s="22"/>
      <c r="H119" s="22"/>
      <c r="I119" s="13"/>
      <c r="J119" s="13"/>
      <c r="K119" s="13"/>
      <c r="L119" s="13"/>
      <c r="M119" s="22"/>
      <c r="N119" s="22"/>
      <c r="O119" s="13"/>
      <c r="P119" s="13"/>
      <c r="Q119" s="13"/>
      <c r="R119" s="13"/>
      <c r="S119" s="22"/>
      <c r="T119" s="22"/>
      <c r="U119" s="13"/>
      <c r="V119" s="13"/>
      <c r="W119" s="13"/>
      <c r="X119" s="13"/>
      <c r="Y119" s="22"/>
      <c r="Z119" s="22"/>
      <c r="AA119" s="12"/>
      <c r="AB119" s="13"/>
      <c r="AC119" s="13"/>
      <c r="AD119" s="13"/>
      <c r="AE119" s="22"/>
      <c r="AF119" s="22"/>
      <c r="AG119" s="12"/>
      <c r="AH119" s="13"/>
      <c r="AI119" s="13"/>
      <c r="AJ119" s="13"/>
      <c r="AK119" s="22"/>
      <c r="AL119" s="22"/>
    </row>
    <row r="120" spans="1:38" ht="75" hidden="1" x14ac:dyDescent="0.3">
      <c r="A120" s="64" t="s">
        <v>107</v>
      </c>
      <c r="B120" s="14" t="s">
        <v>173</v>
      </c>
      <c r="C120" s="14" t="s">
        <v>22</v>
      </c>
      <c r="D120" s="14" t="s">
        <v>30</v>
      </c>
      <c r="E120" s="14"/>
      <c r="F120" s="14"/>
      <c r="G120" s="23">
        <f>G121</f>
        <v>64543</v>
      </c>
      <c r="H120" s="23">
        <f t="shared" ref="H120:R120" si="137">H121</f>
        <v>0</v>
      </c>
      <c r="I120" s="13">
        <f t="shared" si="137"/>
        <v>0</v>
      </c>
      <c r="J120" s="13">
        <f t="shared" si="137"/>
        <v>0</v>
      </c>
      <c r="K120" s="13">
        <f t="shared" si="137"/>
        <v>0</v>
      </c>
      <c r="L120" s="13">
        <f t="shared" si="137"/>
        <v>0</v>
      </c>
      <c r="M120" s="23">
        <f t="shared" si="137"/>
        <v>64543</v>
      </c>
      <c r="N120" s="23">
        <f t="shared" si="137"/>
        <v>0</v>
      </c>
      <c r="O120" s="13">
        <f t="shared" si="137"/>
        <v>0</v>
      </c>
      <c r="P120" s="13">
        <f t="shared" si="137"/>
        <v>0</v>
      </c>
      <c r="Q120" s="13">
        <f t="shared" si="137"/>
        <v>0</v>
      </c>
      <c r="R120" s="13">
        <f t="shared" si="137"/>
        <v>0</v>
      </c>
      <c r="S120" s="23">
        <f t="shared" ref="S120:AL120" si="138">S121</f>
        <v>64543</v>
      </c>
      <c r="T120" s="23">
        <f t="shared" si="138"/>
        <v>0</v>
      </c>
      <c r="U120" s="13">
        <f t="shared" si="138"/>
        <v>0</v>
      </c>
      <c r="V120" s="13">
        <f t="shared" si="138"/>
        <v>0</v>
      </c>
      <c r="W120" s="13">
        <f t="shared" si="138"/>
        <v>0</v>
      </c>
      <c r="X120" s="13">
        <f t="shared" si="138"/>
        <v>0</v>
      </c>
      <c r="Y120" s="23">
        <f t="shared" si="138"/>
        <v>64543</v>
      </c>
      <c r="Z120" s="23">
        <f t="shared" si="138"/>
        <v>0</v>
      </c>
      <c r="AA120" s="13">
        <f t="shared" si="138"/>
        <v>0</v>
      </c>
      <c r="AB120" s="13">
        <f t="shared" si="138"/>
        <v>0</v>
      </c>
      <c r="AC120" s="13">
        <f t="shared" si="138"/>
        <v>0</v>
      </c>
      <c r="AD120" s="13">
        <f t="shared" si="138"/>
        <v>0</v>
      </c>
      <c r="AE120" s="23">
        <f t="shared" si="138"/>
        <v>64543</v>
      </c>
      <c r="AF120" s="23">
        <f t="shared" si="138"/>
        <v>0</v>
      </c>
      <c r="AG120" s="13">
        <f t="shared" si="138"/>
        <v>0</v>
      </c>
      <c r="AH120" s="13">
        <f t="shared" si="138"/>
        <v>0</v>
      </c>
      <c r="AI120" s="13">
        <f t="shared" si="138"/>
        <v>0</v>
      </c>
      <c r="AJ120" s="13">
        <f t="shared" si="138"/>
        <v>0</v>
      </c>
      <c r="AK120" s="23">
        <f t="shared" si="138"/>
        <v>64543</v>
      </c>
      <c r="AL120" s="23">
        <f t="shared" si="138"/>
        <v>0</v>
      </c>
    </row>
    <row r="121" spans="1:38" ht="49.5" hidden="1" x14ac:dyDescent="0.25">
      <c r="A121" s="57" t="s">
        <v>506</v>
      </c>
      <c r="B121" s="24">
        <v>902</v>
      </c>
      <c r="C121" s="24" t="s">
        <v>22</v>
      </c>
      <c r="D121" s="24" t="s">
        <v>30</v>
      </c>
      <c r="E121" s="24" t="s">
        <v>78</v>
      </c>
      <c r="F121" s="25"/>
      <c r="G121" s="20">
        <f>G124</f>
        <v>64543</v>
      </c>
      <c r="H121" s="20">
        <f t="shared" ref="H121:N121" si="139">H124</f>
        <v>0</v>
      </c>
      <c r="I121" s="13">
        <f t="shared" si="139"/>
        <v>0</v>
      </c>
      <c r="J121" s="13">
        <f t="shared" si="139"/>
        <v>0</v>
      </c>
      <c r="K121" s="13">
        <f t="shared" si="139"/>
        <v>0</v>
      </c>
      <c r="L121" s="13">
        <f t="shared" si="139"/>
        <v>0</v>
      </c>
      <c r="M121" s="20">
        <f t="shared" si="139"/>
        <v>64543</v>
      </c>
      <c r="N121" s="20">
        <f t="shared" si="139"/>
        <v>0</v>
      </c>
      <c r="O121" s="13">
        <f t="shared" ref="O121:T121" si="140">O124</f>
        <v>0</v>
      </c>
      <c r="P121" s="13">
        <f t="shared" si="140"/>
        <v>0</v>
      </c>
      <c r="Q121" s="13">
        <f t="shared" si="140"/>
        <v>0</v>
      </c>
      <c r="R121" s="13">
        <f t="shared" si="140"/>
        <v>0</v>
      </c>
      <c r="S121" s="20">
        <f t="shared" si="140"/>
        <v>64543</v>
      </c>
      <c r="T121" s="20">
        <f t="shared" si="140"/>
        <v>0</v>
      </c>
      <c r="U121" s="13">
        <f t="shared" ref="U121:Z121" si="141">U124</f>
        <v>0</v>
      </c>
      <c r="V121" s="13">
        <f t="shared" si="141"/>
        <v>0</v>
      </c>
      <c r="W121" s="13">
        <f t="shared" si="141"/>
        <v>0</v>
      </c>
      <c r="X121" s="13">
        <f t="shared" si="141"/>
        <v>0</v>
      </c>
      <c r="Y121" s="20">
        <f t="shared" si="141"/>
        <v>64543</v>
      </c>
      <c r="Z121" s="20">
        <f t="shared" si="141"/>
        <v>0</v>
      </c>
      <c r="AA121" s="13">
        <f t="shared" ref="AA121:AF121" si="142">AA124</f>
        <v>0</v>
      </c>
      <c r="AB121" s="13">
        <f t="shared" si="142"/>
        <v>0</v>
      </c>
      <c r="AC121" s="13">
        <f t="shared" si="142"/>
        <v>0</v>
      </c>
      <c r="AD121" s="13">
        <f t="shared" si="142"/>
        <v>0</v>
      </c>
      <c r="AE121" s="20">
        <f t="shared" si="142"/>
        <v>64543</v>
      </c>
      <c r="AF121" s="20">
        <f t="shared" si="142"/>
        <v>0</v>
      </c>
      <c r="AG121" s="13">
        <f t="shared" ref="AG121:AL121" si="143">AG124</f>
        <v>0</v>
      </c>
      <c r="AH121" s="13">
        <f t="shared" si="143"/>
        <v>0</v>
      </c>
      <c r="AI121" s="13">
        <f t="shared" si="143"/>
        <v>0</v>
      </c>
      <c r="AJ121" s="13">
        <f t="shared" si="143"/>
        <v>0</v>
      </c>
      <c r="AK121" s="20">
        <f t="shared" si="143"/>
        <v>64543</v>
      </c>
      <c r="AL121" s="20">
        <f t="shared" si="143"/>
        <v>0</v>
      </c>
    </row>
    <row r="122" spans="1:38" hidden="1" x14ac:dyDescent="0.25">
      <c r="A122" s="62" t="s">
        <v>79</v>
      </c>
      <c r="B122" s="24">
        <v>902</v>
      </c>
      <c r="C122" s="24" t="s">
        <v>22</v>
      </c>
      <c r="D122" s="24" t="s">
        <v>30</v>
      </c>
      <c r="E122" s="24" t="s">
        <v>103</v>
      </c>
      <c r="F122" s="26"/>
      <c r="G122" s="20">
        <f>G124</f>
        <v>64543</v>
      </c>
      <c r="H122" s="20">
        <f t="shared" ref="H122:N122" si="144">H124</f>
        <v>0</v>
      </c>
      <c r="I122" s="13">
        <f t="shared" si="144"/>
        <v>0</v>
      </c>
      <c r="J122" s="13">
        <f t="shared" si="144"/>
        <v>0</v>
      </c>
      <c r="K122" s="13">
        <f t="shared" si="144"/>
        <v>0</v>
      </c>
      <c r="L122" s="13">
        <f t="shared" si="144"/>
        <v>0</v>
      </c>
      <c r="M122" s="20">
        <f t="shared" si="144"/>
        <v>64543</v>
      </c>
      <c r="N122" s="20">
        <f t="shared" si="144"/>
        <v>0</v>
      </c>
      <c r="O122" s="13">
        <f t="shared" ref="O122:T122" si="145">O124</f>
        <v>0</v>
      </c>
      <c r="P122" s="13">
        <f t="shared" si="145"/>
        <v>0</v>
      </c>
      <c r="Q122" s="13">
        <f t="shared" si="145"/>
        <v>0</v>
      </c>
      <c r="R122" s="13">
        <f t="shared" si="145"/>
        <v>0</v>
      </c>
      <c r="S122" s="20">
        <f t="shared" si="145"/>
        <v>64543</v>
      </c>
      <c r="T122" s="20">
        <f t="shared" si="145"/>
        <v>0</v>
      </c>
      <c r="U122" s="13">
        <f t="shared" ref="U122:Z122" si="146">U124</f>
        <v>0</v>
      </c>
      <c r="V122" s="13">
        <f t="shared" si="146"/>
        <v>0</v>
      </c>
      <c r="W122" s="13">
        <f t="shared" si="146"/>
        <v>0</v>
      </c>
      <c r="X122" s="13">
        <f t="shared" si="146"/>
        <v>0</v>
      </c>
      <c r="Y122" s="20">
        <f t="shared" si="146"/>
        <v>64543</v>
      </c>
      <c r="Z122" s="20">
        <f t="shared" si="146"/>
        <v>0</v>
      </c>
      <c r="AA122" s="13">
        <f t="shared" ref="AA122:AF122" si="147">AA124</f>
        <v>0</v>
      </c>
      <c r="AB122" s="13">
        <f t="shared" si="147"/>
        <v>0</v>
      </c>
      <c r="AC122" s="13">
        <f t="shared" si="147"/>
        <v>0</v>
      </c>
      <c r="AD122" s="13">
        <f t="shared" si="147"/>
        <v>0</v>
      </c>
      <c r="AE122" s="20">
        <f t="shared" si="147"/>
        <v>64543</v>
      </c>
      <c r="AF122" s="20">
        <f t="shared" si="147"/>
        <v>0</v>
      </c>
      <c r="AG122" s="13">
        <f t="shared" ref="AG122:AL122" si="148">AG124</f>
        <v>0</v>
      </c>
      <c r="AH122" s="13">
        <f t="shared" si="148"/>
        <v>0</v>
      </c>
      <c r="AI122" s="13">
        <f t="shared" si="148"/>
        <v>0</v>
      </c>
      <c r="AJ122" s="13">
        <f t="shared" si="148"/>
        <v>0</v>
      </c>
      <c r="AK122" s="20">
        <f t="shared" si="148"/>
        <v>64543</v>
      </c>
      <c r="AL122" s="20">
        <f t="shared" si="148"/>
        <v>0</v>
      </c>
    </row>
    <row r="123" spans="1:38" ht="33" hidden="1" x14ac:dyDescent="0.25">
      <c r="A123" s="62" t="s">
        <v>88</v>
      </c>
      <c r="B123" s="24">
        <v>902</v>
      </c>
      <c r="C123" s="24" t="s">
        <v>22</v>
      </c>
      <c r="D123" s="24" t="s">
        <v>30</v>
      </c>
      <c r="E123" s="24" t="s">
        <v>104</v>
      </c>
      <c r="F123" s="26"/>
      <c r="G123" s="20">
        <f>G124</f>
        <v>64543</v>
      </c>
      <c r="H123" s="20">
        <f t="shared" ref="H123:R123" si="149">H124</f>
        <v>0</v>
      </c>
      <c r="I123" s="13">
        <f t="shared" si="149"/>
        <v>0</v>
      </c>
      <c r="J123" s="13">
        <f t="shared" si="149"/>
        <v>0</v>
      </c>
      <c r="K123" s="13">
        <f t="shared" si="149"/>
        <v>0</v>
      </c>
      <c r="L123" s="13">
        <f t="shared" si="149"/>
        <v>0</v>
      </c>
      <c r="M123" s="20">
        <f t="shared" si="149"/>
        <v>64543</v>
      </c>
      <c r="N123" s="20">
        <f t="shared" si="149"/>
        <v>0</v>
      </c>
      <c r="O123" s="13">
        <f t="shared" si="149"/>
        <v>0</v>
      </c>
      <c r="P123" s="13">
        <f t="shared" si="149"/>
        <v>0</v>
      </c>
      <c r="Q123" s="13">
        <f t="shared" si="149"/>
        <v>0</v>
      </c>
      <c r="R123" s="13">
        <f t="shared" si="149"/>
        <v>0</v>
      </c>
      <c r="S123" s="20">
        <f t="shared" ref="S123:AL123" si="150">S124</f>
        <v>64543</v>
      </c>
      <c r="T123" s="20">
        <f t="shared" si="150"/>
        <v>0</v>
      </c>
      <c r="U123" s="13">
        <f t="shared" si="150"/>
        <v>0</v>
      </c>
      <c r="V123" s="13">
        <f t="shared" si="150"/>
        <v>0</v>
      </c>
      <c r="W123" s="13">
        <f t="shared" si="150"/>
        <v>0</v>
      </c>
      <c r="X123" s="13">
        <f t="shared" si="150"/>
        <v>0</v>
      </c>
      <c r="Y123" s="20">
        <f t="shared" si="150"/>
        <v>64543</v>
      </c>
      <c r="Z123" s="20">
        <f t="shared" si="150"/>
        <v>0</v>
      </c>
      <c r="AA123" s="13">
        <f t="shared" si="150"/>
        <v>0</v>
      </c>
      <c r="AB123" s="13">
        <f t="shared" si="150"/>
        <v>0</v>
      </c>
      <c r="AC123" s="13">
        <f t="shared" si="150"/>
        <v>0</v>
      </c>
      <c r="AD123" s="13">
        <f t="shared" si="150"/>
        <v>0</v>
      </c>
      <c r="AE123" s="20">
        <f t="shared" si="150"/>
        <v>64543</v>
      </c>
      <c r="AF123" s="20">
        <f t="shared" si="150"/>
        <v>0</v>
      </c>
      <c r="AG123" s="13">
        <f t="shared" si="150"/>
        <v>0</v>
      </c>
      <c r="AH123" s="13">
        <f t="shared" si="150"/>
        <v>0</v>
      </c>
      <c r="AI123" s="13">
        <f t="shared" si="150"/>
        <v>0</v>
      </c>
      <c r="AJ123" s="13">
        <f t="shared" si="150"/>
        <v>0</v>
      </c>
      <c r="AK123" s="20">
        <f t="shared" si="150"/>
        <v>64543</v>
      </c>
      <c r="AL123" s="20">
        <f t="shared" si="150"/>
        <v>0</v>
      </c>
    </row>
    <row r="124" spans="1:38" hidden="1" x14ac:dyDescent="0.25">
      <c r="A124" s="62" t="s">
        <v>97</v>
      </c>
      <c r="B124" s="24">
        <v>902</v>
      </c>
      <c r="C124" s="24" t="s">
        <v>22</v>
      </c>
      <c r="D124" s="24" t="s">
        <v>30</v>
      </c>
      <c r="E124" s="24" t="s">
        <v>108</v>
      </c>
      <c r="F124" s="26"/>
      <c r="G124" s="20">
        <f>G125+G127+G129</f>
        <v>64543</v>
      </c>
      <c r="H124" s="20">
        <f t="shared" ref="H124:N124" si="151">H125+H127+H129</f>
        <v>0</v>
      </c>
      <c r="I124" s="13">
        <f t="shared" si="151"/>
        <v>0</v>
      </c>
      <c r="J124" s="13">
        <f t="shared" si="151"/>
        <v>0</v>
      </c>
      <c r="K124" s="13">
        <f t="shared" si="151"/>
        <v>0</v>
      </c>
      <c r="L124" s="13">
        <f t="shared" si="151"/>
        <v>0</v>
      </c>
      <c r="M124" s="20">
        <f t="shared" si="151"/>
        <v>64543</v>
      </c>
      <c r="N124" s="20">
        <f t="shared" si="151"/>
        <v>0</v>
      </c>
      <c r="O124" s="13">
        <f t="shared" ref="O124:T124" si="152">O125+O127+O129</f>
        <v>0</v>
      </c>
      <c r="P124" s="13">
        <f t="shared" si="152"/>
        <v>0</v>
      </c>
      <c r="Q124" s="13">
        <f t="shared" si="152"/>
        <v>0</v>
      </c>
      <c r="R124" s="13">
        <f t="shared" si="152"/>
        <v>0</v>
      </c>
      <c r="S124" s="20">
        <f t="shared" si="152"/>
        <v>64543</v>
      </c>
      <c r="T124" s="20">
        <f t="shared" si="152"/>
        <v>0</v>
      </c>
      <c r="U124" s="13">
        <f t="shared" ref="U124:Z124" si="153">U125+U127+U129</f>
        <v>0</v>
      </c>
      <c r="V124" s="13">
        <f t="shared" si="153"/>
        <v>0</v>
      </c>
      <c r="W124" s="13">
        <f t="shared" si="153"/>
        <v>0</v>
      </c>
      <c r="X124" s="13">
        <f t="shared" si="153"/>
        <v>0</v>
      </c>
      <c r="Y124" s="20">
        <f t="shared" si="153"/>
        <v>64543</v>
      </c>
      <c r="Z124" s="20">
        <f t="shared" si="153"/>
        <v>0</v>
      </c>
      <c r="AA124" s="13">
        <f t="shared" ref="AA124:AF124" si="154">AA125+AA127+AA129</f>
        <v>0</v>
      </c>
      <c r="AB124" s="13">
        <f t="shared" si="154"/>
        <v>0</v>
      </c>
      <c r="AC124" s="13">
        <f t="shared" si="154"/>
        <v>0</v>
      </c>
      <c r="AD124" s="13">
        <f t="shared" si="154"/>
        <v>0</v>
      </c>
      <c r="AE124" s="20">
        <f t="shared" si="154"/>
        <v>64543</v>
      </c>
      <c r="AF124" s="20">
        <f t="shared" si="154"/>
        <v>0</v>
      </c>
      <c r="AG124" s="13">
        <f t="shared" ref="AG124:AL124" si="155">AG125+AG127+AG129</f>
        <v>0</v>
      </c>
      <c r="AH124" s="13">
        <f t="shared" si="155"/>
        <v>0</v>
      </c>
      <c r="AI124" s="13">
        <f t="shared" si="155"/>
        <v>0</v>
      </c>
      <c r="AJ124" s="13">
        <f t="shared" si="155"/>
        <v>0</v>
      </c>
      <c r="AK124" s="20">
        <f t="shared" si="155"/>
        <v>64543</v>
      </c>
      <c r="AL124" s="20">
        <f t="shared" si="155"/>
        <v>0</v>
      </c>
    </row>
    <row r="125" spans="1:38" ht="72.75" hidden="1" customHeight="1" x14ac:dyDescent="0.25">
      <c r="A125" s="62" t="s">
        <v>543</v>
      </c>
      <c r="B125" s="24">
        <v>902</v>
      </c>
      <c r="C125" s="24" t="s">
        <v>22</v>
      </c>
      <c r="D125" s="24" t="s">
        <v>30</v>
      </c>
      <c r="E125" s="24" t="s">
        <v>108</v>
      </c>
      <c r="F125" s="25">
        <v>100</v>
      </c>
      <c r="G125" s="20">
        <f>G126</f>
        <v>56222</v>
      </c>
      <c r="H125" s="20">
        <f t="shared" ref="H125:R125" si="156">H126</f>
        <v>0</v>
      </c>
      <c r="I125" s="13">
        <f t="shared" si="156"/>
        <v>0</v>
      </c>
      <c r="J125" s="13">
        <f t="shared" si="156"/>
        <v>0</v>
      </c>
      <c r="K125" s="13">
        <f t="shared" si="156"/>
        <v>0</v>
      </c>
      <c r="L125" s="13">
        <f t="shared" si="156"/>
        <v>0</v>
      </c>
      <c r="M125" s="20">
        <f t="shared" si="156"/>
        <v>56222</v>
      </c>
      <c r="N125" s="20">
        <f t="shared" si="156"/>
        <v>0</v>
      </c>
      <c r="O125" s="13">
        <f t="shared" si="156"/>
        <v>0</v>
      </c>
      <c r="P125" s="13">
        <f t="shared" si="156"/>
        <v>0</v>
      </c>
      <c r="Q125" s="13">
        <f t="shared" si="156"/>
        <v>0</v>
      </c>
      <c r="R125" s="13">
        <f t="shared" si="156"/>
        <v>0</v>
      </c>
      <c r="S125" s="20">
        <f t="shared" ref="S125:AL125" si="157">S126</f>
        <v>56222</v>
      </c>
      <c r="T125" s="20">
        <f t="shared" si="157"/>
        <v>0</v>
      </c>
      <c r="U125" s="13">
        <f t="shared" si="157"/>
        <v>0</v>
      </c>
      <c r="V125" s="13">
        <f t="shared" si="157"/>
        <v>0</v>
      </c>
      <c r="W125" s="13">
        <f t="shared" si="157"/>
        <v>0</v>
      </c>
      <c r="X125" s="13">
        <f t="shared" si="157"/>
        <v>0</v>
      </c>
      <c r="Y125" s="20">
        <f t="shared" si="157"/>
        <v>56222</v>
      </c>
      <c r="Z125" s="20">
        <f t="shared" si="157"/>
        <v>0</v>
      </c>
      <c r="AA125" s="13">
        <f t="shared" si="157"/>
        <v>0</v>
      </c>
      <c r="AB125" s="13">
        <f t="shared" si="157"/>
        <v>0</v>
      </c>
      <c r="AC125" s="13">
        <f t="shared" si="157"/>
        <v>0</v>
      </c>
      <c r="AD125" s="13">
        <f t="shared" si="157"/>
        <v>0</v>
      </c>
      <c r="AE125" s="20">
        <f t="shared" si="157"/>
        <v>56222</v>
      </c>
      <c r="AF125" s="20">
        <f t="shared" si="157"/>
        <v>0</v>
      </c>
      <c r="AG125" s="13">
        <f t="shared" si="157"/>
        <v>0</v>
      </c>
      <c r="AH125" s="13">
        <f t="shared" si="157"/>
        <v>0</v>
      </c>
      <c r="AI125" s="13">
        <f t="shared" si="157"/>
        <v>0</v>
      </c>
      <c r="AJ125" s="13">
        <f t="shared" si="157"/>
        <v>0</v>
      </c>
      <c r="AK125" s="20">
        <f t="shared" si="157"/>
        <v>56222</v>
      </c>
      <c r="AL125" s="20">
        <f t="shared" si="157"/>
        <v>0</v>
      </c>
    </row>
    <row r="126" spans="1:38" ht="33" hidden="1" x14ac:dyDescent="0.25">
      <c r="A126" s="62" t="s">
        <v>93</v>
      </c>
      <c r="B126" s="24">
        <v>902</v>
      </c>
      <c r="C126" s="24" t="s">
        <v>22</v>
      </c>
      <c r="D126" s="24" t="s">
        <v>30</v>
      </c>
      <c r="E126" s="24" t="s">
        <v>108</v>
      </c>
      <c r="F126" s="25">
        <v>120</v>
      </c>
      <c r="G126" s="13">
        <v>56222</v>
      </c>
      <c r="H126" s="18"/>
      <c r="I126" s="13"/>
      <c r="J126" s="13"/>
      <c r="K126" s="13"/>
      <c r="L126" s="13"/>
      <c r="M126" s="13">
        <f>G126+I126+J126+K126+L126</f>
        <v>56222</v>
      </c>
      <c r="N126" s="18">
        <f>H126+J126</f>
        <v>0</v>
      </c>
      <c r="O126" s="13"/>
      <c r="P126" s="13"/>
      <c r="Q126" s="13"/>
      <c r="R126" s="13"/>
      <c r="S126" s="13">
        <f>M126+O126+P126+Q126+R126</f>
        <v>56222</v>
      </c>
      <c r="T126" s="18">
        <f>N126+P126</f>
        <v>0</v>
      </c>
      <c r="U126" s="13"/>
      <c r="V126" s="13"/>
      <c r="W126" s="13"/>
      <c r="X126" s="13"/>
      <c r="Y126" s="13">
        <f>S126+U126+V126+W126+X126</f>
        <v>56222</v>
      </c>
      <c r="Z126" s="18">
        <f>T126+V126</f>
        <v>0</v>
      </c>
      <c r="AA126" s="13"/>
      <c r="AB126" s="13"/>
      <c r="AC126" s="13"/>
      <c r="AD126" s="13"/>
      <c r="AE126" s="13">
        <f>Y126+AA126+AB126+AC126+AD126</f>
        <v>56222</v>
      </c>
      <c r="AF126" s="18">
        <f>Z126+AB126</f>
        <v>0</v>
      </c>
      <c r="AG126" s="13"/>
      <c r="AH126" s="13"/>
      <c r="AI126" s="13"/>
      <c r="AJ126" s="13"/>
      <c r="AK126" s="13">
        <f>AE126+AG126+AH126+AI126+AJ126</f>
        <v>56222</v>
      </c>
      <c r="AL126" s="18">
        <f>AF126+AH126</f>
        <v>0</v>
      </c>
    </row>
    <row r="127" spans="1:38" ht="33" hidden="1" x14ac:dyDescent="0.25">
      <c r="A127" s="62" t="s">
        <v>271</v>
      </c>
      <c r="B127" s="24">
        <v>902</v>
      </c>
      <c r="C127" s="24" t="s">
        <v>22</v>
      </c>
      <c r="D127" s="24" t="s">
        <v>30</v>
      </c>
      <c r="E127" s="24" t="s">
        <v>108</v>
      </c>
      <c r="F127" s="25">
        <v>200</v>
      </c>
      <c r="G127" s="20">
        <f>G128</f>
        <v>8320</v>
      </c>
      <c r="H127" s="20">
        <f t="shared" ref="H127:R127" si="158">H128</f>
        <v>0</v>
      </c>
      <c r="I127" s="13">
        <f t="shared" si="158"/>
        <v>0</v>
      </c>
      <c r="J127" s="13">
        <f t="shared" si="158"/>
        <v>0</v>
      </c>
      <c r="K127" s="13">
        <f t="shared" si="158"/>
        <v>0</v>
      </c>
      <c r="L127" s="13">
        <f t="shared" si="158"/>
        <v>0</v>
      </c>
      <c r="M127" s="20">
        <f t="shared" si="158"/>
        <v>8320</v>
      </c>
      <c r="N127" s="20">
        <f t="shared" si="158"/>
        <v>0</v>
      </c>
      <c r="O127" s="13">
        <f t="shared" si="158"/>
        <v>0</v>
      </c>
      <c r="P127" s="13">
        <f t="shared" si="158"/>
        <v>0</v>
      </c>
      <c r="Q127" s="13">
        <f t="shared" si="158"/>
        <v>0</v>
      </c>
      <c r="R127" s="13">
        <f t="shared" si="158"/>
        <v>0</v>
      </c>
      <c r="S127" s="20">
        <f t="shared" ref="S127:AL127" si="159">S128</f>
        <v>8320</v>
      </c>
      <c r="T127" s="20">
        <f t="shared" si="159"/>
        <v>0</v>
      </c>
      <c r="U127" s="13">
        <f t="shared" si="159"/>
        <v>0</v>
      </c>
      <c r="V127" s="13">
        <f t="shared" si="159"/>
        <v>0</v>
      </c>
      <c r="W127" s="13">
        <f t="shared" si="159"/>
        <v>0</v>
      </c>
      <c r="X127" s="13">
        <f t="shared" si="159"/>
        <v>0</v>
      </c>
      <c r="Y127" s="20">
        <f t="shared" si="159"/>
        <v>8320</v>
      </c>
      <c r="Z127" s="20">
        <f t="shared" si="159"/>
        <v>0</v>
      </c>
      <c r="AA127" s="13">
        <f t="shared" si="159"/>
        <v>0</v>
      </c>
      <c r="AB127" s="13">
        <f t="shared" si="159"/>
        <v>0</v>
      </c>
      <c r="AC127" s="13">
        <f t="shared" si="159"/>
        <v>0</v>
      </c>
      <c r="AD127" s="13">
        <f t="shared" si="159"/>
        <v>0</v>
      </c>
      <c r="AE127" s="20">
        <f t="shared" si="159"/>
        <v>8320</v>
      </c>
      <c r="AF127" s="20">
        <f t="shared" si="159"/>
        <v>0</v>
      </c>
      <c r="AG127" s="13">
        <f t="shared" si="159"/>
        <v>-2</v>
      </c>
      <c r="AH127" s="13">
        <f t="shared" si="159"/>
        <v>0</v>
      </c>
      <c r="AI127" s="13">
        <f t="shared" si="159"/>
        <v>0</v>
      </c>
      <c r="AJ127" s="13">
        <f t="shared" si="159"/>
        <v>0</v>
      </c>
      <c r="AK127" s="20">
        <f t="shared" si="159"/>
        <v>8318</v>
      </c>
      <c r="AL127" s="20">
        <f t="shared" si="159"/>
        <v>0</v>
      </c>
    </row>
    <row r="128" spans="1:38" ht="33" hidden="1" x14ac:dyDescent="0.25">
      <c r="A128" s="62" t="s">
        <v>39</v>
      </c>
      <c r="B128" s="24">
        <v>902</v>
      </c>
      <c r="C128" s="24" t="s">
        <v>22</v>
      </c>
      <c r="D128" s="24" t="s">
        <v>30</v>
      </c>
      <c r="E128" s="24" t="s">
        <v>108</v>
      </c>
      <c r="F128" s="25">
        <v>240</v>
      </c>
      <c r="G128" s="13">
        <f>7370+200+750</f>
        <v>8320</v>
      </c>
      <c r="H128" s="18"/>
      <c r="I128" s="13"/>
      <c r="J128" s="13"/>
      <c r="K128" s="13"/>
      <c r="L128" s="13"/>
      <c r="M128" s="13">
        <f>G128+I128+J128+K128+L128</f>
        <v>8320</v>
      </c>
      <c r="N128" s="18">
        <f>H128+J128</f>
        <v>0</v>
      </c>
      <c r="O128" s="13"/>
      <c r="P128" s="13"/>
      <c r="Q128" s="13"/>
      <c r="R128" s="13"/>
      <c r="S128" s="13">
        <f>M128+O128+P128+Q128+R128</f>
        <v>8320</v>
      </c>
      <c r="T128" s="18">
        <f>N128+P128</f>
        <v>0</v>
      </c>
      <c r="U128" s="13"/>
      <c r="V128" s="13"/>
      <c r="W128" s="13"/>
      <c r="X128" s="13"/>
      <c r="Y128" s="13">
        <f>S128+U128+V128+W128+X128</f>
        <v>8320</v>
      </c>
      <c r="Z128" s="18">
        <f>T128+V128</f>
        <v>0</v>
      </c>
      <c r="AA128" s="13"/>
      <c r="AB128" s="13"/>
      <c r="AC128" s="13"/>
      <c r="AD128" s="13"/>
      <c r="AE128" s="13">
        <f>Y128+AA128+AB128+AC128+AD128</f>
        <v>8320</v>
      </c>
      <c r="AF128" s="18">
        <f>Z128+AB128</f>
        <v>0</v>
      </c>
      <c r="AG128" s="13">
        <v>-2</v>
      </c>
      <c r="AH128" s="13"/>
      <c r="AI128" s="13"/>
      <c r="AJ128" s="13"/>
      <c r="AK128" s="13">
        <f>AE128+AG128+AH128+AI128+AJ128</f>
        <v>8318</v>
      </c>
      <c r="AL128" s="18">
        <f>AF128+AH128</f>
        <v>0</v>
      </c>
    </row>
    <row r="129" spans="1:38" hidden="1" x14ac:dyDescent="0.25">
      <c r="A129" s="62" t="s">
        <v>70</v>
      </c>
      <c r="B129" s="24">
        <v>902</v>
      </c>
      <c r="C129" s="24" t="s">
        <v>22</v>
      </c>
      <c r="D129" s="24" t="s">
        <v>30</v>
      </c>
      <c r="E129" s="24" t="s">
        <v>108</v>
      </c>
      <c r="F129" s="25">
        <v>800</v>
      </c>
      <c r="G129" s="13">
        <f>G130</f>
        <v>1</v>
      </c>
      <c r="H129" s="13">
        <f t="shared" ref="H129:R129" si="160">H130</f>
        <v>0</v>
      </c>
      <c r="I129" s="13">
        <f t="shared" si="160"/>
        <v>0</v>
      </c>
      <c r="J129" s="13">
        <f t="shared" si="160"/>
        <v>0</v>
      </c>
      <c r="K129" s="13">
        <f t="shared" si="160"/>
        <v>0</v>
      </c>
      <c r="L129" s="13">
        <f t="shared" si="160"/>
        <v>0</v>
      </c>
      <c r="M129" s="13">
        <f t="shared" si="160"/>
        <v>1</v>
      </c>
      <c r="N129" s="13">
        <f t="shared" si="160"/>
        <v>0</v>
      </c>
      <c r="O129" s="13">
        <f t="shared" si="160"/>
        <v>0</v>
      </c>
      <c r="P129" s="13">
        <f t="shared" si="160"/>
        <v>0</v>
      </c>
      <c r="Q129" s="13">
        <f t="shared" si="160"/>
        <v>0</v>
      </c>
      <c r="R129" s="13">
        <f t="shared" si="160"/>
        <v>0</v>
      </c>
      <c r="S129" s="13">
        <f t="shared" ref="S129:AL129" si="161">S130</f>
        <v>1</v>
      </c>
      <c r="T129" s="13">
        <f t="shared" si="161"/>
        <v>0</v>
      </c>
      <c r="U129" s="13">
        <f t="shared" si="161"/>
        <v>0</v>
      </c>
      <c r="V129" s="13">
        <f t="shared" si="161"/>
        <v>0</v>
      </c>
      <c r="W129" s="13">
        <f t="shared" si="161"/>
        <v>0</v>
      </c>
      <c r="X129" s="13">
        <f t="shared" si="161"/>
        <v>0</v>
      </c>
      <c r="Y129" s="13">
        <f t="shared" si="161"/>
        <v>1</v>
      </c>
      <c r="Z129" s="13">
        <f t="shared" si="161"/>
        <v>0</v>
      </c>
      <c r="AA129" s="13">
        <f t="shared" si="161"/>
        <v>0</v>
      </c>
      <c r="AB129" s="13">
        <f t="shared" si="161"/>
        <v>0</v>
      </c>
      <c r="AC129" s="13">
        <f t="shared" si="161"/>
        <v>0</v>
      </c>
      <c r="AD129" s="13">
        <f t="shared" si="161"/>
        <v>0</v>
      </c>
      <c r="AE129" s="13">
        <f t="shared" si="161"/>
        <v>1</v>
      </c>
      <c r="AF129" s="13">
        <f t="shared" si="161"/>
        <v>0</v>
      </c>
      <c r="AG129" s="13">
        <f t="shared" si="161"/>
        <v>2</v>
      </c>
      <c r="AH129" s="13">
        <f t="shared" si="161"/>
        <v>0</v>
      </c>
      <c r="AI129" s="13">
        <f t="shared" si="161"/>
        <v>0</v>
      </c>
      <c r="AJ129" s="13">
        <f t="shared" si="161"/>
        <v>0</v>
      </c>
      <c r="AK129" s="13">
        <f t="shared" si="161"/>
        <v>3</v>
      </c>
      <c r="AL129" s="13">
        <f t="shared" si="161"/>
        <v>0</v>
      </c>
    </row>
    <row r="130" spans="1:38" hidden="1" x14ac:dyDescent="0.25">
      <c r="A130" s="62" t="s">
        <v>72</v>
      </c>
      <c r="B130" s="24">
        <v>902</v>
      </c>
      <c r="C130" s="24" t="s">
        <v>22</v>
      </c>
      <c r="D130" s="24" t="s">
        <v>30</v>
      </c>
      <c r="E130" s="24" t="s">
        <v>108</v>
      </c>
      <c r="F130" s="25">
        <v>850</v>
      </c>
      <c r="G130" s="13">
        <v>1</v>
      </c>
      <c r="H130" s="18"/>
      <c r="I130" s="13"/>
      <c r="J130" s="13"/>
      <c r="K130" s="13"/>
      <c r="L130" s="13"/>
      <c r="M130" s="13">
        <f>G130+I130+J130+K130+L130</f>
        <v>1</v>
      </c>
      <c r="N130" s="18">
        <f>H130+J130</f>
        <v>0</v>
      </c>
      <c r="O130" s="13"/>
      <c r="P130" s="13"/>
      <c r="Q130" s="13"/>
      <c r="R130" s="13"/>
      <c r="S130" s="13">
        <f>M130+O130+P130+Q130+R130</f>
        <v>1</v>
      </c>
      <c r="T130" s="18">
        <f>N130+P130</f>
        <v>0</v>
      </c>
      <c r="U130" s="13"/>
      <c r="V130" s="13"/>
      <c r="W130" s="13"/>
      <c r="X130" s="13"/>
      <c r="Y130" s="13">
        <f>S130+U130+V130+W130+X130</f>
        <v>1</v>
      </c>
      <c r="Z130" s="18">
        <f>T130+V130</f>
        <v>0</v>
      </c>
      <c r="AA130" s="13"/>
      <c r="AB130" s="13"/>
      <c r="AC130" s="13"/>
      <c r="AD130" s="13"/>
      <c r="AE130" s="13">
        <f>Y130+AA130+AB130+AC130+AD130</f>
        <v>1</v>
      </c>
      <c r="AF130" s="18">
        <f>Z130+AB130</f>
        <v>0</v>
      </c>
      <c r="AG130" s="13">
        <v>2</v>
      </c>
      <c r="AH130" s="13"/>
      <c r="AI130" s="13"/>
      <c r="AJ130" s="13"/>
      <c r="AK130" s="13">
        <f>AE130+AG130+AH130+AI130+AJ130</f>
        <v>3</v>
      </c>
      <c r="AL130" s="18">
        <f>AF130+AH130</f>
        <v>0</v>
      </c>
    </row>
    <row r="131" spans="1:38" hidden="1" x14ac:dyDescent="0.25">
      <c r="A131" s="62"/>
      <c r="B131" s="24"/>
      <c r="C131" s="24"/>
      <c r="D131" s="24"/>
      <c r="E131" s="24"/>
      <c r="F131" s="25"/>
      <c r="G131" s="13"/>
      <c r="H131" s="18"/>
      <c r="I131" s="13"/>
      <c r="J131" s="13"/>
      <c r="K131" s="13"/>
      <c r="L131" s="13"/>
      <c r="M131" s="13"/>
      <c r="N131" s="18"/>
      <c r="O131" s="13"/>
      <c r="P131" s="13"/>
      <c r="Q131" s="13"/>
      <c r="R131" s="13"/>
      <c r="S131" s="13"/>
      <c r="T131" s="18"/>
      <c r="U131" s="13"/>
      <c r="V131" s="13"/>
      <c r="W131" s="13"/>
      <c r="X131" s="13"/>
      <c r="Y131" s="13"/>
      <c r="Z131" s="18"/>
      <c r="AA131" s="13"/>
      <c r="AB131" s="13"/>
      <c r="AC131" s="13"/>
      <c r="AD131" s="13"/>
      <c r="AE131" s="13"/>
      <c r="AF131" s="18"/>
      <c r="AG131" s="13"/>
      <c r="AH131" s="13"/>
      <c r="AI131" s="13"/>
      <c r="AJ131" s="13"/>
      <c r="AK131" s="13"/>
      <c r="AL131" s="18"/>
    </row>
    <row r="132" spans="1:38" ht="18.75" hidden="1" x14ac:dyDescent="0.3">
      <c r="A132" s="61" t="s">
        <v>174</v>
      </c>
      <c r="B132" s="27">
        <v>902</v>
      </c>
      <c r="C132" s="27" t="s">
        <v>22</v>
      </c>
      <c r="D132" s="27" t="s">
        <v>175</v>
      </c>
      <c r="E132" s="27"/>
      <c r="F132" s="28"/>
      <c r="G132" s="23">
        <f>SUM(G137:G137)</f>
        <v>3000</v>
      </c>
      <c r="H132" s="23">
        <f t="shared" ref="H132:N132" si="162">SUM(H137:H137)</f>
        <v>0</v>
      </c>
      <c r="I132" s="13">
        <f t="shared" si="162"/>
        <v>0</v>
      </c>
      <c r="J132" s="13">
        <f t="shared" si="162"/>
        <v>0</v>
      </c>
      <c r="K132" s="13">
        <f t="shared" si="162"/>
        <v>0</v>
      </c>
      <c r="L132" s="13">
        <f t="shared" si="162"/>
        <v>0</v>
      </c>
      <c r="M132" s="23">
        <f t="shared" si="162"/>
        <v>3000</v>
      </c>
      <c r="N132" s="23">
        <f t="shared" si="162"/>
        <v>0</v>
      </c>
      <c r="O132" s="13">
        <f t="shared" ref="O132:T132" si="163">SUM(O137:O137)</f>
        <v>0</v>
      </c>
      <c r="P132" s="13">
        <f t="shared" si="163"/>
        <v>0</v>
      </c>
      <c r="Q132" s="13">
        <f t="shared" si="163"/>
        <v>0</v>
      </c>
      <c r="R132" s="13">
        <f t="shared" si="163"/>
        <v>0</v>
      </c>
      <c r="S132" s="23">
        <f t="shared" si="163"/>
        <v>3000</v>
      </c>
      <c r="T132" s="23">
        <f t="shared" si="163"/>
        <v>0</v>
      </c>
      <c r="U132" s="13">
        <f t="shared" ref="U132:Z132" si="164">SUM(U137:U137)</f>
        <v>0</v>
      </c>
      <c r="V132" s="13">
        <f t="shared" si="164"/>
        <v>0</v>
      </c>
      <c r="W132" s="13">
        <f t="shared" si="164"/>
        <v>0</v>
      </c>
      <c r="X132" s="13">
        <f t="shared" si="164"/>
        <v>0</v>
      </c>
      <c r="Y132" s="23">
        <f t="shared" si="164"/>
        <v>3000</v>
      </c>
      <c r="Z132" s="23">
        <f t="shared" si="164"/>
        <v>0</v>
      </c>
      <c r="AA132" s="13">
        <f t="shared" ref="AA132:AF132" si="165">SUM(AA137:AA137)</f>
        <v>0</v>
      </c>
      <c r="AB132" s="13">
        <f t="shared" si="165"/>
        <v>0</v>
      </c>
      <c r="AC132" s="13">
        <f t="shared" si="165"/>
        <v>0</v>
      </c>
      <c r="AD132" s="13">
        <f t="shared" si="165"/>
        <v>0</v>
      </c>
      <c r="AE132" s="23">
        <f t="shared" si="165"/>
        <v>3000</v>
      </c>
      <c r="AF132" s="23">
        <f t="shared" si="165"/>
        <v>0</v>
      </c>
      <c r="AG132" s="13">
        <f t="shared" ref="AG132:AL132" si="166">SUM(AG137:AG137)</f>
        <v>0</v>
      </c>
      <c r="AH132" s="13">
        <f t="shared" si="166"/>
        <v>0</v>
      </c>
      <c r="AI132" s="13">
        <f t="shared" si="166"/>
        <v>0</v>
      </c>
      <c r="AJ132" s="13">
        <f t="shared" si="166"/>
        <v>0</v>
      </c>
      <c r="AK132" s="23">
        <f t="shared" si="166"/>
        <v>3000</v>
      </c>
      <c r="AL132" s="23">
        <f t="shared" si="166"/>
        <v>0</v>
      </c>
    </row>
    <row r="133" spans="1:38" hidden="1" x14ac:dyDescent="0.25">
      <c r="A133" s="62" t="s">
        <v>66</v>
      </c>
      <c r="B133" s="24">
        <v>902</v>
      </c>
      <c r="C133" s="24" t="s">
        <v>22</v>
      </c>
      <c r="D133" s="24" t="s">
        <v>175</v>
      </c>
      <c r="E133" s="24" t="s">
        <v>67</v>
      </c>
      <c r="F133" s="25"/>
      <c r="G133" s="20">
        <f>G137</f>
        <v>3000</v>
      </c>
      <c r="H133" s="20">
        <f t="shared" ref="H133:N133" si="167">H137</f>
        <v>0</v>
      </c>
      <c r="I133" s="13">
        <f t="shared" si="167"/>
        <v>0</v>
      </c>
      <c r="J133" s="13">
        <f t="shared" si="167"/>
        <v>0</v>
      </c>
      <c r="K133" s="13">
        <f t="shared" si="167"/>
        <v>0</v>
      </c>
      <c r="L133" s="13">
        <f t="shared" si="167"/>
        <v>0</v>
      </c>
      <c r="M133" s="20">
        <f t="shared" si="167"/>
        <v>3000</v>
      </c>
      <c r="N133" s="20">
        <f t="shared" si="167"/>
        <v>0</v>
      </c>
      <c r="O133" s="13">
        <f t="shared" ref="O133:T133" si="168">O137</f>
        <v>0</v>
      </c>
      <c r="P133" s="13">
        <f t="shared" si="168"/>
        <v>0</v>
      </c>
      <c r="Q133" s="13">
        <f t="shared" si="168"/>
        <v>0</v>
      </c>
      <c r="R133" s="13">
        <f t="shared" si="168"/>
        <v>0</v>
      </c>
      <c r="S133" s="20">
        <f t="shared" si="168"/>
        <v>3000</v>
      </c>
      <c r="T133" s="20">
        <f t="shared" si="168"/>
        <v>0</v>
      </c>
      <c r="U133" s="13">
        <f t="shared" ref="U133:Z133" si="169">U137</f>
        <v>0</v>
      </c>
      <c r="V133" s="13">
        <f t="shared" si="169"/>
        <v>0</v>
      </c>
      <c r="W133" s="13">
        <f t="shared" si="169"/>
        <v>0</v>
      </c>
      <c r="X133" s="13">
        <f t="shared" si="169"/>
        <v>0</v>
      </c>
      <c r="Y133" s="20">
        <f t="shared" si="169"/>
        <v>3000</v>
      </c>
      <c r="Z133" s="20">
        <f t="shared" si="169"/>
        <v>0</v>
      </c>
      <c r="AA133" s="13">
        <f t="shared" ref="AA133:AF133" si="170">AA137</f>
        <v>0</v>
      </c>
      <c r="AB133" s="13">
        <f t="shared" si="170"/>
        <v>0</v>
      </c>
      <c r="AC133" s="13">
        <f t="shared" si="170"/>
        <v>0</v>
      </c>
      <c r="AD133" s="13">
        <f t="shared" si="170"/>
        <v>0</v>
      </c>
      <c r="AE133" s="20">
        <f t="shared" si="170"/>
        <v>3000</v>
      </c>
      <c r="AF133" s="20">
        <f t="shared" si="170"/>
        <v>0</v>
      </c>
      <c r="AG133" s="13">
        <f t="shared" ref="AG133:AL133" si="171">AG137</f>
        <v>0</v>
      </c>
      <c r="AH133" s="13">
        <f t="shared" si="171"/>
        <v>0</v>
      </c>
      <c r="AI133" s="13">
        <f t="shared" si="171"/>
        <v>0</v>
      </c>
      <c r="AJ133" s="13">
        <f t="shared" si="171"/>
        <v>0</v>
      </c>
      <c r="AK133" s="20">
        <f t="shared" si="171"/>
        <v>3000</v>
      </c>
      <c r="AL133" s="20">
        <f t="shared" si="171"/>
        <v>0</v>
      </c>
    </row>
    <row r="134" spans="1:38" hidden="1" x14ac:dyDescent="0.25">
      <c r="A134" s="62" t="s">
        <v>174</v>
      </c>
      <c r="B134" s="24">
        <v>902</v>
      </c>
      <c r="C134" s="24" t="s">
        <v>22</v>
      </c>
      <c r="D134" s="24" t="s">
        <v>175</v>
      </c>
      <c r="E134" s="24" t="s">
        <v>448</v>
      </c>
      <c r="F134" s="25"/>
      <c r="G134" s="20">
        <f>G137</f>
        <v>3000</v>
      </c>
      <c r="H134" s="20">
        <f t="shared" ref="H134:N134" si="172">H137</f>
        <v>0</v>
      </c>
      <c r="I134" s="13">
        <f t="shared" si="172"/>
        <v>0</v>
      </c>
      <c r="J134" s="13">
        <f t="shared" si="172"/>
        <v>0</v>
      </c>
      <c r="K134" s="13">
        <f t="shared" si="172"/>
        <v>0</v>
      </c>
      <c r="L134" s="13">
        <f t="shared" si="172"/>
        <v>0</v>
      </c>
      <c r="M134" s="20">
        <f t="shared" si="172"/>
        <v>3000</v>
      </c>
      <c r="N134" s="20">
        <f t="shared" si="172"/>
        <v>0</v>
      </c>
      <c r="O134" s="13">
        <f t="shared" ref="O134:T134" si="173">O137</f>
        <v>0</v>
      </c>
      <c r="P134" s="13">
        <f t="shared" si="173"/>
        <v>0</v>
      </c>
      <c r="Q134" s="13">
        <f t="shared" si="173"/>
        <v>0</v>
      </c>
      <c r="R134" s="13">
        <f t="shared" si="173"/>
        <v>0</v>
      </c>
      <c r="S134" s="20">
        <f t="shared" si="173"/>
        <v>3000</v>
      </c>
      <c r="T134" s="20">
        <f t="shared" si="173"/>
        <v>0</v>
      </c>
      <c r="U134" s="13">
        <f t="shared" ref="U134:Z134" si="174">U137</f>
        <v>0</v>
      </c>
      <c r="V134" s="13">
        <f t="shared" si="174"/>
        <v>0</v>
      </c>
      <c r="W134" s="13">
        <f t="shared" si="174"/>
        <v>0</v>
      </c>
      <c r="X134" s="13">
        <f t="shared" si="174"/>
        <v>0</v>
      </c>
      <c r="Y134" s="20">
        <f t="shared" si="174"/>
        <v>3000</v>
      </c>
      <c r="Z134" s="20">
        <f t="shared" si="174"/>
        <v>0</v>
      </c>
      <c r="AA134" s="13">
        <f t="shared" ref="AA134:AF134" si="175">AA137</f>
        <v>0</v>
      </c>
      <c r="AB134" s="13">
        <f t="shared" si="175"/>
        <v>0</v>
      </c>
      <c r="AC134" s="13">
        <f t="shared" si="175"/>
        <v>0</v>
      </c>
      <c r="AD134" s="13">
        <f t="shared" si="175"/>
        <v>0</v>
      </c>
      <c r="AE134" s="20">
        <f t="shared" si="175"/>
        <v>3000</v>
      </c>
      <c r="AF134" s="20">
        <f t="shared" si="175"/>
        <v>0</v>
      </c>
      <c r="AG134" s="13">
        <f t="shared" ref="AG134:AL134" si="176">AG137</f>
        <v>0</v>
      </c>
      <c r="AH134" s="13">
        <f t="shared" si="176"/>
        <v>0</v>
      </c>
      <c r="AI134" s="13">
        <f t="shared" si="176"/>
        <v>0</v>
      </c>
      <c r="AJ134" s="13">
        <f t="shared" si="176"/>
        <v>0</v>
      </c>
      <c r="AK134" s="20">
        <f t="shared" si="176"/>
        <v>3000</v>
      </c>
      <c r="AL134" s="20">
        <f t="shared" si="176"/>
        <v>0</v>
      </c>
    </row>
    <row r="135" spans="1:38" ht="33" hidden="1" x14ac:dyDescent="0.25">
      <c r="A135" s="62" t="s">
        <v>176</v>
      </c>
      <c r="B135" s="24">
        <v>902</v>
      </c>
      <c r="C135" s="24" t="s">
        <v>22</v>
      </c>
      <c r="D135" s="24" t="s">
        <v>175</v>
      </c>
      <c r="E135" s="24" t="s">
        <v>449</v>
      </c>
      <c r="F135" s="25"/>
      <c r="G135" s="20">
        <f>G137</f>
        <v>3000</v>
      </c>
      <c r="H135" s="20">
        <f t="shared" ref="H135:N135" si="177">H137</f>
        <v>0</v>
      </c>
      <c r="I135" s="13">
        <f t="shared" si="177"/>
        <v>0</v>
      </c>
      <c r="J135" s="13">
        <f t="shared" si="177"/>
        <v>0</v>
      </c>
      <c r="K135" s="13">
        <f t="shared" si="177"/>
        <v>0</v>
      </c>
      <c r="L135" s="13">
        <f t="shared" si="177"/>
        <v>0</v>
      </c>
      <c r="M135" s="20">
        <f t="shared" si="177"/>
        <v>3000</v>
      </c>
      <c r="N135" s="20">
        <f t="shared" si="177"/>
        <v>0</v>
      </c>
      <c r="O135" s="13">
        <f t="shared" ref="O135:T135" si="178">O137</f>
        <v>0</v>
      </c>
      <c r="P135" s="13">
        <f t="shared" si="178"/>
        <v>0</v>
      </c>
      <c r="Q135" s="13">
        <f t="shared" si="178"/>
        <v>0</v>
      </c>
      <c r="R135" s="13">
        <f t="shared" si="178"/>
        <v>0</v>
      </c>
      <c r="S135" s="20">
        <f t="shared" si="178"/>
        <v>3000</v>
      </c>
      <c r="T135" s="20">
        <f t="shared" si="178"/>
        <v>0</v>
      </c>
      <c r="U135" s="13">
        <f t="shared" ref="U135:Z135" si="179">U137</f>
        <v>0</v>
      </c>
      <c r="V135" s="13">
        <f t="shared" si="179"/>
        <v>0</v>
      </c>
      <c r="W135" s="13">
        <f t="shared" si="179"/>
        <v>0</v>
      </c>
      <c r="X135" s="13">
        <f t="shared" si="179"/>
        <v>0</v>
      </c>
      <c r="Y135" s="20">
        <f t="shared" si="179"/>
        <v>3000</v>
      </c>
      <c r="Z135" s="20">
        <f t="shared" si="179"/>
        <v>0</v>
      </c>
      <c r="AA135" s="13">
        <f t="shared" ref="AA135:AF135" si="180">AA137</f>
        <v>0</v>
      </c>
      <c r="AB135" s="13">
        <f t="shared" si="180"/>
        <v>0</v>
      </c>
      <c r="AC135" s="13">
        <f t="shared" si="180"/>
        <v>0</v>
      </c>
      <c r="AD135" s="13">
        <f t="shared" si="180"/>
        <v>0</v>
      </c>
      <c r="AE135" s="20">
        <f t="shared" si="180"/>
        <v>3000</v>
      </c>
      <c r="AF135" s="20">
        <f t="shared" si="180"/>
        <v>0</v>
      </c>
      <c r="AG135" s="13">
        <f t="shared" ref="AG135:AL135" si="181">AG137</f>
        <v>0</v>
      </c>
      <c r="AH135" s="13">
        <f t="shared" si="181"/>
        <v>0</v>
      </c>
      <c r="AI135" s="13">
        <f t="shared" si="181"/>
        <v>0</v>
      </c>
      <c r="AJ135" s="13">
        <f t="shared" si="181"/>
        <v>0</v>
      </c>
      <c r="AK135" s="20">
        <f t="shared" si="181"/>
        <v>3000</v>
      </c>
      <c r="AL135" s="20">
        <f t="shared" si="181"/>
        <v>0</v>
      </c>
    </row>
    <row r="136" spans="1:38" hidden="1" x14ac:dyDescent="0.25">
      <c r="A136" s="62" t="s">
        <v>70</v>
      </c>
      <c r="B136" s="24">
        <v>902</v>
      </c>
      <c r="C136" s="24" t="s">
        <v>22</v>
      </c>
      <c r="D136" s="24" t="s">
        <v>175</v>
      </c>
      <c r="E136" s="24" t="s">
        <v>449</v>
      </c>
      <c r="F136" s="25">
        <v>800</v>
      </c>
      <c r="G136" s="20">
        <f>G137</f>
        <v>3000</v>
      </c>
      <c r="H136" s="20">
        <f t="shared" ref="H136:R136" si="182">H137</f>
        <v>0</v>
      </c>
      <c r="I136" s="13">
        <f t="shared" si="182"/>
        <v>0</v>
      </c>
      <c r="J136" s="13">
        <f t="shared" si="182"/>
        <v>0</v>
      </c>
      <c r="K136" s="13">
        <f t="shared" si="182"/>
        <v>0</v>
      </c>
      <c r="L136" s="13">
        <f t="shared" si="182"/>
        <v>0</v>
      </c>
      <c r="M136" s="20">
        <f t="shared" si="182"/>
        <v>3000</v>
      </c>
      <c r="N136" s="20">
        <f t="shared" si="182"/>
        <v>0</v>
      </c>
      <c r="O136" s="13">
        <f t="shared" si="182"/>
        <v>0</v>
      </c>
      <c r="P136" s="13">
        <f t="shared" si="182"/>
        <v>0</v>
      </c>
      <c r="Q136" s="13">
        <f t="shared" si="182"/>
        <v>0</v>
      </c>
      <c r="R136" s="13">
        <f t="shared" si="182"/>
        <v>0</v>
      </c>
      <c r="S136" s="20">
        <f t="shared" ref="S136:AL136" si="183">S137</f>
        <v>3000</v>
      </c>
      <c r="T136" s="20">
        <f t="shared" si="183"/>
        <v>0</v>
      </c>
      <c r="U136" s="13">
        <f t="shared" si="183"/>
        <v>0</v>
      </c>
      <c r="V136" s="13">
        <f t="shared" si="183"/>
        <v>0</v>
      </c>
      <c r="W136" s="13">
        <f t="shared" si="183"/>
        <v>0</v>
      </c>
      <c r="X136" s="13">
        <f t="shared" si="183"/>
        <v>0</v>
      </c>
      <c r="Y136" s="20">
        <f t="shared" si="183"/>
        <v>3000</v>
      </c>
      <c r="Z136" s="20">
        <f t="shared" si="183"/>
        <v>0</v>
      </c>
      <c r="AA136" s="13">
        <f t="shared" si="183"/>
        <v>0</v>
      </c>
      <c r="AB136" s="13">
        <f t="shared" si="183"/>
        <v>0</v>
      </c>
      <c r="AC136" s="13">
        <f t="shared" si="183"/>
        <v>0</v>
      </c>
      <c r="AD136" s="13">
        <f t="shared" si="183"/>
        <v>0</v>
      </c>
      <c r="AE136" s="20">
        <f t="shared" si="183"/>
        <v>3000</v>
      </c>
      <c r="AF136" s="20">
        <f t="shared" si="183"/>
        <v>0</v>
      </c>
      <c r="AG136" s="13">
        <f t="shared" si="183"/>
        <v>0</v>
      </c>
      <c r="AH136" s="13">
        <f t="shared" si="183"/>
        <v>0</v>
      </c>
      <c r="AI136" s="13">
        <f t="shared" si="183"/>
        <v>0</v>
      </c>
      <c r="AJ136" s="13">
        <f t="shared" si="183"/>
        <v>0</v>
      </c>
      <c r="AK136" s="20">
        <f t="shared" si="183"/>
        <v>3000</v>
      </c>
      <c r="AL136" s="20">
        <f t="shared" si="183"/>
        <v>0</v>
      </c>
    </row>
    <row r="137" spans="1:38" hidden="1" x14ac:dyDescent="0.25">
      <c r="A137" s="62" t="s">
        <v>177</v>
      </c>
      <c r="B137" s="24">
        <v>902</v>
      </c>
      <c r="C137" s="24" t="s">
        <v>22</v>
      </c>
      <c r="D137" s="24" t="s">
        <v>175</v>
      </c>
      <c r="E137" s="24" t="s">
        <v>449</v>
      </c>
      <c r="F137" s="25">
        <v>870</v>
      </c>
      <c r="G137" s="13">
        <v>3000</v>
      </c>
      <c r="H137" s="18"/>
      <c r="I137" s="13"/>
      <c r="J137" s="13"/>
      <c r="K137" s="13"/>
      <c r="L137" s="13"/>
      <c r="M137" s="13">
        <f>G137+I137+J137+K137+L137</f>
        <v>3000</v>
      </c>
      <c r="N137" s="18">
        <f>H137+J137</f>
        <v>0</v>
      </c>
      <c r="O137" s="13"/>
      <c r="P137" s="13"/>
      <c r="Q137" s="13"/>
      <c r="R137" s="13"/>
      <c r="S137" s="13">
        <f>M137+O137+P137+Q137+R137</f>
        <v>3000</v>
      </c>
      <c r="T137" s="18">
        <f>N137+P137</f>
        <v>0</v>
      </c>
      <c r="U137" s="13"/>
      <c r="V137" s="13"/>
      <c r="W137" s="13"/>
      <c r="X137" s="13"/>
      <c r="Y137" s="13">
        <f>S137+U137+V137+W137+X137</f>
        <v>3000</v>
      </c>
      <c r="Z137" s="18">
        <f>T137+V137</f>
        <v>0</v>
      </c>
      <c r="AA137" s="13"/>
      <c r="AB137" s="13"/>
      <c r="AC137" s="13"/>
      <c r="AD137" s="13"/>
      <c r="AE137" s="13">
        <f>Y137+AA137+AB137+AC137+AD137</f>
        <v>3000</v>
      </c>
      <c r="AF137" s="18">
        <f>Z137+AB137</f>
        <v>0</v>
      </c>
      <c r="AG137" s="13"/>
      <c r="AH137" s="13"/>
      <c r="AI137" s="13"/>
      <c r="AJ137" s="13"/>
      <c r="AK137" s="13">
        <f>AE137+AG137+AH137+AI137+AJ137</f>
        <v>3000</v>
      </c>
      <c r="AL137" s="18">
        <f>AF137+AH137</f>
        <v>0</v>
      </c>
    </row>
    <row r="138" spans="1:38" ht="18.75" hidden="1" x14ac:dyDescent="0.3">
      <c r="A138" s="61" t="s">
        <v>63</v>
      </c>
      <c r="B138" s="27">
        <v>902</v>
      </c>
      <c r="C138" s="27" t="s">
        <v>22</v>
      </c>
      <c r="D138" s="27" t="s">
        <v>64</v>
      </c>
      <c r="E138" s="27"/>
      <c r="F138" s="28"/>
      <c r="G138" s="23">
        <f>G139</f>
        <v>331541</v>
      </c>
      <c r="H138" s="23">
        <f t="shared" ref="H138:R139" si="184">H139</f>
        <v>0</v>
      </c>
      <c r="I138" s="13">
        <f t="shared" si="184"/>
        <v>0</v>
      </c>
      <c r="J138" s="13">
        <f t="shared" si="184"/>
        <v>0</v>
      </c>
      <c r="K138" s="13">
        <f t="shared" si="184"/>
        <v>0</v>
      </c>
      <c r="L138" s="13">
        <f t="shared" si="184"/>
        <v>0</v>
      </c>
      <c r="M138" s="23">
        <f t="shared" si="184"/>
        <v>331541</v>
      </c>
      <c r="N138" s="23">
        <f t="shared" si="184"/>
        <v>0</v>
      </c>
      <c r="O138" s="23">
        <f t="shared" si="184"/>
        <v>-22658</v>
      </c>
      <c r="P138" s="23">
        <f t="shared" si="184"/>
        <v>0</v>
      </c>
      <c r="Q138" s="23">
        <f t="shared" si="184"/>
        <v>0</v>
      </c>
      <c r="R138" s="23">
        <f t="shared" si="184"/>
        <v>0</v>
      </c>
      <c r="S138" s="23">
        <f>S139</f>
        <v>308883</v>
      </c>
      <c r="T138" s="23">
        <f>T139</f>
        <v>0</v>
      </c>
      <c r="U138" s="23">
        <f t="shared" ref="U138:X139" si="185">U139</f>
        <v>-3098</v>
      </c>
      <c r="V138" s="23">
        <f t="shared" si="185"/>
        <v>0</v>
      </c>
      <c r="W138" s="23">
        <f t="shared" si="185"/>
        <v>0</v>
      </c>
      <c r="X138" s="23">
        <f t="shared" si="185"/>
        <v>0</v>
      </c>
      <c r="Y138" s="23">
        <f>Y139</f>
        <v>305785</v>
      </c>
      <c r="Z138" s="23">
        <f>Z139</f>
        <v>0</v>
      </c>
      <c r="AA138" s="23">
        <f t="shared" ref="AA138:AD139" si="186">AA139</f>
        <v>-55683</v>
      </c>
      <c r="AB138" s="23">
        <f t="shared" si="186"/>
        <v>0</v>
      </c>
      <c r="AC138" s="23">
        <f t="shared" si="186"/>
        <v>0</v>
      </c>
      <c r="AD138" s="23">
        <f t="shared" si="186"/>
        <v>0</v>
      </c>
      <c r="AE138" s="23">
        <f>AE139</f>
        <v>250102</v>
      </c>
      <c r="AF138" s="23">
        <f>AF139</f>
        <v>0</v>
      </c>
      <c r="AG138" s="23">
        <f t="shared" ref="AG138:AJ139" si="187">AG139</f>
        <v>-38312</v>
      </c>
      <c r="AH138" s="23">
        <f t="shared" si="187"/>
        <v>0</v>
      </c>
      <c r="AI138" s="23">
        <f t="shared" si="187"/>
        <v>500</v>
      </c>
      <c r="AJ138" s="23">
        <f t="shared" si="187"/>
        <v>0</v>
      </c>
      <c r="AK138" s="23">
        <f>AK139</f>
        <v>212290</v>
      </c>
      <c r="AL138" s="23">
        <f>AL139</f>
        <v>0</v>
      </c>
    </row>
    <row r="139" spans="1:38" hidden="1" x14ac:dyDescent="0.25">
      <c r="A139" s="62" t="s">
        <v>66</v>
      </c>
      <c r="B139" s="24">
        <v>902</v>
      </c>
      <c r="C139" s="24" t="s">
        <v>22</v>
      </c>
      <c r="D139" s="24" t="s">
        <v>64</v>
      </c>
      <c r="E139" s="24" t="s">
        <v>67</v>
      </c>
      <c r="F139" s="29"/>
      <c r="G139" s="20">
        <f>G140</f>
        <v>331541</v>
      </c>
      <c r="H139" s="20">
        <f t="shared" si="184"/>
        <v>0</v>
      </c>
      <c r="I139" s="13">
        <f t="shared" si="184"/>
        <v>0</v>
      </c>
      <c r="J139" s="13">
        <f t="shared" si="184"/>
        <v>0</v>
      </c>
      <c r="K139" s="13">
        <f t="shared" si="184"/>
        <v>0</v>
      </c>
      <c r="L139" s="13">
        <f t="shared" si="184"/>
        <v>0</v>
      </c>
      <c r="M139" s="20">
        <f t="shared" si="184"/>
        <v>331541</v>
      </c>
      <c r="N139" s="20">
        <f t="shared" si="184"/>
        <v>0</v>
      </c>
      <c r="O139" s="13">
        <f t="shared" si="184"/>
        <v>-22658</v>
      </c>
      <c r="P139" s="13">
        <f t="shared" si="184"/>
        <v>0</v>
      </c>
      <c r="Q139" s="13">
        <f t="shared" si="184"/>
        <v>0</v>
      </c>
      <c r="R139" s="13">
        <f t="shared" si="184"/>
        <v>0</v>
      </c>
      <c r="S139" s="20">
        <f>S140</f>
        <v>308883</v>
      </c>
      <c r="T139" s="20">
        <f>T140</f>
        <v>0</v>
      </c>
      <c r="U139" s="13">
        <f t="shared" si="185"/>
        <v>-3098</v>
      </c>
      <c r="V139" s="13">
        <f t="shared" si="185"/>
        <v>0</v>
      </c>
      <c r="W139" s="13">
        <f t="shared" si="185"/>
        <v>0</v>
      </c>
      <c r="X139" s="13">
        <f t="shared" si="185"/>
        <v>0</v>
      </c>
      <c r="Y139" s="20">
        <f>Y140</f>
        <v>305785</v>
      </c>
      <c r="Z139" s="20">
        <f>Z140</f>
        <v>0</v>
      </c>
      <c r="AA139" s="13">
        <f t="shared" si="186"/>
        <v>-55683</v>
      </c>
      <c r="AB139" s="13">
        <f t="shared" si="186"/>
        <v>0</v>
      </c>
      <c r="AC139" s="13">
        <f t="shared" si="186"/>
        <v>0</v>
      </c>
      <c r="AD139" s="13">
        <f t="shared" si="186"/>
        <v>0</v>
      </c>
      <c r="AE139" s="20">
        <f>AE140</f>
        <v>250102</v>
      </c>
      <c r="AF139" s="20">
        <f>AF140</f>
        <v>0</v>
      </c>
      <c r="AG139" s="13">
        <f t="shared" si="187"/>
        <v>-38312</v>
      </c>
      <c r="AH139" s="13">
        <f t="shared" si="187"/>
        <v>0</v>
      </c>
      <c r="AI139" s="13">
        <f t="shared" si="187"/>
        <v>500</v>
      </c>
      <c r="AJ139" s="13">
        <f t="shared" si="187"/>
        <v>0</v>
      </c>
      <c r="AK139" s="20">
        <f>AK140</f>
        <v>212290</v>
      </c>
      <c r="AL139" s="20">
        <f>AL140</f>
        <v>0</v>
      </c>
    </row>
    <row r="140" spans="1:38" hidden="1" x14ac:dyDescent="0.25">
      <c r="A140" s="62" t="s">
        <v>15</v>
      </c>
      <c r="B140" s="24">
        <v>902</v>
      </c>
      <c r="C140" s="24" t="s">
        <v>22</v>
      </c>
      <c r="D140" s="24" t="s">
        <v>64</v>
      </c>
      <c r="E140" s="24" t="s">
        <v>68</v>
      </c>
      <c r="F140" s="25"/>
      <c r="G140" s="20">
        <f>G141+G147</f>
        <v>331541</v>
      </c>
      <c r="H140" s="20">
        <f t="shared" ref="H140:N140" si="188">H141+H147</f>
        <v>0</v>
      </c>
      <c r="I140" s="13">
        <f t="shared" si="188"/>
        <v>0</v>
      </c>
      <c r="J140" s="13">
        <f t="shared" si="188"/>
        <v>0</v>
      </c>
      <c r="K140" s="13">
        <f t="shared" si="188"/>
        <v>0</v>
      </c>
      <c r="L140" s="13">
        <f t="shared" si="188"/>
        <v>0</v>
      </c>
      <c r="M140" s="20">
        <f t="shared" si="188"/>
        <v>331541</v>
      </c>
      <c r="N140" s="20">
        <f t="shared" si="188"/>
        <v>0</v>
      </c>
      <c r="O140" s="13">
        <f t="shared" ref="O140:T140" si="189">O141+O147</f>
        <v>-22658</v>
      </c>
      <c r="P140" s="13">
        <f t="shared" si="189"/>
        <v>0</v>
      </c>
      <c r="Q140" s="13">
        <f t="shared" si="189"/>
        <v>0</v>
      </c>
      <c r="R140" s="13">
        <f t="shared" si="189"/>
        <v>0</v>
      </c>
      <c r="S140" s="20">
        <f t="shared" si="189"/>
        <v>308883</v>
      </c>
      <c r="T140" s="20">
        <f t="shared" si="189"/>
        <v>0</v>
      </c>
      <c r="U140" s="13">
        <f t="shared" ref="U140:Z140" si="190">U141+U147</f>
        <v>-3098</v>
      </c>
      <c r="V140" s="13">
        <f t="shared" si="190"/>
        <v>0</v>
      </c>
      <c r="W140" s="13">
        <f t="shared" si="190"/>
        <v>0</v>
      </c>
      <c r="X140" s="13">
        <f t="shared" si="190"/>
        <v>0</v>
      </c>
      <c r="Y140" s="20">
        <f t="shared" si="190"/>
        <v>305785</v>
      </c>
      <c r="Z140" s="20">
        <f t="shared" si="190"/>
        <v>0</v>
      </c>
      <c r="AA140" s="13">
        <f t="shared" ref="AA140:AF140" si="191">AA141+AA147</f>
        <v>-55683</v>
      </c>
      <c r="AB140" s="13">
        <f t="shared" si="191"/>
        <v>0</v>
      </c>
      <c r="AC140" s="13">
        <f t="shared" si="191"/>
        <v>0</v>
      </c>
      <c r="AD140" s="13">
        <f t="shared" si="191"/>
        <v>0</v>
      </c>
      <c r="AE140" s="20">
        <f t="shared" si="191"/>
        <v>250102</v>
      </c>
      <c r="AF140" s="20">
        <f t="shared" si="191"/>
        <v>0</v>
      </c>
      <c r="AG140" s="13">
        <f t="shared" ref="AG140:AL140" si="192">AG141+AG147</f>
        <v>-38312</v>
      </c>
      <c r="AH140" s="13">
        <f t="shared" si="192"/>
        <v>0</v>
      </c>
      <c r="AI140" s="13">
        <f t="shared" si="192"/>
        <v>500</v>
      </c>
      <c r="AJ140" s="13">
        <f t="shared" si="192"/>
        <v>0</v>
      </c>
      <c r="AK140" s="20">
        <f t="shared" si="192"/>
        <v>212290</v>
      </c>
      <c r="AL140" s="20">
        <f t="shared" si="192"/>
        <v>0</v>
      </c>
    </row>
    <row r="141" spans="1:38" hidden="1" x14ac:dyDescent="0.25">
      <c r="A141" s="62" t="s">
        <v>65</v>
      </c>
      <c r="B141" s="24">
        <v>902</v>
      </c>
      <c r="C141" s="24" t="s">
        <v>22</v>
      </c>
      <c r="D141" s="24" t="s">
        <v>64</v>
      </c>
      <c r="E141" s="24" t="s">
        <v>69</v>
      </c>
      <c r="F141" s="25"/>
      <c r="G141" s="20">
        <f>G144+G142</f>
        <v>159076</v>
      </c>
      <c r="H141" s="20">
        <f t="shared" ref="H141:N141" si="193">H144+H142</f>
        <v>0</v>
      </c>
      <c r="I141" s="13">
        <f t="shared" si="193"/>
        <v>0</v>
      </c>
      <c r="J141" s="13">
        <f t="shared" si="193"/>
        <v>0</v>
      </c>
      <c r="K141" s="13">
        <f t="shared" si="193"/>
        <v>0</v>
      </c>
      <c r="L141" s="13">
        <f t="shared" si="193"/>
        <v>0</v>
      </c>
      <c r="M141" s="20">
        <f t="shared" si="193"/>
        <v>159076</v>
      </c>
      <c r="N141" s="20">
        <f t="shared" si="193"/>
        <v>0</v>
      </c>
      <c r="O141" s="13">
        <f t="shared" ref="O141:T141" si="194">O144+O142</f>
        <v>0</v>
      </c>
      <c r="P141" s="13">
        <f t="shared" si="194"/>
        <v>0</v>
      </c>
      <c r="Q141" s="13">
        <f t="shared" si="194"/>
        <v>0</v>
      </c>
      <c r="R141" s="13">
        <f t="shared" si="194"/>
        <v>0</v>
      </c>
      <c r="S141" s="20">
        <f t="shared" si="194"/>
        <v>159076</v>
      </c>
      <c r="T141" s="20">
        <f t="shared" si="194"/>
        <v>0</v>
      </c>
      <c r="U141" s="13">
        <f t="shared" ref="U141:Z141" si="195">U144+U142</f>
        <v>0</v>
      </c>
      <c r="V141" s="13">
        <f t="shared" si="195"/>
        <v>0</v>
      </c>
      <c r="W141" s="13">
        <f t="shared" si="195"/>
        <v>0</v>
      </c>
      <c r="X141" s="13">
        <f t="shared" si="195"/>
        <v>0</v>
      </c>
      <c r="Y141" s="20">
        <f t="shared" si="195"/>
        <v>159076</v>
      </c>
      <c r="Z141" s="20">
        <f t="shared" si="195"/>
        <v>0</v>
      </c>
      <c r="AA141" s="13">
        <f t="shared" ref="AA141:AF141" si="196">AA144+AA142</f>
        <v>0</v>
      </c>
      <c r="AB141" s="13">
        <f t="shared" si="196"/>
        <v>0</v>
      </c>
      <c r="AC141" s="13">
        <f t="shared" si="196"/>
        <v>0</v>
      </c>
      <c r="AD141" s="13">
        <f t="shared" si="196"/>
        <v>0</v>
      </c>
      <c r="AE141" s="20">
        <f t="shared" si="196"/>
        <v>159076</v>
      </c>
      <c r="AF141" s="20">
        <f t="shared" si="196"/>
        <v>0</v>
      </c>
      <c r="AG141" s="13">
        <f t="shared" ref="AG141:AL141" si="197">AG144+AG142</f>
        <v>-38312</v>
      </c>
      <c r="AH141" s="13">
        <f t="shared" si="197"/>
        <v>0</v>
      </c>
      <c r="AI141" s="13">
        <f t="shared" si="197"/>
        <v>500</v>
      </c>
      <c r="AJ141" s="13">
        <f t="shared" si="197"/>
        <v>0</v>
      </c>
      <c r="AK141" s="20">
        <f t="shared" si="197"/>
        <v>121264</v>
      </c>
      <c r="AL141" s="20">
        <f t="shared" si="197"/>
        <v>0</v>
      </c>
    </row>
    <row r="142" spans="1:38" ht="33" hidden="1" x14ac:dyDescent="0.25">
      <c r="A142" s="62" t="s">
        <v>271</v>
      </c>
      <c r="B142" s="24">
        <v>902</v>
      </c>
      <c r="C142" s="24" t="s">
        <v>22</v>
      </c>
      <c r="D142" s="24" t="s">
        <v>64</v>
      </c>
      <c r="E142" s="24" t="s">
        <v>69</v>
      </c>
      <c r="F142" s="25">
        <v>200</v>
      </c>
      <c r="G142" s="20">
        <f>G143</f>
        <v>100</v>
      </c>
      <c r="H142" s="20">
        <f t="shared" ref="H142:R142" si="198">H143</f>
        <v>0</v>
      </c>
      <c r="I142" s="13">
        <f t="shared" si="198"/>
        <v>0</v>
      </c>
      <c r="J142" s="13">
        <f t="shared" si="198"/>
        <v>0</v>
      </c>
      <c r="K142" s="13">
        <f t="shared" si="198"/>
        <v>0</v>
      </c>
      <c r="L142" s="13">
        <f t="shared" si="198"/>
        <v>0</v>
      </c>
      <c r="M142" s="20">
        <f t="shared" si="198"/>
        <v>100</v>
      </c>
      <c r="N142" s="20">
        <f t="shared" si="198"/>
        <v>0</v>
      </c>
      <c r="O142" s="13">
        <f t="shared" si="198"/>
        <v>0</v>
      </c>
      <c r="P142" s="13">
        <f t="shared" si="198"/>
        <v>0</v>
      </c>
      <c r="Q142" s="13">
        <f t="shared" si="198"/>
        <v>0</v>
      </c>
      <c r="R142" s="13">
        <f t="shared" si="198"/>
        <v>0</v>
      </c>
      <c r="S142" s="20">
        <f t="shared" ref="S142:AL142" si="199">S143</f>
        <v>100</v>
      </c>
      <c r="T142" s="20">
        <f t="shared" si="199"/>
        <v>0</v>
      </c>
      <c r="U142" s="13">
        <f t="shared" si="199"/>
        <v>0</v>
      </c>
      <c r="V142" s="13">
        <f t="shared" si="199"/>
        <v>0</v>
      </c>
      <c r="W142" s="13">
        <f t="shared" si="199"/>
        <v>0</v>
      </c>
      <c r="X142" s="13">
        <f t="shared" si="199"/>
        <v>0</v>
      </c>
      <c r="Y142" s="20">
        <f t="shared" si="199"/>
        <v>100</v>
      </c>
      <c r="Z142" s="20">
        <f t="shared" si="199"/>
        <v>0</v>
      </c>
      <c r="AA142" s="13">
        <f t="shared" si="199"/>
        <v>0</v>
      </c>
      <c r="AB142" s="13">
        <f t="shared" si="199"/>
        <v>0</v>
      </c>
      <c r="AC142" s="13">
        <f t="shared" si="199"/>
        <v>0</v>
      </c>
      <c r="AD142" s="13">
        <f t="shared" si="199"/>
        <v>0</v>
      </c>
      <c r="AE142" s="20">
        <f t="shared" si="199"/>
        <v>100</v>
      </c>
      <c r="AF142" s="20">
        <f t="shared" si="199"/>
        <v>0</v>
      </c>
      <c r="AG142" s="13">
        <f t="shared" si="199"/>
        <v>0</v>
      </c>
      <c r="AH142" s="13">
        <f t="shared" si="199"/>
        <v>0</v>
      </c>
      <c r="AI142" s="13">
        <f t="shared" si="199"/>
        <v>500</v>
      </c>
      <c r="AJ142" s="13">
        <f t="shared" si="199"/>
        <v>0</v>
      </c>
      <c r="AK142" s="20">
        <f t="shared" si="199"/>
        <v>600</v>
      </c>
      <c r="AL142" s="20">
        <f t="shared" si="199"/>
        <v>0</v>
      </c>
    </row>
    <row r="143" spans="1:38" ht="33" hidden="1" x14ac:dyDescent="0.25">
      <c r="A143" s="62" t="s">
        <v>39</v>
      </c>
      <c r="B143" s="24">
        <v>902</v>
      </c>
      <c r="C143" s="24" t="s">
        <v>22</v>
      </c>
      <c r="D143" s="24" t="s">
        <v>64</v>
      </c>
      <c r="E143" s="24" t="s">
        <v>69</v>
      </c>
      <c r="F143" s="25">
        <v>240</v>
      </c>
      <c r="G143" s="20">
        <v>100</v>
      </c>
      <c r="H143" s="20"/>
      <c r="I143" s="13"/>
      <c r="J143" s="13"/>
      <c r="K143" s="13"/>
      <c r="L143" s="13"/>
      <c r="M143" s="13">
        <f>G143+I143+J143+K143+L143</f>
        <v>100</v>
      </c>
      <c r="N143" s="18">
        <f>H143+J143</f>
        <v>0</v>
      </c>
      <c r="O143" s="13"/>
      <c r="P143" s="13"/>
      <c r="Q143" s="13"/>
      <c r="R143" s="13"/>
      <c r="S143" s="13">
        <f>M143+O143+P143+Q143+R143</f>
        <v>100</v>
      </c>
      <c r="T143" s="18">
        <f>N143+P143</f>
        <v>0</v>
      </c>
      <c r="U143" s="13"/>
      <c r="V143" s="13"/>
      <c r="W143" s="13"/>
      <c r="X143" s="13"/>
      <c r="Y143" s="13">
        <f>S143+U143+V143+W143+X143</f>
        <v>100</v>
      </c>
      <c r="Z143" s="18">
        <f>T143+V143</f>
        <v>0</v>
      </c>
      <c r="AA143" s="13"/>
      <c r="AB143" s="13"/>
      <c r="AC143" s="13"/>
      <c r="AD143" s="13"/>
      <c r="AE143" s="13">
        <f>Y143+AA143+AB143+AC143+AD143</f>
        <v>100</v>
      </c>
      <c r="AF143" s="18">
        <f>Z143+AB143</f>
        <v>0</v>
      </c>
      <c r="AG143" s="13"/>
      <c r="AH143" s="13"/>
      <c r="AI143" s="13">
        <v>500</v>
      </c>
      <c r="AJ143" s="13"/>
      <c r="AK143" s="13">
        <f>AE143+AG143+AH143+AI143+AJ143</f>
        <v>600</v>
      </c>
      <c r="AL143" s="18">
        <f>AF143+AH143</f>
        <v>0</v>
      </c>
    </row>
    <row r="144" spans="1:38" hidden="1" x14ac:dyDescent="0.25">
      <c r="A144" s="62" t="s">
        <v>70</v>
      </c>
      <c r="B144" s="24">
        <v>902</v>
      </c>
      <c r="C144" s="24" t="s">
        <v>22</v>
      </c>
      <c r="D144" s="24" t="s">
        <v>64</v>
      </c>
      <c r="E144" s="24" t="s">
        <v>69</v>
      </c>
      <c r="F144" s="25">
        <v>800</v>
      </c>
      <c r="G144" s="20">
        <f>G145+G146</f>
        <v>158976</v>
      </c>
      <c r="H144" s="20">
        <f t="shared" ref="H144:N144" si="200">H145+H146</f>
        <v>0</v>
      </c>
      <c r="I144" s="13">
        <f t="shared" si="200"/>
        <v>0</v>
      </c>
      <c r="J144" s="13">
        <f t="shared" si="200"/>
        <v>0</v>
      </c>
      <c r="K144" s="13">
        <f t="shared" si="200"/>
        <v>0</v>
      </c>
      <c r="L144" s="13">
        <f t="shared" si="200"/>
        <v>0</v>
      </c>
      <c r="M144" s="20">
        <f t="shared" si="200"/>
        <v>158976</v>
      </c>
      <c r="N144" s="20">
        <f t="shared" si="200"/>
        <v>0</v>
      </c>
      <c r="O144" s="13">
        <f t="shared" ref="O144:T144" si="201">O145+O146</f>
        <v>0</v>
      </c>
      <c r="P144" s="13">
        <f t="shared" si="201"/>
        <v>0</v>
      </c>
      <c r="Q144" s="13">
        <f t="shared" si="201"/>
        <v>0</v>
      </c>
      <c r="R144" s="13">
        <f t="shared" si="201"/>
        <v>0</v>
      </c>
      <c r="S144" s="20">
        <f t="shared" si="201"/>
        <v>158976</v>
      </c>
      <c r="T144" s="20">
        <f t="shared" si="201"/>
        <v>0</v>
      </c>
      <c r="U144" s="13">
        <f t="shared" ref="U144:Z144" si="202">U145+U146</f>
        <v>0</v>
      </c>
      <c r="V144" s="13">
        <f t="shared" si="202"/>
        <v>0</v>
      </c>
      <c r="W144" s="13">
        <f t="shared" si="202"/>
        <v>0</v>
      </c>
      <c r="X144" s="13">
        <f t="shared" si="202"/>
        <v>0</v>
      </c>
      <c r="Y144" s="20">
        <f t="shared" si="202"/>
        <v>158976</v>
      </c>
      <c r="Z144" s="20">
        <f t="shared" si="202"/>
        <v>0</v>
      </c>
      <c r="AA144" s="13">
        <f t="shared" ref="AA144:AF144" si="203">AA145+AA146</f>
        <v>0</v>
      </c>
      <c r="AB144" s="13">
        <f t="shared" si="203"/>
        <v>0</v>
      </c>
      <c r="AC144" s="13">
        <f t="shared" si="203"/>
        <v>0</v>
      </c>
      <c r="AD144" s="13">
        <f t="shared" si="203"/>
        <v>0</v>
      </c>
      <c r="AE144" s="20">
        <f t="shared" si="203"/>
        <v>158976</v>
      </c>
      <c r="AF144" s="20">
        <f t="shared" si="203"/>
        <v>0</v>
      </c>
      <c r="AG144" s="13">
        <f t="shared" ref="AG144:AL144" si="204">AG145+AG146</f>
        <v>-38312</v>
      </c>
      <c r="AH144" s="13">
        <f t="shared" si="204"/>
        <v>0</v>
      </c>
      <c r="AI144" s="13">
        <f t="shared" si="204"/>
        <v>0</v>
      </c>
      <c r="AJ144" s="13">
        <f t="shared" si="204"/>
        <v>0</v>
      </c>
      <c r="AK144" s="20">
        <f t="shared" si="204"/>
        <v>120664</v>
      </c>
      <c r="AL144" s="20">
        <f t="shared" si="204"/>
        <v>0</v>
      </c>
    </row>
    <row r="145" spans="1:38" hidden="1" x14ac:dyDescent="0.25">
      <c r="A145" s="62" t="s">
        <v>178</v>
      </c>
      <c r="B145" s="24">
        <v>902</v>
      </c>
      <c r="C145" s="24" t="s">
        <v>22</v>
      </c>
      <c r="D145" s="24" t="s">
        <v>64</v>
      </c>
      <c r="E145" s="24" t="s">
        <v>69</v>
      </c>
      <c r="F145" s="25">
        <v>830</v>
      </c>
      <c r="G145" s="13">
        <f>50000+13390</f>
        <v>63390</v>
      </c>
      <c r="H145" s="18"/>
      <c r="I145" s="13"/>
      <c r="J145" s="13"/>
      <c r="K145" s="13"/>
      <c r="L145" s="13"/>
      <c r="M145" s="13">
        <f>50000+13390</f>
        <v>63390</v>
      </c>
      <c r="N145" s="18"/>
      <c r="O145" s="13"/>
      <c r="P145" s="13"/>
      <c r="Q145" s="13"/>
      <c r="R145" s="13"/>
      <c r="S145" s="13">
        <f>50000+13390</f>
        <v>63390</v>
      </c>
      <c r="T145" s="18"/>
      <c r="U145" s="13"/>
      <c r="V145" s="13"/>
      <c r="W145" s="13"/>
      <c r="X145" s="13"/>
      <c r="Y145" s="13">
        <f>50000+13390</f>
        <v>63390</v>
      </c>
      <c r="Z145" s="18"/>
      <c r="AA145" s="13"/>
      <c r="AB145" s="13"/>
      <c r="AC145" s="13"/>
      <c r="AD145" s="13"/>
      <c r="AE145" s="13">
        <f>50000+13390</f>
        <v>63390</v>
      </c>
      <c r="AF145" s="18"/>
      <c r="AG145" s="13"/>
      <c r="AH145" s="13"/>
      <c r="AI145" s="13"/>
      <c r="AJ145" s="13"/>
      <c r="AK145" s="13">
        <f>50000+13390</f>
        <v>63390</v>
      </c>
      <c r="AL145" s="18"/>
    </row>
    <row r="146" spans="1:38" ht="51.75" hidden="1" customHeight="1" x14ac:dyDescent="0.25">
      <c r="A146" s="62" t="s">
        <v>179</v>
      </c>
      <c r="B146" s="24">
        <v>902</v>
      </c>
      <c r="C146" s="24" t="s">
        <v>22</v>
      </c>
      <c r="D146" s="24" t="s">
        <v>64</v>
      </c>
      <c r="E146" s="24" t="s">
        <v>69</v>
      </c>
      <c r="F146" s="25">
        <v>840</v>
      </c>
      <c r="G146" s="13">
        <f>95586+106185-106185</f>
        <v>95586</v>
      </c>
      <c r="H146" s="18"/>
      <c r="I146" s="13"/>
      <c r="J146" s="13"/>
      <c r="K146" s="13"/>
      <c r="L146" s="13"/>
      <c r="M146" s="13">
        <f>G146+I146+J146+K146+L146</f>
        <v>95586</v>
      </c>
      <c r="N146" s="18">
        <f>H146+J146</f>
        <v>0</v>
      </c>
      <c r="O146" s="13"/>
      <c r="P146" s="13"/>
      <c r="Q146" s="13"/>
      <c r="R146" s="13"/>
      <c r="S146" s="13">
        <f>M146+O146+P146+Q146+R146</f>
        <v>95586</v>
      </c>
      <c r="T146" s="18">
        <f>N146+P146</f>
        <v>0</v>
      </c>
      <c r="U146" s="13"/>
      <c r="V146" s="13"/>
      <c r="W146" s="13"/>
      <c r="X146" s="13"/>
      <c r="Y146" s="13">
        <f>S146+U146+V146+W146+X146</f>
        <v>95586</v>
      </c>
      <c r="Z146" s="18">
        <f>T146+V146</f>
        <v>0</v>
      </c>
      <c r="AA146" s="13"/>
      <c r="AB146" s="13"/>
      <c r="AC146" s="13"/>
      <c r="AD146" s="13"/>
      <c r="AE146" s="13">
        <f>Y146+AA146+AB146+AC146+AD146</f>
        <v>95586</v>
      </c>
      <c r="AF146" s="18">
        <f>Z146+AB146</f>
        <v>0</v>
      </c>
      <c r="AG146" s="13">
        <v>-38312</v>
      </c>
      <c r="AH146" s="13"/>
      <c r="AI146" s="13"/>
      <c r="AJ146" s="13"/>
      <c r="AK146" s="13">
        <f>AE146+AG146+AH146+AI146+AJ146</f>
        <v>57274</v>
      </c>
      <c r="AL146" s="18">
        <f>AF146+AH146</f>
        <v>0</v>
      </c>
    </row>
    <row r="147" spans="1:38" hidden="1" x14ac:dyDescent="0.25">
      <c r="A147" s="62" t="s">
        <v>390</v>
      </c>
      <c r="B147" s="16">
        <f>B145</f>
        <v>902</v>
      </c>
      <c r="C147" s="16" t="s">
        <v>22</v>
      </c>
      <c r="D147" s="16" t="s">
        <v>64</v>
      </c>
      <c r="E147" s="16" t="s">
        <v>463</v>
      </c>
      <c r="F147" s="25"/>
      <c r="G147" s="20">
        <f>G148</f>
        <v>172465</v>
      </c>
      <c r="H147" s="20">
        <f t="shared" ref="H147:R148" si="205">H148</f>
        <v>0</v>
      </c>
      <c r="I147" s="13">
        <f t="shared" si="205"/>
        <v>0</v>
      </c>
      <c r="J147" s="13">
        <f t="shared" si="205"/>
        <v>0</v>
      </c>
      <c r="K147" s="13">
        <f t="shared" si="205"/>
        <v>0</v>
      </c>
      <c r="L147" s="13">
        <f t="shared" si="205"/>
        <v>0</v>
      </c>
      <c r="M147" s="20">
        <f t="shared" si="205"/>
        <v>172465</v>
      </c>
      <c r="N147" s="20">
        <f t="shared" si="205"/>
        <v>0</v>
      </c>
      <c r="O147" s="13">
        <f t="shared" si="205"/>
        <v>-22658</v>
      </c>
      <c r="P147" s="13">
        <f t="shared" si="205"/>
        <v>0</v>
      </c>
      <c r="Q147" s="13">
        <f t="shared" si="205"/>
        <v>0</v>
      </c>
      <c r="R147" s="13">
        <f t="shared" si="205"/>
        <v>0</v>
      </c>
      <c r="S147" s="20">
        <f>S148</f>
        <v>149807</v>
      </c>
      <c r="T147" s="20">
        <f>T148</f>
        <v>0</v>
      </c>
      <c r="U147" s="13">
        <f t="shared" ref="U147:X148" si="206">U148</f>
        <v>-3098</v>
      </c>
      <c r="V147" s="13">
        <f t="shared" si="206"/>
        <v>0</v>
      </c>
      <c r="W147" s="13">
        <f t="shared" si="206"/>
        <v>0</v>
      </c>
      <c r="X147" s="13">
        <f t="shared" si="206"/>
        <v>0</v>
      </c>
      <c r="Y147" s="20">
        <f>Y148</f>
        <v>146709</v>
      </c>
      <c r="Z147" s="20">
        <f>Z148</f>
        <v>0</v>
      </c>
      <c r="AA147" s="13">
        <f t="shared" ref="AA147:AD148" si="207">AA148</f>
        <v>-55683</v>
      </c>
      <c r="AB147" s="13">
        <f t="shared" si="207"/>
        <v>0</v>
      </c>
      <c r="AC147" s="13">
        <f t="shared" si="207"/>
        <v>0</v>
      </c>
      <c r="AD147" s="13">
        <f t="shared" si="207"/>
        <v>0</v>
      </c>
      <c r="AE147" s="20">
        <f>AE148</f>
        <v>91026</v>
      </c>
      <c r="AF147" s="20">
        <f>AF148</f>
        <v>0</v>
      </c>
      <c r="AG147" s="13">
        <f t="shared" ref="AG147:AJ148" si="208">AG148</f>
        <v>0</v>
      </c>
      <c r="AH147" s="13">
        <f t="shared" si="208"/>
        <v>0</v>
      </c>
      <c r="AI147" s="13">
        <f t="shared" si="208"/>
        <v>0</v>
      </c>
      <c r="AJ147" s="13">
        <f t="shared" si="208"/>
        <v>0</v>
      </c>
      <c r="AK147" s="20">
        <f>AK148</f>
        <v>91026</v>
      </c>
      <c r="AL147" s="20">
        <f>AL148</f>
        <v>0</v>
      </c>
    </row>
    <row r="148" spans="1:38" hidden="1" x14ac:dyDescent="0.25">
      <c r="A148" s="57" t="s">
        <v>70</v>
      </c>
      <c r="B148" s="16">
        <f>B146</f>
        <v>902</v>
      </c>
      <c r="C148" s="16" t="s">
        <v>22</v>
      </c>
      <c r="D148" s="16" t="s">
        <v>64</v>
      </c>
      <c r="E148" s="16" t="s">
        <v>463</v>
      </c>
      <c r="F148" s="25">
        <v>800</v>
      </c>
      <c r="G148" s="20">
        <f>G149</f>
        <v>172465</v>
      </c>
      <c r="H148" s="20">
        <f t="shared" si="205"/>
        <v>0</v>
      </c>
      <c r="I148" s="13">
        <f t="shared" si="205"/>
        <v>0</v>
      </c>
      <c r="J148" s="13">
        <f t="shared" si="205"/>
        <v>0</v>
      </c>
      <c r="K148" s="13">
        <f t="shared" si="205"/>
        <v>0</v>
      </c>
      <c r="L148" s="13">
        <f t="shared" si="205"/>
        <v>0</v>
      </c>
      <c r="M148" s="20">
        <f t="shared" si="205"/>
        <v>172465</v>
      </c>
      <c r="N148" s="20">
        <f t="shared" si="205"/>
        <v>0</v>
      </c>
      <c r="O148" s="13">
        <f t="shared" si="205"/>
        <v>-22658</v>
      </c>
      <c r="P148" s="13">
        <f t="shared" si="205"/>
        <v>0</v>
      </c>
      <c r="Q148" s="13">
        <f t="shared" si="205"/>
        <v>0</v>
      </c>
      <c r="R148" s="13">
        <f t="shared" si="205"/>
        <v>0</v>
      </c>
      <c r="S148" s="20">
        <f>S149</f>
        <v>149807</v>
      </c>
      <c r="T148" s="20">
        <f>T149</f>
        <v>0</v>
      </c>
      <c r="U148" s="13">
        <f t="shared" si="206"/>
        <v>-3098</v>
      </c>
      <c r="V148" s="13">
        <f t="shared" si="206"/>
        <v>0</v>
      </c>
      <c r="W148" s="13">
        <f t="shared" si="206"/>
        <v>0</v>
      </c>
      <c r="X148" s="13">
        <f t="shared" si="206"/>
        <v>0</v>
      </c>
      <c r="Y148" s="20">
        <f>Y149</f>
        <v>146709</v>
      </c>
      <c r="Z148" s="20">
        <f>Z149</f>
        <v>0</v>
      </c>
      <c r="AA148" s="13">
        <f t="shared" si="207"/>
        <v>-55683</v>
      </c>
      <c r="AB148" s="13">
        <f t="shared" si="207"/>
        <v>0</v>
      </c>
      <c r="AC148" s="13">
        <f t="shared" si="207"/>
        <v>0</v>
      </c>
      <c r="AD148" s="13">
        <f t="shared" si="207"/>
        <v>0</v>
      </c>
      <c r="AE148" s="20">
        <f>AE149</f>
        <v>91026</v>
      </c>
      <c r="AF148" s="20">
        <f>AF149</f>
        <v>0</v>
      </c>
      <c r="AG148" s="13">
        <f t="shared" si="208"/>
        <v>0</v>
      </c>
      <c r="AH148" s="13">
        <f t="shared" si="208"/>
        <v>0</v>
      </c>
      <c r="AI148" s="13">
        <f t="shared" si="208"/>
        <v>0</v>
      </c>
      <c r="AJ148" s="13">
        <f t="shared" si="208"/>
        <v>0</v>
      </c>
      <c r="AK148" s="20">
        <f>AK149</f>
        <v>91026</v>
      </c>
      <c r="AL148" s="20">
        <f>AL149</f>
        <v>0</v>
      </c>
    </row>
    <row r="149" spans="1:38" hidden="1" x14ac:dyDescent="0.25">
      <c r="A149" s="57" t="s">
        <v>177</v>
      </c>
      <c r="B149" s="16">
        <f>B147</f>
        <v>902</v>
      </c>
      <c r="C149" s="16" t="s">
        <v>22</v>
      </c>
      <c r="D149" s="16" t="s">
        <v>64</v>
      </c>
      <c r="E149" s="16" t="s">
        <v>463</v>
      </c>
      <c r="F149" s="25">
        <v>870</v>
      </c>
      <c r="G149" s="13">
        <f>186443+7469-7469-13978</f>
        <v>172465</v>
      </c>
      <c r="H149" s="18"/>
      <c r="I149" s="13"/>
      <c r="J149" s="13"/>
      <c r="K149" s="13"/>
      <c r="L149" s="13"/>
      <c r="M149" s="13">
        <f>G149+I149+J149+K149+L149</f>
        <v>172465</v>
      </c>
      <c r="N149" s="18">
        <f>H149+J149</f>
        <v>0</v>
      </c>
      <c r="O149" s="13">
        <f>-22658</f>
        <v>-22658</v>
      </c>
      <c r="P149" s="13"/>
      <c r="Q149" s="13"/>
      <c r="R149" s="13"/>
      <c r="S149" s="13">
        <f>M149+O149+P149+Q149+R149</f>
        <v>149807</v>
      </c>
      <c r="T149" s="18">
        <f>N149+P149</f>
        <v>0</v>
      </c>
      <c r="U149" s="13">
        <v>-3098</v>
      </c>
      <c r="V149" s="13"/>
      <c r="W149" s="13"/>
      <c r="X149" s="13"/>
      <c r="Y149" s="13">
        <f>S149+U149+V149+W149+X149</f>
        <v>146709</v>
      </c>
      <c r="Z149" s="18">
        <f>T149+V149</f>
        <v>0</v>
      </c>
      <c r="AA149" s="13">
        <f>-17580-242-37861</f>
        <v>-55683</v>
      </c>
      <c r="AB149" s="13"/>
      <c r="AC149" s="13"/>
      <c r="AD149" s="13"/>
      <c r="AE149" s="13">
        <f>Y149+AA149+AB149+AC149+AD149</f>
        <v>91026</v>
      </c>
      <c r="AF149" s="18">
        <f>Z149+AB149</f>
        <v>0</v>
      </c>
      <c r="AG149" s="84"/>
      <c r="AH149" s="13"/>
      <c r="AI149" s="13"/>
      <c r="AJ149" s="13"/>
      <c r="AK149" s="13">
        <f>AE149+AG149+AH149+AI149+AJ149</f>
        <v>91026</v>
      </c>
      <c r="AL149" s="18">
        <f>AF149+AH149</f>
        <v>0</v>
      </c>
    </row>
    <row r="150" spans="1:38" hidden="1" x14ac:dyDescent="0.25">
      <c r="A150" s="57"/>
      <c r="B150" s="16"/>
      <c r="C150" s="16"/>
      <c r="D150" s="16"/>
      <c r="E150" s="16"/>
      <c r="F150" s="25"/>
      <c r="G150" s="13"/>
      <c r="H150" s="18"/>
      <c r="I150" s="13"/>
      <c r="J150" s="13"/>
      <c r="K150" s="13"/>
      <c r="L150" s="13"/>
      <c r="M150" s="13"/>
      <c r="N150" s="18"/>
      <c r="O150" s="13"/>
      <c r="P150" s="13"/>
      <c r="Q150" s="13"/>
      <c r="R150" s="13"/>
      <c r="S150" s="13"/>
      <c r="T150" s="18"/>
      <c r="U150" s="13"/>
      <c r="V150" s="13"/>
      <c r="W150" s="13"/>
      <c r="X150" s="13"/>
      <c r="Y150" s="13"/>
      <c r="Z150" s="18"/>
      <c r="AA150" s="13"/>
      <c r="AB150" s="13"/>
      <c r="AC150" s="13"/>
      <c r="AD150" s="13"/>
      <c r="AE150" s="13"/>
      <c r="AF150" s="18"/>
      <c r="AG150" s="13"/>
      <c r="AH150" s="13"/>
      <c r="AI150" s="13"/>
      <c r="AJ150" s="13"/>
      <c r="AK150" s="13"/>
      <c r="AL150" s="18"/>
    </row>
    <row r="151" spans="1:38" ht="42" hidden="1" customHeight="1" x14ac:dyDescent="0.3">
      <c r="A151" s="61" t="s">
        <v>180</v>
      </c>
      <c r="B151" s="27">
        <v>902</v>
      </c>
      <c r="C151" s="27" t="s">
        <v>64</v>
      </c>
      <c r="D151" s="27" t="s">
        <v>22</v>
      </c>
      <c r="E151" s="27"/>
      <c r="F151" s="28"/>
      <c r="G151" s="23">
        <f>G152</f>
        <v>746197</v>
      </c>
      <c r="H151" s="23">
        <f t="shared" ref="H151:R151" si="209">H152</f>
        <v>50722</v>
      </c>
      <c r="I151" s="13">
        <f t="shared" si="209"/>
        <v>0</v>
      </c>
      <c r="J151" s="13">
        <f t="shared" si="209"/>
        <v>0</v>
      </c>
      <c r="K151" s="13">
        <f t="shared" si="209"/>
        <v>0</v>
      </c>
      <c r="L151" s="13">
        <f t="shared" si="209"/>
        <v>0</v>
      </c>
      <c r="M151" s="23">
        <f t="shared" si="209"/>
        <v>746197</v>
      </c>
      <c r="N151" s="23">
        <f t="shared" si="209"/>
        <v>50722</v>
      </c>
      <c r="O151" s="13">
        <f t="shared" si="209"/>
        <v>0</v>
      </c>
      <c r="P151" s="13">
        <f t="shared" si="209"/>
        <v>0</v>
      </c>
      <c r="Q151" s="13">
        <f t="shared" si="209"/>
        <v>0</v>
      </c>
      <c r="R151" s="13">
        <f t="shared" si="209"/>
        <v>0</v>
      </c>
      <c r="S151" s="23">
        <f t="shared" ref="S151:AL151" si="210">S152</f>
        <v>746197</v>
      </c>
      <c r="T151" s="23">
        <f t="shared" si="210"/>
        <v>50722</v>
      </c>
      <c r="U151" s="13">
        <f t="shared" si="210"/>
        <v>0</v>
      </c>
      <c r="V151" s="13">
        <f t="shared" si="210"/>
        <v>0</v>
      </c>
      <c r="W151" s="13">
        <f t="shared" si="210"/>
        <v>0</v>
      </c>
      <c r="X151" s="13">
        <f t="shared" si="210"/>
        <v>0</v>
      </c>
      <c r="Y151" s="23">
        <f t="shared" si="210"/>
        <v>746197</v>
      </c>
      <c r="Z151" s="23">
        <f t="shared" si="210"/>
        <v>50722</v>
      </c>
      <c r="AA151" s="13">
        <f t="shared" si="210"/>
        <v>0</v>
      </c>
      <c r="AB151" s="13">
        <f t="shared" si="210"/>
        <v>0</v>
      </c>
      <c r="AC151" s="13">
        <f t="shared" si="210"/>
        <v>0</v>
      </c>
      <c r="AD151" s="13">
        <f t="shared" si="210"/>
        <v>0</v>
      </c>
      <c r="AE151" s="23">
        <f t="shared" si="210"/>
        <v>746197</v>
      </c>
      <c r="AF151" s="23">
        <f t="shared" si="210"/>
        <v>50722</v>
      </c>
      <c r="AG151" s="32">
        <f t="shared" si="210"/>
        <v>-63162</v>
      </c>
      <c r="AH151" s="13">
        <f t="shared" si="210"/>
        <v>0</v>
      </c>
      <c r="AI151" s="13">
        <f t="shared" si="210"/>
        <v>0</v>
      </c>
      <c r="AJ151" s="13">
        <f t="shared" si="210"/>
        <v>0</v>
      </c>
      <c r="AK151" s="23">
        <f t="shared" si="210"/>
        <v>683035</v>
      </c>
      <c r="AL151" s="23">
        <f t="shared" si="210"/>
        <v>50722</v>
      </c>
    </row>
    <row r="152" spans="1:38" hidden="1" x14ac:dyDescent="0.25">
      <c r="A152" s="62" t="s">
        <v>66</v>
      </c>
      <c r="B152" s="24">
        <v>902</v>
      </c>
      <c r="C152" s="24" t="s">
        <v>64</v>
      </c>
      <c r="D152" s="24" t="s">
        <v>22</v>
      </c>
      <c r="E152" s="24" t="s">
        <v>67</v>
      </c>
      <c r="F152" s="29"/>
      <c r="G152" s="20">
        <f>G153+G156</f>
        <v>746197</v>
      </c>
      <c r="H152" s="20">
        <f t="shared" ref="H152:N152" si="211">H153+H156</f>
        <v>50722</v>
      </c>
      <c r="I152" s="13">
        <f t="shared" si="211"/>
        <v>0</v>
      </c>
      <c r="J152" s="13">
        <f t="shared" si="211"/>
        <v>0</v>
      </c>
      <c r="K152" s="13">
        <f t="shared" si="211"/>
        <v>0</v>
      </c>
      <c r="L152" s="13">
        <f t="shared" si="211"/>
        <v>0</v>
      </c>
      <c r="M152" s="20">
        <f t="shared" si="211"/>
        <v>746197</v>
      </c>
      <c r="N152" s="20">
        <f t="shared" si="211"/>
        <v>50722</v>
      </c>
      <c r="O152" s="13">
        <f t="shared" ref="O152:T152" si="212">O153+O156</f>
        <v>0</v>
      </c>
      <c r="P152" s="13">
        <f t="shared" si="212"/>
        <v>0</v>
      </c>
      <c r="Q152" s="13">
        <f t="shared" si="212"/>
        <v>0</v>
      </c>
      <c r="R152" s="13">
        <f t="shared" si="212"/>
        <v>0</v>
      </c>
      <c r="S152" s="20">
        <f t="shared" si="212"/>
        <v>746197</v>
      </c>
      <c r="T152" s="20">
        <f t="shared" si="212"/>
        <v>50722</v>
      </c>
      <c r="U152" s="13">
        <f t="shared" ref="U152:Z152" si="213">U153+U156</f>
        <v>0</v>
      </c>
      <c r="V152" s="13">
        <f t="shared" si="213"/>
        <v>0</v>
      </c>
      <c r="W152" s="13">
        <f t="shared" si="213"/>
        <v>0</v>
      </c>
      <c r="X152" s="13">
        <f t="shared" si="213"/>
        <v>0</v>
      </c>
      <c r="Y152" s="20">
        <f t="shared" si="213"/>
        <v>746197</v>
      </c>
      <c r="Z152" s="20">
        <f t="shared" si="213"/>
        <v>50722</v>
      </c>
      <c r="AA152" s="13">
        <f t="shared" ref="AA152:AF152" si="214">AA153+AA156</f>
        <v>0</v>
      </c>
      <c r="AB152" s="13">
        <f t="shared" si="214"/>
        <v>0</v>
      </c>
      <c r="AC152" s="13">
        <f t="shared" si="214"/>
        <v>0</v>
      </c>
      <c r="AD152" s="13">
        <f t="shared" si="214"/>
        <v>0</v>
      </c>
      <c r="AE152" s="20">
        <f t="shared" si="214"/>
        <v>746197</v>
      </c>
      <c r="AF152" s="20">
        <f t="shared" si="214"/>
        <v>50722</v>
      </c>
      <c r="AG152" s="13">
        <f t="shared" ref="AG152:AL152" si="215">AG153+AG156</f>
        <v>-63162</v>
      </c>
      <c r="AH152" s="13">
        <f t="shared" si="215"/>
        <v>0</v>
      </c>
      <c r="AI152" s="13">
        <f t="shared" si="215"/>
        <v>0</v>
      </c>
      <c r="AJ152" s="13">
        <f t="shared" si="215"/>
        <v>0</v>
      </c>
      <c r="AK152" s="20">
        <f t="shared" si="215"/>
        <v>683035</v>
      </c>
      <c r="AL152" s="20">
        <f t="shared" si="215"/>
        <v>50722</v>
      </c>
    </row>
    <row r="153" spans="1:38" ht="33" hidden="1" x14ac:dyDescent="0.25">
      <c r="A153" s="62" t="s">
        <v>181</v>
      </c>
      <c r="B153" s="24">
        <v>902</v>
      </c>
      <c r="C153" s="24" t="s">
        <v>64</v>
      </c>
      <c r="D153" s="24" t="s">
        <v>22</v>
      </c>
      <c r="E153" s="24" t="s">
        <v>182</v>
      </c>
      <c r="F153" s="25"/>
      <c r="G153" s="20">
        <f>G155</f>
        <v>695475</v>
      </c>
      <c r="H153" s="20">
        <f t="shared" ref="H153:N153" si="216">H155</f>
        <v>0</v>
      </c>
      <c r="I153" s="13">
        <f t="shared" si="216"/>
        <v>0</v>
      </c>
      <c r="J153" s="13">
        <f t="shared" si="216"/>
        <v>0</v>
      </c>
      <c r="K153" s="13">
        <f t="shared" si="216"/>
        <v>0</v>
      </c>
      <c r="L153" s="13">
        <f t="shared" si="216"/>
        <v>0</v>
      </c>
      <c r="M153" s="20">
        <f t="shared" si="216"/>
        <v>695475</v>
      </c>
      <c r="N153" s="20">
        <f t="shared" si="216"/>
        <v>0</v>
      </c>
      <c r="O153" s="13">
        <f t="shared" ref="O153:T153" si="217">O155</f>
        <v>0</v>
      </c>
      <c r="P153" s="13">
        <f t="shared" si="217"/>
        <v>0</v>
      </c>
      <c r="Q153" s="13">
        <f t="shared" si="217"/>
        <v>0</v>
      </c>
      <c r="R153" s="13">
        <f t="shared" si="217"/>
        <v>0</v>
      </c>
      <c r="S153" s="20">
        <f t="shared" si="217"/>
        <v>695475</v>
      </c>
      <c r="T153" s="20">
        <f t="shared" si="217"/>
        <v>0</v>
      </c>
      <c r="U153" s="13">
        <f t="shared" ref="U153:Z153" si="218">U155</f>
        <v>0</v>
      </c>
      <c r="V153" s="13">
        <f t="shared" si="218"/>
        <v>0</v>
      </c>
      <c r="W153" s="13">
        <f t="shared" si="218"/>
        <v>0</v>
      </c>
      <c r="X153" s="13">
        <f t="shared" si="218"/>
        <v>0</v>
      </c>
      <c r="Y153" s="20">
        <f t="shared" si="218"/>
        <v>695475</v>
      </c>
      <c r="Z153" s="20">
        <f t="shared" si="218"/>
        <v>0</v>
      </c>
      <c r="AA153" s="13">
        <f t="shared" ref="AA153:AF153" si="219">AA155</f>
        <v>0</v>
      </c>
      <c r="AB153" s="13">
        <f t="shared" si="219"/>
        <v>0</v>
      </c>
      <c r="AC153" s="13">
        <f t="shared" si="219"/>
        <v>0</v>
      </c>
      <c r="AD153" s="13">
        <f t="shared" si="219"/>
        <v>0</v>
      </c>
      <c r="AE153" s="20">
        <f t="shared" si="219"/>
        <v>695475</v>
      </c>
      <c r="AF153" s="20">
        <f t="shared" si="219"/>
        <v>0</v>
      </c>
      <c r="AG153" s="13">
        <f t="shared" ref="AG153:AL153" si="220">AG155</f>
        <v>-63162</v>
      </c>
      <c r="AH153" s="13">
        <f t="shared" si="220"/>
        <v>0</v>
      </c>
      <c r="AI153" s="13">
        <f t="shared" si="220"/>
        <v>0</v>
      </c>
      <c r="AJ153" s="13">
        <f t="shared" si="220"/>
        <v>0</v>
      </c>
      <c r="AK153" s="20">
        <f t="shared" si="220"/>
        <v>632313</v>
      </c>
      <c r="AL153" s="20">
        <f t="shared" si="220"/>
        <v>0</v>
      </c>
    </row>
    <row r="154" spans="1:38" ht="23.25" hidden="1" customHeight="1" x14ac:dyDescent="0.25">
      <c r="A154" s="62" t="s">
        <v>183</v>
      </c>
      <c r="B154" s="24">
        <v>902</v>
      </c>
      <c r="C154" s="24" t="s">
        <v>64</v>
      </c>
      <c r="D154" s="24" t="s">
        <v>22</v>
      </c>
      <c r="E154" s="24" t="s">
        <v>182</v>
      </c>
      <c r="F154" s="25">
        <v>700</v>
      </c>
      <c r="G154" s="20">
        <f>G155</f>
        <v>695475</v>
      </c>
      <c r="H154" s="20">
        <f t="shared" ref="H154:R154" si="221">H155</f>
        <v>0</v>
      </c>
      <c r="I154" s="13">
        <f t="shared" si="221"/>
        <v>0</v>
      </c>
      <c r="J154" s="13">
        <f t="shared" si="221"/>
        <v>0</v>
      </c>
      <c r="K154" s="13">
        <f t="shared" si="221"/>
        <v>0</v>
      </c>
      <c r="L154" s="13">
        <f t="shared" si="221"/>
        <v>0</v>
      </c>
      <c r="M154" s="20">
        <f t="shared" si="221"/>
        <v>695475</v>
      </c>
      <c r="N154" s="20">
        <f t="shared" si="221"/>
        <v>0</v>
      </c>
      <c r="O154" s="13">
        <f t="shared" si="221"/>
        <v>0</v>
      </c>
      <c r="P154" s="13">
        <f t="shared" si="221"/>
        <v>0</v>
      </c>
      <c r="Q154" s="13">
        <f t="shared" si="221"/>
        <v>0</v>
      </c>
      <c r="R154" s="13">
        <f t="shared" si="221"/>
        <v>0</v>
      </c>
      <c r="S154" s="20">
        <f t="shared" ref="S154:AL154" si="222">S155</f>
        <v>695475</v>
      </c>
      <c r="T154" s="20">
        <f t="shared" si="222"/>
        <v>0</v>
      </c>
      <c r="U154" s="13">
        <f t="shared" si="222"/>
        <v>0</v>
      </c>
      <c r="V154" s="13">
        <f t="shared" si="222"/>
        <v>0</v>
      </c>
      <c r="W154" s="13">
        <f t="shared" si="222"/>
        <v>0</v>
      </c>
      <c r="X154" s="13">
        <f t="shared" si="222"/>
        <v>0</v>
      </c>
      <c r="Y154" s="20">
        <f t="shared" si="222"/>
        <v>695475</v>
      </c>
      <c r="Z154" s="20">
        <f t="shared" si="222"/>
        <v>0</v>
      </c>
      <c r="AA154" s="13">
        <f t="shared" si="222"/>
        <v>0</v>
      </c>
      <c r="AB154" s="13">
        <f t="shared" si="222"/>
        <v>0</v>
      </c>
      <c r="AC154" s="13">
        <f t="shared" si="222"/>
        <v>0</v>
      </c>
      <c r="AD154" s="13">
        <f t="shared" si="222"/>
        <v>0</v>
      </c>
      <c r="AE154" s="20">
        <f t="shared" si="222"/>
        <v>695475</v>
      </c>
      <c r="AF154" s="20">
        <f t="shared" si="222"/>
        <v>0</v>
      </c>
      <c r="AG154" s="13">
        <f t="shared" si="222"/>
        <v>-63162</v>
      </c>
      <c r="AH154" s="13">
        <f t="shared" si="222"/>
        <v>0</v>
      </c>
      <c r="AI154" s="13">
        <f t="shared" si="222"/>
        <v>0</v>
      </c>
      <c r="AJ154" s="13">
        <f t="shared" si="222"/>
        <v>0</v>
      </c>
      <c r="AK154" s="20">
        <f t="shared" si="222"/>
        <v>632313</v>
      </c>
      <c r="AL154" s="20">
        <f t="shared" si="222"/>
        <v>0</v>
      </c>
    </row>
    <row r="155" spans="1:38" hidden="1" x14ac:dyDescent="0.25">
      <c r="A155" s="62" t="s">
        <v>184</v>
      </c>
      <c r="B155" s="24">
        <v>902</v>
      </c>
      <c r="C155" s="24" t="s">
        <v>64</v>
      </c>
      <c r="D155" s="24" t="s">
        <v>22</v>
      </c>
      <c r="E155" s="24" t="s">
        <v>182</v>
      </c>
      <c r="F155" s="25">
        <v>730</v>
      </c>
      <c r="G155" s="13">
        <f>705929-26399-50000-396-659+67000</f>
        <v>695475</v>
      </c>
      <c r="H155" s="18"/>
      <c r="I155" s="13"/>
      <c r="J155" s="13"/>
      <c r="K155" s="13"/>
      <c r="L155" s="13"/>
      <c r="M155" s="13">
        <f>G155+I155+J155+K155+L155</f>
        <v>695475</v>
      </c>
      <c r="N155" s="18">
        <f>H155+J155</f>
        <v>0</v>
      </c>
      <c r="O155" s="13"/>
      <c r="P155" s="13"/>
      <c r="Q155" s="13"/>
      <c r="R155" s="13"/>
      <c r="S155" s="13">
        <f>M155+O155+P155+Q155+R155</f>
        <v>695475</v>
      </c>
      <c r="T155" s="18">
        <f>N155+P155</f>
        <v>0</v>
      </c>
      <c r="U155" s="13"/>
      <c r="V155" s="13"/>
      <c r="W155" s="13"/>
      <c r="X155" s="13"/>
      <c r="Y155" s="13">
        <f>S155+U155+V155+W155+X155</f>
        <v>695475</v>
      </c>
      <c r="Z155" s="18">
        <f>T155+V155</f>
        <v>0</v>
      </c>
      <c r="AA155" s="13"/>
      <c r="AB155" s="13"/>
      <c r="AC155" s="13"/>
      <c r="AD155" s="13"/>
      <c r="AE155" s="13">
        <f>Y155+AA155+AB155+AC155+AD155</f>
        <v>695475</v>
      </c>
      <c r="AF155" s="18">
        <f>Z155+AB155</f>
        <v>0</v>
      </c>
      <c r="AG155" s="13">
        <f>-66968+3806</f>
        <v>-63162</v>
      </c>
      <c r="AH155" s="13"/>
      <c r="AI155" s="13"/>
      <c r="AJ155" s="13"/>
      <c r="AK155" s="13">
        <f>AE155+AG155+AH155+AI155+AJ155</f>
        <v>632313</v>
      </c>
      <c r="AL155" s="18">
        <f>AF155+AH155</f>
        <v>0</v>
      </c>
    </row>
    <row r="156" spans="1:38" ht="33" hidden="1" x14ac:dyDescent="0.25">
      <c r="A156" s="65" t="s">
        <v>458</v>
      </c>
      <c r="B156" s="24">
        <v>902</v>
      </c>
      <c r="C156" s="24" t="s">
        <v>64</v>
      </c>
      <c r="D156" s="24" t="s">
        <v>22</v>
      </c>
      <c r="E156" s="24" t="s">
        <v>550</v>
      </c>
      <c r="F156" s="25"/>
      <c r="G156" s="13">
        <f t="shared" ref="G156:R158" si="223">G157</f>
        <v>50722</v>
      </c>
      <c r="H156" s="13">
        <f t="shared" si="223"/>
        <v>50722</v>
      </c>
      <c r="I156" s="13">
        <f t="shared" si="223"/>
        <v>0</v>
      </c>
      <c r="J156" s="13">
        <f t="shared" si="223"/>
        <v>0</v>
      </c>
      <c r="K156" s="13">
        <f t="shared" si="223"/>
        <v>0</v>
      </c>
      <c r="L156" s="13">
        <f t="shared" si="223"/>
        <v>0</v>
      </c>
      <c r="M156" s="13">
        <f t="shared" si="223"/>
        <v>50722</v>
      </c>
      <c r="N156" s="13">
        <f t="shared" si="223"/>
        <v>50722</v>
      </c>
      <c r="O156" s="13">
        <f t="shared" si="223"/>
        <v>0</v>
      </c>
      <c r="P156" s="13">
        <f t="shared" si="223"/>
        <v>0</v>
      </c>
      <c r="Q156" s="13">
        <f t="shared" si="223"/>
        <v>0</v>
      </c>
      <c r="R156" s="13">
        <f t="shared" si="223"/>
        <v>0</v>
      </c>
      <c r="S156" s="13">
        <f t="shared" ref="S156:AH158" si="224">S157</f>
        <v>50722</v>
      </c>
      <c r="T156" s="13">
        <f t="shared" si="224"/>
        <v>50722</v>
      </c>
      <c r="U156" s="13">
        <f t="shared" si="224"/>
        <v>0</v>
      </c>
      <c r="V156" s="13">
        <f t="shared" si="224"/>
        <v>0</v>
      </c>
      <c r="W156" s="13">
        <f t="shared" si="224"/>
        <v>0</v>
      </c>
      <c r="X156" s="13">
        <f t="shared" si="224"/>
        <v>0</v>
      </c>
      <c r="Y156" s="13">
        <f t="shared" si="224"/>
        <v>50722</v>
      </c>
      <c r="Z156" s="13">
        <f t="shared" si="224"/>
        <v>50722</v>
      </c>
      <c r="AA156" s="13">
        <f t="shared" si="224"/>
        <v>0</v>
      </c>
      <c r="AB156" s="13">
        <f t="shared" si="224"/>
        <v>0</v>
      </c>
      <c r="AC156" s="13">
        <f t="shared" si="224"/>
        <v>0</v>
      </c>
      <c r="AD156" s="13">
        <f t="shared" si="224"/>
        <v>0</v>
      </c>
      <c r="AE156" s="13">
        <f t="shared" si="224"/>
        <v>50722</v>
      </c>
      <c r="AF156" s="13">
        <f t="shared" si="224"/>
        <v>50722</v>
      </c>
      <c r="AG156" s="13">
        <f t="shared" si="224"/>
        <v>0</v>
      </c>
      <c r="AH156" s="13">
        <f t="shared" si="224"/>
        <v>0</v>
      </c>
      <c r="AI156" s="13">
        <f t="shared" ref="AG156:AL158" si="225">AI157</f>
        <v>0</v>
      </c>
      <c r="AJ156" s="13">
        <f t="shared" si="225"/>
        <v>0</v>
      </c>
      <c r="AK156" s="13">
        <f t="shared" si="225"/>
        <v>50722</v>
      </c>
      <c r="AL156" s="13">
        <f t="shared" si="225"/>
        <v>50722</v>
      </c>
    </row>
    <row r="157" spans="1:38" ht="33" hidden="1" x14ac:dyDescent="0.25">
      <c r="A157" s="66" t="s">
        <v>459</v>
      </c>
      <c r="B157" s="24">
        <v>902</v>
      </c>
      <c r="C157" s="24" t="s">
        <v>64</v>
      </c>
      <c r="D157" s="24" t="s">
        <v>22</v>
      </c>
      <c r="E157" s="24" t="s">
        <v>551</v>
      </c>
      <c r="F157" s="25"/>
      <c r="G157" s="13">
        <f t="shared" si="223"/>
        <v>50722</v>
      </c>
      <c r="H157" s="13">
        <f t="shared" si="223"/>
        <v>50722</v>
      </c>
      <c r="I157" s="13">
        <f t="shared" si="223"/>
        <v>0</v>
      </c>
      <c r="J157" s="13">
        <f t="shared" si="223"/>
        <v>0</v>
      </c>
      <c r="K157" s="13">
        <f t="shared" si="223"/>
        <v>0</v>
      </c>
      <c r="L157" s="13">
        <f t="shared" si="223"/>
        <v>0</v>
      </c>
      <c r="M157" s="13">
        <f t="shared" si="223"/>
        <v>50722</v>
      </c>
      <c r="N157" s="13">
        <f t="shared" si="223"/>
        <v>50722</v>
      </c>
      <c r="O157" s="13">
        <f t="shared" si="223"/>
        <v>0</v>
      </c>
      <c r="P157" s="13">
        <f t="shared" si="223"/>
        <v>0</v>
      </c>
      <c r="Q157" s="13">
        <f t="shared" si="223"/>
        <v>0</v>
      </c>
      <c r="R157" s="13">
        <f t="shared" si="223"/>
        <v>0</v>
      </c>
      <c r="S157" s="13">
        <f t="shared" si="224"/>
        <v>50722</v>
      </c>
      <c r="T157" s="13">
        <f t="shared" si="224"/>
        <v>50722</v>
      </c>
      <c r="U157" s="13">
        <f t="shared" si="224"/>
        <v>0</v>
      </c>
      <c r="V157" s="13">
        <f t="shared" si="224"/>
        <v>0</v>
      </c>
      <c r="W157" s="13">
        <f t="shared" si="224"/>
        <v>0</v>
      </c>
      <c r="X157" s="13">
        <f t="shared" si="224"/>
        <v>0</v>
      </c>
      <c r="Y157" s="13">
        <f t="shared" si="224"/>
        <v>50722</v>
      </c>
      <c r="Z157" s="13">
        <f t="shared" si="224"/>
        <v>50722</v>
      </c>
      <c r="AA157" s="13">
        <f t="shared" si="224"/>
        <v>0</v>
      </c>
      <c r="AB157" s="13">
        <f t="shared" si="224"/>
        <v>0</v>
      </c>
      <c r="AC157" s="13">
        <f t="shared" si="224"/>
        <v>0</v>
      </c>
      <c r="AD157" s="13">
        <f t="shared" si="224"/>
        <v>0</v>
      </c>
      <c r="AE157" s="13">
        <f t="shared" si="224"/>
        <v>50722</v>
      </c>
      <c r="AF157" s="13">
        <f t="shared" si="224"/>
        <v>50722</v>
      </c>
      <c r="AG157" s="13">
        <f t="shared" si="225"/>
        <v>0</v>
      </c>
      <c r="AH157" s="13">
        <f t="shared" si="225"/>
        <v>0</v>
      </c>
      <c r="AI157" s="13">
        <f t="shared" si="225"/>
        <v>0</v>
      </c>
      <c r="AJ157" s="13">
        <f t="shared" si="225"/>
        <v>0</v>
      </c>
      <c r="AK157" s="13">
        <f t="shared" si="225"/>
        <v>50722</v>
      </c>
      <c r="AL157" s="13">
        <f t="shared" si="225"/>
        <v>50722</v>
      </c>
    </row>
    <row r="158" spans="1:38" ht="20.25" hidden="1" customHeight="1" x14ac:dyDescent="0.25">
      <c r="A158" s="62" t="s">
        <v>183</v>
      </c>
      <c r="B158" s="24">
        <v>902</v>
      </c>
      <c r="C158" s="24" t="s">
        <v>64</v>
      </c>
      <c r="D158" s="24" t="s">
        <v>22</v>
      </c>
      <c r="E158" s="24" t="s">
        <v>551</v>
      </c>
      <c r="F158" s="25">
        <v>700</v>
      </c>
      <c r="G158" s="13">
        <f t="shared" si="223"/>
        <v>50722</v>
      </c>
      <c r="H158" s="13">
        <f t="shared" si="223"/>
        <v>50722</v>
      </c>
      <c r="I158" s="13">
        <f t="shared" si="223"/>
        <v>0</v>
      </c>
      <c r="J158" s="13">
        <f t="shared" si="223"/>
        <v>0</v>
      </c>
      <c r="K158" s="13">
        <f t="shared" si="223"/>
        <v>0</v>
      </c>
      <c r="L158" s="13">
        <f t="shared" si="223"/>
        <v>0</v>
      </c>
      <c r="M158" s="13">
        <f t="shared" si="223"/>
        <v>50722</v>
      </c>
      <c r="N158" s="13">
        <f t="shared" si="223"/>
        <v>50722</v>
      </c>
      <c r="O158" s="13">
        <f t="shared" si="223"/>
        <v>0</v>
      </c>
      <c r="P158" s="13">
        <f t="shared" si="223"/>
        <v>0</v>
      </c>
      <c r="Q158" s="13">
        <f t="shared" si="223"/>
        <v>0</v>
      </c>
      <c r="R158" s="13">
        <f t="shared" si="223"/>
        <v>0</v>
      </c>
      <c r="S158" s="13">
        <f t="shared" si="224"/>
        <v>50722</v>
      </c>
      <c r="T158" s="13">
        <f t="shared" si="224"/>
        <v>50722</v>
      </c>
      <c r="U158" s="13">
        <f t="shared" si="224"/>
        <v>0</v>
      </c>
      <c r="V158" s="13">
        <f t="shared" si="224"/>
        <v>0</v>
      </c>
      <c r="W158" s="13">
        <f t="shared" si="224"/>
        <v>0</v>
      </c>
      <c r="X158" s="13">
        <f t="shared" si="224"/>
        <v>0</v>
      </c>
      <c r="Y158" s="13">
        <f t="shared" si="224"/>
        <v>50722</v>
      </c>
      <c r="Z158" s="13">
        <f t="shared" si="224"/>
        <v>50722</v>
      </c>
      <c r="AA158" s="13">
        <f t="shared" si="224"/>
        <v>0</v>
      </c>
      <c r="AB158" s="13">
        <f t="shared" si="224"/>
        <v>0</v>
      </c>
      <c r="AC158" s="13">
        <f t="shared" si="224"/>
        <v>0</v>
      </c>
      <c r="AD158" s="13">
        <f t="shared" si="224"/>
        <v>0</v>
      </c>
      <c r="AE158" s="13">
        <f t="shared" si="224"/>
        <v>50722</v>
      </c>
      <c r="AF158" s="13">
        <f t="shared" si="224"/>
        <v>50722</v>
      </c>
      <c r="AG158" s="13">
        <f t="shared" si="225"/>
        <v>0</v>
      </c>
      <c r="AH158" s="13">
        <f t="shared" si="225"/>
        <v>0</v>
      </c>
      <c r="AI158" s="13">
        <f t="shared" si="225"/>
        <v>0</v>
      </c>
      <c r="AJ158" s="13">
        <f t="shared" si="225"/>
        <v>0</v>
      </c>
      <c r="AK158" s="13">
        <f t="shared" si="225"/>
        <v>50722</v>
      </c>
      <c r="AL158" s="13">
        <f t="shared" si="225"/>
        <v>50722</v>
      </c>
    </row>
    <row r="159" spans="1:38" hidden="1" x14ac:dyDescent="0.25">
      <c r="A159" s="62" t="s">
        <v>184</v>
      </c>
      <c r="B159" s="24">
        <v>902</v>
      </c>
      <c r="C159" s="24" t="s">
        <v>64</v>
      </c>
      <c r="D159" s="24" t="s">
        <v>22</v>
      </c>
      <c r="E159" s="24" t="s">
        <v>551</v>
      </c>
      <c r="F159" s="25">
        <v>730</v>
      </c>
      <c r="G159" s="13">
        <f>50000+63+659</f>
        <v>50722</v>
      </c>
      <c r="H159" s="13">
        <f>50000+63+659</f>
        <v>50722</v>
      </c>
      <c r="I159" s="13"/>
      <c r="J159" s="13"/>
      <c r="K159" s="13"/>
      <c r="L159" s="13"/>
      <c r="M159" s="13">
        <f>G159+I159+J159+K159+L159</f>
        <v>50722</v>
      </c>
      <c r="N159" s="13">
        <f>H159+J159</f>
        <v>50722</v>
      </c>
      <c r="O159" s="13"/>
      <c r="P159" s="13"/>
      <c r="Q159" s="13"/>
      <c r="R159" s="13"/>
      <c r="S159" s="13">
        <f>M159+O159+P159+Q159+R159</f>
        <v>50722</v>
      </c>
      <c r="T159" s="13">
        <f>N159+P159</f>
        <v>50722</v>
      </c>
      <c r="U159" s="13"/>
      <c r="V159" s="13"/>
      <c r="W159" s="13"/>
      <c r="X159" s="13"/>
      <c r="Y159" s="13">
        <f>S159+U159+V159+W159+X159</f>
        <v>50722</v>
      </c>
      <c r="Z159" s="13">
        <f>T159+V159</f>
        <v>50722</v>
      </c>
      <c r="AA159" s="13"/>
      <c r="AB159" s="13"/>
      <c r="AC159" s="13"/>
      <c r="AD159" s="13"/>
      <c r="AE159" s="13">
        <f>Y159+AA159+AB159+AC159+AD159</f>
        <v>50722</v>
      </c>
      <c r="AF159" s="13">
        <f>Z159+AB159</f>
        <v>50722</v>
      </c>
      <c r="AG159" s="13"/>
      <c r="AH159" s="13"/>
      <c r="AI159" s="13"/>
      <c r="AJ159" s="13"/>
      <c r="AK159" s="13">
        <f>AE159+AG159+AH159+AI159+AJ159</f>
        <v>50722</v>
      </c>
      <c r="AL159" s="13">
        <f>AF159+AH159</f>
        <v>50722</v>
      </c>
    </row>
    <row r="160" spans="1:38" hidden="1" x14ac:dyDescent="0.25">
      <c r="A160" s="62"/>
      <c r="B160" s="24"/>
      <c r="C160" s="24"/>
      <c r="D160" s="24"/>
      <c r="E160" s="24"/>
      <c r="F160" s="25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</row>
    <row r="161" spans="1:38" ht="66" hidden="1" customHeight="1" x14ac:dyDescent="0.3">
      <c r="A161" s="67" t="s">
        <v>666</v>
      </c>
      <c r="B161" s="10">
        <v>903</v>
      </c>
      <c r="C161" s="10"/>
      <c r="D161" s="10"/>
      <c r="E161" s="10"/>
      <c r="F161" s="10"/>
      <c r="G161" s="30">
        <f>G163+G176+G200+G184+G193</f>
        <v>85134</v>
      </c>
      <c r="H161" s="30">
        <f t="shared" ref="H161:N161" si="226">H163+H176+H200+H184+H193</f>
        <v>0</v>
      </c>
      <c r="I161" s="13">
        <f t="shared" si="226"/>
        <v>0</v>
      </c>
      <c r="J161" s="13">
        <f t="shared" si="226"/>
        <v>0</v>
      </c>
      <c r="K161" s="13">
        <f t="shared" si="226"/>
        <v>0</v>
      </c>
      <c r="L161" s="13">
        <f t="shared" si="226"/>
        <v>0</v>
      </c>
      <c r="M161" s="30">
        <f t="shared" si="226"/>
        <v>85134</v>
      </c>
      <c r="N161" s="30">
        <f t="shared" si="226"/>
        <v>0</v>
      </c>
      <c r="O161" s="30">
        <f t="shared" ref="O161:T161" si="227">O163+O176+O200+O184+O193</f>
        <v>0</v>
      </c>
      <c r="P161" s="30">
        <f t="shared" si="227"/>
        <v>0</v>
      </c>
      <c r="Q161" s="30">
        <f t="shared" si="227"/>
        <v>609</v>
      </c>
      <c r="R161" s="30">
        <f t="shared" si="227"/>
        <v>0</v>
      </c>
      <c r="S161" s="30">
        <f t="shared" si="227"/>
        <v>85743</v>
      </c>
      <c r="T161" s="30">
        <f t="shared" si="227"/>
        <v>0</v>
      </c>
      <c r="U161" s="30">
        <f t="shared" ref="U161:Z161" si="228">U163+U176+U200+U184+U193</f>
        <v>0</v>
      </c>
      <c r="V161" s="30">
        <f t="shared" si="228"/>
        <v>0</v>
      </c>
      <c r="W161" s="30">
        <f t="shared" si="228"/>
        <v>0</v>
      </c>
      <c r="X161" s="30">
        <f t="shared" si="228"/>
        <v>0</v>
      </c>
      <c r="Y161" s="30">
        <f t="shared" si="228"/>
        <v>85743</v>
      </c>
      <c r="Z161" s="30">
        <f t="shared" si="228"/>
        <v>0</v>
      </c>
      <c r="AA161" s="30">
        <f t="shared" ref="AA161:AF161" si="229">AA163+AA176+AA200+AA184+AA193</f>
        <v>0</v>
      </c>
      <c r="AB161" s="30">
        <f t="shared" si="229"/>
        <v>0</v>
      </c>
      <c r="AC161" s="30">
        <f t="shared" si="229"/>
        <v>0</v>
      </c>
      <c r="AD161" s="30">
        <f t="shared" si="229"/>
        <v>0</v>
      </c>
      <c r="AE161" s="30">
        <f t="shared" si="229"/>
        <v>85743</v>
      </c>
      <c r="AF161" s="30">
        <f t="shared" si="229"/>
        <v>0</v>
      </c>
      <c r="AG161" s="30">
        <f t="shared" ref="AG161:AL161" si="230">AG163+AG176+AG200+AG184+AG193+AG221</f>
        <v>0</v>
      </c>
      <c r="AH161" s="30">
        <f t="shared" si="230"/>
        <v>89093</v>
      </c>
      <c r="AI161" s="30">
        <f t="shared" si="230"/>
        <v>9220</v>
      </c>
      <c r="AJ161" s="30">
        <f t="shared" si="230"/>
        <v>0</v>
      </c>
      <c r="AK161" s="30">
        <f t="shared" si="230"/>
        <v>184056</v>
      </c>
      <c r="AL161" s="30">
        <f t="shared" si="230"/>
        <v>89093</v>
      </c>
    </row>
    <row r="162" spans="1:38" ht="20.25" hidden="1" x14ac:dyDescent="0.3">
      <c r="A162" s="67"/>
      <c r="B162" s="10"/>
      <c r="C162" s="10"/>
      <c r="D162" s="10"/>
      <c r="E162" s="10"/>
      <c r="F162" s="10"/>
      <c r="G162" s="30"/>
      <c r="H162" s="30"/>
      <c r="I162" s="13"/>
      <c r="J162" s="13"/>
      <c r="K162" s="13"/>
      <c r="L162" s="13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0"/>
      <c r="AJ162" s="30"/>
      <c r="AK162" s="30"/>
      <c r="AL162" s="30"/>
    </row>
    <row r="163" spans="1:38" ht="18.75" hidden="1" x14ac:dyDescent="0.3">
      <c r="A163" s="68" t="s">
        <v>63</v>
      </c>
      <c r="B163" s="14">
        <v>903</v>
      </c>
      <c r="C163" s="14" t="s">
        <v>22</v>
      </c>
      <c r="D163" s="14" t="s">
        <v>64</v>
      </c>
      <c r="E163" s="27"/>
      <c r="F163" s="23"/>
      <c r="G163" s="23">
        <f t="shared" ref="G163:R165" si="231">G164</f>
        <v>8383</v>
      </c>
      <c r="H163" s="23">
        <f t="shared" si="231"/>
        <v>0</v>
      </c>
      <c r="I163" s="13">
        <f t="shared" si="231"/>
        <v>0</v>
      </c>
      <c r="J163" s="13">
        <f t="shared" si="231"/>
        <v>0</v>
      </c>
      <c r="K163" s="13">
        <f t="shared" si="231"/>
        <v>0</v>
      </c>
      <c r="L163" s="13">
        <f t="shared" si="231"/>
        <v>0</v>
      </c>
      <c r="M163" s="23">
        <f t="shared" si="231"/>
        <v>8383</v>
      </c>
      <c r="N163" s="23">
        <f t="shared" si="231"/>
        <v>0</v>
      </c>
      <c r="O163" s="13">
        <f t="shared" si="231"/>
        <v>0</v>
      </c>
      <c r="P163" s="13">
        <f t="shared" si="231"/>
        <v>0</v>
      </c>
      <c r="Q163" s="13">
        <f t="shared" si="231"/>
        <v>0</v>
      </c>
      <c r="R163" s="13">
        <f t="shared" si="231"/>
        <v>0</v>
      </c>
      <c r="S163" s="23">
        <f t="shared" ref="S163:AH165" si="232">S164</f>
        <v>8383</v>
      </c>
      <c r="T163" s="23">
        <f t="shared" si="232"/>
        <v>0</v>
      </c>
      <c r="U163" s="13">
        <f t="shared" si="232"/>
        <v>0</v>
      </c>
      <c r="V163" s="13">
        <f t="shared" si="232"/>
        <v>0</v>
      </c>
      <c r="W163" s="13">
        <f t="shared" si="232"/>
        <v>0</v>
      </c>
      <c r="X163" s="13">
        <f t="shared" si="232"/>
        <v>0</v>
      </c>
      <c r="Y163" s="23">
        <f t="shared" si="232"/>
        <v>8383</v>
      </c>
      <c r="Z163" s="23">
        <f t="shared" si="232"/>
        <v>0</v>
      </c>
      <c r="AA163" s="13">
        <f t="shared" si="232"/>
        <v>0</v>
      </c>
      <c r="AB163" s="13">
        <f t="shared" si="232"/>
        <v>0</v>
      </c>
      <c r="AC163" s="13">
        <f t="shared" si="232"/>
        <v>0</v>
      </c>
      <c r="AD163" s="13">
        <f t="shared" si="232"/>
        <v>0</v>
      </c>
      <c r="AE163" s="23">
        <f t="shared" si="232"/>
        <v>8383</v>
      </c>
      <c r="AF163" s="23">
        <f t="shared" si="232"/>
        <v>0</v>
      </c>
      <c r="AG163" s="13">
        <f t="shared" si="232"/>
        <v>0</v>
      </c>
      <c r="AH163" s="13">
        <f t="shared" si="232"/>
        <v>0</v>
      </c>
      <c r="AI163" s="13">
        <f t="shared" ref="AG163:AL165" si="233">AI164</f>
        <v>0</v>
      </c>
      <c r="AJ163" s="13">
        <f t="shared" si="233"/>
        <v>0</v>
      </c>
      <c r="AK163" s="23">
        <f t="shared" si="233"/>
        <v>8383</v>
      </c>
      <c r="AL163" s="23">
        <f t="shared" si="233"/>
        <v>0</v>
      </c>
    </row>
    <row r="164" spans="1:38" ht="49.5" hidden="1" x14ac:dyDescent="0.25">
      <c r="A164" s="57" t="s">
        <v>506</v>
      </c>
      <c r="B164" s="16">
        <v>903</v>
      </c>
      <c r="C164" s="16" t="s">
        <v>22</v>
      </c>
      <c r="D164" s="16" t="s">
        <v>64</v>
      </c>
      <c r="E164" s="16" t="s">
        <v>78</v>
      </c>
      <c r="F164" s="16"/>
      <c r="G164" s="13">
        <f t="shared" si="231"/>
        <v>8383</v>
      </c>
      <c r="H164" s="13">
        <f t="shared" si="231"/>
        <v>0</v>
      </c>
      <c r="I164" s="13">
        <f t="shared" si="231"/>
        <v>0</v>
      </c>
      <c r="J164" s="13">
        <f t="shared" si="231"/>
        <v>0</v>
      </c>
      <c r="K164" s="13">
        <f t="shared" si="231"/>
        <v>0</v>
      </c>
      <c r="L164" s="13">
        <f t="shared" si="231"/>
        <v>0</v>
      </c>
      <c r="M164" s="13">
        <f t="shared" si="231"/>
        <v>8383</v>
      </c>
      <c r="N164" s="13">
        <f t="shared" si="231"/>
        <v>0</v>
      </c>
      <c r="O164" s="13">
        <f t="shared" si="231"/>
        <v>0</v>
      </c>
      <c r="P164" s="13">
        <f t="shared" si="231"/>
        <v>0</v>
      </c>
      <c r="Q164" s="13">
        <f t="shared" si="231"/>
        <v>0</v>
      </c>
      <c r="R164" s="13">
        <f t="shared" si="231"/>
        <v>0</v>
      </c>
      <c r="S164" s="13">
        <f t="shared" si="232"/>
        <v>8383</v>
      </c>
      <c r="T164" s="13">
        <f t="shared" si="232"/>
        <v>0</v>
      </c>
      <c r="U164" s="13">
        <f t="shared" si="232"/>
        <v>0</v>
      </c>
      <c r="V164" s="13">
        <f t="shared" si="232"/>
        <v>0</v>
      </c>
      <c r="W164" s="13">
        <f t="shared" si="232"/>
        <v>0</v>
      </c>
      <c r="X164" s="13">
        <f t="shared" si="232"/>
        <v>0</v>
      </c>
      <c r="Y164" s="13">
        <f t="shared" si="232"/>
        <v>8383</v>
      </c>
      <c r="Z164" s="13">
        <f t="shared" si="232"/>
        <v>0</v>
      </c>
      <c r="AA164" s="13">
        <f t="shared" si="232"/>
        <v>0</v>
      </c>
      <c r="AB164" s="13">
        <f t="shared" si="232"/>
        <v>0</v>
      </c>
      <c r="AC164" s="13">
        <f t="shared" si="232"/>
        <v>0</v>
      </c>
      <c r="AD164" s="13">
        <f t="shared" si="232"/>
        <v>0</v>
      </c>
      <c r="AE164" s="13">
        <f t="shared" si="232"/>
        <v>8383</v>
      </c>
      <c r="AF164" s="13">
        <f t="shared" si="232"/>
        <v>0</v>
      </c>
      <c r="AG164" s="13">
        <f t="shared" si="233"/>
        <v>0</v>
      </c>
      <c r="AH164" s="13">
        <f t="shared" si="233"/>
        <v>0</v>
      </c>
      <c r="AI164" s="13">
        <f t="shared" si="233"/>
        <v>0</v>
      </c>
      <c r="AJ164" s="13">
        <f t="shared" si="233"/>
        <v>0</v>
      </c>
      <c r="AK164" s="13">
        <f t="shared" si="233"/>
        <v>8383</v>
      </c>
      <c r="AL164" s="13">
        <f t="shared" si="233"/>
        <v>0</v>
      </c>
    </row>
    <row r="165" spans="1:38" hidden="1" x14ac:dyDescent="0.25">
      <c r="A165" s="57" t="s">
        <v>79</v>
      </c>
      <c r="B165" s="16">
        <v>903</v>
      </c>
      <c r="C165" s="16" t="s">
        <v>22</v>
      </c>
      <c r="D165" s="16" t="s">
        <v>64</v>
      </c>
      <c r="E165" s="16" t="s">
        <v>103</v>
      </c>
      <c r="F165" s="16"/>
      <c r="G165" s="13">
        <f t="shared" si="231"/>
        <v>8383</v>
      </c>
      <c r="H165" s="13">
        <f t="shared" si="231"/>
        <v>0</v>
      </c>
      <c r="I165" s="13">
        <f t="shared" si="231"/>
        <v>0</v>
      </c>
      <c r="J165" s="13">
        <f t="shared" si="231"/>
        <v>0</v>
      </c>
      <c r="K165" s="13">
        <f t="shared" si="231"/>
        <v>0</v>
      </c>
      <c r="L165" s="13">
        <f t="shared" si="231"/>
        <v>0</v>
      </c>
      <c r="M165" s="13">
        <f t="shared" si="231"/>
        <v>8383</v>
      </c>
      <c r="N165" s="13">
        <f t="shared" si="231"/>
        <v>0</v>
      </c>
      <c r="O165" s="13">
        <f t="shared" si="231"/>
        <v>0</v>
      </c>
      <c r="P165" s="13">
        <f t="shared" si="231"/>
        <v>0</v>
      </c>
      <c r="Q165" s="13">
        <f t="shared" si="231"/>
        <v>0</v>
      </c>
      <c r="R165" s="13">
        <f t="shared" si="231"/>
        <v>0</v>
      </c>
      <c r="S165" s="13">
        <f t="shared" si="232"/>
        <v>8383</v>
      </c>
      <c r="T165" s="13">
        <f t="shared" si="232"/>
        <v>0</v>
      </c>
      <c r="U165" s="13">
        <f t="shared" si="232"/>
        <v>0</v>
      </c>
      <c r="V165" s="13">
        <f t="shared" si="232"/>
        <v>0</v>
      </c>
      <c r="W165" s="13">
        <f t="shared" si="232"/>
        <v>0</v>
      </c>
      <c r="X165" s="13">
        <f t="shared" si="232"/>
        <v>0</v>
      </c>
      <c r="Y165" s="13">
        <f t="shared" si="232"/>
        <v>8383</v>
      </c>
      <c r="Z165" s="13">
        <f t="shared" si="232"/>
        <v>0</v>
      </c>
      <c r="AA165" s="13">
        <f t="shared" si="232"/>
        <v>0</v>
      </c>
      <c r="AB165" s="13">
        <f t="shared" si="232"/>
        <v>0</v>
      </c>
      <c r="AC165" s="13">
        <f t="shared" si="232"/>
        <v>0</v>
      </c>
      <c r="AD165" s="13">
        <f t="shared" si="232"/>
        <v>0</v>
      </c>
      <c r="AE165" s="13">
        <f t="shared" si="232"/>
        <v>8383</v>
      </c>
      <c r="AF165" s="13">
        <f t="shared" si="232"/>
        <v>0</v>
      </c>
      <c r="AG165" s="13">
        <f t="shared" si="233"/>
        <v>0</v>
      </c>
      <c r="AH165" s="13">
        <f t="shared" si="233"/>
        <v>0</v>
      </c>
      <c r="AI165" s="13">
        <f t="shared" si="233"/>
        <v>0</v>
      </c>
      <c r="AJ165" s="13">
        <f t="shared" si="233"/>
        <v>0</v>
      </c>
      <c r="AK165" s="13">
        <f t="shared" si="233"/>
        <v>8383</v>
      </c>
      <c r="AL165" s="13">
        <f t="shared" si="233"/>
        <v>0</v>
      </c>
    </row>
    <row r="166" spans="1:38" hidden="1" x14ac:dyDescent="0.25">
      <c r="A166" s="57" t="s">
        <v>15</v>
      </c>
      <c r="B166" s="16">
        <v>903</v>
      </c>
      <c r="C166" s="16" t="s">
        <v>22</v>
      </c>
      <c r="D166" s="16" t="s">
        <v>64</v>
      </c>
      <c r="E166" s="16" t="s">
        <v>80</v>
      </c>
      <c r="F166" s="16"/>
      <c r="G166" s="13">
        <f>G167+G172</f>
        <v>8383</v>
      </c>
      <c r="H166" s="13">
        <f t="shared" ref="H166:N166" si="234">H167+H172</f>
        <v>0</v>
      </c>
      <c r="I166" s="13">
        <f t="shared" si="234"/>
        <v>0</v>
      </c>
      <c r="J166" s="13">
        <f t="shared" si="234"/>
        <v>0</v>
      </c>
      <c r="K166" s="13">
        <f t="shared" si="234"/>
        <v>0</v>
      </c>
      <c r="L166" s="13">
        <f t="shared" si="234"/>
        <v>0</v>
      </c>
      <c r="M166" s="13">
        <f t="shared" si="234"/>
        <v>8383</v>
      </c>
      <c r="N166" s="13">
        <f t="shared" si="234"/>
        <v>0</v>
      </c>
      <c r="O166" s="13">
        <f t="shared" ref="O166:T166" si="235">O167+O172</f>
        <v>0</v>
      </c>
      <c r="P166" s="13">
        <f t="shared" si="235"/>
        <v>0</v>
      </c>
      <c r="Q166" s="13">
        <f t="shared" si="235"/>
        <v>0</v>
      </c>
      <c r="R166" s="13">
        <f t="shared" si="235"/>
        <v>0</v>
      </c>
      <c r="S166" s="13">
        <f t="shared" si="235"/>
        <v>8383</v>
      </c>
      <c r="T166" s="13">
        <f t="shared" si="235"/>
        <v>0</v>
      </c>
      <c r="U166" s="13">
        <f t="shared" ref="U166:Z166" si="236">U167+U172</f>
        <v>0</v>
      </c>
      <c r="V166" s="13">
        <f t="shared" si="236"/>
        <v>0</v>
      </c>
      <c r="W166" s="13">
        <f t="shared" si="236"/>
        <v>0</v>
      </c>
      <c r="X166" s="13">
        <f t="shared" si="236"/>
        <v>0</v>
      </c>
      <c r="Y166" s="13">
        <f t="shared" si="236"/>
        <v>8383</v>
      </c>
      <c r="Z166" s="13">
        <f t="shared" si="236"/>
        <v>0</v>
      </c>
      <c r="AA166" s="13">
        <f t="shared" ref="AA166:AF166" si="237">AA167+AA172</f>
        <v>0</v>
      </c>
      <c r="AB166" s="13">
        <f t="shared" si="237"/>
        <v>0</v>
      </c>
      <c r="AC166" s="13">
        <f t="shared" si="237"/>
        <v>0</v>
      </c>
      <c r="AD166" s="13">
        <f t="shared" si="237"/>
        <v>0</v>
      </c>
      <c r="AE166" s="13">
        <f t="shared" si="237"/>
        <v>8383</v>
      </c>
      <c r="AF166" s="13">
        <f t="shared" si="237"/>
        <v>0</v>
      </c>
      <c r="AG166" s="13">
        <f t="shared" ref="AG166:AL166" si="238">AG167+AG172</f>
        <v>0</v>
      </c>
      <c r="AH166" s="13">
        <f t="shared" si="238"/>
        <v>0</v>
      </c>
      <c r="AI166" s="13">
        <f t="shared" si="238"/>
        <v>0</v>
      </c>
      <c r="AJ166" s="13">
        <f t="shared" si="238"/>
        <v>0</v>
      </c>
      <c r="AK166" s="13">
        <f t="shared" si="238"/>
        <v>8383</v>
      </c>
      <c r="AL166" s="13">
        <f t="shared" si="238"/>
        <v>0</v>
      </c>
    </row>
    <row r="167" spans="1:38" hidden="1" x14ac:dyDescent="0.25">
      <c r="A167" s="57" t="s">
        <v>65</v>
      </c>
      <c r="B167" s="16">
        <v>903</v>
      </c>
      <c r="C167" s="16" t="s">
        <v>22</v>
      </c>
      <c r="D167" s="16" t="s">
        <v>64</v>
      </c>
      <c r="E167" s="16" t="s">
        <v>81</v>
      </c>
      <c r="F167" s="16"/>
      <c r="G167" s="13">
        <f>G168+G170</f>
        <v>6346</v>
      </c>
      <c r="H167" s="13">
        <f t="shared" ref="H167:N167" si="239">H168+H170</f>
        <v>0</v>
      </c>
      <c r="I167" s="13">
        <f t="shared" si="239"/>
        <v>0</v>
      </c>
      <c r="J167" s="13">
        <f t="shared" si="239"/>
        <v>0</v>
      </c>
      <c r="K167" s="13">
        <f t="shared" si="239"/>
        <v>0</v>
      </c>
      <c r="L167" s="13">
        <f t="shared" si="239"/>
        <v>0</v>
      </c>
      <c r="M167" s="13">
        <f t="shared" si="239"/>
        <v>6346</v>
      </c>
      <c r="N167" s="13">
        <f t="shared" si="239"/>
        <v>0</v>
      </c>
      <c r="O167" s="13">
        <f t="shared" ref="O167:T167" si="240">O168+O170</f>
        <v>0</v>
      </c>
      <c r="P167" s="13">
        <f t="shared" si="240"/>
        <v>0</v>
      </c>
      <c r="Q167" s="13">
        <f t="shared" si="240"/>
        <v>0</v>
      </c>
      <c r="R167" s="13">
        <f t="shared" si="240"/>
        <v>0</v>
      </c>
      <c r="S167" s="13">
        <f t="shared" si="240"/>
        <v>6346</v>
      </c>
      <c r="T167" s="13">
        <f t="shared" si="240"/>
        <v>0</v>
      </c>
      <c r="U167" s="13">
        <f t="shared" ref="U167:Z167" si="241">U168+U170</f>
        <v>0</v>
      </c>
      <c r="V167" s="13">
        <f t="shared" si="241"/>
        <v>0</v>
      </c>
      <c r="W167" s="13">
        <f t="shared" si="241"/>
        <v>0</v>
      </c>
      <c r="X167" s="13">
        <f t="shared" si="241"/>
        <v>0</v>
      </c>
      <c r="Y167" s="13">
        <f t="shared" si="241"/>
        <v>6346</v>
      </c>
      <c r="Z167" s="13">
        <f t="shared" si="241"/>
        <v>0</v>
      </c>
      <c r="AA167" s="13">
        <f t="shared" ref="AA167:AF167" si="242">AA168+AA170</f>
        <v>0</v>
      </c>
      <c r="AB167" s="13">
        <f t="shared" si="242"/>
        <v>0</v>
      </c>
      <c r="AC167" s="13">
        <f t="shared" si="242"/>
        <v>0</v>
      </c>
      <c r="AD167" s="13">
        <f t="shared" si="242"/>
        <v>0</v>
      </c>
      <c r="AE167" s="13">
        <f t="shared" si="242"/>
        <v>6346</v>
      </c>
      <c r="AF167" s="13">
        <f t="shared" si="242"/>
        <v>0</v>
      </c>
      <c r="AG167" s="13">
        <f t="shared" ref="AG167:AL167" si="243">AG168+AG170</f>
        <v>0</v>
      </c>
      <c r="AH167" s="13">
        <f t="shared" si="243"/>
        <v>0</v>
      </c>
      <c r="AI167" s="13">
        <f t="shared" si="243"/>
        <v>0</v>
      </c>
      <c r="AJ167" s="13">
        <f t="shared" si="243"/>
        <v>0</v>
      </c>
      <c r="AK167" s="13">
        <f t="shared" si="243"/>
        <v>6346</v>
      </c>
      <c r="AL167" s="13">
        <f t="shared" si="243"/>
        <v>0</v>
      </c>
    </row>
    <row r="168" spans="1:38" ht="33" hidden="1" x14ac:dyDescent="0.25">
      <c r="A168" s="62" t="s">
        <v>271</v>
      </c>
      <c r="B168" s="16">
        <v>903</v>
      </c>
      <c r="C168" s="16" t="s">
        <v>22</v>
      </c>
      <c r="D168" s="16" t="s">
        <v>64</v>
      </c>
      <c r="E168" s="16" t="s">
        <v>81</v>
      </c>
      <c r="F168" s="16" t="s">
        <v>33</v>
      </c>
      <c r="G168" s="13">
        <f>G169</f>
        <v>396</v>
      </c>
      <c r="H168" s="13">
        <f t="shared" ref="H168:R168" si="244">H169</f>
        <v>0</v>
      </c>
      <c r="I168" s="13">
        <f t="shared" si="244"/>
        <v>0</v>
      </c>
      <c r="J168" s="13">
        <f t="shared" si="244"/>
        <v>0</v>
      </c>
      <c r="K168" s="13">
        <f t="shared" si="244"/>
        <v>0</v>
      </c>
      <c r="L168" s="13">
        <f t="shared" si="244"/>
        <v>0</v>
      </c>
      <c r="M168" s="13">
        <f t="shared" si="244"/>
        <v>396</v>
      </c>
      <c r="N168" s="13">
        <f t="shared" si="244"/>
        <v>0</v>
      </c>
      <c r="O168" s="13">
        <f t="shared" si="244"/>
        <v>0</v>
      </c>
      <c r="P168" s="13">
        <f t="shared" si="244"/>
        <v>0</v>
      </c>
      <c r="Q168" s="13">
        <f t="shared" si="244"/>
        <v>0</v>
      </c>
      <c r="R168" s="13">
        <f t="shared" si="244"/>
        <v>0</v>
      </c>
      <c r="S168" s="13">
        <f t="shared" ref="S168:AL168" si="245">S169</f>
        <v>396</v>
      </c>
      <c r="T168" s="13">
        <f t="shared" si="245"/>
        <v>0</v>
      </c>
      <c r="U168" s="13">
        <f t="shared" si="245"/>
        <v>0</v>
      </c>
      <c r="V168" s="13">
        <f t="shared" si="245"/>
        <v>0</v>
      </c>
      <c r="W168" s="13">
        <f t="shared" si="245"/>
        <v>0</v>
      </c>
      <c r="X168" s="13">
        <f t="shared" si="245"/>
        <v>0</v>
      </c>
      <c r="Y168" s="13">
        <f t="shared" si="245"/>
        <v>396</v>
      </c>
      <c r="Z168" s="13">
        <f t="shared" si="245"/>
        <v>0</v>
      </c>
      <c r="AA168" s="13">
        <f t="shared" si="245"/>
        <v>0</v>
      </c>
      <c r="AB168" s="13">
        <f t="shared" si="245"/>
        <v>0</v>
      </c>
      <c r="AC168" s="13">
        <f t="shared" si="245"/>
        <v>0</v>
      </c>
      <c r="AD168" s="13">
        <f t="shared" si="245"/>
        <v>0</v>
      </c>
      <c r="AE168" s="13">
        <f t="shared" si="245"/>
        <v>396</v>
      </c>
      <c r="AF168" s="13">
        <f t="shared" si="245"/>
        <v>0</v>
      </c>
      <c r="AG168" s="13">
        <f t="shared" si="245"/>
        <v>0</v>
      </c>
      <c r="AH168" s="13">
        <f t="shared" si="245"/>
        <v>0</v>
      </c>
      <c r="AI168" s="13">
        <f t="shared" si="245"/>
        <v>0</v>
      </c>
      <c r="AJ168" s="13">
        <f t="shared" si="245"/>
        <v>0</v>
      </c>
      <c r="AK168" s="13">
        <f t="shared" si="245"/>
        <v>396</v>
      </c>
      <c r="AL168" s="13">
        <f t="shared" si="245"/>
        <v>0</v>
      </c>
    </row>
    <row r="169" spans="1:38" ht="33" hidden="1" x14ac:dyDescent="0.25">
      <c r="A169" s="57" t="s">
        <v>39</v>
      </c>
      <c r="B169" s="16">
        <v>903</v>
      </c>
      <c r="C169" s="16" t="s">
        <v>22</v>
      </c>
      <c r="D169" s="16" t="s">
        <v>64</v>
      </c>
      <c r="E169" s="16" t="s">
        <v>81</v>
      </c>
      <c r="F169" s="16" t="s">
        <v>40</v>
      </c>
      <c r="G169" s="13">
        <v>396</v>
      </c>
      <c r="H169" s="18"/>
      <c r="I169" s="13"/>
      <c r="J169" s="13"/>
      <c r="K169" s="13"/>
      <c r="L169" s="13"/>
      <c r="M169" s="13">
        <f>G169+I169+J169+K169+L169</f>
        <v>396</v>
      </c>
      <c r="N169" s="13">
        <f>H169+J169</f>
        <v>0</v>
      </c>
      <c r="O169" s="13"/>
      <c r="P169" s="13"/>
      <c r="Q169" s="13"/>
      <c r="R169" s="13"/>
      <c r="S169" s="13">
        <f>M169+O169+P169+Q169+R169</f>
        <v>396</v>
      </c>
      <c r="T169" s="13">
        <f>N169+P169</f>
        <v>0</v>
      </c>
      <c r="U169" s="13"/>
      <c r="V169" s="13"/>
      <c r="W169" s="13"/>
      <c r="X169" s="13"/>
      <c r="Y169" s="13">
        <f>S169+U169+V169+W169+X169</f>
        <v>396</v>
      </c>
      <c r="Z169" s="13">
        <f>T169+V169</f>
        <v>0</v>
      </c>
      <c r="AA169" s="13"/>
      <c r="AB169" s="13"/>
      <c r="AC169" s="13"/>
      <c r="AD169" s="13"/>
      <c r="AE169" s="13">
        <f>Y169+AA169+AB169+AC169+AD169</f>
        <v>396</v>
      </c>
      <c r="AF169" s="13">
        <f>Z169+AB169</f>
        <v>0</v>
      </c>
      <c r="AG169" s="13"/>
      <c r="AH169" s="13"/>
      <c r="AI169" s="13"/>
      <c r="AJ169" s="13"/>
      <c r="AK169" s="13">
        <f>AE169+AG169+AH169+AI169+AJ169</f>
        <v>396</v>
      </c>
      <c r="AL169" s="13">
        <f>AF169+AH169</f>
        <v>0</v>
      </c>
    </row>
    <row r="170" spans="1:38" hidden="1" x14ac:dyDescent="0.25">
      <c r="A170" s="57" t="s">
        <v>70</v>
      </c>
      <c r="B170" s="16">
        <v>903</v>
      </c>
      <c r="C170" s="16" t="s">
        <v>22</v>
      </c>
      <c r="D170" s="16" t="s">
        <v>64</v>
      </c>
      <c r="E170" s="16" t="s">
        <v>81</v>
      </c>
      <c r="F170" s="16" t="s">
        <v>71</v>
      </c>
      <c r="G170" s="13">
        <f>G171</f>
        <v>5950</v>
      </c>
      <c r="H170" s="13">
        <f t="shared" ref="H170:R170" si="246">H171</f>
        <v>0</v>
      </c>
      <c r="I170" s="13">
        <f t="shared" si="246"/>
        <v>0</v>
      </c>
      <c r="J170" s="13">
        <f t="shared" si="246"/>
        <v>0</v>
      </c>
      <c r="K170" s="13">
        <f t="shared" si="246"/>
        <v>0</v>
      </c>
      <c r="L170" s="13">
        <f t="shared" si="246"/>
        <v>0</v>
      </c>
      <c r="M170" s="13">
        <f t="shared" si="246"/>
        <v>5950</v>
      </c>
      <c r="N170" s="13">
        <f t="shared" si="246"/>
        <v>0</v>
      </c>
      <c r="O170" s="13">
        <f t="shared" si="246"/>
        <v>0</v>
      </c>
      <c r="P170" s="13">
        <f t="shared" si="246"/>
        <v>0</v>
      </c>
      <c r="Q170" s="13">
        <f t="shared" si="246"/>
        <v>0</v>
      </c>
      <c r="R170" s="13">
        <f t="shared" si="246"/>
        <v>0</v>
      </c>
      <c r="S170" s="13">
        <f t="shared" ref="S170:AL170" si="247">S171</f>
        <v>5950</v>
      </c>
      <c r="T170" s="13">
        <f t="shared" si="247"/>
        <v>0</v>
      </c>
      <c r="U170" s="13">
        <f t="shared" si="247"/>
        <v>0</v>
      </c>
      <c r="V170" s="13">
        <f t="shared" si="247"/>
        <v>0</v>
      </c>
      <c r="W170" s="13">
        <f t="shared" si="247"/>
        <v>0</v>
      </c>
      <c r="X170" s="13">
        <f t="shared" si="247"/>
        <v>0</v>
      </c>
      <c r="Y170" s="13">
        <f t="shared" si="247"/>
        <v>5950</v>
      </c>
      <c r="Z170" s="13">
        <f t="shared" si="247"/>
        <v>0</v>
      </c>
      <c r="AA170" s="13">
        <f t="shared" si="247"/>
        <v>0</v>
      </c>
      <c r="AB170" s="13">
        <f t="shared" si="247"/>
        <v>0</v>
      </c>
      <c r="AC170" s="13">
        <f t="shared" si="247"/>
        <v>0</v>
      </c>
      <c r="AD170" s="13">
        <f t="shared" si="247"/>
        <v>0</v>
      </c>
      <c r="AE170" s="13">
        <f t="shared" si="247"/>
        <v>5950</v>
      </c>
      <c r="AF170" s="13">
        <f t="shared" si="247"/>
        <v>0</v>
      </c>
      <c r="AG170" s="13">
        <f t="shared" si="247"/>
        <v>0</v>
      </c>
      <c r="AH170" s="13">
        <f t="shared" si="247"/>
        <v>0</v>
      </c>
      <c r="AI170" s="13">
        <f t="shared" si="247"/>
        <v>0</v>
      </c>
      <c r="AJ170" s="13">
        <f t="shared" si="247"/>
        <v>0</v>
      </c>
      <c r="AK170" s="13">
        <f t="shared" si="247"/>
        <v>5950</v>
      </c>
      <c r="AL170" s="13">
        <f t="shared" si="247"/>
        <v>0</v>
      </c>
    </row>
    <row r="171" spans="1:38" hidden="1" x14ac:dyDescent="0.25">
      <c r="A171" s="57" t="s">
        <v>72</v>
      </c>
      <c r="B171" s="16">
        <v>903</v>
      </c>
      <c r="C171" s="16" t="s">
        <v>22</v>
      </c>
      <c r="D171" s="16" t="s">
        <v>64</v>
      </c>
      <c r="E171" s="16" t="s">
        <v>81</v>
      </c>
      <c r="F171" s="16" t="s">
        <v>73</v>
      </c>
      <c r="G171" s="13">
        <v>5950</v>
      </c>
      <c r="H171" s="18"/>
      <c r="I171" s="13"/>
      <c r="J171" s="13"/>
      <c r="K171" s="13"/>
      <c r="L171" s="13"/>
      <c r="M171" s="13">
        <f>G171+I171+J171+K171+L171</f>
        <v>5950</v>
      </c>
      <c r="N171" s="13">
        <f>H171+J171</f>
        <v>0</v>
      </c>
      <c r="O171" s="13"/>
      <c r="P171" s="13"/>
      <c r="Q171" s="13"/>
      <c r="R171" s="13"/>
      <c r="S171" s="13">
        <f>M171+O171+P171+Q171+R171</f>
        <v>5950</v>
      </c>
      <c r="T171" s="13">
        <f>N171+P171</f>
        <v>0</v>
      </c>
      <c r="U171" s="13"/>
      <c r="V171" s="13"/>
      <c r="W171" s="13"/>
      <c r="X171" s="13"/>
      <c r="Y171" s="13">
        <f>S171+U171+V171+W171+X171</f>
        <v>5950</v>
      </c>
      <c r="Z171" s="13">
        <f>T171+V171</f>
        <v>0</v>
      </c>
      <c r="AA171" s="13"/>
      <c r="AB171" s="13"/>
      <c r="AC171" s="13"/>
      <c r="AD171" s="13"/>
      <c r="AE171" s="13">
        <f>Y171+AA171+AB171+AC171+AD171</f>
        <v>5950</v>
      </c>
      <c r="AF171" s="13">
        <f>Z171+AB171</f>
        <v>0</v>
      </c>
      <c r="AG171" s="13"/>
      <c r="AH171" s="13"/>
      <c r="AI171" s="13"/>
      <c r="AJ171" s="13"/>
      <c r="AK171" s="13">
        <f>AE171+AG171+AH171+AI171+AJ171</f>
        <v>5950</v>
      </c>
      <c r="AL171" s="13">
        <f>AF171+AH171</f>
        <v>0</v>
      </c>
    </row>
    <row r="172" spans="1:38" ht="49.5" hidden="1" x14ac:dyDescent="0.25">
      <c r="A172" s="57" t="s">
        <v>185</v>
      </c>
      <c r="B172" s="16">
        <v>903</v>
      </c>
      <c r="C172" s="16" t="s">
        <v>22</v>
      </c>
      <c r="D172" s="16" t="s">
        <v>64</v>
      </c>
      <c r="E172" s="16" t="s">
        <v>385</v>
      </c>
      <c r="F172" s="16"/>
      <c r="G172" s="13">
        <f>G173</f>
        <v>2037</v>
      </c>
      <c r="H172" s="13">
        <f t="shared" ref="H172:R173" si="248">H173</f>
        <v>0</v>
      </c>
      <c r="I172" s="13">
        <f t="shared" si="248"/>
        <v>0</v>
      </c>
      <c r="J172" s="13">
        <f t="shared" si="248"/>
        <v>0</v>
      </c>
      <c r="K172" s="13">
        <f t="shared" si="248"/>
        <v>0</v>
      </c>
      <c r="L172" s="13">
        <f t="shared" si="248"/>
        <v>0</v>
      </c>
      <c r="M172" s="13">
        <f t="shared" si="248"/>
        <v>2037</v>
      </c>
      <c r="N172" s="13">
        <f>N173</f>
        <v>0</v>
      </c>
      <c r="O172" s="13">
        <f t="shared" si="248"/>
        <v>0</v>
      </c>
      <c r="P172" s="13">
        <f t="shared" si="248"/>
        <v>0</v>
      </c>
      <c r="Q172" s="13">
        <f t="shared" si="248"/>
        <v>0</v>
      </c>
      <c r="R172" s="13">
        <f t="shared" si="248"/>
        <v>0</v>
      </c>
      <c r="S172" s="13">
        <f>S173</f>
        <v>2037</v>
      </c>
      <c r="T172" s="13">
        <f>T173</f>
        <v>0</v>
      </c>
      <c r="U172" s="13">
        <f t="shared" ref="U172:X173" si="249">U173</f>
        <v>0</v>
      </c>
      <c r="V172" s="13">
        <f t="shared" si="249"/>
        <v>0</v>
      </c>
      <c r="W172" s="13">
        <f t="shared" si="249"/>
        <v>0</v>
      </c>
      <c r="X172" s="13">
        <f t="shared" si="249"/>
        <v>0</v>
      </c>
      <c r="Y172" s="13">
        <f>Y173</f>
        <v>2037</v>
      </c>
      <c r="Z172" s="13">
        <f>Z173</f>
        <v>0</v>
      </c>
      <c r="AA172" s="13">
        <f t="shared" ref="AA172:AD173" si="250">AA173</f>
        <v>0</v>
      </c>
      <c r="AB172" s="13">
        <f t="shared" si="250"/>
        <v>0</v>
      </c>
      <c r="AC172" s="13">
        <f t="shared" si="250"/>
        <v>0</v>
      </c>
      <c r="AD172" s="13">
        <f t="shared" si="250"/>
        <v>0</v>
      </c>
      <c r="AE172" s="13">
        <f>AE173</f>
        <v>2037</v>
      </c>
      <c r="AF172" s="13">
        <f>AF173</f>
        <v>0</v>
      </c>
      <c r="AG172" s="13">
        <f t="shared" ref="AG172:AJ173" si="251">AG173</f>
        <v>0</v>
      </c>
      <c r="AH172" s="13">
        <f t="shared" si="251"/>
        <v>0</v>
      </c>
      <c r="AI172" s="13">
        <f t="shared" si="251"/>
        <v>0</v>
      </c>
      <c r="AJ172" s="13">
        <f t="shared" si="251"/>
        <v>0</v>
      </c>
      <c r="AK172" s="13">
        <f>AK173</f>
        <v>2037</v>
      </c>
      <c r="AL172" s="13">
        <f>AL173</f>
        <v>0</v>
      </c>
    </row>
    <row r="173" spans="1:38" ht="33" hidden="1" x14ac:dyDescent="0.25">
      <c r="A173" s="62" t="s">
        <v>271</v>
      </c>
      <c r="B173" s="16">
        <v>903</v>
      </c>
      <c r="C173" s="16" t="s">
        <v>22</v>
      </c>
      <c r="D173" s="16" t="s">
        <v>64</v>
      </c>
      <c r="E173" s="16" t="s">
        <v>386</v>
      </c>
      <c r="F173" s="16" t="s">
        <v>33</v>
      </c>
      <c r="G173" s="13">
        <f>G174</f>
        <v>2037</v>
      </c>
      <c r="H173" s="13">
        <f t="shared" si="248"/>
        <v>0</v>
      </c>
      <c r="I173" s="13">
        <f t="shared" si="248"/>
        <v>0</v>
      </c>
      <c r="J173" s="13">
        <f t="shared" si="248"/>
        <v>0</v>
      </c>
      <c r="K173" s="13">
        <f t="shared" si="248"/>
        <v>0</v>
      </c>
      <c r="L173" s="13">
        <f t="shared" si="248"/>
        <v>0</v>
      </c>
      <c r="M173" s="13">
        <f t="shared" si="248"/>
        <v>2037</v>
      </c>
      <c r="N173" s="13">
        <f>N174</f>
        <v>0</v>
      </c>
      <c r="O173" s="13">
        <f t="shared" si="248"/>
        <v>0</v>
      </c>
      <c r="P173" s="13">
        <f t="shared" si="248"/>
        <v>0</v>
      </c>
      <c r="Q173" s="13">
        <f t="shared" si="248"/>
        <v>0</v>
      </c>
      <c r="R173" s="13">
        <f t="shared" si="248"/>
        <v>0</v>
      </c>
      <c r="S173" s="13">
        <f>S174</f>
        <v>2037</v>
      </c>
      <c r="T173" s="13">
        <f>T174</f>
        <v>0</v>
      </c>
      <c r="U173" s="13">
        <f t="shared" si="249"/>
        <v>0</v>
      </c>
      <c r="V173" s="13">
        <f t="shared" si="249"/>
        <v>0</v>
      </c>
      <c r="W173" s="13">
        <f t="shared" si="249"/>
        <v>0</v>
      </c>
      <c r="X173" s="13">
        <f t="shared" si="249"/>
        <v>0</v>
      </c>
      <c r="Y173" s="13">
        <f>Y174</f>
        <v>2037</v>
      </c>
      <c r="Z173" s="13">
        <f>Z174</f>
        <v>0</v>
      </c>
      <c r="AA173" s="13">
        <f t="shared" si="250"/>
        <v>0</v>
      </c>
      <c r="AB173" s="13">
        <f t="shared" si="250"/>
        <v>0</v>
      </c>
      <c r="AC173" s="13">
        <f t="shared" si="250"/>
        <v>0</v>
      </c>
      <c r="AD173" s="13">
        <f t="shared" si="250"/>
        <v>0</v>
      </c>
      <c r="AE173" s="13">
        <f>AE174</f>
        <v>2037</v>
      </c>
      <c r="AF173" s="13">
        <f>AF174</f>
        <v>0</v>
      </c>
      <c r="AG173" s="13">
        <f t="shared" si="251"/>
        <v>0</v>
      </c>
      <c r="AH173" s="13">
        <f t="shared" si="251"/>
        <v>0</v>
      </c>
      <c r="AI173" s="13">
        <f t="shared" si="251"/>
        <v>0</v>
      </c>
      <c r="AJ173" s="13">
        <f t="shared" si="251"/>
        <v>0</v>
      </c>
      <c r="AK173" s="13">
        <f>AK174</f>
        <v>2037</v>
      </c>
      <c r="AL173" s="13">
        <f>AL174</f>
        <v>0</v>
      </c>
    </row>
    <row r="174" spans="1:38" ht="33" hidden="1" x14ac:dyDescent="0.25">
      <c r="A174" s="57" t="s">
        <v>39</v>
      </c>
      <c r="B174" s="16">
        <v>903</v>
      </c>
      <c r="C174" s="16" t="s">
        <v>22</v>
      </c>
      <c r="D174" s="16" t="s">
        <v>64</v>
      </c>
      <c r="E174" s="16" t="s">
        <v>386</v>
      </c>
      <c r="F174" s="16" t="s">
        <v>40</v>
      </c>
      <c r="G174" s="13">
        <v>2037</v>
      </c>
      <c r="H174" s="18"/>
      <c r="I174" s="13"/>
      <c r="J174" s="13"/>
      <c r="K174" s="13"/>
      <c r="L174" s="13"/>
      <c r="M174" s="13">
        <f>G174+I174+J174+K174+L174</f>
        <v>2037</v>
      </c>
      <c r="N174" s="13">
        <f>H174+J174</f>
        <v>0</v>
      </c>
      <c r="O174" s="13"/>
      <c r="P174" s="13"/>
      <c r="Q174" s="13"/>
      <c r="R174" s="13"/>
      <c r="S174" s="13">
        <f>M174+O174+P174+Q174+R174</f>
        <v>2037</v>
      </c>
      <c r="T174" s="13">
        <f>N174+P174</f>
        <v>0</v>
      </c>
      <c r="U174" s="13"/>
      <c r="V174" s="13"/>
      <c r="W174" s="13"/>
      <c r="X174" s="13"/>
      <c r="Y174" s="13">
        <f>S174+U174+V174+W174+X174</f>
        <v>2037</v>
      </c>
      <c r="Z174" s="13">
        <f>T174+V174</f>
        <v>0</v>
      </c>
      <c r="AA174" s="13"/>
      <c r="AB174" s="13"/>
      <c r="AC174" s="13"/>
      <c r="AD174" s="13"/>
      <c r="AE174" s="13">
        <f>Y174+AA174+AB174+AC174+AD174</f>
        <v>2037</v>
      </c>
      <c r="AF174" s="13">
        <f>Z174+AB174</f>
        <v>0</v>
      </c>
      <c r="AG174" s="13"/>
      <c r="AH174" s="13"/>
      <c r="AI174" s="13"/>
      <c r="AJ174" s="13"/>
      <c r="AK174" s="13">
        <f>AE174+AG174+AH174+AI174+AJ174</f>
        <v>2037</v>
      </c>
      <c r="AL174" s="13">
        <f>AF174+AH174</f>
        <v>0</v>
      </c>
    </row>
    <row r="175" spans="1:38" hidden="1" x14ac:dyDescent="0.25">
      <c r="A175" s="57"/>
      <c r="B175" s="16"/>
      <c r="C175" s="16"/>
      <c r="D175" s="16"/>
      <c r="E175" s="16"/>
      <c r="F175" s="16"/>
      <c r="G175" s="13"/>
      <c r="H175" s="18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</row>
    <row r="176" spans="1:38" ht="18.75" hidden="1" x14ac:dyDescent="0.3">
      <c r="A176" s="68" t="s">
        <v>186</v>
      </c>
      <c r="B176" s="14">
        <v>903</v>
      </c>
      <c r="C176" s="14" t="s">
        <v>30</v>
      </c>
      <c r="D176" s="14" t="s">
        <v>21</v>
      </c>
      <c r="E176" s="14"/>
      <c r="F176" s="14"/>
      <c r="G176" s="15">
        <f t="shared" ref="G176:R181" si="252">G177</f>
        <v>34572</v>
      </c>
      <c r="H176" s="15">
        <f t="shared" si="252"/>
        <v>0</v>
      </c>
      <c r="I176" s="13">
        <f t="shared" si="252"/>
        <v>0</v>
      </c>
      <c r="J176" s="13">
        <f t="shared" si="252"/>
        <v>0</v>
      </c>
      <c r="K176" s="13">
        <f t="shared" si="252"/>
        <v>0</v>
      </c>
      <c r="L176" s="13">
        <f t="shared" si="252"/>
        <v>0</v>
      </c>
      <c r="M176" s="15">
        <f t="shared" si="252"/>
        <v>34572</v>
      </c>
      <c r="N176" s="15">
        <f t="shared" si="252"/>
        <v>0</v>
      </c>
      <c r="O176" s="13">
        <f t="shared" si="252"/>
        <v>0</v>
      </c>
      <c r="P176" s="13">
        <f t="shared" si="252"/>
        <v>0</v>
      </c>
      <c r="Q176" s="13">
        <f t="shared" si="252"/>
        <v>0</v>
      </c>
      <c r="R176" s="13">
        <f t="shared" si="252"/>
        <v>0</v>
      </c>
      <c r="S176" s="15">
        <f t="shared" ref="S176:AH181" si="253">S177</f>
        <v>34572</v>
      </c>
      <c r="T176" s="15">
        <f t="shared" si="253"/>
        <v>0</v>
      </c>
      <c r="U176" s="13">
        <f t="shared" si="253"/>
        <v>0</v>
      </c>
      <c r="V176" s="13">
        <f t="shared" si="253"/>
        <v>0</v>
      </c>
      <c r="W176" s="13">
        <f t="shared" si="253"/>
        <v>0</v>
      </c>
      <c r="X176" s="13">
        <f t="shared" si="253"/>
        <v>0</v>
      </c>
      <c r="Y176" s="15">
        <f t="shared" si="253"/>
        <v>34572</v>
      </c>
      <c r="Z176" s="15">
        <f t="shared" si="253"/>
        <v>0</v>
      </c>
      <c r="AA176" s="13">
        <f t="shared" si="253"/>
        <v>0</v>
      </c>
      <c r="AB176" s="13">
        <f t="shared" si="253"/>
        <v>0</v>
      </c>
      <c r="AC176" s="13">
        <f t="shared" si="253"/>
        <v>0</v>
      </c>
      <c r="AD176" s="13">
        <f t="shared" si="253"/>
        <v>0</v>
      </c>
      <c r="AE176" s="15">
        <f t="shared" si="253"/>
        <v>34572</v>
      </c>
      <c r="AF176" s="15">
        <f t="shared" si="253"/>
        <v>0</v>
      </c>
      <c r="AG176" s="13">
        <f t="shared" si="253"/>
        <v>0</v>
      </c>
      <c r="AH176" s="13">
        <f t="shared" si="253"/>
        <v>0</v>
      </c>
      <c r="AI176" s="13">
        <f t="shared" ref="AG176:AL181" si="254">AI177</f>
        <v>0</v>
      </c>
      <c r="AJ176" s="13">
        <f t="shared" si="254"/>
        <v>0</v>
      </c>
      <c r="AK176" s="15">
        <f t="shared" si="254"/>
        <v>34572</v>
      </c>
      <c r="AL176" s="15">
        <f t="shared" si="254"/>
        <v>0</v>
      </c>
    </row>
    <row r="177" spans="1:38" ht="49.5" hidden="1" x14ac:dyDescent="0.25">
      <c r="A177" s="57" t="s">
        <v>396</v>
      </c>
      <c r="B177" s="16">
        <v>903</v>
      </c>
      <c r="C177" s="16" t="s">
        <v>30</v>
      </c>
      <c r="D177" s="16" t="s">
        <v>21</v>
      </c>
      <c r="E177" s="16" t="s">
        <v>197</v>
      </c>
      <c r="F177" s="16"/>
      <c r="G177" s="20">
        <f t="shared" si="252"/>
        <v>34572</v>
      </c>
      <c r="H177" s="20">
        <f t="shared" si="252"/>
        <v>0</v>
      </c>
      <c r="I177" s="13">
        <f t="shared" si="252"/>
        <v>0</v>
      </c>
      <c r="J177" s="13">
        <f t="shared" si="252"/>
        <v>0</v>
      </c>
      <c r="K177" s="13">
        <f t="shared" si="252"/>
        <v>0</v>
      </c>
      <c r="L177" s="13">
        <f t="shared" si="252"/>
        <v>0</v>
      </c>
      <c r="M177" s="20">
        <f t="shared" si="252"/>
        <v>34572</v>
      </c>
      <c r="N177" s="20">
        <f t="shared" si="252"/>
        <v>0</v>
      </c>
      <c r="O177" s="13">
        <f t="shared" si="252"/>
        <v>0</v>
      </c>
      <c r="P177" s="13">
        <f t="shared" si="252"/>
        <v>0</v>
      </c>
      <c r="Q177" s="13">
        <f t="shared" si="252"/>
        <v>0</v>
      </c>
      <c r="R177" s="13">
        <f t="shared" si="252"/>
        <v>0</v>
      </c>
      <c r="S177" s="20">
        <f t="shared" si="253"/>
        <v>34572</v>
      </c>
      <c r="T177" s="20">
        <f t="shared" si="253"/>
        <v>0</v>
      </c>
      <c r="U177" s="13">
        <f t="shared" si="253"/>
        <v>0</v>
      </c>
      <c r="V177" s="13">
        <f t="shared" si="253"/>
        <v>0</v>
      </c>
      <c r="W177" s="13">
        <f t="shared" si="253"/>
        <v>0</v>
      </c>
      <c r="X177" s="13">
        <f t="shared" si="253"/>
        <v>0</v>
      </c>
      <c r="Y177" s="20">
        <f t="shared" si="253"/>
        <v>34572</v>
      </c>
      <c r="Z177" s="20">
        <f t="shared" si="253"/>
        <v>0</v>
      </c>
      <c r="AA177" s="13">
        <f t="shared" si="253"/>
        <v>0</v>
      </c>
      <c r="AB177" s="13">
        <f t="shared" si="253"/>
        <v>0</v>
      </c>
      <c r="AC177" s="13">
        <f t="shared" si="253"/>
        <v>0</v>
      </c>
      <c r="AD177" s="13">
        <f t="shared" si="253"/>
        <v>0</v>
      </c>
      <c r="AE177" s="20">
        <f t="shared" si="253"/>
        <v>34572</v>
      </c>
      <c r="AF177" s="20">
        <f t="shared" si="253"/>
        <v>0</v>
      </c>
      <c r="AG177" s="13">
        <f t="shared" si="254"/>
        <v>0</v>
      </c>
      <c r="AH177" s="13">
        <f t="shared" si="254"/>
        <v>0</v>
      </c>
      <c r="AI177" s="13">
        <f t="shared" si="254"/>
        <v>0</v>
      </c>
      <c r="AJ177" s="13">
        <f t="shared" si="254"/>
        <v>0</v>
      </c>
      <c r="AK177" s="20">
        <f t="shared" si="254"/>
        <v>34572</v>
      </c>
      <c r="AL177" s="20">
        <f t="shared" si="254"/>
        <v>0</v>
      </c>
    </row>
    <row r="178" spans="1:38" ht="49.5" hidden="1" x14ac:dyDescent="0.25">
      <c r="A178" s="57" t="s">
        <v>187</v>
      </c>
      <c r="B178" s="16">
        <v>903</v>
      </c>
      <c r="C178" s="16" t="s">
        <v>30</v>
      </c>
      <c r="D178" s="16" t="s">
        <v>21</v>
      </c>
      <c r="E178" s="16" t="s">
        <v>387</v>
      </c>
      <c r="F178" s="16"/>
      <c r="G178" s="20">
        <f t="shared" si="252"/>
        <v>34572</v>
      </c>
      <c r="H178" s="20">
        <f t="shared" si="252"/>
        <v>0</v>
      </c>
      <c r="I178" s="13">
        <f t="shared" si="252"/>
        <v>0</v>
      </c>
      <c r="J178" s="13">
        <f t="shared" si="252"/>
        <v>0</v>
      </c>
      <c r="K178" s="13">
        <f t="shared" si="252"/>
        <v>0</v>
      </c>
      <c r="L178" s="13">
        <f t="shared" si="252"/>
        <v>0</v>
      </c>
      <c r="M178" s="20">
        <f t="shared" si="252"/>
        <v>34572</v>
      </c>
      <c r="N178" s="20">
        <f t="shared" si="252"/>
        <v>0</v>
      </c>
      <c r="O178" s="13">
        <f t="shared" si="252"/>
        <v>0</v>
      </c>
      <c r="P178" s="13">
        <f t="shared" si="252"/>
        <v>0</v>
      </c>
      <c r="Q178" s="13">
        <f t="shared" si="252"/>
        <v>0</v>
      </c>
      <c r="R178" s="13">
        <f t="shared" si="252"/>
        <v>0</v>
      </c>
      <c r="S178" s="20">
        <f t="shared" si="253"/>
        <v>34572</v>
      </c>
      <c r="T178" s="20">
        <f t="shared" si="253"/>
        <v>0</v>
      </c>
      <c r="U178" s="13">
        <f t="shared" si="253"/>
        <v>0</v>
      </c>
      <c r="V178" s="13">
        <f t="shared" si="253"/>
        <v>0</v>
      </c>
      <c r="W178" s="13">
        <f t="shared" si="253"/>
        <v>0</v>
      </c>
      <c r="X178" s="13">
        <f t="shared" si="253"/>
        <v>0</v>
      </c>
      <c r="Y178" s="20">
        <f t="shared" si="253"/>
        <v>34572</v>
      </c>
      <c r="Z178" s="20">
        <f t="shared" si="253"/>
        <v>0</v>
      </c>
      <c r="AA178" s="13">
        <f t="shared" si="253"/>
        <v>0</v>
      </c>
      <c r="AB178" s="13">
        <f t="shared" si="253"/>
        <v>0</v>
      </c>
      <c r="AC178" s="13">
        <f t="shared" si="253"/>
        <v>0</v>
      </c>
      <c r="AD178" s="13">
        <f t="shared" si="253"/>
        <v>0</v>
      </c>
      <c r="AE178" s="20">
        <f t="shared" si="253"/>
        <v>34572</v>
      </c>
      <c r="AF178" s="20">
        <f t="shared" si="253"/>
        <v>0</v>
      </c>
      <c r="AG178" s="13">
        <f t="shared" si="254"/>
        <v>0</v>
      </c>
      <c r="AH178" s="13">
        <f t="shared" si="254"/>
        <v>0</v>
      </c>
      <c r="AI178" s="13">
        <f t="shared" si="254"/>
        <v>0</v>
      </c>
      <c r="AJ178" s="13">
        <f t="shared" si="254"/>
        <v>0</v>
      </c>
      <c r="AK178" s="20">
        <f t="shared" si="254"/>
        <v>34572</v>
      </c>
      <c r="AL178" s="20">
        <f t="shared" si="254"/>
        <v>0</v>
      </c>
    </row>
    <row r="179" spans="1:38" hidden="1" x14ac:dyDescent="0.25">
      <c r="A179" s="57" t="s">
        <v>15</v>
      </c>
      <c r="B179" s="16">
        <v>903</v>
      </c>
      <c r="C179" s="16" t="s">
        <v>30</v>
      </c>
      <c r="D179" s="16" t="s">
        <v>21</v>
      </c>
      <c r="E179" s="16" t="s">
        <v>388</v>
      </c>
      <c r="F179" s="16"/>
      <c r="G179" s="20">
        <f t="shared" si="252"/>
        <v>34572</v>
      </c>
      <c r="H179" s="20">
        <f t="shared" si="252"/>
        <v>0</v>
      </c>
      <c r="I179" s="13">
        <f t="shared" si="252"/>
        <v>0</v>
      </c>
      <c r="J179" s="13">
        <f t="shared" si="252"/>
        <v>0</v>
      </c>
      <c r="K179" s="13">
        <f t="shared" si="252"/>
        <v>0</v>
      </c>
      <c r="L179" s="13">
        <f t="shared" si="252"/>
        <v>0</v>
      </c>
      <c r="M179" s="20">
        <f t="shared" si="252"/>
        <v>34572</v>
      </c>
      <c r="N179" s="20">
        <f t="shared" si="252"/>
        <v>0</v>
      </c>
      <c r="O179" s="13">
        <f t="shared" si="252"/>
        <v>0</v>
      </c>
      <c r="P179" s="13">
        <f t="shared" si="252"/>
        <v>0</v>
      </c>
      <c r="Q179" s="13">
        <f t="shared" si="252"/>
        <v>0</v>
      </c>
      <c r="R179" s="13">
        <f t="shared" si="252"/>
        <v>0</v>
      </c>
      <c r="S179" s="20">
        <f t="shared" si="253"/>
        <v>34572</v>
      </c>
      <c r="T179" s="20">
        <f t="shared" si="253"/>
        <v>0</v>
      </c>
      <c r="U179" s="13">
        <f t="shared" si="253"/>
        <v>0</v>
      </c>
      <c r="V179" s="13">
        <f t="shared" si="253"/>
        <v>0</v>
      </c>
      <c r="W179" s="13">
        <f t="shared" si="253"/>
        <v>0</v>
      </c>
      <c r="X179" s="13">
        <f t="shared" si="253"/>
        <v>0</v>
      </c>
      <c r="Y179" s="20">
        <f t="shared" si="253"/>
        <v>34572</v>
      </c>
      <c r="Z179" s="20">
        <f t="shared" si="253"/>
        <v>0</v>
      </c>
      <c r="AA179" s="13">
        <f t="shared" si="253"/>
        <v>0</v>
      </c>
      <c r="AB179" s="13">
        <f t="shared" si="253"/>
        <v>0</v>
      </c>
      <c r="AC179" s="13">
        <f t="shared" si="253"/>
        <v>0</v>
      </c>
      <c r="AD179" s="13">
        <f t="shared" si="253"/>
        <v>0</v>
      </c>
      <c r="AE179" s="20">
        <f t="shared" si="253"/>
        <v>34572</v>
      </c>
      <c r="AF179" s="20">
        <f t="shared" si="253"/>
        <v>0</v>
      </c>
      <c r="AG179" s="13">
        <f t="shared" si="254"/>
        <v>0</v>
      </c>
      <c r="AH179" s="13">
        <f t="shared" si="254"/>
        <v>0</v>
      </c>
      <c r="AI179" s="13">
        <f t="shared" si="254"/>
        <v>0</v>
      </c>
      <c r="AJ179" s="13">
        <f t="shared" si="254"/>
        <v>0</v>
      </c>
      <c r="AK179" s="20">
        <f t="shared" si="254"/>
        <v>34572</v>
      </c>
      <c r="AL179" s="20">
        <f t="shared" si="254"/>
        <v>0</v>
      </c>
    </row>
    <row r="180" spans="1:38" hidden="1" x14ac:dyDescent="0.25">
      <c r="A180" s="57" t="s">
        <v>188</v>
      </c>
      <c r="B180" s="16">
        <v>903</v>
      </c>
      <c r="C180" s="16" t="s">
        <v>30</v>
      </c>
      <c r="D180" s="16" t="s">
        <v>21</v>
      </c>
      <c r="E180" s="16" t="s">
        <v>389</v>
      </c>
      <c r="F180" s="16"/>
      <c r="G180" s="20">
        <f t="shared" si="252"/>
        <v>34572</v>
      </c>
      <c r="H180" s="20">
        <f t="shared" si="252"/>
        <v>0</v>
      </c>
      <c r="I180" s="13">
        <f t="shared" si="252"/>
        <v>0</v>
      </c>
      <c r="J180" s="13">
        <f t="shared" si="252"/>
        <v>0</v>
      </c>
      <c r="K180" s="13">
        <f t="shared" si="252"/>
        <v>0</v>
      </c>
      <c r="L180" s="13">
        <f t="shared" si="252"/>
        <v>0</v>
      </c>
      <c r="M180" s="20">
        <f t="shared" si="252"/>
        <v>34572</v>
      </c>
      <c r="N180" s="20">
        <f t="shared" si="252"/>
        <v>0</v>
      </c>
      <c r="O180" s="13">
        <f t="shared" si="252"/>
        <v>0</v>
      </c>
      <c r="P180" s="13">
        <f t="shared" si="252"/>
        <v>0</v>
      </c>
      <c r="Q180" s="13">
        <f t="shared" si="252"/>
        <v>0</v>
      </c>
      <c r="R180" s="13">
        <f t="shared" si="252"/>
        <v>0</v>
      </c>
      <c r="S180" s="20">
        <f t="shared" si="253"/>
        <v>34572</v>
      </c>
      <c r="T180" s="20">
        <f t="shared" si="253"/>
        <v>0</v>
      </c>
      <c r="U180" s="13">
        <f t="shared" si="253"/>
        <v>0</v>
      </c>
      <c r="V180" s="13">
        <f t="shared" si="253"/>
        <v>0</v>
      </c>
      <c r="W180" s="13">
        <f t="shared" si="253"/>
        <v>0</v>
      </c>
      <c r="X180" s="13">
        <f t="shared" si="253"/>
        <v>0</v>
      </c>
      <c r="Y180" s="20">
        <f t="shared" si="253"/>
        <v>34572</v>
      </c>
      <c r="Z180" s="20">
        <f t="shared" si="253"/>
        <v>0</v>
      </c>
      <c r="AA180" s="13">
        <f t="shared" si="253"/>
        <v>0</v>
      </c>
      <c r="AB180" s="13">
        <f t="shared" si="253"/>
        <v>0</v>
      </c>
      <c r="AC180" s="13">
        <f t="shared" si="253"/>
        <v>0</v>
      </c>
      <c r="AD180" s="13">
        <f t="shared" si="253"/>
        <v>0</v>
      </c>
      <c r="AE180" s="20">
        <f t="shared" si="253"/>
        <v>34572</v>
      </c>
      <c r="AF180" s="20">
        <f t="shared" si="253"/>
        <v>0</v>
      </c>
      <c r="AG180" s="13">
        <f t="shared" si="254"/>
        <v>0</v>
      </c>
      <c r="AH180" s="13">
        <f t="shared" si="254"/>
        <v>0</v>
      </c>
      <c r="AI180" s="13">
        <f t="shared" si="254"/>
        <v>0</v>
      </c>
      <c r="AJ180" s="13">
        <f t="shared" si="254"/>
        <v>0</v>
      </c>
      <c r="AK180" s="20">
        <f t="shared" si="254"/>
        <v>34572</v>
      </c>
      <c r="AL180" s="20">
        <f t="shared" si="254"/>
        <v>0</v>
      </c>
    </row>
    <row r="181" spans="1:38" hidden="1" x14ac:dyDescent="0.25">
      <c r="A181" s="57" t="s">
        <v>70</v>
      </c>
      <c r="B181" s="16">
        <v>903</v>
      </c>
      <c r="C181" s="16" t="s">
        <v>30</v>
      </c>
      <c r="D181" s="16" t="s">
        <v>21</v>
      </c>
      <c r="E181" s="16" t="s">
        <v>389</v>
      </c>
      <c r="F181" s="16" t="s">
        <v>71</v>
      </c>
      <c r="G181" s="20">
        <f t="shared" si="252"/>
        <v>34572</v>
      </c>
      <c r="H181" s="20">
        <f t="shared" si="252"/>
        <v>0</v>
      </c>
      <c r="I181" s="13">
        <f t="shared" si="252"/>
        <v>0</v>
      </c>
      <c r="J181" s="13">
        <f t="shared" si="252"/>
        <v>0</v>
      </c>
      <c r="K181" s="13">
        <f t="shared" si="252"/>
        <v>0</v>
      </c>
      <c r="L181" s="13">
        <f t="shared" si="252"/>
        <v>0</v>
      </c>
      <c r="M181" s="20">
        <f t="shared" si="252"/>
        <v>34572</v>
      </c>
      <c r="N181" s="20">
        <f t="shared" si="252"/>
        <v>0</v>
      </c>
      <c r="O181" s="13">
        <f t="shared" si="252"/>
        <v>0</v>
      </c>
      <c r="P181" s="13">
        <f t="shared" si="252"/>
        <v>0</v>
      </c>
      <c r="Q181" s="13">
        <f t="shared" si="252"/>
        <v>0</v>
      </c>
      <c r="R181" s="13">
        <f t="shared" si="252"/>
        <v>0</v>
      </c>
      <c r="S181" s="20">
        <f t="shared" si="253"/>
        <v>34572</v>
      </c>
      <c r="T181" s="20">
        <f t="shared" si="253"/>
        <v>0</v>
      </c>
      <c r="U181" s="13">
        <f t="shared" si="253"/>
        <v>0</v>
      </c>
      <c r="V181" s="13">
        <f t="shared" si="253"/>
        <v>0</v>
      </c>
      <c r="W181" s="13">
        <f t="shared" si="253"/>
        <v>0</v>
      </c>
      <c r="X181" s="13">
        <f t="shared" si="253"/>
        <v>0</v>
      </c>
      <c r="Y181" s="20">
        <f t="shared" si="253"/>
        <v>34572</v>
      </c>
      <c r="Z181" s="20">
        <f t="shared" si="253"/>
        <v>0</v>
      </c>
      <c r="AA181" s="13">
        <f t="shared" si="253"/>
        <v>0</v>
      </c>
      <c r="AB181" s="13">
        <f t="shared" si="253"/>
        <v>0</v>
      </c>
      <c r="AC181" s="13">
        <f t="shared" si="253"/>
        <v>0</v>
      </c>
      <c r="AD181" s="13">
        <f t="shared" si="253"/>
        <v>0</v>
      </c>
      <c r="AE181" s="20">
        <f t="shared" si="253"/>
        <v>34572</v>
      </c>
      <c r="AF181" s="20">
        <f t="shared" si="253"/>
        <v>0</v>
      </c>
      <c r="AG181" s="13">
        <f t="shared" si="254"/>
        <v>0</v>
      </c>
      <c r="AH181" s="13">
        <f t="shared" si="254"/>
        <v>0</v>
      </c>
      <c r="AI181" s="13">
        <f t="shared" si="254"/>
        <v>0</v>
      </c>
      <c r="AJ181" s="13">
        <f t="shared" si="254"/>
        <v>0</v>
      </c>
      <c r="AK181" s="20">
        <f t="shared" si="254"/>
        <v>34572</v>
      </c>
      <c r="AL181" s="20">
        <f t="shared" si="254"/>
        <v>0</v>
      </c>
    </row>
    <row r="182" spans="1:38" hidden="1" x14ac:dyDescent="0.25">
      <c r="A182" s="57" t="s">
        <v>72</v>
      </c>
      <c r="B182" s="16">
        <v>903</v>
      </c>
      <c r="C182" s="16" t="s">
        <v>30</v>
      </c>
      <c r="D182" s="16" t="s">
        <v>21</v>
      </c>
      <c r="E182" s="16" t="s">
        <v>389</v>
      </c>
      <c r="F182" s="16" t="s">
        <v>73</v>
      </c>
      <c r="G182" s="13">
        <v>34572</v>
      </c>
      <c r="H182" s="18"/>
      <c r="I182" s="13"/>
      <c r="J182" s="13"/>
      <c r="K182" s="13"/>
      <c r="L182" s="13"/>
      <c r="M182" s="13">
        <f>G182+I182+J182+K182+L182</f>
        <v>34572</v>
      </c>
      <c r="N182" s="13">
        <f>H182+J182</f>
        <v>0</v>
      </c>
      <c r="O182" s="13"/>
      <c r="P182" s="13"/>
      <c r="Q182" s="13"/>
      <c r="R182" s="13"/>
      <c r="S182" s="13">
        <f>M182+O182+P182+Q182+R182</f>
        <v>34572</v>
      </c>
      <c r="T182" s="13">
        <f>N182+P182</f>
        <v>0</v>
      </c>
      <c r="U182" s="13"/>
      <c r="V182" s="13"/>
      <c r="W182" s="13"/>
      <c r="X182" s="13"/>
      <c r="Y182" s="13">
        <f>S182+U182+V182+W182+X182</f>
        <v>34572</v>
      </c>
      <c r="Z182" s="13">
        <f>T182+V182</f>
        <v>0</v>
      </c>
      <c r="AA182" s="13"/>
      <c r="AB182" s="13"/>
      <c r="AC182" s="13"/>
      <c r="AD182" s="13"/>
      <c r="AE182" s="13">
        <f>Y182+AA182+AB182+AC182+AD182</f>
        <v>34572</v>
      </c>
      <c r="AF182" s="13">
        <f>Z182+AB182</f>
        <v>0</v>
      </c>
      <c r="AG182" s="13"/>
      <c r="AH182" s="13"/>
      <c r="AI182" s="13"/>
      <c r="AJ182" s="13"/>
      <c r="AK182" s="13">
        <f>AE182+AG182+AH182+AI182+AJ182</f>
        <v>34572</v>
      </c>
      <c r="AL182" s="13">
        <f>AF182+AH182</f>
        <v>0</v>
      </c>
    </row>
    <row r="183" spans="1:38" hidden="1" x14ac:dyDescent="0.25">
      <c r="A183" s="57"/>
      <c r="B183" s="16"/>
      <c r="C183" s="16"/>
      <c r="D183" s="16"/>
      <c r="E183" s="16"/>
      <c r="F183" s="16"/>
      <c r="G183" s="13"/>
      <c r="H183" s="18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</row>
    <row r="184" spans="1:38" ht="18.75" hidden="1" x14ac:dyDescent="0.3">
      <c r="A184" s="68" t="s">
        <v>189</v>
      </c>
      <c r="B184" s="31">
        <v>903</v>
      </c>
      <c r="C184" s="14" t="s">
        <v>165</v>
      </c>
      <c r="D184" s="14" t="s">
        <v>22</v>
      </c>
      <c r="E184" s="14"/>
      <c r="F184" s="14"/>
      <c r="G184" s="32">
        <f>G185</f>
        <v>9496</v>
      </c>
      <c r="H184" s="32">
        <f t="shared" ref="H184:R186" si="255">H185</f>
        <v>0</v>
      </c>
      <c r="I184" s="13">
        <f t="shared" si="255"/>
        <v>0</v>
      </c>
      <c r="J184" s="13">
        <f t="shared" si="255"/>
        <v>0</v>
      </c>
      <c r="K184" s="13">
        <f t="shared" si="255"/>
        <v>0</v>
      </c>
      <c r="L184" s="13">
        <f t="shared" si="255"/>
        <v>0</v>
      </c>
      <c r="M184" s="32">
        <f t="shared" si="255"/>
        <v>9496</v>
      </c>
      <c r="N184" s="32">
        <f t="shared" si="255"/>
        <v>0</v>
      </c>
      <c r="O184" s="13">
        <f t="shared" si="255"/>
        <v>0</v>
      </c>
      <c r="P184" s="13">
        <f t="shared" si="255"/>
        <v>0</v>
      </c>
      <c r="Q184" s="13">
        <f t="shared" si="255"/>
        <v>0</v>
      </c>
      <c r="R184" s="13">
        <f t="shared" si="255"/>
        <v>0</v>
      </c>
      <c r="S184" s="32">
        <f t="shared" ref="S184:AH186" si="256">S185</f>
        <v>9496</v>
      </c>
      <c r="T184" s="32">
        <f t="shared" si="256"/>
        <v>0</v>
      </c>
      <c r="U184" s="13">
        <f t="shared" si="256"/>
        <v>0</v>
      </c>
      <c r="V184" s="13">
        <f t="shared" si="256"/>
        <v>0</v>
      </c>
      <c r="W184" s="13">
        <f t="shared" si="256"/>
        <v>0</v>
      </c>
      <c r="X184" s="13">
        <f t="shared" si="256"/>
        <v>0</v>
      </c>
      <c r="Y184" s="32">
        <f t="shared" si="256"/>
        <v>9496</v>
      </c>
      <c r="Z184" s="32">
        <f t="shared" si="256"/>
        <v>0</v>
      </c>
      <c r="AA184" s="13">
        <f t="shared" si="256"/>
        <v>0</v>
      </c>
      <c r="AB184" s="13">
        <f t="shared" si="256"/>
        <v>0</v>
      </c>
      <c r="AC184" s="13">
        <f t="shared" si="256"/>
        <v>0</v>
      </c>
      <c r="AD184" s="13">
        <f t="shared" si="256"/>
        <v>0</v>
      </c>
      <c r="AE184" s="32">
        <f t="shared" si="256"/>
        <v>9496</v>
      </c>
      <c r="AF184" s="32">
        <f t="shared" si="256"/>
        <v>0</v>
      </c>
      <c r="AG184" s="13">
        <f t="shared" si="256"/>
        <v>0</v>
      </c>
      <c r="AH184" s="13">
        <f t="shared" si="256"/>
        <v>0</v>
      </c>
      <c r="AI184" s="32">
        <f t="shared" ref="AG184:AL186" si="257">AI185</f>
        <v>9220</v>
      </c>
      <c r="AJ184" s="13">
        <f t="shared" si="257"/>
        <v>0</v>
      </c>
      <c r="AK184" s="32">
        <f t="shared" si="257"/>
        <v>18716</v>
      </c>
      <c r="AL184" s="32">
        <f t="shared" si="257"/>
        <v>0</v>
      </c>
    </row>
    <row r="185" spans="1:38" hidden="1" x14ac:dyDescent="0.25">
      <c r="A185" s="57" t="s">
        <v>66</v>
      </c>
      <c r="B185" s="33">
        <v>903</v>
      </c>
      <c r="C185" s="16" t="s">
        <v>165</v>
      </c>
      <c r="D185" s="16" t="s">
        <v>22</v>
      </c>
      <c r="E185" s="16" t="s">
        <v>67</v>
      </c>
      <c r="F185" s="16"/>
      <c r="G185" s="13">
        <f>G186</f>
        <v>9496</v>
      </c>
      <c r="H185" s="13">
        <f t="shared" si="255"/>
        <v>0</v>
      </c>
      <c r="I185" s="13">
        <f t="shared" si="255"/>
        <v>0</v>
      </c>
      <c r="J185" s="13">
        <f t="shared" si="255"/>
        <v>0</v>
      </c>
      <c r="K185" s="13">
        <f t="shared" si="255"/>
        <v>0</v>
      </c>
      <c r="L185" s="13">
        <f t="shared" si="255"/>
        <v>0</v>
      </c>
      <c r="M185" s="13">
        <f t="shared" si="255"/>
        <v>9496</v>
      </c>
      <c r="N185" s="13">
        <f t="shared" si="255"/>
        <v>0</v>
      </c>
      <c r="O185" s="13">
        <f t="shared" si="255"/>
        <v>0</v>
      </c>
      <c r="P185" s="13">
        <f t="shared" si="255"/>
        <v>0</v>
      </c>
      <c r="Q185" s="13">
        <f t="shared" si="255"/>
        <v>0</v>
      </c>
      <c r="R185" s="13">
        <f t="shared" si="255"/>
        <v>0</v>
      </c>
      <c r="S185" s="13">
        <f t="shared" si="256"/>
        <v>9496</v>
      </c>
      <c r="T185" s="13">
        <f t="shared" si="256"/>
        <v>0</v>
      </c>
      <c r="U185" s="13">
        <f t="shared" si="256"/>
        <v>0</v>
      </c>
      <c r="V185" s="13">
        <f t="shared" si="256"/>
        <v>0</v>
      </c>
      <c r="W185" s="13">
        <f t="shared" si="256"/>
        <v>0</v>
      </c>
      <c r="X185" s="13">
        <f t="shared" si="256"/>
        <v>0</v>
      </c>
      <c r="Y185" s="13">
        <f t="shared" si="256"/>
        <v>9496</v>
      </c>
      <c r="Z185" s="13">
        <f t="shared" si="256"/>
        <v>0</v>
      </c>
      <c r="AA185" s="13">
        <f t="shared" si="256"/>
        <v>0</v>
      </c>
      <c r="AB185" s="13">
        <f t="shared" si="256"/>
        <v>0</v>
      </c>
      <c r="AC185" s="13">
        <f t="shared" si="256"/>
        <v>0</v>
      </c>
      <c r="AD185" s="13">
        <f t="shared" si="256"/>
        <v>0</v>
      </c>
      <c r="AE185" s="13">
        <f t="shared" si="256"/>
        <v>9496</v>
      </c>
      <c r="AF185" s="13">
        <f t="shared" si="256"/>
        <v>0</v>
      </c>
      <c r="AG185" s="13">
        <f t="shared" si="257"/>
        <v>0</v>
      </c>
      <c r="AH185" s="13">
        <f t="shared" si="257"/>
        <v>0</v>
      </c>
      <c r="AI185" s="13">
        <f t="shared" si="257"/>
        <v>9220</v>
      </c>
      <c r="AJ185" s="13">
        <f t="shared" si="257"/>
        <v>0</v>
      </c>
      <c r="AK185" s="13">
        <f t="shared" si="257"/>
        <v>18716</v>
      </c>
      <c r="AL185" s="13">
        <f t="shared" si="257"/>
        <v>0</v>
      </c>
    </row>
    <row r="186" spans="1:38" hidden="1" x14ac:dyDescent="0.25">
      <c r="A186" s="57" t="s">
        <v>15</v>
      </c>
      <c r="B186" s="33">
        <v>903</v>
      </c>
      <c r="C186" s="16" t="s">
        <v>165</v>
      </c>
      <c r="D186" s="16" t="s">
        <v>22</v>
      </c>
      <c r="E186" s="16" t="s">
        <v>68</v>
      </c>
      <c r="F186" s="16"/>
      <c r="G186" s="13">
        <f>G187</f>
        <v>9496</v>
      </c>
      <c r="H186" s="13">
        <f t="shared" si="255"/>
        <v>0</v>
      </c>
      <c r="I186" s="13">
        <f t="shared" si="255"/>
        <v>0</v>
      </c>
      <c r="J186" s="13">
        <f t="shared" si="255"/>
        <v>0</v>
      </c>
      <c r="K186" s="13">
        <f t="shared" si="255"/>
        <v>0</v>
      </c>
      <c r="L186" s="13">
        <f t="shared" si="255"/>
        <v>0</v>
      </c>
      <c r="M186" s="13">
        <f t="shared" si="255"/>
        <v>9496</v>
      </c>
      <c r="N186" s="13">
        <f t="shared" si="255"/>
        <v>0</v>
      </c>
      <c r="O186" s="13">
        <f t="shared" si="255"/>
        <v>0</v>
      </c>
      <c r="P186" s="13">
        <f t="shared" si="255"/>
        <v>0</v>
      </c>
      <c r="Q186" s="13">
        <f t="shared" si="255"/>
        <v>0</v>
      </c>
      <c r="R186" s="13">
        <f t="shared" si="255"/>
        <v>0</v>
      </c>
      <c r="S186" s="13">
        <f t="shared" si="256"/>
        <v>9496</v>
      </c>
      <c r="T186" s="13">
        <f t="shared" si="256"/>
        <v>0</v>
      </c>
      <c r="U186" s="13">
        <f t="shared" si="256"/>
        <v>0</v>
      </c>
      <c r="V186" s="13">
        <f t="shared" si="256"/>
        <v>0</v>
      </c>
      <c r="W186" s="13">
        <f t="shared" si="256"/>
        <v>0</v>
      </c>
      <c r="X186" s="13">
        <f t="shared" si="256"/>
        <v>0</v>
      </c>
      <c r="Y186" s="13">
        <f t="shared" si="256"/>
        <v>9496</v>
      </c>
      <c r="Z186" s="13">
        <f t="shared" si="256"/>
        <v>0</v>
      </c>
      <c r="AA186" s="13">
        <f t="shared" si="256"/>
        <v>0</v>
      </c>
      <c r="AB186" s="13">
        <f t="shared" si="256"/>
        <v>0</v>
      </c>
      <c r="AC186" s="13">
        <f t="shared" si="256"/>
        <v>0</v>
      </c>
      <c r="AD186" s="13">
        <f t="shared" si="256"/>
        <v>0</v>
      </c>
      <c r="AE186" s="13">
        <f t="shared" si="256"/>
        <v>9496</v>
      </c>
      <c r="AF186" s="13">
        <f t="shared" si="256"/>
        <v>0</v>
      </c>
      <c r="AG186" s="13">
        <f t="shared" si="257"/>
        <v>0</v>
      </c>
      <c r="AH186" s="13">
        <f t="shared" si="257"/>
        <v>0</v>
      </c>
      <c r="AI186" s="13">
        <f t="shared" si="257"/>
        <v>9220</v>
      </c>
      <c r="AJ186" s="13">
        <f t="shared" si="257"/>
        <v>0</v>
      </c>
      <c r="AK186" s="13">
        <f t="shared" si="257"/>
        <v>18716</v>
      </c>
      <c r="AL186" s="13">
        <f t="shared" si="257"/>
        <v>0</v>
      </c>
    </row>
    <row r="187" spans="1:38" hidden="1" x14ac:dyDescent="0.25">
      <c r="A187" s="57" t="s">
        <v>190</v>
      </c>
      <c r="B187" s="33">
        <v>903</v>
      </c>
      <c r="C187" s="16" t="s">
        <v>165</v>
      </c>
      <c r="D187" s="16" t="s">
        <v>22</v>
      </c>
      <c r="E187" s="16" t="s">
        <v>209</v>
      </c>
      <c r="F187" s="16"/>
      <c r="G187" s="13">
        <f>G190+G188</f>
        <v>9496</v>
      </c>
      <c r="H187" s="13">
        <f t="shared" ref="H187:N187" si="258">H190+H188</f>
        <v>0</v>
      </c>
      <c r="I187" s="13">
        <f t="shared" si="258"/>
        <v>0</v>
      </c>
      <c r="J187" s="13">
        <f t="shared" si="258"/>
        <v>0</v>
      </c>
      <c r="K187" s="13">
        <f t="shared" si="258"/>
        <v>0</v>
      </c>
      <c r="L187" s="13">
        <f t="shared" si="258"/>
        <v>0</v>
      </c>
      <c r="M187" s="13">
        <f t="shared" si="258"/>
        <v>9496</v>
      </c>
      <c r="N187" s="13">
        <f t="shared" si="258"/>
        <v>0</v>
      </c>
      <c r="O187" s="13">
        <f t="shared" ref="O187:T187" si="259">O190+O188</f>
        <v>0</v>
      </c>
      <c r="P187" s="13">
        <f t="shared" si="259"/>
        <v>0</v>
      </c>
      <c r="Q187" s="13">
        <f t="shared" si="259"/>
        <v>0</v>
      </c>
      <c r="R187" s="13">
        <f t="shared" si="259"/>
        <v>0</v>
      </c>
      <c r="S187" s="13">
        <f t="shared" si="259"/>
        <v>9496</v>
      </c>
      <c r="T187" s="13">
        <f t="shared" si="259"/>
        <v>0</v>
      </c>
      <c r="U187" s="13">
        <f t="shared" ref="U187:Z187" si="260">U190+U188</f>
        <v>0</v>
      </c>
      <c r="V187" s="13">
        <f t="shared" si="260"/>
        <v>0</v>
      </c>
      <c r="W187" s="13">
        <f t="shared" si="260"/>
        <v>0</v>
      </c>
      <c r="X187" s="13">
        <f t="shared" si="260"/>
        <v>0</v>
      </c>
      <c r="Y187" s="13">
        <f t="shared" si="260"/>
        <v>9496</v>
      </c>
      <c r="Z187" s="13">
        <f t="shared" si="260"/>
        <v>0</v>
      </c>
      <c r="AA187" s="13">
        <f t="shared" ref="AA187:AF187" si="261">AA190+AA188</f>
        <v>0</v>
      </c>
      <c r="AB187" s="13">
        <f t="shared" si="261"/>
        <v>0</v>
      </c>
      <c r="AC187" s="13">
        <f t="shared" si="261"/>
        <v>0</v>
      </c>
      <c r="AD187" s="13">
        <f t="shared" si="261"/>
        <v>0</v>
      </c>
      <c r="AE187" s="13">
        <f t="shared" si="261"/>
        <v>9496</v>
      </c>
      <c r="AF187" s="13">
        <f t="shared" si="261"/>
        <v>0</v>
      </c>
      <c r="AG187" s="13">
        <f t="shared" ref="AG187:AL187" si="262">AG190+AG188</f>
        <v>0</v>
      </c>
      <c r="AH187" s="13">
        <f t="shared" si="262"/>
        <v>0</v>
      </c>
      <c r="AI187" s="13">
        <f t="shared" si="262"/>
        <v>9220</v>
      </c>
      <c r="AJ187" s="13">
        <f t="shared" si="262"/>
        <v>0</v>
      </c>
      <c r="AK187" s="13">
        <f t="shared" si="262"/>
        <v>18716</v>
      </c>
      <c r="AL187" s="13">
        <f t="shared" si="262"/>
        <v>0</v>
      </c>
    </row>
    <row r="188" spans="1:38" ht="33" hidden="1" x14ac:dyDescent="0.25">
      <c r="A188" s="62" t="s">
        <v>271</v>
      </c>
      <c r="B188" s="33">
        <v>903</v>
      </c>
      <c r="C188" s="16" t="s">
        <v>165</v>
      </c>
      <c r="D188" s="16" t="s">
        <v>22</v>
      </c>
      <c r="E188" s="16" t="s">
        <v>209</v>
      </c>
      <c r="F188" s="16" t="s">
        <v>33</v>
      </c>
      <c r="G188" s="13">
        <f>G189</f>
        <v>275</v>
      </c>
      <c r="H188" s="13">
        <f t="shared" ref="H188:R188" si="263">H189</f>
        <v>0</v>
      </c>
      <c r="I188" s="13">
        <f t="shared" si="263"/>
        <v>0</v>
      </c>
      <c r="J188" s="13">
        <f t="shared" si="263"/>
        <v>0</v>
      </c>
      <c r="K188" s="13">
        <f t="shared" si="263"/>
        <v>0</v>
      </c>
      <c r="L188" s="13">
        <f t="shared" si="263"/>
        <v>0</v>
      </c>
      <c r="M188" s="13">
        <f t="shared" si="263"/>
        <v>275</v>
      </c>
      <c r="N188" s="13">
        <f t="shared" si="263"/>
        <v>0</v>
      </c>
      <c r="O188" s="13">
        <f t="shared" si="263"/>
        <v>0</v>
      </c>
      <c r="P188" s="13">
        <f t="shared" si="263"/>
        <v>0</v>
      </c>
      <c r="Q188" s="13">
        <f t="shared" si="263"/>
        <v>0</v>
      </c>
      <c r="R188" s="13">
        <f t="shared" si="263"/>
        <v>0</v>
      </c>
      <c r="S188" s="13">
        <f t="shared" ref="S188:AL188" si="264">S189</f>
        <v>275</v>
      </c>
      <c r="T188" s="13">
        <f t="shared" si="264"/>
        <v>0</v>
      </c>
      <c r="U188" s="13">
        <f t="shared" si="264"/>
        <v>0</v>
      </c>
      <c r="V188" s="13">
        <f t="shared" si="264"/>
        <v>0</v>
      </c>
      <c r="W188" s="13">
        <f t="shared" si="264"/>
        <v>0</v>
      </c>
      <c r="X188" s="13">
        <f t="shared" si="264"/>
        <v>0</v>
      </c>
      <c r="Y188" s="13">
        <f t="shared" si="264"/>
        <v>275</v>
      </c>
      <c r="Z188" s="13">
        <f t="shared" si="264"/>
        <v>0</v>
      </c>
      <c r="AA188" s="13">
        <f t="shared" si="264"/>
        <v>0</v>
      </c>
      <c r="AB188" s="13">
        <f t="shared" si="264"/>
        <v>0</v>
      </c>
      <c r="AC188" s="13">
        <f t="shared" si="264"/>
        <v>0</v>
      </c>
      <c r="AD188" s="13">
        <f t="shared" si="264"/>
        <v>0</v>
      </c>
      <c r="AE188" s="13">
        <f t="shared" si="264"/>
        <v>275</v>
      </c>
      <c r="AF188" s="13">
        <f t="shared" si="264"/>
        <v>0</v>
      </c>
      <c r="AG188" s="13">
        <f t="shared" si="264"/>
        <v>0</v>
      </c>
      <c r="AH188" s="13">
        <f t="shared" si="264"/>
        <v>0</v>
      </c>
      <c r="AI188" s="13">
        <f t="shared" si="264"/>
        <v>0</v>
      </c>
      <c r="AJ188" s="13">
        <f t="shared" si="264"/>
        <v>0</v>
      </c>
      <c r="AK188" s="13">
        <f t="shared" si="264"/>
        <v>275</v>
      </c>
      <c r="AL188" s="13">
        <f t="shared" si="264"/>
        <v>0</v>
      </c>
    </row>
    <row r="189" spans="1:38" ht="33" hidden="1" x14ac:dyDescent="0.25">
      <c r="A189" s="62" t="s">
        <v>39</v>
      </c>
      <c r="B189" s="33">
        <v>903</v>
      </c>
      <c r="C189" s="16" t="s">
        <v>165</v>
      </c>
      <c r="D189" s="16" t="s">
        <v>22</v>
      </c>
      <c r="E189" s="16" t="s">
        <v>209</v>
      </c>
      <c r="F189" s="16" t="s">
        <v>40</v>
      </c>
      <c r="G189" s="13">
        <v>275</v>
      </c>
      <c r="H189" s="18"/>
      <c r="I189" s="13"/>
      <c r="J189" s="13"/>
      <c r="K189" s="13"/>
      <c r="L189" s="13"/>
      <c r="M189" s="13">
        <f>G189+I189+J189+K189+L189</f>
        <v>275</v>
      </c>
      <c r="N189" s="13">
        <f>H189+J189</f>
        <v>0</v>
      </c>
      <c r="O189" s="13"/>
      <c r="P189" s="13"/>
      <c r="Q189" s="13"/>
      <c r="R189" s="13"/>
      <c r="S189" s="13">
        <f>M189+O189+P189+Q189+R189</f>
        <v>275</v>
      </c>
      <c r="T189" s="13">
        <f>N189+P189</f>
        <v>0</v>
      </c>
      <c r="U189" s="13"/>
      <c r="V189" s="13"/>
      <c r="W189" s="13"/>
      <c r="X189" s="13"/>
      <c r="Y189" s="13">
        <f>S189+U189+V189+W189+X189</f>
        <v>275</v>
      </c>
      <c r="Z189" s="13">
        <f>T189+V189</f>
        <v>0</v>
      </c>
      <c r="AA189" s="13"/>
      <c r="AB189" s="13"/>
      <c r="AC189" s="13"/>
      <c r="AD189" s="13"/>
      <c r="AE189" s="13">
        <f>Y189+AA189+AB189+AC189+AD189</f>
        <v>275</v>
      </c>
      <c r="AF189" s="13">
        <f>Z189+AB189</f>
        <v>0</v>
      </c>
      <c r="AG189" s="13"/>
      <c r="AH189" s="13"/>
      <c r="AI189" s="13"/>
      <c r="AJ189" s="13"/>
      <c r="AK189" s="13">
        <f>AE189+AG189+AH189+AI189+AJ189</f>
        <v>275</v>
      </c>
      <c r="AL189" s="13">
        <f>AF189+AH189</f>
        <v>0</v>
      </c>
    </row>
    <row r="190" spans="1:38" hidden="1" x14ac:dyDescent="0.25">
      <c r="A190" s="57" t="s">
        <v>70</v>
      </c>
      <c r="B190" s="33">
        <v>903</v>
      </c>
      <c r="C190" s="16" t="s">
        <v>165</v>
      </c>
      <c r="D190" s="16" t="s">
        <v>22</v>
      </c>
      <c r="E190" s="16" t="s">
        <v>209</v>
      </c>
      <c r="F190" s="16" t="s">
        <v>71</v>
      </c>
      <c r="G190" s="13">
        <f>G191</f>
        <v>9221</v>
      </c>
      <c r="H190" s="13">
        <f t="shared" ref="H190:R190" si="265">H191</f>
        <v>0</v>
      </c>
      <c r="I190" s="13">
        <f t="shared" si="265"/>
        <v>0</v>
      </c>
      <c r="J190" s="13">
        <f t="shared" si="265"/>
        <v>0</v>
      </c>
      <c r="K190" s="13">
        <f t="shared" si="265"/>
        <v>0</v>
      </c>
      <c r="L190" s="13">
        <f t="shared" si="265"/>
        <v>0</v>
      </c>
      <c r="M190" s="13">
        <f t="shared" si="265"/>
        <v>9221</v>
      </c>
      <c r="N190" s="13">
        <f t="shared" si="265"/>
        <v>0</v>
      </c>
      <c r="O190" s="13">
        <f t="shared" si="265"/>
        <v>0</v>
      </c>
      <c r="P190" s="13">
        <f t="shared" si="265"/>
        <v>0</v>
      </c>
      <c r="Q190" s="13">
        <f t="shared" si="265"/>
        <v>0</v>
      </c>
      <c r="R190" s="13">
        <f t="shared" si="265"/>
        <v>0</v>
      </c>
      <c r="S190" s="13">
        <f t="shared" ref="S190:AL190" si="266">S191</f>
        <v>9221</v>
      </c>
      <c r="T190" s="13">
        <f t="shared" si="266"/>
        <v>0</v>
      </c>
      <c r="U190" s="13">
        <f t="shared" si="266"/>
        <v>0</v>
      </c>
      <c r="V190" s="13">
        <f t="shared" si="266"/>
        <v>0</v>
      </c>
      <c r="W190" s="13">
        <f t="shared" si="266"/>
        <v>0</v>
      </c>
      <c r="X190" s="13">
        <f t="shared" si="266"/>
        <v>0</v>
      </c>
      <c r="Y190" s="13">
        <f t="shared" si="266"/>
        <v>9221</v>
      </c>
      <c r="Z190" s="13">
        <f t="shared" si="266"/>
        <v>0</v>
      </c>
      <c r="AA190" s="13">
        <f t="shared" si="266"/>
        <v>0</v>
      </c>
      <c r="AB190" s="13">
        <f t="shared" si="266"/>
        <v>0</v>
      </c>
      <c r="AC190" s="13">
        <f t="shared" si="266"/>
        <v>0</v>
      </c>
      <c r="AD190" s="13">
        <f t="shared" si="266"/>
        <v>0</v>
      </c>
      <c r="AE190" s="13">
        <f t="shared" si="266"/>
        <v>9221</v>
      </c>
      <c r="AF190" s="13">
        <f t="shared" si="266"/>
        <v>0</v>
      </c>
      <c r="AG190" s="13">
        <f t="shared" si="266"/>
        <v>0</v>
      </c>
      <c r="AH190" s="13">
        <f t="shared" si="266"/>
        <v>0</v>
      </c>
      <c r="AI190" s="13">
        <f t="shared" si="266"/>
        <v>9220</v>
      </c>
      <c r="AJ190" s="13">
        <f t="shared" si="266"/>
        <v>0</v>
      </c>
      <c r="AK190" s="13">
        <f t="shared" si="266"/>
        <v>18441</v>
      </c>
      <c r="AL190" s="13">
        <f t="shared" si="266"/>
        <v>0</v>
      </c>
    </row>
    <row r="191" spans="1:38" hidden="1" x14ac:dyDescent="0.25">
      <c r="A191" s="57" t="s">
        <v>72</v>
      </c>
      <c r="B191" s="33">
        <v>903</v>
      </c>
      <c r="C191" s="16" t="s">
        <v>165</v>
      </c>
      <c r="D191" s="16" t="s">
        <v>22</v>
      </c>
      <c r="E191" s="16" t="s">
        <v>209</v>
      </c>
      <c r="F191" s="16" t="s">
        <v>73</v>
      </c>
      <c r="G191" s="13">
        <v>9221</v>
      </c>
      <c r="H191" s="18"/>
      <c r="I191" s="13"/>
      <c r="J191" s="13"/>
      <c r="K191" s="13"/>
      <c r="L191" s="13"/>
      <c r="M191" s="13">
        <f>G191+I191+J191+K191+L191</f>
        <v>9221</v>
      </c>
      <c r="N191" s="13">
        <f>H191+J191</f>
        <v>0</v>
      </c>
      <c r="O191" s="13"/>
      <c r="P191" s="13"/>
      <c r="Q191" s="13"/>
      <c r="R191" s="13"/>
      <c r="S191" s="13">
        <f>M191+O191+P191+Q191+R191</f>
        <v>9221</v>
      </c>
      <c r="T191" s="13">
        <f>N191+P191</f>
        <v>0</v>
      </c>
      <c r="U191" s="13"/>
      <c r="V191" s="13"/>
      <c r="W191" s="13"/>
      <c r="X191" s="13"/>
      <c r="Y191" s="13">
        <f>S191+U191+V191+W191+X191</f>
        <v>9221</v>
      </c>
      <c r="Z191" s="13">
        <f>T191+V191</f>
        <v>0</v>
      </c>
      <c r="AA191" s="13"/>
      <c r="AB191" s="13"/>
      <c r="AC191" s="13"/>
      <c r="AD191" s="13"/>
      <c r="AE191" s="13">
        <f>Y191+AA191+AB191+AC191+AD191</f>
        <v>9221</v>
      </c>
      <c r="AF191" s="13">
        <f>Z191+AB191</f>
        <v>0</v>
      </c>
      <c r="AG191" s="13"/>
      <c r="AH191" s="13"/>
      <c r="AI191" s="13">
        <v>9220</v>
      </c>
      <c r="AJ191" s="13"/>
      <c r="AK191" s="13">
        <f>AE191+AG191+AH191+AI191+AJ191</f>
        <v>18441</v>
      </c>
      <c r="AL191" s="13">
        <f>AF191+AH191</f>
        <v>0</v>
      </c>
    </row>
    <row r="192" spans="1:38" hidden="1" x14ac:dyDescent="0.25">
      <c r="A192" s="57"/>
      <c r="B192" s="33"/>
      <c r="C192" s="16"/>
      <c r="D192" s="16"/>
      <c r="E192" s="16"/>
      <c r="F192" s="16"/>
      <c r="G192" s="13"/>
      <c r="H192" s="18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</row>
    <row r="193" spans="1:38" ht="18.75" hidden="1" x14ac:dyDescent="0.3">
      <c r="A193" s="68" t="s">
        <v>373</v>
      </c>
      <c r="B193" s="31">
        <v>903</v>
      </c>
      <c r="C193" s="14" t="s">
        <v>165</v>
      </c>
      <c r="D193" s="14" t="s">
        <v>8</v>
      </c>
      <c r="E193" s="16"/>
      <c r="F193" s="16"/>
      <c r="G193" s="32">
        <f>G194</f>
        <v>332</v>
      </c>
      <c r="H193" s="32">
        <f t="shared" ref="H193:R197" si="267">H194</f>
        <v>0</v>
      </c>
      <c r="I193" s="13">
        <f t="shared" si="267"/>
        <v>0</v>
      </c>
      <c r="J193" s="13">
        <f t="shared" si="267"/>
        <v>0</v>
      </c>
      <c r="K193" s="13">
        <f t="shared" si="267"/>
        <v>0</v>
      </c>
      <c r="L193" s="13">
        <f t="shared" si="267"/>
        <v>0</v>
      </c>
      <c r="M193" s="32">
        <f t="shared" si="267"/>
        <v>332</v>
      </c>
      <c r="N193" s="32">
        <f t="shared" si="267"/>
        <v>0</v>
      </c>
      <c r="O193" s="13">
        <f t="shared" si="267"/>
        <v>0</v>
      </c>
      <c r="P193" s="13">
        <f t="shared" si="267"/>
        <v>0</v>
      </c>
      <c r="Q193" s="13">
        <f t="shared" si="267"/>
        <v>0</v>
      </c>
      <c r="R193" s="13">
        <f t="shared" si="267"/>
        <v>0</v>
      </c>
      <c r="S193" s="32">
        <f t="shared" ref="S193:AH197" si="268">S194</f>
        <v>332</v>
      </c>
      <c r="T193" s="32">
        <f t="shared" si="268"/>
        <v>0</v>
      </c>
      <c r="U193" s="13">
        <f t="shared" si="268"/>
        <v>0</v>
      </c>
      <c r="V193" s="13">
        <f t="shared" si="268"/>
        <v>0</v>
      </c>
      <c r="W193" s="13">
        <f t="shared" si="268"/>
        <v>0</v>
      </c>
      <c r="X193" s="13">
        <f t="shared" si="268"/>
        <v>0</v>
      </c>
      <c r="Y193" s="32">
        <f t="shared" si="268"/>
        <v>332</v>
      </c>
      <c r="Z193" s="32">
        <f t="shared" si="268"/>
        <v>0</v>
      </c>
      <c r="AA193" s="13">
        <f t="shared" si="268"/>
        <v>0</v>
      </c>
      <c r="AB193" s="13">
        <f t="shared" si="268"/>
        <v>0</v>
      </c>
      <c r="AC193" s="13">
        <f t="shared" si="268"/>
        <v>0</v>
      </c>
      <c r="AD193" s="13">
        <f t="shared" si="268"/>
        <v>0</v>
      </c>
      <c r="AE193" s="32">
        <f t="shared" si="268"/>
        <v>332</v>
      </c>
      <c r="AF193" s="32">
        <f t="shared" si="268"/>
        <v>0</v>
      </c>
      <c r="AG193" s="13">
        <f t="shared" si="268"/>
        <v>0</v>
      </c>
      <c r="AH193" s="13">
        <f t="shared" si="268"/>
        <v>0</v>
      </c>
      <c r="AI193" s="13">
        <f t="shared" ref="AG193:AL197" si="269">AI194</f>
        <v>0</v>
      </c>
      <c r="AJ193" s="13">
        <f t="shared" si="269"/>
        <v>0</v>
      </c>
      <c r="AK193" s="32">
        <f t="shared" si="269"/>
        <v>332</v>
      </c>
      <c r="AL193" s="32">
        <f t="shared" si="269"/>
        <v>0</v>
      </c>
    </row>
    <row r="194" spans="1:38" hidden="1" x14ac:dyDescent="0.25">
      <c r="A194" s="57" t="s">
        <v>66</v>
      </c>
      <c r="B194" s="33">
        <v>903</v>
      </c>
      <c r="C194" s="16" t="s">
        <v>165</v>
      </c>
      <c r="D194" s="16" t="s">
        <v>8</v>
      </c>
      <c r="E194" s="16" t="s">
        <v>67</v>
      </c>
      <c r="F194" s="16"/>
      <c r="G194" s="13">
        <f>G195</f>
        <v>332</v>
      </c>
      <c r="H194" s="13">
        <f t="shared" si="267"/>
        <v>0</v>
      </c>
      <c r="I194" s="13">
        <f t="shared" si="267"/>
        <v>0</v>
      </c>
      <c r="J194" s="13">
        <f t="shared" si="267"/>
        <v>0</v>
      </c>
      <c r="K194" s="13">
        <f t="shared" si="267"/>
        <v>0</v>
      </c>
      <c r="L194" s="13">
        <f t="shared" si="267"/>
        <v>0</v>
      </c>
      <c r="M194" s="13">
        <f t="shared" si="267"/>
        <v>332</v>
      </c>
      <c r="N194" s="13">
        <f t="shared" si="267"/>
        <v>0</v>
      </c>
      <c r="O194" s="13">
        <f t="shared" si="267"/>
        <v>0</v>
      </c>
      <c r="P194" s="13">
        <f t="shared" si="267"/>
        <v>0</v>
      </c>
      <c r="Q194" s="13">
        <f t="shared" si="267"/>
        <v>0</v>
      </c>
      <c r="R194" s="13">
        <f t="shared" si="267"/>
        <v>0</v>
      </c>
      <c r="S194" s="13">
        <f t="shared" si="268"/>
        <v>332</v>
      </c>
      <c r="T194" s="13">
        <f t="shared" si="268"/>
        <v>0</v>
      </c>
      <c r="U194" s="13">
        <f t="shared" si="268"/>
        <v>0</v>
      </c>
      <c r="V194" s="13">
        <f t="shared" si="268"/>
        <v>0</v>
      </c>
      <c r="W194" s="13">
        <f t="shared" si="268"/>
        <v>0</v>
      </c>
      <c r="X194" s="13">
        <f t="shared" si="268"/>
        <v>0</v>
      </c>
      <c r="Y194" s="13">
        <f t="shared" si="268"/>
        <v>332</v>
      </c>
      <c r="Z194" s="13">
        <f t="shared" si="268"/>
        <v>0</v>
      </c>
      <c r="AA194" s="13">
        <f t="shared" si="268"/>
        <v>0</v>
      </c>
      <c r="AB194" s="13">
        <f t="shared" si="268"/>
        <v>0</v>
      </c>
      <c r="AC194" s="13">
        <f t="shared" si="268"/>
        <v>0</v>
      </c>
      <c r="AD194" s="13">
        <f t="shared" si="268"/>
        <v>0</v>
      </c>
      <c r="AE194" s="13">
        <f t="shared" si="268"/>
        <v>332</v>
      </c>
      <c r="AF194" s="13">
        <f t="shared" si="268"/>
        <v>0</v>
      </c>
      <c r="AG194" s="13">
        <f t="shared" si="269"/>
        <v>0</v>
      </c>
      <c r="AH194" s="13">
        <f t="shared" si="269"/>
        <v>0</v>
      </c>
      <c r="AI194" s="13">
        <f t="shared" si="269"/>
        <v>0</v>
      </c>
      <c r="AJ194" s="13">
        <f t="shared" si="269"/>
        <v>0</v>
      </c>
      <c r="AK194" s="13">
        <f t="shared" si="269"/>
        <v>332</v>
      </c>
      <c r="AL194" s="13">
        <f t="shared" si="269"/>
        <v>0</v>
      </c>
    </row>
    <row r="195" spans="1:38" hidden="1" x14ac:dyDescent="0.25">
      <c r="A195" s="57" t="s">
        <v>15</v>
      </c>
      <c r="B195" s="33">
        <v>903</v>
      </c>
      <c r="C195" s="16" t="s">
        <v>165</v>
      </c>
      <c r="D195" s="16" t="s">
        <v>8</v>
      </c>
      <c r="E195" s="16" t="s">
        <v>68</v>
      </c>
      <c r="F195" s="16"/>
      <c r="G195" s="13">
        <f>G196</f>
        <v>332</v>
      </c>
      <c r="H195" s="13">
        <f t="shared" si="267"/>
        <v>0</v>
      </c>
      <c r="I195" s="13">
        <f t="shared" si="267"/>
        <v>0</v>
      </c>
      <c r="J195" s="13">
        <f t="shared" si="267"/>
        <v>0</v>
      </c>
      <c r="K195" s="13">
        <f t="shared" si="267"/>
        <v>0</v>
      </c>
      <c r="L195" s="13">
        <f t="shared" si="267"/>
        <v>0</v>
      </c>
      <c r="M195" s="13">
        <f t="shared" si="267"/>
        <v>332</v>
      </c>
      <c r="N195" s="13">
        <f t="shared" si="267"/>
        <v>0</v>
      </c>
      <c r="O195" s="13">
        <f t="shared" si="267"/>
        <v>0</v>
      </c>
      <c r="P195" s="13">
        <f t="shared" si="267"/>
        <v>0</v>
      </c>
      <c r="Q195" s="13">
        <f t="shared" si="267"/>
        <v>0</v>
      </c>
      <c r="R195" s="13">
        <f t="shared" si="267"/>
        <v>0</v>
      </c>
      <c r="S195" s="13">
        <f t="shared" si="268"/>
        <v>332</v>
      </c>
      <c r="T195" s="13">
        <f t="shared" si="268"/>
        <v>0</v>
      </c>
      <c r="U195" s="13">
        <f t="shared" si="268"/>
        <v>0</v>
      </c>
      <c r="V195" s="13">
        <f t="shared" si="268"/>
        <v>0</v>
      </c>
      <c r="W195" s="13">
        <f t="shared" si="268"/>
        <v>0</v>
      </c>
      <c r="X195" s="13">
        <f t="shared" si="268"/>
        <v>0</v>
      </c>
      <c r="Y195" s="13">
        <f t="shared" si="268"/>
        <v>332</v>
      </c>
      <c r="Z195" s="13">
        <f t="shared" si="268"/>
        <v>0</v>
      </c>
      <c r="AA195" s="13">
        <f t="shared" si="268"/>
        <v>0</v>
      </c>
      <c r="AB195" s="13">
        <f t="shared" si="268"/>
        <v>0</v>
      </c>
      <c r="AC195" s="13">
        <f t="shared" si="268"/>
        <v>0</v>
      </c>
      <c r="AD195" s="13">
        <f t="shared" si="268"/>
        <v>0</v>
      </c>
      <c r="AE195" s="13">
        <f t="shared" si="268"/>
        <v>332</v>
      </c>
      <c r="AF195" s="13">
        <f t="shared" si="268"/>
        <v>0</v>
      </c>
      <c r="AG195" s="13">
        <f t="shared" si="269"/>
        <v>0</v>
      </c>
      <c r="AH195" s="13">
        <f t="shared" si="269"/>
        <v>0</v>
      </c>
      <c r="AI195" s="13">
        <f t="shared" si="269"/>
        <v>0</v>
      </c>
      <c r="AJ195" s="13">
        <f t="shared" si="269"/>
        <v>0</v>
      </c>
      <c r="AK195" s="13">
        <f t="shared" si="269"/>
        <v>332</v>
      </c>
      <c r="AL195" s="13">
        <f t="shared" si="269"/>
        <v>0</v>
      </c>
    </row>
    <row r="196" spans="1:38" hidden="1" x14ac:dyDescent="0.25">
      <c r="A196" s="62" t="s">
        <v>374</v>
      </c>
      <c r="B196" s="33">
        <v>903</v>
      </c>
      <c r="C196" s="16" t="s">
        <v>165</v>
      </c>
      <c r="D196" s="16" t="s">
        <v>8</v>
      </c>
      <c r="E196" s="16" t="s">
        <v>446</v>
      </c>
      <c r="F196" s="16"/>
      <c r="G196" s="13">
        <f>G197</f>
        <v>332</v>
      </c>
      <c r="H196" s="13">
        <f t="shared" si="267"/>
        <v>0</v>
      </c>
      <c r="I196" s="13">
        <f t="shared" si="267"/>
        <v>0</v>
      </c>
      <c r="J196" s="13">
        <f t="shared" si="267"/>
        <v>0</v>
      </c>
      <c r="K196" s="13">
        <f t="shared" si="267"/>
        <v>0</v>
      </c>
      <c r="L196" s="13">
        <f t="shared" si="267"/>
        <v>0</v>
      </c>
      <c r="M196" s="13">
        <f t="shared" si="267"/>
        <v>332</v>
      </c>
      <c r="N196" s="13">
        <f t="shared" si="267"/>
        <v>0</v>
      </c>
      <c r="O196" s="13">
        <f t="shared" si="267"/>
        <v>0</v>
      </c>
      <c r="P196" s="13">
        <f t="shared" si="267"/>
        <v>0</v>
      </c>
      <c r="Q196" s="13">
        <f t="shared" si="267"/>
        <v>0</v>
      </c>
      <c r="R196" s="13">
        <f t="shared" si="267"/>
        <v>0</v>
      </c>
      <c r="S196" s="13">
        <f t="shared" si="268"/>
        <v>332</v>
      </c>
      <c r="T196" s="13">
        <f t="shared" si="268"/>
        <v>0</v>
      </c>
      <c r="U196" s="13">
        <f t="shared" si="268"/>
        <v>0</v>
      </c>
      <c r="V196" s="13">
        <f t="shared" si="268"/>
        <v>0</v>
      </c>
      <c r="W196" s="13">
        <f t="shared" si="268"/>
        <v>0</v>
      </c>
      <c r="X196" s="13">
        <f t="shared" si="268"/>
        <v>0</v>
      </c>
      <c r="Y196" s="13">
        <f t="shared" si="268"/>
        <v>332</v>
      </c>
      <c r="Z196" s="13">
        <f t="shared" si="268"/>
        <v>0</v>
      </c>
      <c r="AA196" s="13">
        <f t="shared" si="268"/>
        <v>0</v>
      </c>
      <c r="AB196" s="13">
        <f t="shared" si="268"/>
        <v>0</v>
      </c>
      <c r="AC196" s="13">
        <f t="shared" si="268"/>
        <v>0</v>
      </c>
      <c r="AD196" s="13">
        <f t="shared" si="268"/>
        <v>0</v>
      </c>
      <c r="AE196" s="13">
        <f t="shared" si="268"/>
        <v>332</v>
      </c>
      <c r="AF196" s="13">
        <f t="shared" si="268"/>
        <v>0</v>
      </c>
      <c r="AG196" s="13">
        <f t="shared" si="269"/>
        <v>0</v>
      </c>
      <c r="AH196" s="13">
        <f t="shared" si="269"/>
        <v>0</v>
      </c>
      <c r="AI196" s="13">
        <f t="shared" si="269"/>
        <v>0</v>
      </c>
      <c r="AJ196" s="13">
        <f t="shared" si="269"/>
        <v>0</v>
      </c>
      <c r="AK196" s="13">
        <f t="shared" si="269"/>
        <v>332</v>
      </c>
      <c r="AL196" s="13">
        <f t="shared" si="269"/>
        <v>0</v>
      </c>
    </row>
    <row r="197" spans="1:38" ht="33" hidden="1" x14ac:dyDescent="0.25">
      <c r="A197" s="62" t="s">
        <v>271</v>
      </c>
      <c r="B197" s="33">
        <v>903</v>
      </c>
      <c r="C197" s="16" t="s">
        <v>165</v>
      </c>
      <c r="D197" s="16" t="s">
        <v>8</v>
      </c>
      <c r="E197" s="16" t="s">
        <v>446</v>
      </c>
      <c r="F197" s="16" t="s">
        <v>33</v>
      </c>
      <c r="G197" s="13">
        <f>G198</f>
        <v>332</v>
      </c>
      <c r="H197" s="13">
        <f t="shared" si="267"/>
        <v>0</v>
      </c>
      <c r="I197" s="13">
        <f t="shared" si="267"/>
        <v>0</v>
      </c>
      <c r="J197" s="13">
        <f t="shared" si="267"/>
        <v>0</v>
      </c>
      <c r="K197" s="13">
        <f t="shared" si="267"/>
        <v>0</v>
      </c>
      <c r="L197" s="13">
        <f t="shared" si="267"/>
        <v>0</v>
      </c>
      <c r="M197" s="13">
        <f t="shared" si="267"/>
        <v>332</v>
      </c>
      <c r="N197" s="13">
        <f t="shared" si="267"/>
        <v>0</v>
      </c>
      <c r="O197" s="13">
        <f t="shared" si="267"/>
        <v>0</v>
      </c>
      <c r="P197" s="13">
        <f t="shared" si="267"/>
        <v>0</v>
      </c>
      <c r="Q197" s="13">
        <f t="shared" si="267"/>
        <v>0</v>
      </c>
      <c r="R197" s="13">
        <f t="shared" si="267"/>
        <v>0</v>
      </c>
      <c r="S197" s="13">
        <f t="shared" si="268"/>
        <v>332</v>
      </c>
      <c r="T197" s="13">
        <f t="shared" si="268"/>
        <v>0</v>
      </c>
      <c r="U197" s="13">
        <f t="shared" si="268"/>
        <v>0</v>
      </c>
      <c r="V197" s="13">
        <f t="shared" si="268"/>
        <v>0</v>
      </c>
      <c r="W197" s="13">
        <f t="shared" si="268"/>
        <v>0</v>
      </c>
      <c r="X197" s="13">
        <f t="shared" si="268"/>
        <v>0</v>
      </c>
      <c r="Y197" s="13">
        <f t="shared" si="268"/>
        <v>332</v>
      </c>
      <c r="Z197" s="13">
        <f t="shared" si="268"/>
        <v>0</v>
      </c>
      <c r="AA197" s="13">
        <f t="shared" si="268"/>
        <v>0</v>
      </c>
      <c r="AB197" s="13">
        <f t="shared" si="268"/>
        <v>0</v>
      </c>
      <c r="AC197" s="13">
        <f t="shared" si="268"/>
        <v>0</v>
      </c>
      <c r="AD197" s="13">
        <f t="shared" si="268"/>
        <v>0</v>
      </c>
      <c r="AE197" s="13">
        <f t="shared" si="268"/>
        <v>332</v>
      </c>
      <c r="AF197" s="13">
        <f t="shared" si="268"/>
        <v>0</v>
      </c>
      <c r="AG197" s="13">
        <f t="shared" si="269"/>
        <v>0</v>
      </c>
      <c r="AH197" s="13">
        <f t="shared" si="269"/>
        <v>0</v>
      </c>
      <c r="AI197" s="13">
        <f t="shared" si="269"/>
        <v>0</v>
      </c>
      <c r="AJ197" s="13">
        <f t="shared" si="269"/>
        <v>0</v>
      </c>
      <c r="AK197" s="13">
        <f t="shared" si="269"/>
        <v>332</v>
      </c>
      <c r="AL197" s="13">
        <f t="shared" si="269"/>
        <v>0</v>
      </c>
    </row>
    <row r="198" spans="1:38" ht="33" hidden="1" x14ac:dyDescent="0.25">
      <c r="A198" s="62" t="s">
        <v>39</v>
      </c>
      <c r="B198" s="33">
        <v>903</v>
      </c>
      <c r="C198" s="16" t="s">
        <v>165</v>
      </c>
      <c r="D198" s="16" t="s">
        <v>8</v>
      </c>
      <c r="E198" s="16" t="s">
        <v>446</v>
      </c>
      <c r="F198" s="16" t="s">
        <v>40</v>
      </c>
      <c r="G198" s="13">
        <v>332</v>
      </c>
      <c r="H198" s="18"/>
      <c r="I198" s="13"/>
      <c r="J198" s="13"/>
      <c r="K198" s="13"/>
      <c r="L198" s="13"/>
      <c r="M198" s="13">
        <f>G198+I198+J198+K198+L198</f>
        <v>332</v>
      </c>
      <c r="N198" s="13">
        <f>H198+J198</f>
        <v>0</v>
      </c>
      <c r="O198" s="13"/>
      <c r="P198" s="13"/>
      <c r="Q198" s="13"/>
      <c r="R198" s="13"/>
      <c r="S198" s="13">
        <f>M198+O198+P198+Q198+R198</f>
        <v>332</v>
      </c>
      <c r="T198" s="13">
        <f>N198+P198</f>
        <v>0</v>
      </c>
      <c r="U198" s="13"/>
      <c r="V198" s="13"/>
      <c r="W198" s="13"/>
      <c r="X198" s="13"/>
      <c r="Y198" s="13">
        <f>S198+U198+V198+W198+X198</f>
        <v>332</v>
      </c>
      <c r="Z198" s="13">
        <f>T198+V198</f>
        <v>0</v>
      </c>
      <c r="AA198" s="13"/>
      <c r="AB198" s="13"/>
      <c r="AC198" s="13"/>
      <c r="AD198" s="13"/>
      <c r="AE198" s="13">
        <f>Y198+AA198+AB198+AC198+AD198</f>
        <v>332</v>
      </c>
      <c r="AF198" s="13">
        <f>Z198+AB198</f>
        <v>0</v>
      </c>
      <c r="AG198" s="13"/>
      <c r="AH198" s="13"/>
      <c r="AI198" s="13"/>
      <c r="AJ198" s="13"/>
      <c r="AK198" s="13">
        <f>AE198+AG198+AH198+AI198+AJ198</f>
        <v>332</v>
      </c>
      <c r="AL198" s="13">
        <f>AF198+AH198</f>
        <v>0</v>
      </c>
    </row>
    <row r="199" spans="1:38" hidden="1" x14ac:dyDescent="0.25">
      <c r="A199" s="62"/>
      <c r="B199" s="33"/>
      <c r="C199" s="16"/>
      <c r="D199" s="16"/>
      <c r="E199" s="16"/>
      <c r="F199" s="16"/>
      <c r="G199" s="13"/>
      <c r="H199" s="18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</row>
    <row r="200" spans="1:38" ht="18.75" hidden="1" x14ac:dyDescent="0.3">
      <c r="A200" s="68" t="s">
        <v>193</v>
      </c>
      <c r="B200" s="14">
        <v>903</v>
      </c>
      <c r="C200" s="14" t="s">
        <v>194</v>
      </c>
      <c r="D200" s="14" t="s">
        <v>87</v>
      </c>
      <c r="E200" s="14"/>
      <c r="F200" s="14"/>
      <c r="G200" s="32">
        <f t="shared" ref="G200:R204" si="270">G201</f>
        <v>32351</v>
      </c>
      <c r="H200" s="32">
        <f t="shared" si="270"/>
        <v>0</v>
      </c>
      <c r="I200" s="13">
        <f t="shared" si="270"/>
        <v>0</v>
      </c>
      <c r="J200" s="13">
        <f t="shared" si="270"/>
        <v>0</v>
      </c>
      <c r="K200" s="13">
        <f t="shared" si="270"/>
        <v>0</v>
      </c>
      <c r="L200" s="13">
        <f t="shared" si="270"/>
        <v>0</v>
      </c>
      <c r="M200" s="32">
        <f t="shared" si="270"/>
        <v>32351</v>
      </c>
      <c r="N200" s="32">
        <f t="shared" si="270"/>
        <v>0</v>
      </c>
      <c r="O200" s="32">
        <f t="shared" si="270"/>
        <v>0</v>
      </c>
      <c r="P200" s="32">
        <f t="shared" si="270"/>
        <v>0</v>
      </c>
      <c r="Q200" s="32">
        <f t="shared" si="270"/>
        <v>609</v>
      </c>
      <c r="R200" s="32">
        <f t="shared" si="270"/>
        <v>0</v>
      </c>
      <c r="S200" s="32">
        <f t="shared" ref="S200:AF204" si="271">S201</f>
        <v>32960</v>
      </c>
      <c r="T200" s="32">
        <f t="shared" si="271"/>
        <v>0</v>
      </c>
      <c r="U200" s="32">
        <f t="shared" si="271"/>
        <v>0</v>
      </c>
      <c r="V200" s="32">
        <f t="shared" si="271"/>
        <v>0</v>
      </c>
      <c r="W200" s="32">
        <f t="shared" si="271"/>
        <v>0</v>
      </c>
      <c r="X200" s="32">
        <f t="shared" si="271"/>
        <v>0</v>
      </c>
      <c r="Y200" s="32">
        <f t="shared" si="271"/>
        <v>32960</v>
      </c>
      <c r="Z200" s="32">
        <f t="shared" si="271"/>
        <v>0</v>
      </c>
      <c r="AA200" s="32">
        <f t="shared" si="271"/>
        <v>0</v>
      </c>
      <c r="AB200" s="32">
        <f t="shared" si="271"/>
        <v>0</v>
      </c>
      <c r="AC200" s="32">
        <f t="shared" si="271"/>
        <v>0</v>
      </c>
      <c r="AD200" s="32">
        <f t="shared" si="271"/>
        <v>0</v>
      </c>
      <c r="AE200" s="32">
        <f t="shared" si="271"/>
        <v>32960</v>
      </c>
      <c r="AF200" s="32">
        <f t="shared" si="271"/>
        <v>0</v>
      </c>
      <c r="AG200" s="32">
        <f t="shared" ref="AG200:AL200" si="272">AG201+AG206</f>
        <v>0</v>
      </c>
      <c r="AH200" s="32">
        <f t="shared" si="272"/>
        <v>22344</v>
      </c>
      <c r="AI200" s="32">
        <f t="shared" si="272"/>
        <v>0</v>
      </c>
      <c r="AJ200" s="32">
        <f t="shared" si="272"/>
        <v>0</v>
      </c>
      <c r="AK200" s="32">
        <f t="shared" si="272"/>
        <v>55304</v>
      </c>
      <c r="AL200" s="32">
        <f t="shared" si="272"/>
        <v>22344</v>
      </c>
    </row>
    <row r="201" spans="1:38" ht="33" hidden="1" x14ac:dyDescent="0.25">
      <c r="A201" s="57" t="s">
        <v>480</v>
      </c>
      <c r="B201" s="16">
        <v>903</v>
      </c>
      <c r="C201" s="16" t="s">
        <v>35</v>
      </c>
      <c r="D201" s="16" t="s">
        <v>87</v>
      </c>
      <c r="E201" s="16" t="s">
        <v>481</v>
      </c>
      <c r="F201" s="16"/>
      <c r="G201" s="13">
        <f t="shared" si="270"/>
        <v>32351</v>
      </c>
      <c r="H201" s="13">
        <f t="shared" si="270"/>
        <v>0</v>
      </c>
      <c r="I201" s="13">
        <f t="shared" si="270"/>
        <v>0</v>
      </c>
      <c r="J201" s="13">
        <f t="shared" si="270"/>
        <v>0</v>
      </c>
      <c r="K201" s="13">
        <f t="shared" si="270"/>
        <v>0</v>
      </c>
      <c r="L201" s="13">
        <f t="shared" si="270"/>
        <v>0</v>
      </c>
      <c r="M201" s="13">
        <f t="shared" si="270"/>
        <v>32351</v>
      </c>
      <c r="N201" s="13">
        <f t="shared" si="270"/>
        <v>0</v>
      </c>
      <c r="O201" s="13">
        <f t="shared" si="270"/>
        <v>0</v>
      </c>
      <c r="P201" s="13">
        <f t="shared" si="270"/>
        <v>0</v>
      </c>
      <c r="Q201" s="13">
        <f t="shared" si="270"/>
        <v>609</v>
      </c>
      <c r="R201" s="13">
        <f t="shared" si="270"/>
        <v>0</v>
      </c>
      <c r="S201" s="13">
        <f t="shared" si="271"/>
        <v>32960</v>
      </c>
      <c r="T201" s="13">
        <f t="shared" si="271"/>
        <v>0</v>
      </c>
      <c r="U201" s="13">
        <f t="shared" si="271"/>
        <v>0</v>
      </c>
      <c r="V201" s="13">
        <f t="shared" si="271"/>
        <v>0</v>
      </c>
      <c r="W201" s="13">
        <f t="shared" si="271"/>
        <v>0</v>
      </c>
      <c r="X201" s="13">
        <f t="shared" si="271"/>
        <v>0</v>
      </c>
      <c r="Y201" s="13">
        <f t="shared" si="271"/>
        <v>32960</v>
      </c>
      <c r="Z201" s="13">
        <f t="shared" si="271"/>
        <v>0</v>
      </c>
      <c r="AA201" s="13">
        <f t="shared" si="271"/>
        <v>0</v>
      </c>
      <c r="AB201" s="13">
        <f t="shared" si="271"/>
        <v>0</v>
      </c>
      <c r="AC201" s="13">
        <f t="shared" si="271"/>
        <v>0</v>
      </c>
      <c r="AD201" s="13">
        <f t="shared" si="271"/>
        <v>0</v>
      </c>
      <c r="AE201" s="13">
        <f t="shared" si="271"/>
        <v>32960</v>
      </c>
      <c r="AF201" s="13">
        <f t="shared" si="271"/>
        <v>0</v>
      </c>
      <c r="AG201" s="13">
        <f t="shared" ref="AG201:AL204" si="273">AG202</f>
        <v>0</v>
      </c>
      <c r="AH201" s="13">
        <f t="shared" si="273"/>
        <v>0</v>
      </c>
      <c r="AI201" s="13">
        <f t="shared" si="273"/>
        <v>0</v>
      </c>
      <c r="AJ201" s="13">
        <f t="shared" si="273"/>
        <v>0</v>
      </c>
      <c r="AK201" s="13">
        <f t="shared" si="273"/>
        <v>32960</v>
      </c>
      <c r="AL201" s="13">
        <f t="shared" si="273"/>
        <v>0</v>
      </c>
    </row>
    <row r="202" spans="1:38" hidden="1" x14ac:dyDescent="0.25">
      <c r="A202" s="57" t="s">
        <v>511</v>
      </c>
      <c r="B202" s="26">
        <v>903</v>
      </c>
      <c r="C202" s="16" t="s">
        <v>35</v>
      </c>
      <c r="D202" s="16" t="s">
        <v>87</v>
      </c>
      <c r="E202" s="16" t="s">
        <v>512</v>
      </c>
      <c r="F202" s="16"/>
      <c r="G202" s="13">
        <f t="shared" si="270"/>
        <v>32351</v>
      </c>
      <c r="H202" s="13">
        <f t="shared" si="270"/>
        <v>0</v>
      </c>
      <c r="I202" s="13">
        <f t="shared" si="270"/>
        <v>0</v>
      </c>
      <c r="J202" s="13">
        <f t="shared" si="270"/>
        <v>0</v>
      </c>
      <c r="K202" s="13">
        <f t="shared" si="270"/>
        <v>0</v>
      </c>
      <c r="L202" s="13">
        <f t="shared" si="270"/>
        <v>0</v>
      </c>
      <c r="M202" s="13">
        <f t="shared" si="270"/>
        <v>32351</v>
      </c>
      <c r="N202" s="13">
        <f t="shared" si="270"/>
        <v>0</v>
      </c>
      <c r="O202" s="13">
        <f t="shared" si="270"/>
        <v>0</v>
      </c>
      <c r="P202" s="13">
        <f t="shared" si="270"/>
        <v>0</v>
      </c>
      <c r="Q202" s="13">
        <f t="shared" si="270"/>
        <v>609</v>
      </c>
      <c r="R202" s="13">
        <f t="shared" si="270"/>
        <v>0</v>
      </c>
      <c r="S202" s="13">
        <f t="shared" si="271"/>
        <v>32960</v>
      </c>
      <c r="T202" s="13">
        <f t="shared" si="271"/>
        <v>0</v>
      </c>
      <c r="U202" s="13">
        <f t="shared" si="271"/>
        <v>0</v>
      </c>
      <c r="V202" s="13">
        <f t="shared" si="271"/>
        <v>0</v>
      </c>
      <c r="W202" s="13">
        <f t="shared" si="271"/>
        <v>0</v>
      </c>
      <c r="X202" s="13">
        <f t="shared" si="271"/>
        <v>0</v>
      </c>
      <c r="Y202" s="13">
        <f t="shared" si="271"/>
        <v>32960</v>
      </c>
      <c r="Z202" s="13">
        <f t="shared" si="271"/>
        <v>0</v>
      </c>
      <c r="AA202" s="13">
        <f t="shared" si="271"/>
        <v>0</v>
      </c>
      <c r="AB202" s="13">
        <f t="shared" si="271"/>
        <v>0</v>
      </c>
      <c r="AC202" s="13">
        <f t="shared" si="271"/>
        <v>0</v>
      </c>
      <c r="AD202" s="13">
        <f t="shared" si="271"/>
        <v>0</v>
      </c>
      <c r="AE202" s="13">
        <f t="shared" si="271"/>
        <v>32960</v>
      </c>
      <c r="AF202" s="13">
        <f t="shared" si="271"/>
        <v>0</v>
      </c>
      <c r="AG202" s="13">
        <f t="shared" si="273"/>
        <v>0</v>
      </c>
      <c r="AH202" s="13">
        <f t="shared" si="273"/>
        <v>0</v>
      </c>
      <c r="AI202" s="13">
        <f t="shared" si="273"/>
        <v>0</v>
      </c>
      <c r="AJ202" s="13">
        <f t="shared" si="273"/>
        <v>0</v>
      </c>
      <c r="AK202" s="13">
        <f t="shared" si="273"/>
        <v>32960</v>
      </c>
      <c r="AL202" s="13">
        <f t="shared" si="273"/>
        <v>0</v>
      </c>
    </row>
    <row r="203" spans="1:38" ht="49.5" hidden="1" x14ac:dyDescent="0.25">
      <c r="A203" s="57" t="s">
        <v>513</v>
      </c>
      <c r="B203" s="26">
        <v>903</v>
      </c>
      <c r="C203" s="16" t="s">
        <v>35</v>
      </c>
      <c r="D203" s="16" t="s">
        <v>87</v>
      </c>
      <c r="E203" s="16" t="s">
        <v>514</v>
      </c>
      <c r="F203" s="16"/>
      <c r="G203" s="13">
        <f t="shared" si="270"/>
        <v>32351</v>
      </c>
      <c r="H203" s="13">
        <f t="shared" si="270"/>
        <v>0</v>
      </c>
      <c r="I203" s="13">
        <f t="shared" si="270"/>
        <v>0</v>
      </c>
      <c r="J203" s="13">
        <f t="shared" si="270"/>
        <v>0</v>
      </c>
      <c r="K203" s="13">
        <f t="shared" si="270"/>
        <v>0</v>
      </c>
      <c r="L203" s="13">
        <f t="shared" si="270"/>
        <v>0</v>
      </c>
      <c r="M203" s="13">
        <f t="shared" si="270"/>
        <v>32351</v>
      </c>
      <c r="N203" s="13">
        <f t="shared" si="270"/>
        <v>0</v>
      </c>
      <c r="O203" s="13">
        <f t="shared" si="270"/>
        <v>0</v>
      </c>
      <c r="P203" s="13">
        <f t="shared" si="270"/>
        <v>0</v>
      </c>
      <c r="Q203" s="13">
        <f t="shared" si="270"/>
        <v>609</v>
      </c>
      <c r="R203" s="13">
        <f t="shared" si="270"/>
        <v>0</v>
      </c>
      <c r="S203" s="13">
        <f t="shared" si="271"/>
        <v>32960</v>
      </c>
      <c r="T203" s="13">
        <f t="shared" si="271"/>
        <v>0</v>
      </c>
      <c r="U203" s="13">
        <f t="shared" si="271"/>
        <v>0</v>
      </c>
      <c r="V203" s="13">
        <f t="shared" si="271"/>
        <v>0</v>
      </c>
      <c r="W203" s="13">
        <f t="shared" si="271"/>
        <v>0</v>
      </c>
      <c r="X203" s="13">
        <f t="shared" si="271"/>
        <v>0</v>
      </c>
      <c r="Y203" s="13">
        <f t="shared" si="271"/>
        <v>32960</v>
      </c>
      <c r="Z203" s="13">
        <f t="shared" si="271"/>
        <v>0</v>
      </c>
      <c r="AA203" s="13">
        <f t="shared" si="271"/>
        <v>0</v>
      </c>
      <c r="AB203" s="13">
        <f t="shared" si="271"/>
        <v>0</v>
      </c>
      <c r="AC203" s="13">
        <f t="shared" si="271"/>
        <v>0</v>
      </c>
      <c r="AD203" s="13">
        <f t="shared" si="271"/>
        <v>0</v>
      </c>
      <c r="AE203" s="13">
        <f t="shared" si="271"/>
        <v>32960</v>
      </c>
      <c r="AF203" s="13">
        <f t="shared" si="271"/>
        <v>0</v>
      </c>
      <c r="AG203" s="13">
        <f t="shared" si="273"/>
        <v>0</v>
      </c>
      <c r="AH203" s="13">
        <f t="shared" si="273"/>
        <v>0</v>
      </c>
      <c r="AI203" s="13">
        <f t="shared" si="273"/>
        <v>0</v>
      </c>
      <c r="AJ203" s="13">
        <f t="shared" si="273"/>
        <v>0</v>
      </c>
      <c r="AK203" s="13">
        <f t="shared" si="273"/>
        <v>32960</v>
      </c>
      <c r="AL203" s="13">
        <f t="shared" si="273"/>
        <v>0</v>
      </c>
    </row>
    <row r="204" spans="1:38" hidden="1" x14ac:dyDescent="0.25">
      <c r="A204" s="57" t="s">
        <v>112</v>
      </c>
      <c r="B204" s="26">
        <v>903</v>
      </c>
      <c r="C204" s="16" t="s">
        <v>35</v>
      </c>
      <c r="D204" s="16" t="s">
        <v>87</v>
      </c>
      <c r="E204" s="16" t="s">
        <v>514</v>
      </c>
      <c r="F204" s="16" t="s">
        <v>113</v>
      </c>
      <c r="G204" s="13">
        <f t="shared" si="270"/>
        <v>32351</v>
      </c>
      <c r="H204" s="13">
        <f t="shared" si="270"/>
        <v>0</v>
      </c>
      <c r="I204" s="13">
        <f t="shared" si="270"/>
        <v>0</v>
      </c>
      <c r="J204" s="13">
        <f t="shared" si="270"/>
        <v>0</v>
      </c>
      <c r="K204" s="13">
        <f t="shared" si="270"/>
        <v>0</v>
      </c>
      <c r="L204" s="13">
        <f t="shared" si="270"/>
        <v>0</v>
      </c>
      <c r="M204" s="13">
        <f t="shared" si="270"/>
        <v>32351</v>
      </c>
      <c r="N204" s="13">
        <f t="shared" si="270"/>
        <v>0</v>
      </c>
      <c r="O204" s="13">
        <f t="shared" si="270"/>
        <v>0</v>
      </c>
      <c r="P204" s="13">
        <f t="shared" si="270"/>
        <v>0</v>
      </c>
      <c r="Q204" s="13">
        <f t="shared" si="270"/>
        <v>609</v>
      </c>
      <c r="R204" s="13">
        <f t="shared" si="270"/>
        <v>0</v>
      </c>
      <c r="S204" s="13">
        <f t="shared" si="271"/>
        <v>32960</v>
      </c>
      <c r="T204" s="13">
        <f t="shared" si="271"/>
        <v>0</v>
      </c>
      <c r="U204" s="13">
        <f t="shared" si="271"/>
        <v>0</v>
      </c>
      <c r="V204" s="13">
        <f t="shared" si="271"/>
        <v>0</v>
      </c>
      <c r="W204" s="13">
        <f t="shared" si="271"/>
        <v>0</v>
      </c>
      <c r="X204" s="13">
        <f t="shared" si="271"/>
        <v>0</v>
      </c>
      <c r="Y204" s="13">
        <f t="shared" si="271"/>
        <v>32960</v>
      </c>
      <c r="Z204" s="13">
        <f t="shared" si="271"/>
        <v>0</v>
      </c>
      <c r="AA204" s="13">
        <f t="shared" si="271"/>
        <v>0</v>
      </c>
      <c r="AB204" s="13">
        <f t="shared" si="271"/>
        <v>0</v>
      </c>
      <c r="AC204" s="13">
        <f t="shared" si="271"/>
        <v>0</v>
      </c>
      <c r="AD204" s="13">
        <f t="shared" si="271"/>
        <v>0</v>
      </c>
      <c r="AE204" s="13">
        <f t="shared" si="271"/>
        <v>32960</v>
      </c>
      <c r="AF204" s="13">
        <f t="shared" si="271"/>
        <v>0</v>
      </c>
      <c r="AG204" s="13">
        <f t="shared" si="273"/>
        <v>0</v>
      </c>
      <c r="AH204" s="13">
        <f t="shared" si="273"/>
        <v>0</v>
      </c>
      <c r="AI204" s="13">
        <f t="shared" si="273"/>
        <v>0</v>
      </c>
      <c r="AJ204" s="13">
        <f t="shared" si="273"/>
        <v>0</v>
      </c>
      <c r="AK204" s="13">
        <f t="shared" si="273"/>
        <v>32960</v>
      </c>
      <c r="AL204" s="13">
        <f t="shared" si="273"/>
        <v>0</v>
      </c>
    </row>
    <row r="205" spans="1:38" ht="33" hidden="1" x14ac:dyDescent="0.25">
      <c r="A205" s="57" t="s">
        <v>195</v>
      </c>
      <c r="B205" s="26">
        <v>903</v>
      </c>
      <c r="C205" s="16" t="s">
        <v>35</v>
      </c>
      <c r="D205" s="16" t="s">
        <v>87</v>
      </c>
      <c r="E205" s="16" t="s">
        <v>514</v>
      </c>
      <c r="F205" s="16" t="s">
        <v>196</v>
      </c>
      <c r="G205" s="13">
        <v>32351</v>
      </c>
      <c r="H205" s="13"/>
      <c r="I205" s="13"/>
      <c r="J205" s="13"/>
      <c r="K205" s="13"/>
      <c r="L205" s="13"/>
      <c r="M205" s="13">
        <f>G205+I205+J205+K205+L205</f>
        <v>32351</v>
      </c>
      <c r="N205" s="13">
        <f>H205+J205</f>
        <v>0</v>
      </c>
      <c r="O205" s="13"/>
      <c r="P205" s="13"/>
      <c r="Q205" s="13">
        <v>609</v>
      </c>
      <c r="R205" s="13"/>
      <c r="S205" s="13">
        <f>M205+O205+P205+Q205+R205</f>
        <v>32960</v>
      </c>
      <c r="T205" s="13">
        <f>N205+P205</f>
        <v>0</v>
      </c>
      <c r="U205" s="13"/>
      <c r="V205" s="13"/>
      <c r="W205" s="13"/>
      <c r="X205" s="13"/>
      <c r="Y205" s="13">
        <f>S205+U205+V205+W205+X205</f>
        <v>32960</v>
      </c>
      <c r="Z205" s="13">
        <f>T205+V205</f>
        <v>0</v>
      </c>
      <c r="AA205" s="13"/>
      <c r="AB205" s="13"/>
      <c r="AC205" s="13"/>
      <c r="AD205" s="13"/>
      <c r="AE205" s="13">
        <f>Y205+AA205+AB205+AC205+AD205</f>
        <v>32960</v>
      </c>
      <c r="AF205" s="13">
        <f>Z205+AB205</f>
        <v>0</v>
      </c>
      <c r="AG205" s="13"/>
      <c r="AH205" s="13"/>
      <c r="AI205" s="13"/>
      <c r="AJ205" s="13"/>
      <c r="AK205" s="13">
        <f>AE205+AG205+AH205+AI205+AJ205</f>
        <v>32960</v>
      </c>
      <c r="AL205" s="13">
        <f>AF205+AH205</f>
        <v>0</v>
      </c>
    </row>
    <row r="206" spans="1:38" hidden="1" x14ac:dyDescent="0.25">
      <c r="A206" s="62" t="s">
        <v>66</v>
      </c>
      <c r="B206" s="26">
        <v>903</v>
      </c>
      <c r="C206" s="16" t="s">
        <v>35</v>
      </c>
      <c r="D206" s="16" t="s">
        <v>87</v>
      </c>
      <c r="E206" s="16" t="s">
        <v>67</v>
      </c>
      <c r="F206" s="16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3">
        <f t="shared" ref="AG206:AL206" si="274">AG207+AG210+AG213+AG217</f>
        <v>0</v>
      </c>
      <c r="AH206" s="13">
        <f t="shared" si="274"/>
        <v>22344</v>
      </c>
      <c r="AI206" s="13">
        <f t="shared" si="274"/>
        <v>0</v>
      </c>
      <c r="AJ206" s="13">
        <f t="shared" si="274"/>
        <v>0</v>
      </c>
      <c r="AK206" s="13">
        <f t="shared" si="274"/>
        <v>22344</v>
      </c>
      <c r="AL206" s="13">
        <f t="shared" si="274"/>
        <v>22344</v>
      </c>
    </row>
    <row r="207" spans="1:38" ht="89.25" hidden="1" customHeight="1" x14ac:dyDescent="0.25">
      <c r="A207" s="57" t="s">
        <v>688</v>
      </c>
      <c r="B207" s="26">
        <v>903</v>
      </c>
      <c r="C207" s="16" t="s">
        <v>35</v>
      </c>
      <c r="D207" s="16" t="s">
        <v>87</v>
      </c>
      <c r="E207" s="16" t="s">
        <v>685</v>
      </c>
      <c r="F207" s="16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>
        <f>AG208</f>
        <v>0</v>
      </c>
      <c r="AH207" s="13">
        <f t="shared" ref="AH207:AL208" si="275">AH208</f>
        <v>12342</v>
      </c>
      <c r="AI207" s="13">
        <f t="shared" si="275"/>
        <v>0</v>
      </c>
      <c r="AJ207" s="13">
        <f t="shared" si="275"/>
        <v>0</v>
      </c>
      <c r="AK207" s="13">
        <f t="shared" si="275"/>
        <v>12342</v>
      </c>
      <c r="AL207" s="13">
        <f t="shared" si="275"/>
        <v>12342</v>
      </c>
    </row>
    <row r="208" spans="1:38" hidden="1" x14ac:dyDescent="0.25">
      <c r="A208" s="57" t="s">
        <v>112</v>
      </c>
      <c r="B208" s="26">
        <v>903</v>
      </c>
      <c r="C208" s="16" t="s">
        <v>35</v>
      </c>
      <c r="D208" s="16" t="s">
        <v>87</v>
      </c>
      <c r="E208" s="16" t="s">
        <v>685</v>
      </c>
      <c r="F208" s="16" t="s">
        <v>113</v>
      </c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>
        <f>AG209</f>
        <v>0</v>
      </c>
      <c r="AH208" s="13">
        <f t="shared" si="275"/>
        <v>12342</v>
      </c>
      <c r="AI208" s="13">
        <f t="shared" si="275"/>
        <v>0</v>
      </c>
      <c r="AJ208" s="13">
        <f t="shared" si="275"/>
        <v>0</v>
      </c>
      <c r="AK208" s="13">
        <f t="shared" si="275"/>
        <v>12342</v>
      </c>
      <c r="AL208" s="13">
        <f t="shared" si="275"/>
        <v>12342</v>
      </c>
    </row>
    <row r="209" spans="1:38" ht="33" hidden="1" x14ac:dyDescent="0.25">
      <c r="A209" s="57" t="s">
        <v>195</v>
      </c>
      <c r="B209" s="26">
        <v>903</v>
      </c>
      <c r="C209" s="16" t="s">
        <v>35</v>
      </c>
      <c r="D209" s="16" t="s">
        <v>87</v>
      </c>
      <c r="E209" s="16" t="s">
        <v>685</v>
      </c>
      <c r="F209" s="16" t="s">
        <v>196</v>
      </c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>
        <v>12342</v>
      </c>
      <c r="AI209" s="13"/>
      <c r="AJ209" s="13"/>
      <c r="AK209" s="13">
        <f>AE209+AG209+AH209+AI209+AJ209</f>
        <v>12342</v>
      </c>
      <c r="AL209" s="13">
        <f>AF209+AH209</f>
        <v>12342</v>
      </c>
    </row>
    <row r="210" spans="1:38" ht="66" hidden="1" x14ac:dyDescent="0.25">
      <c r="A210" s="57" t="s">
        <v>689</v>
      </c>
      <c r="B210" s="26">
        <v>903</v>
      </c>
      <c r="C210" s="16" t="s">
        <v>35</v>
      </c>
      <c r="D210" s="16" t="s">
        <v>87</v>
      </c>
      <c r="E210" s="16" t="s">
        <v>686</v>
      </c>
      <c r="F210" s="16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3">
        <f>AG211</f>
        <v>0</v>
      </c>
      <c r="AH210" s="13">
        <f t="shared" ref="AH210:AL211" si="276">AH211</f>
        <v>1234</v>
      </c>
      <c r="AI210" s="13">
        <f t="shared" si="276"/>
        <v>0</v>
      </c>
      <c r="AJ210" s="13">
        <f t="shared" si="276"/>
        <v>0</v>
      </c>
      <c r="AK210" s="13">
        <f t="shared" si="276"/>
        <v>1234</v>
      </c>
      <c r="AL210" s="13">
        <f t="shared" si="276"/>
        <v>1234</v>
      </c>
    </row>
    <row r="211" spans="1:38" hidden="1" x14ac:dyDescent="0.25">
      <c r="A211" s="57" t="s">
        <v>112</v>
      </c>
      <c r="B211" s="26">
        <v>903</v>
      </c>
      <c r="C211" s="16" t="s">
        <v>35</v>
      </c>
      <c r="D211" s="16" t="s">
        <v>87</v>
      </c>
      <c r="E211" s="16" t="s">
        <v>686</v>
      </c>
      <c r="F211" s="16" t="s">
        <v>361</v>
      </c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>
        <f>AG212</f>
        <v>0</v>
      </c>
      <c r="AH211" s="13">
        <f t="shared" si="276"/>
        <v>1234</v>
      </c>
      <c r="AI211" s="13">
        <f t="shared" si="276"/>
        <v>0</v>
      </c>
      <c r="AJ211" s="13">
        <f t="shared" si="276"/>
        <v>0</v>
      </c>
      <c r="AK211" s="13">
        <f t="shared" si="276"/>
        <v>1234</v>
      </c>
      <c r="AL211" s="13">
        <f t="shared" si="276"/>
        <v>1234</v>
      </c>
    </row>
    <row r="212" spans="1:38" ht="33" hidden="1" x14ac:dyDescent="0.25">
      <c r="A212" s="57" t="s">
        <v>195</v>
      </c>
      <c r="B212" s="26">
        <v>903</v>
      </c>
      <c r="C212" s="16" t="s">
        <v>35</v>
      </c>
      <c r="D212" s="16" t="s">
        <v>87</v>
      </c>
      <c r="E212" s="16" t="s">
        <v>686</v>
      </c>
      <c r="F212" s="16" t="s">
        <v>196</v>
      </c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  <c r="AH212" s="13">
        <v>1234</v>
      </c>
      <c r="AI212" s="13"/>
      <c r="AJ212" s="13"/>
      <c r="AK212" s="13">
        <f>AE212+AG212+AH212+AI212+AJ212</f>
        <v>1234</v>
      </c>
      <c r="AL212" s="13">
        <f>AF212+AH212</f>
        <v>1234</v>
      </c>
    </row>
    <row r="213" spans="1:38" hidden="1" x14ac:dyDescent="0.25">
      <c r="A213" s="62" t="s">
        <v>589</v>
      </c>
      <c r="B213" s="26">
        <v>903</v>
      </c>
      <c r="C213" s="16" t="s">
        <v>35</v>
      </c>
      <c r="D213" s="16" t="s">
        <v>87</v>
      </c>
      <c r="E213" s="16" t="s">
        <v>683</v>
      </c>
      <c r="F213" s="16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3">
        <f t="shared" ref="AG213:AL213" si="277">AG214</f>
        <v>0</v>
      </c>
      <c r="AH213" s="13">
        <f t="shared" si="277"/>
        <v>6788</v>
      </c>
      <c r="AI213" s="13">
        <f t="shared" si="277"/>
        <v>0</v>
      </c>
      <c r="AJ213" s="13">
        <f t="shared" si="277"/>
        <v>0</v>
      </c>
      <c r="AK213" s="13">
        <f t="shared" si="277"/>
        <v>6788</v>
      </c>
      <c r="AL213" s="13">
        <f t="shared" si="277"/>
        <v>6788</v>
      </c>
    </row>
    <row r="214" spans="1:38" ht="33" hidden="1" x14ac:dyDescent="0.25">
      <c r="A214" s="57" t="s">
        <v>702</v>
      </c>
      <c r="B214" s="26">
        <v>903</v>
      </c>
      <c r="C214" s="16" t="s">
        <v>35</v>
      </c>
      <c r="D214" s="16" t="s">
        <v>87</v>
      </c>
      <c r="E214" s="16" t="s">
        <v>684</v>
      </c>
      <c r="F214" s="16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>
        <f>AG215</f>
        <v>0</v>
      </c>
      <c r="AH214" s="13">
        <f t="shared" ref="AH214:AL215" si="278">AH215</f>
        <v>6788</v>
      </c>
      <c r="AI214" s="13">
        <f t="shared" si="278"/>
        <v>0</v>
      </c>
      <c r="AJ214" s="13">
        <f t="shared" si="278"/>
        <v>0</v>
      </c>
      <c r="AK214" s="13">
        <f t="shared" si="278"/>
        <v>6788</v>
      </c>
      <c r="AL214" s="13">
        <f t="shared" si="278"/>
        <v>6788</v>
      </c>
    </row>
    <row r="215" spans="1:38" hidden="1" x14ac:dyDescent="0.25">
      <c r="A215" s="57" t="s">
        <v>112</v>
      </c>
      <c r="B215" s="26">
        <v>903</v>
      </c>
      <c r="C215" s="16" t="s">
        <v>35</v>
      </c>
      <c r="D215" s="16" t="s">
        <v>87</v>
      </c>
      <c r="E215" s="16" t="s">
        <v>684</v>
      </c>
      <c r="F215" s="16" t="s">
        <v>113</v>
      </c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13">
        <f>AG216</f>
        <v>0</v>
      </c>
      <c r="AH215" s="13">
        <f t="shared" si="278"/>
        <v>6788</v>
      </c>
      <c r="AI215" s="13">
        <f t="shared" si="278"/>
        <v>0</v>
      </c>
      <c r="AJ215" s="13">
        <f t="shared" si="278"/>
        <v>0</v>
      </c>
      <c r="AK215" s="13">
        <f t="shared" si="278"/>
        <v>6788</v>
      </c>
      <c r="AL215" s="13">
        <f t="shared" si="278"/>
        <v>6788</v>
      </c>
    </row>
    <row r="216" spans="1:38" ht="33" hidden="1" x14ac:dyDescent="0.25">
      <c r="A216" s="57" t="s">
        <v>195</v>
      </c>
      <c r="B216" s="26">
        <v>903</v>
      </c>
      <c r="C216" s="16" t="s">
        <v>35</v>
      </c>
      <c r="D216" s="16" t="s">
        <v>87</v>
      </c>
      <c r="E216" s="16" t="s">
        <v>684</v>
      </c>
      <c r="F216" s="16" t="s">
        <v>196</v>
      </c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3"/>
      <c r="AH216" s="13">
        <v>6788</v>
      </c>
      <c r="AI216" s="13"/>
      <c r="AJ216" s="13"/>
      <c r="AK216" s="13">
        <f>AE216+AG216+AH216+AI216+AJ216</f>
        <v>6788</v>
      </c>
      <c r="AL216" s="13">
        <f>AF216+AH216</f>
        <v>6788</v>
      </c>
    </row>
    <row r="217" spans="1:38" hidden="1" x14ac:dyDescent="0.25">
      <c r="A217" s="57" t="s">
        <v>690</v>
      </c>
      <c r="B217" s="26">
        <v>903</v>
      </c>
      <c r="C217" s="16" t="s">
        <v>35</v>
      </c>
      <c r="D217" s="16" t="s">
        <v>87</v>
      </c>
      <c r="E217" s="16" t="s">
        <v>687</v>
      </c>
      <c r="F217" s="16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  <c r="AG217" s="13">
        <f>AG218</f>
        <v>0</v>
      </c>
      <c r="AH217" s="13">
        <f t="shared" ref="AH217:AL218" si="279">AH218</f>
        <v>1980</v>
      </c>
      <c r="AI217" s="13">
        <f t="shared" si="279"/>
        <v>0</v>
      </c>
      <c r="AJ217" s="13">
        <f t="shared" si="279"/>
        <v>0</v>
      </c>
      <c r="AK217" s="13">
        <f t="shared" si="279"/>
        <v>1980</v>
      </c>
      <c r="AL217" s="13">
        <f t="shared" si="279"/>
        <v>1980</v>
      </c>
    </row>
    <row r="218" spans="1:38" hidden="1" x14ac:dyDescent="0.25">
      <c r="A218" s="57" t="s">
        <v>112</v>
      </c>
      <c r="B218" s="26">
        <v>903</v>
      </c>
      <c r="C218" s="16" t="s">
        <v>35</v>
      </c>
      <c r="D218" s="16" t="s">
        <v>87</v>
      </c>
      <c r="E218" s="16" t="s">
        <v>687</v>
      </c>
      <c r="F218" s="16" t="s">
        <v>113</v>
      </c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3">
        <f>AG219</f>
        <v>0</v>
      </c>
      <c r="AH218" s="13">
        <f t="shared" si="279"/>
        <v>1980</v>
      </c>
      <c r="AI218" s="13">
        <f t="shared" si="279"/>
        <v>0</v>
      </c>
      <c r="AJ218" s="13">
        <f t="shared" si="279"/>
        <v>0</v>
      </c>
      <c r="AK218" s="13">
        <f t="shared" si="279"/>
        <v>1980</v>
      </c>
      <c r="AL218" s="13">
        <f t="shared" si="279"/>
        <v>1980</v>
      </c>
    </row>
    <row r="219" spans="1:38" ht="33" hidden="1" x14ac:dyDescent="0.25">
      <c r="A219" s="57" t="s">
        <v>195</v>
      </c>
      <c r="B219" s="26">
        <v>903</v>
      </c>
      <c r="C219" s="16" t="s">
        <v>35</v>
      </c>
      <c r="D219" s="16" t="s">
        <v>87</v>
      </c>
      <c r="E219" s="16" t="s">
        <v>687</v>
      </c>
      <c r="F219" s="16" t="s">
        <v>196</v>
      </c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G219" s="13"/>
      <c r="AH219" s="13">
        <v>1980</v>
      </c>
      <c r="AI219" s="13"/>
      <c r="AJ219" s="13"/>
      <c r="AK219" s="13">
        <f>AE219+AG219+AH219+AI219+AJ219</f>
        <v>1980</v>
      </c>
      <c r="AL219" s="13">
        <f>AF219+AH219</f>
        <v>1980</v>
      </c>
    </row>
    <row r="220" spans="1:38" hidden="1" x14ac:dyDescent="0.25">
      <c r="A220" s="57"/>
      <c r="B220" s="26"/>
      <c r="C220" s="16"/>
      <c r="D220" s="16"/>
      <c r="E220" s="16"/>
      <c r="F220" s="16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  <c r="AI220" s="13"/>
      <c r="AJ220" s="13"/>
      <c r="AK220" s="13"/>
      <c r="AL220" s="13"/>
    </row>
    <row r="221" spans="1:38" ht="18.75" hidden="1" x14ac:dyDescent="0.3">
      <c r="A221" s="61" t="s">
        <v>600</v>
      </c>
      <c r="B221" s="14" t="s">
        <v>692</v>
      </c>
      <c r="C221" s="14" t="s">
        <v>35</v>
      </c>
      <c r="D221" s="14" t="s">
        <v>30</v>
      </c>
      <c r="E221" s="16"/>
      <c r="F221" s="16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  <c r="AG221" s="32">
        <f t="shared" ref="AG221:AL221" si="280">AG223</f>
        <v>0</v>
      </c>
      <c r="AH221" s="32">
        <f t="shared" si="280"/>
        <v>66749</v>
      </c>
      <c r="AI221" s="32">
        <f t="shared" si="280"/>
        <v>0</v>
      </c>
      <c r="AJ221" s="32">
        <f t="shared" si="280"/>
        <v>0</v>
      </c>
      <c r="AK221" s="32">
        <f t="shared" si="280"/>
        <v>66749</v>
      </c>
      <c r="AL221" s="32">
        <f t="shared" si="280"/>
        <v>66749</v>
      </c>
    </row>
    <row r="222" spans="1:38" hidden="1" x14ac:dyDescent="0.25">
      <c r="A222" s="62" t="s">
        <v>66</v>
      </c>
      <c r="B222" s="26">
        <v>903</v>
      </c>
      <c r="C222" s="16" t="s">
        <v>35</v>
      </c>
      <c r="D222" s="16" t="s">
        <v>30</v>
      </c>
      <c r="E222" s="16" t="s">
        <v>67</v>
      </c>
      <c r="F222" s="16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  <c r="AG222" s="13">
        <f>AG223</f>
        <v>0</v>
      </c>
      <c r="AH222" s="13">
        <f t="shared" ref="AH222:AL223" si="281">AH223</f>
        <v>66749</v>
      </c>
      <c r="AI222" s="13">
        <f t="shared" si="281"/>
        <v>0</v>
      </c>
      <c r="AJ222" s="13">
        <f t="shared" si="281"/>
        <v>0</v>
      </c>
      <c r="AK222" s="13">
        <f t="shared" si="281"/>
        <v>66749</v>
      </c>
      <c r="AL222" s="13">
        <f t="shared" si="281"/>
        <v>66749</v>
      </c>
    </row>
    <row r="223" spans="1:38" ht="52.5" hidden="1" customHeight="1" x14ac:dyDescent="0.25">
      <c r="A223" s="57" t="s">
        <v>691</v>
      </c>
      <c r="B223" s="26">
        <v>903</v>
      </c>
      <c r="C223" s="16" t="s">
        <v>35</v>
      </c>
      <c r="D223" s="16" t="s">
        <v>30</v>
      </c>
      <c r="E223" s="33" t="s">
        <v>706</v>
      </c>
      <c r="F223" s="16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  <c r="AG223" s="13">
        <f>AG224</f>
        <v>0</v>
      </c>
      <c r="AH223" s="13">
        <f t="shared" si="281"/>
        <v>66749</v>
      </c>
      <c r="AI223" s="13">
        <f t="shared" si="281"/>
        <v>0</v>
      </c>
      <c r="AJ223" s="13">
        <f t="shared" si="281"/>
        <v>0</v>
      </c>
      <c r="AK223" s="13">
        <f t="shared" si="281"/>
        <v>66749</v>
      </c>
      <c r="AL223" s="13">
        <f t="shared" si="281"/>
        <v>66749</v>
      </c>
    </row>
    <row r="224" spans="1:38" ht="33" hidden="1" x14ac:dyDescent="0.25">
      <c r="A224" s="57" t="s">
        <v>206</v>
      </c>
      <c r="B224" s="26">
        <v>903</v>
      </c>
      <c r="C224" s="16" t="s">
        <v>35</v>
      </c>
      <c r="D224" s="16" t="s">
        <v>30</v>
      </c>
      <c r="E224" s="33" t="s">
        <v>706</v>
      </c>
      <c r="F224" s="16" t="s">
        <v>207</v>
      </c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G224" s="13">
        <f>AG225</f>
        <v>0</v>
      </c>
      <c r="AH224" s="13">
        <f t="shared" ref="AH224:AL224" si="282">AH225</f>
        <v>66749</v>
      </c>
      <c r="AI224" s="13">
        <f t="shared" si="282"/>
        <v>0</v>
      </c>
      <c r="AJ224" s="13">
        <f t="shared" si="282"/>
        <v>0</v>
      </c>
      <c r="AK224" s="13">
        <f t="shared" si="282"/>
        <v>66749</v>
      </c>
      <c r="AL224" s="13">
        <f t="shared" si="282"/>
        <v>66749</v>
      </c>
    </row>
    <row r="225" spans="1:38" ht="21" hidden="1" customHeight="1" x14ac:dyDescent="0.25">
      <c r="A225" s="57" t="s">
        <v>192</v>
      </c>
      <c r="B225" s="26">
        <v>903</v>
      </c>
      <c r="C225" s="16" t="s">
        <v>35</v>
      </c>
      <c r="D225" s="16" t="s">
        <v>30</v>
      </c>
      <c r="E225" s="33" t="s">
        <v>706</v>
      </c>
      <c r="F225" s="16" t="s">
        <v>208</v>
      </c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13"/>
      <c r="AG225" s="13"/>
      <c r="AH225" s="13">
        <v>66749</v>
      </c>
      <c r="AI225" s="13"/>
      <c r="AJ225" s="13"/>
      <c r="AK225" s="13">
        <f>AE225+AG225+AH225+AI225+AJ225</f>
        <v>66749</v>
      </c>
      <c r="AL225" s="13">
        <f>AF225+AH225</f>
        <v>66749</v>
      </c>
    </row>
    <row r="226" spans="1:38" hidden="1" x14ac:dyDescent="0.25">
      <c r="A226" s="57"/>
      <c r="B226" s="26"/>
      <c r="C226" s="16"/>
      <c r="D226" s="16"/>
      <c r="E226" s="16"/>
      <c r="F226" s="16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  <c r="AG226" s="13"/>
      <c r="AH226" s="13"/>
      <c r="AI226" s="13"/>
      <c r="AJ226" s="13"/>
      <c r="AK226" s="13"/>
      <c r="AL226" s="13"/>
    </row>
    <row r="227" spans="1:38" ht="42.75" hidden="1" customHeight="1" x14ac:dyDescent="0.3">
      <c r="A227" s="60" t="s">
        <v>667</v>
      </c>
      <c r="B227" s="10">
        <v>905</v>
      </c>
      <c r="C227" s="10"/>
      <c r="D227" s="10"/>
      <c r="E227" s="10"/>
      <c r="F227" s="10"/>
      <c r="G227" s="30">
        <f>G229</f>
        <v>2875</v>
      </c>
      <c r="H227" s="30">
        <f t="shared" ref="H227:R227" si="283">H229</f>
        <v>0</v>
      </c>
      <c r="I227" s="13">
        <f t="shared" si="283"/>
        <v>0</v>
      </c>
      <c r="J227" s="13">
        <f t="shared" si="283"/>
        <v>0</v>
      </c>
      <c r="K227" s="13">
        <f t="shared" si="283"/>
        <v>0</v>
      </c>
      <c r="L227" s="13">
        <f t="shared" si="283"/>
        <v>0</v>
      </c>
      <c r="M227" s="30">
        <f t="shared" si="283"/>
        <v>2875</v>
      </c>
      <c r="N227" s="30">
        <f t="shared" si="283"/>
        <v>0</v>
      </c>
      <c r="O227" s="13">
        <f t="shared" si="283"/>
        <v>0</v>
      </c>
      <c r="P227" s="13">
        <f t="shared" si="283"/>
        <v>0</v>
      </c>
      <c r="Q227" s="13">
        <f t="shared" si="283"/>
        <v>0</v>
      </c>
      <c r="R227" s="13">
        <f t="shared" si="283"/>
        <v>0</v>
      </c>
      <c r="S227" s="30">
        <f t="shared" ref="S227:AL227" si="284">S229</f>
        <v>2875</v>
      </c>
      <c r="T227" s="30">
        <f t="shared" si="284"/>
        <v>0</v>
      </c>
      <c r="U227" s="13">
        <f t="shared" si="284"/>
        <v>0</v>
      </c>
      <c r="V227" s="13">
        <f t="shared" si="284"/>
        <v>0</v>
      </c>
      <c r="W227" s="13">
        <f t="shared" si="284"/>
        <v>0</v>
      </c>
      <c r="X227" s="13">
        <f t="shared" si="284"/>
        <v>0</v>
      </c>
      <c r="Y227" s="30">
        <f t="shared" si="284"/>
        <v>2875</v>
      </c>
      <c r="Z227" s="30">
        <f t="shared" si="284"/>
        <v>0</v>
      </c>
      <c r="AA227" s="13">
        <f t="shared" si="284"/>
        <v>0</v>
      </c>
      <c r="AB227" s="13">
        <f t="shared" si="284"/>
        <v>0</v>
      </c>
      <c r="AC227" s="13">
        <f t="shared" si="284"/>
        <v>0</v>
      </c>
      <c r="AD227" s="13">
        <f t="shared" si="284"/>
        <v>0</v>
      </c>
      <c r="AE227" s="30">
        <f t="shared" si="284"/>
        <v>2875</v>
      </c>
      <c r="AF227" s="30">
        <f t="shared" si="284"/>
        <v>0</v>
      </c>
      <c r="AG227" s="13">
        <f t="shared" si="284"/>
        <v>0</v>
      </c>
      <c r="AH227" s="13">
        <f t="shared" si="284"/>
        <v>0</v>
      </c>
      <c r="AI227" s="30">
        <f t="shared" si="284"/>
        <v>742</v>
      </c>
      <c r="AJ227" s="13">
        <f t="shared" si="284"/>
        <v>0</v>
      </c>
      <c r="AK227" s="30">
        <f t="shared" si="284"/>
        <v>3617</v>
      </c>
      <c r="AL227" s="30">
        <f t="shared" si="284"/>
        <v>0</v>
      </c>
    </row>
    <row r="228" spans="1:38" ht="20.25" hidden="1" x14ac:dyDescent="0.3">
      <c r="A228" s="60"/>
      <c r="B228" s="10"/>
      <c r="C228" s="10"/>
      <c r="D228" s="10"/>
      <c r="E228" s="10"/>
      <c r="F228" s="10"/>
      <c r="G228" s="30"/>
      <c r="H228" s="30"/>
      <c r="I228" s="13"/>
      <c r="J228" s="13"/>
      <c r="K228" s="13"/>
      <c r="L228" s="13"/>
      <c r="M228" s="30"/>
      <c r="N228" s="30"/>
      <c r="O228" s="13"/>
      <c r="P228" s="13"/>
      <c r="Q228" s="13"/>
      <c r="R228" s="13"/>
      <c r="S228" s="30"/>
      <c r="T228" s="30"/>
      <c r="U228" s="13"/>
      <c r="V228" s="13"/>
      <c r="W228" s="13"/>
      <c r="X228" s="13"/>
      <c r="Y228" s="30"/>
      <c r="Z228" s="30"/>
      <c r="AA228" s="13"/>
      <c r="AB228" s="13"/>
      <c r="AC228" s="13"/>
      <c r="AD228" s="13"/>
      <c r="AE228" s="30"/>
      <c r="AF228" s="30"/>
      <c r="AG228" s="13"/>
      <c r="AH228" s="13"/>
      <c r="AI228" s="13"/>
      <c r="AJ228" s="13"/>
      <c r="AK228" s="30"/>
      <c r="AL228" s="30"/>
    </row>
    <row r="229" spans="1:38" ht="18.75" hidden="1" x14ac:dyDescent="0.3">
      <c r="A229" s="61" t="s">
        <v>63</v>
      </c>
      <c r="B229" s="14">
        <f>B227</f>
        <v>905</v>
      </c>
      <c r="C229" s="14" t="s">
        <v>22</v>
      </c>
      <c r="D229" s="14" t="s">
        <v>64</v>
      </c>
      <c r="E229" s="14"/>
      <c r="F229" s="14"/>
      <c r="G229" s="15">
        <f t="shared" ref="G229:N229" si="285">G235</f>
        <v>2875</v>
      </c>
      <c r="H229" s="15">
        <f t="shared" si="285"/>
        <v>0</v>
      </c>
      <c r="I229" s="13">
        <f t="shared" si="285"/>
        <v>0</v>
      </c>
      <c r="J229" s="13">
        <f t="shared" si="285"/>
        <v>0</v>
      </c>
      <c r="K229" s="13">
        <f t="shared" si="285"/>
        <v>0</v>
      </c>
      <c r="L229" s="13">
        <f t="shared" si="285"/>
        <v>0</v>
      </c>
      <c r="M229" s="15">
        <f t="shared" si="285"/>
        <v>2875</v>
      </c>
      <c r="N229" s="15">
        <f t="shared" si="285"/>
        <v>0</v>
      </c>
      <c r="O229" s="15">
        <f t="shared" ref="O229:T229" si="286">O235+O230</f>
        <v>0</v>
      </c>
      <c r="P229" s="15">
        <f t="shared" si="286"/>
        <v>0</v>
      </c>
      <c r="Q229" s="15">
        <f t="shared" si="286"/>
        <v>0</v>
      </c>
      <c r="R229" s="15">
        <f t="shared" si="286"/>
        <v>0</v>
      </c>
      <c r="S229" s="15">
        <f t="shared" si="286"/>
        <v>2875</v>
      </c>
      <c r="T229" s="15">
        <f t="shared" si="286"/>
        <v>0</v>
      </c>
      <c r="U229" s="15">
        <f t="shared" ref="U229:Z229" si="287">U235+U230</f>
        <v>0</v>
      </c>
      <c r="V229" s="15">
        <f t="shared" si="287"/>
        <v>0</v>
      </c>
      <c r="W229" s="15">
        <f t="shared" si="287"/>
        <v>0</v>
      </c>
      <c r="X229" s="15">
        <f t="shared" si="287"/>
        <v>0</v>
      </c>
      <c r="Y229" s="15">
        <f t="shared" si="287"/>
        <v>2875</v>
      </c>
      <c r="Z229" s="15">
        <f t="shared" si="287"/>
        <v>0</v>
      </c>
      <c r="AA229" s="15">
        <f t="shared" ref="AA229:AF229" si="288">AA235+AA230</f>
        <v>0</v>
      </c>
      <c r="AB229" s="15">
        <f t="shared" si="288"/>
        <v>0</v>
      </c>
      <c r="AC229" s="15">
        <f t="shared" si="288"/>
        <v>0</v>
      </c>
      <c r="AD229" s="15">
        <f t="shared" si="288"/>
        <v>0</v>
      </c>
      <c r="AE229" s="15">
        <f t="shared" si="288"/>
        <v>2875</v>
      </c>
      <c r="AF229" s="15">
        <f t="shared" si="288"/>
        <v>0</v>
      </c>
      <c r="AG229" s="15">
        <f t="shared" ref="AG229:AL229" si="289">AG235+AG230</f>
        <v>0</v>
      </c>
      <c r="AH229" s="15">
        <f t="shared" si="289"/>
        <v>0</v>
      </c>
      <c r="AI229" s="15">
        <f t="shared" si="289"/>
        <v>742</v>
      </c>
      <c r="AJ229" s="15">
        <f t="shared" si="289"/>
        <v>0</v>
      </c>
      <c r="AK229" s="15">
        <f t="shared" si="289"/>
        <v>3617</v>
      </c>
      <c r="AL229" s="15">
        <f t="shared" si="289"/>
        <v>0</v>
      </c>
    </row>
    <row r="230" spans="1:38" ht="33.75" hidden="1" x14ac:dyDescent="0.3">
      <c r="A230" s="62" t="s">
        <v>616</v>
      </c>
      <c r="B230" s="16" t="s">
        <v>542</v>
      </c>
      <c r="C230" s="16" t="s">
        <v>22</v>
      </c>
      <c r="D230" s="16" t="s">
        <v>64</v>
      </c>
      <c r="E230" s="16" t="s">
        <v>613</v>
      </c>
      <c r="F230" s="14"/>
      <c r="G230" s="15"/>
      <c r="H230" s="15"/>
      <c r="I230" s="13"/>
      <c r="J230" s="13"/>
      <c r="K230" s="13"/>
      <c r="L230" s="13"/>
      <c r="M230" s="15"/>
      <c r="N230" s="15"/>
      <c r="O230" s="13">
        <f>O231</f>
        <v>1420</v>
      </c>
      <c r="P230" s="13">
        <f t="shared" ref="P230:AG233" si="290">P231</f>
        <v>0</v>
      </c>
      <c r="Q230" s="13">
        <f t="shared" si="290"/>
        <v>0</v>
      </c>
      <c r="R230" s="13">
        <f t="shared" si="290"/>
        <v>0</v>
      </c>
      <c r="S230" s="13">
        <f t="shared" si="290"/>
        <v>1420</v>
      </c>
      <c r="T230" s="13">
        <f t="shared" si="290"/>
        <v>0</v>
      </c>
      <c r="U230" s="13">
        <f t="shared" si="290"/>
        <v>0</v>
      </c>
      <c r="V230" s="13">
        <f t="shared" si="290"/>
        <v>0</v>
      </c>
      <c r="W230" s="13">
        <f t="shared" si="290"/>
        <v>0</v>
      </c>
      <c r="X230" s="13">
        <f t="shared" si="290"/>
        <v>0</v>
      </c>
      <c r="Y230" s="13">
        <f t="shared" si="290"/>
        <v>1420</v>
      </c>
      <c r="Z230" s="13">
        <f t="shared" si="290"/>
        <v>0</v>
      </c>
      <c r="AA230" s="13">
        <f t="shared" si="290"/>
        <v>0</v>
      </c>
      <c r="AB230" s="13">
        <f t="shared" si="290"/>
        <v>0</v>
      </c>
      <c r="AC230" s="13">
        <f t="shared" si="290"/>
        <v>0</v>
      </c>
      <c r="AD230" s="13">
        <f t="shared" si="290"/>
        <v>0</v>
      </c>
      <c r="AE230" s="13">
        <f t="shared" si="290"/>
        <v>1420</v>
      </c>
      <c r="AF230" s="13">
        <f t="shared" ref="AB230:AF233" si="291">AF231</f>
        <v>0</v>
      </c>
      <c r="AG230" s="13">
        <f t="shared" si="290"/>
        <v>0</v>
      </c>
      <c r="AH230" s="13">
        <f t="shared" ref="AH230:AL233" si="292">AH231</f>
        <v>0</v>
      </c>
      <c r="AI230" s="13">
        <f t="shared" si="292"/>
        <v>742</v>
      </c>
      <c r="AJ230" s="13">
        <f t="shared" si="292"/>
        <v>0</v>
      </c>
      <c r="AK230" s="13">
        <f t="shared" si="292"/>
        <v>2162</v>
      </c>
      <c r="AL230" s="13">
        <f t="shared" si="292"/>
        <v>0</v>
      </c>
    </row>
    <row r="231" spans="1:38" ht="18.75" hidden="1" x14ac:dyDescent="0.3">
      <c r="A231" s="62" t="s">
        <v>15</v>
      </c>
      <c r="B231" s="16" t="s">
        <v>542</v>
      </c>
      <c r="C231" s="16" t="s">
        <v>22</v>
      </c>
      <c r="D231" s="16" t="s">
        <v>64</v>
      </c>
      <c r="E231" s="16" t="s">
        <v>614</v>
      </c>
      <c r="F231" s="14"/>
      <c r="G231" s="15"/>
      <c r="H231" s="15"/>
      <c r="I231" s="13"/>
      <c r="J231" s="13"/>
      <c r="K231" s="13"/>
      <c r="L231" s="13"/>
      <c r="M231" s="15"/>
      <c r="N231" s="15"/>
      <c r="O231" s="13">
        <f t="shared" ref="O231:T231" si="293">O233</f>
        <v>1420</v>
      </c>
      <c r="P231" s="13">
        <f t="shared" si="293"/>
        <v>0</v>
      </c>
      <c r="Q231" s="13">
        <f t="shared" si="293"/>
        <v>0</v>
      </c>
      <c r="R231" s="13">
        <f t="shared" si="293"/>
        <v>0</v>
      </c>
      <c r="S231" s="13">
        <f t="shared" si="293"/>
        <v>1420</v>
      </c>
      <c r="T231" s="13">
        <f t="shared" si="293"/>
        <v>0</v>
      </c>
      <c r="U231" s="13">
        <f>U232</f>
        <v>0</v>
      </c>
      <c r="V231" s="13">
        <f t="shared" si="290"/>
        <v>0</v>
      </c>
      <c r="W231" s="13">
        <f t="shared" si="290"/>
        <v>0</v>
      </c>
      <c r="X231" s="13">
        <f t="shared" si="290"/>
        <v>0</v>
      </c>
      <c r="Y231" s="13">
        <f t="shared" si="290"/>
        <v>1420</v>
      </c>
      <c r="Z231" s="13">
        <f t="shared" si="290"/>
        <v>0</v>
      </c>
      <c r="AA231" s="13">
        <f>AA232</f>
        <v>0</v>
      </c>
      <c r="AB231" s="13">
        <f t="shared" si="291"/>
        <v>0</v>
      </c>
      <c r="AC231" s="13">
        <f t="shared" si="291"/>
        <v>0</v>
      </c>
      <c r="AD231" s="13">
        <f t="shared" si="291"/>
        <v>0</v>
      </c>
      <c r="AE231" s="13">
        <f t="shared" si="291"/>
        <v>1420</v>
      </c>
      <c r="AF231" s="13">
        <f t="shared" si="291"/>
        <v>0</v>
      </c>
      <c r="AG231" s="13">
        <f>AG232</f>
        <v>0</v>
      </c>
      <c r="AH231" s="13">
        <f t="shared" si="292"/>
        <v>0</v>
      </c>
      <c r="AI231" s="13">
        <f t="shared" si="292"/>
        <v>742</v>
      </c>
      <c r="AJ231" s="13">
        <f t="shared" si="292"/>
        <v>0</v>
      </c>
      <c r="AK231" s="13">
        <f t="shared" si="292"/>
        <v>2162</v>
      </c>
      <c r="AL231" s="13">
        <f t="shared" si="292"/>
        <v>0</v>
      </c>
    </row>
    <row r="232" spans="1:38" ht="18.75" hidden="1" x14ac:dyDescent="0.3">
      <c r="A232" s="62" t="s">
        <v>65</v>
      </c>
      <c r="B232" s="16" t="s">
        <v>542</v>
      </c>
      <c r="C232" s="16" t="s">
        <v>22</v>
      </c>
      <c r="D232" s="16" t="s">
        <v>64</v>
      </c>
      <c r="E232" s="16" t="s">
        <v>615</v>
      </c>
      <c r="F232" s="14"/>
      <c r="G232" s="15"/>
      <c r="H232" s="15"/>
      <c r="I232" s="13"/>
      <c r="J232" s="13"/>
      <c r="K232" s="13"/>
      <c r="L232" s="13"/>
      <c r="M232" s="15"/>
      <c r="N232" s="15"/>
      <c r="O232" s="13"/>
      <c r="P232" s="13"/>
      <c r="Q232" s="13"/>
      <c r="R232" s="13"/>
      <c r="S232" s="13"/>
      <c r="T232" s="13"/>
      <c r="U232" s="13">
        <f>U233</f>
        <v>0</v>
      </c>
      <c r="V232" s="13">
        <f t="shared" si="290"/>
        <v>0</v>
      </c>
      <c r="W232" s="13">
        <f t="shared" si="290"/>
        <v>0</v>
      </c>
      <c r="X232" s="13">
        <f t="shared" si="290"/>
        <v>0</v>
      </c>
      <c r="Y232" s="13">
        <f t="shared" si="290"/>
        <v>1420</v>
      </c>
      <c r="Z232" s="13">
        <f t="shared" si="290"/>
        <v>0</v>
      </c>
      <c r="AA232" s="13">
        <f>AA233</f>
        <v>0</v>
      </c>
      <c r="AB232" s="13">
        <f t="shared" si="291"/>
        <v>0</v>
      </c>
      <c r="AC232" s="13">
        <f t="shared" si="291"/>
        <v>0</v>
      </c>
      <c r="AD232" s="13">
        <f t="shared" si="291"/>
        <v>0</v>
      </c>
      <c r="AE232" s="13">
        <f t="shared" si="291"/>
        <v>1420</v>
      </c>
      <c r="AF232" s="13">
        <f t="shared" si="291"/>
        <v>0</v>
      </c>
      <c r="AG232" s="13">
        <f>AG233</f>
        <v>0</v>
      </c>
      <c r="AH232" s="13">
        <f t="shared" si="292"/>
        <v>0</v>
      </c>
      <c r="AI232" s="13">
        <f t="shared" si="292"/>
        <v>742</v>
      </c>
      <c r="AJ232" s="13">
        <f t="shared" si="292"/>
        <v>0</v>
      </c>
      <c r="AK232" s="13">
        <f t="shared" si="292"/>
        <v>2162</v>
      </c>
      <c r="AL232" s="13">
        <f t="shared" si="292"/>
        <v>0</v>
      </c>
    </row>
    <row r="233" spans="1:38" ht="33.75" hidden="1" x14ac:dyDescent="0.3">
      <c r="A233" s="62" t="s">
        <v>271</v>
      </c>
      <c r="B233" s="16" t="s">
        <v>542</v>
      </c>
      <c r="C233" s="16" t="s">
        <v>22</v>
      </c>
      <c r="D233" s="16" t="s">
        <v>64</v>
      </c>
      <c r="E233" s="16" t="s">
        <v>615</v>
      </c>
      <c r="F233" s="16" t="s">
        <v>33</v>
      </c>
      <c r="G233" s="15"/>
      <c r="H233" s="15"/>
      <c r="I233" s="13"/>
      <c r="J233" s="13"/>
      <c r="K233" s="13"/>
      <c r="L233" s="13"/>
      <c r="M233" s="15"/>
      <c r="N233" s="15"/>
      <c r="O233" s="13">
        <f>O234</f>
        <v>1420</v>
      </c>
      <c r="P233" s="13">
        <f t="shared" si="290"/>
        <v>0</v>
      </c>
      <c r="Q233" s="13">
        <f t="shared" si="290"/>
        <v>0</v>
      </c>
      <c r="R233" s="13">
        <f t="shared" si="290"/>
        <v>0</v>
      </c>
      <c r="S233" s="13">
        <f t="shared" si="290"/>
        <v>1420</v>
      </c>
      <c r="T233" s="13">
        <f t="shared" si="290"/>
        <v>0</v>
      </c>
      <c r="U233" s="13">
        <f>U234</f>
        <v>0</v>
      </c>
      <c r="V233" s="13">
        <f t="shared" si="290"/>
        <v>0</v>
      </c>
      <c r="W233" s="13">
        <f t="shared" si="290"/>
        <v>0</v>
      </c>
      <c r="X233" s="13">
        <f t="shared" si="290"/>
        <v>0</v>
      </c>
      <c r="Y233" s="13">
        <f t="shared" si="290"/>
        <v>1420</v>
      </c>
      <c r="Z233" s="13">
        <f t="shared" si="290"/>
        <v>0</v>
      </c>
      <c r="AA233" s="13">
        <f>AA234</f>
        <v>0</v>
      </c>
      <c r="AB233" s="13">
        <f t="shared" si="291"/>
        <v>0</v>
      </c>
      <c r="AC233" s="13">
        <f t="shared" si="291"/>
        <v>0</v>
      </c>
      <c r="AD233" s="13">
        <f t="shared" si="291"/>
        <v>0</v>
      </c>
      <c r="AE233" s="13">
        <f t="shared" si="291"/>
        <v>1420</v>
      </c>
      <c r="AF233" s="13">
        <f t="shared" si="291"/>
        <v>0</v>
      </c>
      <c r="AG233" s="13">
        <f>AG234</f>
        <v>0</v>
      </c>
      <c r="AH233" s="13">
        <f t="shared" si="292"/>
        <v>0</v>
      </c>
      <c r="AI233" s="13">
        <f t="shared" si="292"/>
        <v>742</v>
      </c>
      <c r="AJ233" s="13">
        <f t="shared" si="292"/>
        <v>0</v>
      </c>
      <c r="AK233" s="13">
        <f t="shared" si="292"/>
        <v>2162</v>
      </c>
      <c r="AL233" s="13">
        <f t="shared" si="292"/>
        <v>0</v>
      </c>
    </row>
    <row r="234" spans="1:38" ht="33.75" hidden="1" x14ac:dyDescent="0.3">
      <c r="A234" s="62" t="s">
        <v>39</v>
      </c>
      <c r="B234" s="16" t="s">
        <v>542</v>
      </c>
      <c r="C234" s="16" t="s">
        <v>22</v>
      </c>
      <c r="D234" s="16" t="s">
        <v>64</v>
      </c>
      <c r="E234" s="16" t="s">
        <v>615</v>
      </c>
      <c r="F234" s="16" t="s">
        <v>40</v>
      </c>
      <c r="G234" s="15"/>
      <c r="H234" s="15"/>
      <c r="I234" s="13"/>
      <c r="J234" s="13"/>
      <c r="K234" s="13"/>
      <c r="L234" s="13"/>
      <c r="M234" s="15"/>
      <c r="N234" s="15"/>
      <c r="O234" s="13">
        <v>1420</v>
      </c>
      <c r="P234" s="13"/>
      <c r="Q234" s="13"/>
      <c r="R234" s="13"/>
      <c r="S234" s="13">
        <f>M234+O234+P234+Q234+R234</f>
        <v>1420</v>
      </c>
      <c r="T234" s="13">
        <f>N234+P234</f>
        <v>0</v>
      </c>
      <c r="U234" s="13"/>
      <c r="V234" s="13"/>
      <c r="W234" s="13"/>
      <c r="X234" s="13"/>
      <c r="Y234" s="13">
        <f>S234+U234+V234+W234+X234</f>
        <v>1420</v>
      </c>
      <c r="Z234" s="13">
        <f>T234+V234</f>
        <v>0</v>
      </c>
      <c r="AA234" s="13"/>
      <c r="AB234" s="13"/>
      <c r="AC234" s="13"/>
      <c r="AD234" s="13"/>
      <c r="AE234" s="13">
        <f>Y234+AA234+AB234+AC234+AD234</f>
        <v>1420</v>
      </c>
      <c r="AF234" s="13">
        <f>Z234+AB234</f>
        <v>0</v>
      </c>
      <c r="AG234" s="13"/>
      <c r="AH234" s="13"/>
      <c r="AI234" s="13">
        <v>742</v>
      </c>
      <c r="AJ234" s="13"/>
      <c r="AK234" s="13">
        <f>AE234+AG234+AH234+AI234+AJ234</f>
        <v>2162</v>
      </c>
      <c r="AL234" s="13">
        <f>AF234+AH234</f>
        <v>0</v>
      </c>
    </row>
    <row r="235" spans="1:38" hidden="1" x14ac:dyDescent="0.25">
      <c r="A235" s="62" t="s">
        <v>66</v>
      </c>
      <c r="B235" s="16" t="s">
        <v>542</v>
      </c>
      <c r="C235" s="16" t="s">
        <v>22</v>
      </c>
      <c r="D235" s="16" t="s">
        <v>64</v>
      </c>
      <c r="E235" s="16" t="s">
        <v>67</v>
      </c>
      <c r="F235" s="16"/>
      <c r="G235" s="17">
        <f t="shared" ref="G235:R240" si="294">G236</f>
        <v>2875</v>
      </c>
      <c r="H235" s="17">
        <f t="shared" si="294"/>
        <v>0</v>
      </c>
      <c r="I235" s="13">
        <f t="shared" si="294"/>
        <v>0</v>
      </c>
      <c r="J235" s="13">
        <f t="shared" si="294"/>
        <v>0</v>
      </c>
      <c r="K235" s="13">
        <f t="shared" si="294"/>
        <v>0</v>
      </c>
      <c r="L235" s="13">
        <f t="shared" si="294"/>
        <v>0</v>
      </c>
      <c r="M235" s="17">
        <f t="shared" si="294"/>
        <v>2875</v>
      </c>
      <c r="N235" s="17">
        <f t="shared" si="294"/>
        <v>0</v>
      </c>
      <c r="O235" s="13">
        <f t="shared" si="294"/>
        <v>-1420</v>
      </c>
      <c r="P235" s="13">
        <f t="shared" si="294"/>
        <v>0</v>
      </c>
      <c r="Q235" s="13">
        <f t="shared" si="294"/>
        <v>0</v>
      </c>
      <c r="R235" s="13">
        <f t="shared" si="294"/>
        <v>0</v>
      </c>
      <c r="S235" s="17">
        <f>S236</f>
        <v>1455</v>
      </c>
      <c r="T235" s="17">
        <f>T236</f>
        <v>0</v>
      </c>
      <c r="U235" s="13">
        <f t="shared" ref="U235:X240" si="295">U236</f>
        <v>0</v>
      </c>
      <c r="V235" s="13">
        <f t="shared" si="295"/>
        <v>0</v>
      </c>
      <c r="W235" s="13">
        <f t="shared" si="295"/>
        <v>0</v>
      </c>
      <c r="X235" s="13">
        <f t="shared" si="295"/>
        <v>0</v>
      </c>
      <c r="Y235" s="17">
        <f>Y236</f>
        <v>1455</v>
      </c>
      <c r="Z235" s="17">
        <f>Z236</f>
        <v>0</v>
      </c>
      <c r="AA235" s="13">
        <f t="shared" ref="AA235:AD240" si="296">AA236</f>
        <v>0</v>
      </c>
      <c r="AB235" s="13">
        <f t="shared" si="296"/>
        <v>0</v>
      </c>
      <c r="AC235" s="13">
        <f t="shared" si="296"/>
        <v>0</v>
      </c>
      <c r="AD235" s="13">
        <f t="shared" si="296"/>
        <v>0</v>
      </c>
      <c r="AE235" s="17">
        <f>AE236</f>
        <v>1455</v>
      </c>
      <c r="AF235" s="17">
        <f>AF236</f>
        <v>0</v>
      </c>
      <c r="AG235" s="13">
        <f t="shared" ref="AG235:AJ240" si="297">AG236</f>
        <v>0</v>
      </c>
      <c r="AH235" s="13">
        <f t="shared" si="297"/>
        <v>0</v>
      </c>
      <c r="AI235" s="13">
        <f t="shared" si="297"/>
        <v>0</v>
      </c>
      <c r="AJ235" s="13">
        <f t="shared" si="297"/>
        <v>0</v>
      </c>
      <c r="AK235" s="17">
        <f>AK236</f>
        <v>1455</v>
      </c>
      <c r="AL235" s="17">
        <f>AL236</f>
        <v>0</v>
      </c>
    </row>
    <row r="236" spans="1:38" hidden="1" x14ac:dyDescent="0.25">
      <c r="A236" s="62" t="s">
        <v>15</v>
      </c>
      <c r="B236" s="16" t="str">
        <f t="shared" ref="B236:B241" si="298">B235</f>
        <v>905</v>
      </c>
      <c r="C236" s="16" t="s">
        <v>22</v>
      </c>
      <c r="D236" s="16" t="s">
        <v>64</v>
      </c>
      <c r="E236" s="16" t="s">
        <v>68</v>
      </c>
      <c r="F236" s="16"/>
      <c r="G236" s="17">
        <f t="shared" si="294"/>
        <v>2875</v>
      </c>
      <c r="H236" s="17">
        <f t="shared" si="294"/>
        <v>0</v>
      </c>
      <c r="I236" s="13">
        <f t="shared" si="294"/>
        <v>0</v>
      </c>
      <c r="J236" s="13">
        <f t="shared" si="294"/>
        <v>0</v>
      </c>
      <c r="K236" s="13">
        <f t="shared" si="294"/>
        <v>0</v>
      </c>
      <c r="L236" s="13">
        <f t="shared" si="294"/>
        <v>0</v>
      </c>
      <c r="M236" s="17">
        <f t="shared" si="294"/>
        <v>2875</v>
      </c>
      <c r="N236" s="17">
        <f t="shared" si="294"/>
        <v>0</v>
      </c>
      <c r="O236" s="13">
        <f t="shared" si="294"/>
        <v>-1420</v>
      </c>
      <c r="P236" s="13">
        <f t="shared" si="294"/>
        <v>0</v>
      </c>
      <c r="Q236" s="13">
        <f t="shared" si="294"/>
        <v>0</v>
      </c>
      <c r="R236" s="13">
        <f t="shared" si="294"/>
        <v>0</v>
      </c>
      <c r="S236" s="17">
        <f>S237</f>
        <v>1455</v>
      </c>
      <c r="T236" s="17">
        <f>T237</f>
        <v>0</v>
      </c>
      <c r="U236" s="13">
        <f t="shared" si="295"/>
        <v>0</v>
      </c>
      <c r="V236" s="13">
        <f t="shared" si="295"/>
        <v>0</v>
      </c>
      <c r="W236" s="13">
        <f t="shared" si="295"/>
        <v>0</v>
      </c>
      <c r="X236" s="13">
        <f t="shared" si="295"/>
        <v>0</v>
      </c>
      <c r="Y236" s="17">
        <f>Y237</f>
        <v>1455</v>
      </c>
      <c r="Z236" s="17">
        <f>Z237</f>
        <v>0</v>
      </c>
      <c r="AA236" s="13">
        <f t="shared" si="296"/>
        <v>0</v>
      </c>
      <c r="AB236" s="13">
        <f t="shared" si="296"/>
        <v>0</v>
      </c>
      <c r="AC236" s="13">
        <f t="shared" si="296"/>
        <v>0</v>
      </c>
      <c r="AD236" s="13">
        <f t="shared" si="296"/>
        <v>0</v>
      </c>
      <c r="AE236" s="17">
        <f>AE237</f>
        <v>1455</v>
      </c>
      <c r="AF236" s="17">
        <f>AF237</f>
        <v>0</v>
      </c>
      <c r="AG236" s="13">
        <f t="shared" si="297"/>
        <v>0</v>
      </c>
      <c r="AH236" s="13">
        <f t="shared" si="297"/>
        <v>0</v>
      </c>
      <c r="AI236" s="13">
        <f t="shared" si="297"/>
        <v>0</v>
      </c>
      <c r="AJ236" s="13">
        <f t="shared" si="297"/>
        <v>0</v>
      </c>
      <c r="AK236" s="17">
        <f>AK237</f>
        <v>1455</v>
      </c>
      <c r="AL236" s="17">
        <f>AL237</f>
        <v>0</v>
      </c>
    </row>
    <row r="237" spans="1:38" hidden="1" x14ac:dyDescent="0.25">
      <c r="A237" s="62" t="s">
        <v>65</v>
      </c>
      <c r="B237" s="16" t="str">
        <f t="shared" si="298"/>
        <v>905</v>
      </c>
      <c r="C237" s="16" t="s">
        <v>22</v>
      </c>
      <c r="D237" s="16" t="s">
        <v>64</v>
      </c>
      <c r="E237" s="16" t="s">
        <v>69</v>
      </c>
      <c r="F237" s="16"/>
      <c r="G237" s="17">
        <f>G240+G238</f>
        <v>2875</v>
      </c>
      <c r="H237" s="17">
        <f t="shared" ref="H237:N237" si="299">H240+H238</f>
        <v>0</v>
      </c>
      <c r="I237" s="13">
        <f t="shared" si="299"/>
        <v>0</v>
      </c>
      <c r="J237" s="13">
        <f t="shared" si="299"/>
        <v>0</v>
      </c>
      <c r="K237" s="13">
        <f t="shared" si="299"/>
        <v>0</v>
      </c>
      <c r="L237" s="13">
        <f t="shared" si="299"/>
        <v>0</v>
      </c>
      <c r="M237" s="17">
        <f t="shared" si="299"/>
        <v>2875</v>
      </c>
      <c r="N237" s="17">
        <f t="shared" si="299"/>
        <v>0</v>
      </c>
      <c r="O237" s="13">
        <f t="shared" ref="O237:T237" si="300">O240+O238</f>
        <v>-1420</v>
      </c>
      <c r="P237" s="13">
        <f t="shared" si="300"/>
        <v>0</v>
      </c>
      <c r="Q237" s="13">
        <f t="shared" si="300"/>
        <v>0</v>
      </c>
      <c r="R237" s="13">
        <f t="shared" si="300"/>
        <v>0</v>
      </c>
      <c r="S237" s="17">
        <f t="shared" si="300"/>
        <v>1455</v>
      </c>
      <c r="T237" s="17">
        <f t="shared" si="300"/>
        <v>0</v>
      </c>
      <c r="U237" s="13">
        <f t="shared" ref="U237:Z237" si="301">U240+U238</f>
        <v>0</v>
      </c>
      <c r="V237" s="13">
        <f t="shared" si="301"/>
        <v>0</v>
      </c>
      <c r="W237" s="13">
        <f t="shared" si="301"/>
        <v>0</v>
      </c>
      <c r="X237" s="13">
        <f t="shared" si="301"/>
        <v>0</v>
      </c>
      <c r="Y237" s="17">
        <f t="shared" si="301"/>
        <v>1455</v>
      </c>
      <c r="Z237" s="17">
        <f t="shared" si="301"/>
        <v>0</v>
      </c>
      <c r="AA237" s="13">
        <f t="shared" ref="AA237:AF237" si="302">AA240+AA238</f>
        <v>0</v>
      </c>
      <c r="AB237" s="13">
        <f t="shared" si="302"/>
        <v>0</v>
      </c>
      <c r="AC237" s="13">
        <f t="shared" si="302"/>
        <v>0</v>
      </c>
      <c r="AD237" s="13">
        <f t="shared" si="302"/>
        <v>0</v>
      </c>
      <c r="AE237" s="17">
        <f t="shared" si="302"/>
        <v>1455</v>
      </c>
      <c r="AF237" s="17">
        <f t="shared" si="302"/>
        <v>0</v>
      </c>
      <c r="AG237" s="13">
        <f t="shared" ref="AG237:AL237" si="303">AG240+AG238</f>
        <v>0</v>
      </c>
      <c r="AH237" s="13">
        <f t="shared" si="303"/>
        <v>0</v>
      </c>
      <c r="AI237" s="13">
        <f t="shared" si="303"/>
        <v>0</v>
      </c>
      <c r="AJ237" s="13">
        <f t="shared" si="303"/>
        <v>0</v>
      </c>
      <c r="AK237" s="17">
        <f t="shared" si="303"/>
        <v>1455</v>
      </c>
      <c r="AL237" s="17">
        <f t="shared" si="303"/>
        <v>0</v>
      </c>
    </row>
    <row r="238" spans="1:38" ht="33" hidden="1" x14ac:dyDescent="0.25">
      <c r="A238" s="62" t="s">
        <v>271</v>
      </c>
      <c r="B238" s="16" t="str">
        <f t="shared" si="298"/>
        <v>905</v>
      </c>
      <c r="C238" s="16" t="s">
        <v>22</v>
      </c>
      <c r="D238" s="16" t="s">
        <v>64</v>
      </c>
      <c r="E238" s="16" t="s">
        <v>69</v>
      </c>
      <c r="F238" s="16" t="s">
        <v>33</v>
      </c>
      <c r="G238" s="13">
        <f>G239</f>
        <v>1420</v>
      </c>
      <c r="H238" s="13">
        <f t="shared" ref="H238:R238" si="304">H239</f>
        <v>0</v>
      </c>
      <c r="I238" s="13">
        <f t="shared" si="304"/>
        <v>0</v>
      </c>
      <c r="J238" s="13">
        <f t="shared" si="304"/>
        <v>0</v>
      </c>
      <c r="K238" s="13">
        <f t="shared" si="304"/>
        <v>0</v>
      </c>
      <c r="L238" s="13">
        <f t="shared" si="304"/>
        <v>0</v>
      </c>
      <c r="M238" s="13">
        <f t="shared" si="304"/>
        <v>1420</v>
      </c>
      <c r="N238" s="13">
        <f t="shared" si="304"/>
        <v>0</v>
      </c>
      <c r="O238" s="13">
        <f t="shared" si="304"/>
        <v>-1420</v>
      </c>
      <c r="P238" s="13">
        <f t="shared" si="304"/>
        <v>0</v>
      </c>
      <c r="Q238" s="13">
        <f t="shared" si="304"/>
        <v>0</v>
      </c>
      <c r="R238" s="13">
        <f t="shared" si="304"/>
        <v>0</v>
      </c>
      <c r="S238" s="13">
        <f t="shared" ref="S238:AL238" si="305">S239</f>
        <v>0</v>
      </c>
      <c r="T238" s="13">
        <f t="shared" si="305"/>
        <v>0</v>
      </c>
      <c r="U238" s="13">
        <f t="shared" si="305"/>
        <v>0</v>
      </c>
      <c r="V238" s="13">
        <f t="shared" si="305"/>
        <v>0</v>
      </c>
      <c r="W238" s="13">
        <f t="shared" si="305"/>
        <v>0</v>
      </c>
      <c r="X238" s="13">
        <f t="shared" si="305"/>
        <v>0</v>
      </c>
      <c r="Y238" s="13">
        <f t="shared" si="305"/>
        <v>0</v>
      </c>
      <c r="Z238" s="13">
        <f t="shared" si="305"/>
        <v>0</v>
      </c>
      <c r="AA238" s="13">
        <f t="shared" si="305"/>
        <v>0</v>
      </c>
      <c r="AB238" s="13">
        <f t="shared" si="305"/>
        <v>0</v>
      </c>
      <c r="AC238" s="13">
        <f t="shared" si="305"/>
        <v>0</v>
      </c>
      <c r="AD238" s="13">
        <f t="shared" si="305"/>
        <v>0</v>
      </c>
      <c r="AE238" s="13">
        <f t="shared" si="305"/>
        <v>0</v>
      </c>
      <c r="AF238" s="13">
        <f t="shared" si="305"/>
        <v>0</v>
      </c>
      <c r="AG238" s="13">
        <f t="shared" si="305"/>
        <v>0</v>
      </c>
      <c r="AH238" s="13">
        <f t="shared" si="305"/>
        <v>0</v>
      </c>
      <c r="AI238" s="13">
        <f t="shared" si="305"/>
        <v>0</v>
      </c>
      <c r="AJ238" s="13">
        <f t="shared" si="305"/>
        <v>0</v>
      </c>
      <c r="AK238" s="13">
        <f t="shared" si="305"/>
        <v>0</v>
      </c>
      <c r="AL238" s="13">
        <f t="shared" si="305"/>
        <v>0</v>
      </c>
    </row>
    <row r="239" spans="1:38" ht="33" hidden="1" x14ac:dyDescent="0.25">
      <c r="A239" s="62" t="s">
        <v>39</v>
      </c>
      <c r="B239" s="16" t="str">
        <f t="shared" si="298"/>
        <v>905</v>
      </c>
      <c r="C239" s="16" t="s">
        <v>22</v>
      </c>
      <c r="D239" s="16" t="s">
        <v>64</v>
      </c>
      <c r="E239" s="16" t="s">
        <v>69</v>
      </c>
      <c r="F239" s="16" t="s">
        <v>40</v>
      </c>
      <c r="G239" s="13">
        <f>300+1120</f>
        <v>1420</v>
      </c>
      <c r="H239" s="17"/>
      <c r="I239" s="13"/>
      <c r="J239" s="13"/>
      <c r="K239" s="13"/>
      <c r="L239" s="13"/>
      <c r="M239" s="13">
        <f>G239+I239+J239+K239+L239</f>
        <v>1420</v>
      </c>
      <c r="N239" s="13">
        <f>H239+J239</f>
        <v>0</v>
      </c>
      <c r="O239" s="13">
        <v>-1420</v>
      </c>
      <c r="P239" s="13"/>
      <c r="Q239" s="13"/>
      <c r="R239" s="13"/>
      <c r="S239" s="13">
        <f>M239+O239+P239+Q239+R239</f>
        <v>0</v>
      </c>
      <c r="T239" s="13">
        <f>N239+P239</f>
        <v>0</v>
      </c>
      <c r="U239" s="13"/>
      <c r="V239" s="13"/>
      <c r="W239" s="13"/>
      <c r="X239" s="13"/>
      <c r="Y239" s="13">
        <f>S239+U239+V239+W239+X239</f>
        <v>0</v>
      </c>
      <c r="Z239" s="13">
        <f>T239+V239</f>
        <v>0</v>
      </c>
      <c r="AA239" s="13"/>
      <c r="AB239" s="13"/>
      <c r="AC239" s="13"/>
      <c r="AD239" s="13"/>
      <c r="AE239" s="13">
        <f>Y239+AA239+AB239+AC239+AD239</f>
        <v>0</v>
      </c>
      <c r="AF239" s="13">
        <f>Z239+AB239</f>
        <v>0</v>
      </c>
      <c r="AG239" s="13"/>
      <c r="AH239" s="13"/>
      <c r="AI239" s="13"/>
      <c r="AJ239" s="13"/>
      <c r="AK239" s="13">
        <f>AE239+AG239+AH239+AI239+AJ239</f>
        <v>0</v>
      </c>
      <c r="AL239" s="13">
        <f>AF239+AH239</f>
        <v>0</v>
      </c>
    </row>
    <row r="240" spans="1:38" hidden="1" x14ac:dyDescent="0.25">
      <c r="A240" s="62" t="s">
        <v>70</v>
      </c>
      <c r="B240" s="16" t="str">
        <f t="shared" si="298"/>
        <v>905</v>
      </c>
      <c r="C240" s="16" t="s">
        <v>22</v>
      </c>
      <c r="D240" s="16" t="s">
        <v>64</v>
      </c>
      <c r="E240" s="16" t="s">
        <v>69</v>
      </c>
      <c r="F240" s="16" t="s">
        <v>71</v>
      </c>
      <c r="G240" s="13">
        <f t="shared" si="294"/>
        <v>1455</v>
      </c>
      <c r="H240" s="13">
        <f t="shared" si="294"/>
        <v>0</v>
      </c>
      <c r="I240" s="13">
        <f t="shared" si="294"/>
        <v>0</v>
      </c>
      <c r="J240" s="13">
        <f t="shared" si="294"/>
        <v>0</v>
      </c>
      <c r="K240" s="13">
        <f t="shared" si="294"/>
        <v>0</v>
      </c>
      <c r="L240" s="13">
        <f t="shared" si="294"/>
        <v>0</v>
      </c>
      <c r="M240" s="13">
        <f t="shared" si="294"/>
        <v>1455</v>
      </c>
      <c r="N240" s="13">
        <f t="shared" si="294"/>
        <v>0</v>
      </c>
      <c r="O240" s="13">
        <f t="shared" si="294"/>
        <v>0</v>
      </c>
      <c r="P240" s="13">
        <f t="shared" si="294"/>
        <v>0</v>
      </c>
      <c r="Q240" s="13">
        <f t="shared" si="294"/>
        <v>0</v>
      </c>
      <c r="R240" s="13">
        <f t="shared" si="294"/>
        <v>0</v>
      </c>
      <c r="S240" s="13">
        <f>S241</f>
        <v>1455</v>
      </c>
      <c r="T240" s="13">
        <f>T241</f>
        <v>0</v>
      </c>
      <c r="U240" s="13">
        <f t="shared" si="295"/>
        <v>0</v>
      </c>
      <c r="V240" s="13">
        <f t="shared" si="295"/>
        <v>0</v>
      </c>
      <c r="W240" s="13">
        <f t="shared" si="295"/>
        <v>0</v>
      </c>
      <c r="X240" s="13">
        <f t="shared" si="295"/>
        <v>0</v>
      </c>
      <c r="Y240" s="13">
        <f>Y241</f>
        <v>1455</v>
      </c>
      <c r="Z240" s="13">
        <f>Z241</f>
        <v>0</v>
      </c>
      <c r="AA240" s="13">
        <f t="shared" si="296"/>
        <v>0</v>
      </c>
      <c r="AB240" s="13">
        <f t="shared" si="296"/>
        <v>0</v>
      </c>
      <c r="AC240" s="13">
        <f t="shared" si="296"/>
        <v>0</v>
      </c>
      <c r="AD240" s="13">
        <f t="shared" si="296"/>
        <v>0</v>
      </c>
      <c r="AE240" s="13">
        <f>AE241</f>
        <v>1455</v>
      </c>
      <c r="AF240" s="13">
        <f>AF241</f>
        <v>0</v>
      </c>
      <c r="AG240" s="13">
        <f t="shared" si="297"/>
        <v>0</v>
      </c>
      <c r="AH240" s="13">
        <f t="shared" si="297"/>
        <v>0</v>
      </c>
      <c r="AI240" s="13">
        <f t="shared" si="297"/>
        <v>0</v>
      </c>
      <c r="AJ240" s="13">
        <f t="shared" si="297"/>
        <v>0</v>
      </c>
      <c r="AK240" s="13">
        <f>AK241</f>
        <v>1455</v>
      </c>
      <c r="AL240" s="13">
        <f>AL241</f>
        <v>0</v>
      </c>
    </row>
    <row r="241" spans="1:38" hidden="1" x14ac:dyDescent="0.25">
      <c r="A241" s="62" t="s">
        <v>72</v>
      </c>
      <c r="B241" s="16" t="str">
        <f t="shared" si="298"/>
        <v>905</v>
      </c>
      <c r="C241" s="16" t="s">
        <v>22</v>
      </c>
      <c r="D241" s="16" t="s">
        <v>64</v>
      </c>
      <c r="E241" s="16" t="s">
        <v>69</v>
      </c>
      <c r="F241" s="16" t="s">
        <v>73</v>
      </c>
      <c r="G241" s="13">
        <v>1455</v>
      </c>
      <c r="H241" s="18"/>
      <c r="I241" s="13"/>
      <c r="J241" s="13"/>
      <c r="K241" s="13"/>
      <c r="L241" s="13"/>
      <c r="M241" s="13">
        <f>G241+I241+J241+K241+L241</f>
        <v>1455</v>
      </c>
      <c r="N241" s="13">
        <f>H241+J241</f>
        <v>0</v>
      </c>
      <c r="O241" s="13"/>
      <c r="P241" s="13"/>
      <c r="Q241" s="13"/>
      <c r="R241" s="13"/>
      <c r="S241" s="13">
        <f>M241+O241+P241+Q241+R241</f>
        <v>1455</v>
      </c>
      <c r="T241" s="13">
        <f>N241+P241</f>
        <v>0</v>
      </c>
      <c r="U241" s="13"/>
      <c r="V241" s="13"/>
      <c r="W241" s="13"/>
      <c r="X241" s="13"/>
      <c r="Y241" s="13">
        <f>S241+U241+V241+W241+X241</f>
        <v>1455</v>
      </c>
      <c r="Z241" s="13">
        <f>T241+V241</f>
        <v>0</v>
      </c>
      <c r="AA241" s="13"/>
      <c r="AB241" s="13"/>
      <c r="AC241" s="13"/>
      <c r="AD241" s="13"/>
      <c r="AE241" s="13">
        <f>Y241+AA241+AB241+AC241+AD241</f>
        <v>1455</v>
      </c>
      <c r="AF241" s="13">
        <f>Z241+AB241</f>
        <v>0</v>
      </c>
      <c r="AG241" s="13"/>
      <c r="AH241" s="13"/>
      <c r="AI241" s="13"/>
      <c r="AJ241" s="13"/>
      <c r="AK241" s="13">
        <f>AE241+AG241+AH241+AI241+AJ241</f>
        <v>1455</v>
      </c>
      <c r="AL241" s="13">
        <f>AF241+AH241</f>
        <v>0</v>
      </c>
    </row>
    <row r="242" spans="1:38" hidden="1" x14ac:dyDescent="0.25">
      <c r="A242" s="62"/>
      <c r="B242" s="16"/>
      <c r="C242" s="16"/>
      <c r="D242" s="16"/>
      <c r="E242" s="16"/>
      <c r="F242" s="16"/>
      <c r="G242" s="13"/>
      <c r="H242" s="18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F242" s="13"/>
      <c r="AG242" s="13"/>
      <c r="AH242" s="13"/>
      <c r="AI242" s="13"/>
      <c r="AJ242" s="13"/>
      <c r="AK242" s="13"/>
      <c r="AL242" s="13"/>
    </row>
    <row r="243" spans="1:38" ht="50.25" hidden="1" customHeight="1" x14ac:dyDescent="0.3">
      <c r="A243" s="60" t="s">
        <v>668</v>
      </c>
      <c r="B243" s="10">
        <v>906</v>
      </c>
      <c r="C243" s="10"/>
      <c r="D243" s="10"/>
      <c r="E243" s="10"/>
      <c r="F243" s="10"/>
      <c r="G243" s="30">
        <f>G245+G267+G296+G260</f>
        <v>121164</v>
      </c>
      <c r="H243" s="30">
        <f t="shared" ref="H243:N243" si="306">H245+H267+H296+H260</f>
        <v>0</v>
      </c>
      <c r="I243" s="13">
        <f t="shared" si="306"/>
        <v>0</v>
      </c>
      <c r="J243" s="13">
        <f t="shared" si="306"/>
        <v>0</v>
      </c>
      <c r="K243" s="13">
        <f t="shared" si="306"/>
        <v>0</v>
      </c>
      <c r="L243" s="13">
        <f t="shared" si="306"/>
        <v>0</v>
      </c>
      <c r="M243" s="30">
        <f t="shared" si="306"/>
        <v>121164</v>
      </c>
      <c r="N243" s="30">
        <f t="shared" si="306"/>
        <v>0</v>
      </c>
      <c r="O243" s="13">
        <f t="shared" ref="O243:T243" si="307">O245+O267+O296+O260</f>
        <v>0</v>
      </c>
      <c r="P243" s="13">
        <f t="shared" si="307"/>
        <v>0</v>
      </c>
      <c r="Q243" s="13">
        <f t="shared" si="307"/>
        <v>0</v>
      </c>
      <c r="R243" s="13">
        <f t="shared" si="307"/>
        <v>0</v>
      </c>
      <c r="S243" s="30">
        <f t="shared" si="307"/>
        <v>121164</v>
      </c>
      <c r="T243" s="30">
        <f t="shared" si="307"/>
        <v>0</v>
      </c>
      <c r="U243" s="13">
        <f t="shared" ref="U243:Z243" si="308">U245+U267+U296+U260</f>
        <v>0</v>
      </c>
      <c r="V243" s="13">
        <f t="shared" si="308"/>
        <v>0</v>
      </c>
      <c r="W243" s="13">
        <f t="shared" si="308"/>
        <v>0</v>
      </c>
      <c r="X243" s="13">
        <f t="shared" si="308"/>
        <v>0</v>
      </c>
      <c r="Y243" s="30">
        <f t="shared" si="308"/>
        <v>121164</v>
      </c>
      <c r="Z243" s="30">
        <f t="shared" si="308"/>
        <v>0</v>
      </c>
      <c r="AA243" s="13">
        <f t="shared" ref="AA243:AF243" si="309">AA245+AA267+AA296+AA260</f>
        <v>0</v>
      </c>
      <c r="AB243" s="13">
        <f t="shared" si="309"/>
        <v>0</v>
      </c>
      <c r="AC243" s="13">
        <f t="shared" si="309"/>
        <v>0</v>
      </c>
      <c r="AD243" s="30">
        <f t="shared" si="309"/>
        <v>-2070</v>
      </c>
      <c r="AE243" s="30">
        <f t="shared" si="309"/>
        <v>119094</v>
      </c>
      <c r="AF243" s="30">
        <f t="shared" si="309"/>
        <v>0</v>
      </c>
      <c r="AG243" s="13">
        <f t="shared" ref="AG243:AL243" si="310">AG245+AG267+AG296+AG260</f>
        <v>0</v>
      </c>
      <c r="AH243" s="13">
        <f t="shared" si="310"/>
        <v>0</v>
      </c>
      <c r="AI243" s="13">
        <f t="shared" si="310"/>
        <v>0</v>
      </c>
      <c r="AJ243" s="32">
        <f t="shared" si="310"/>
        <v>0</v>
      </c>
      <c r="AK243" s="30">
        <f t="shared" si="310"/>
        <v>119094</v>
      </c>
      <c r="AL243" s="30">
        <f t="shared" si="310"/>
        <v>0</v>
      </c>
    </row>
    <row r="244" spans="1:38" ht="16.5" hidden="1" customHeight="1" x14ac:dyDescent="0.3">
      <c r="A244" s="60"/>
      <c r="B244" s="10"/>
      <c r="C244" s="10"/>
      <c r="D244" s="10"/>
      <c r="E244" s="10"/>
      <c r="F244" s="10"/>
      <c r="G244" s="30"/>
      <c r="H244" s="30"/>
      <c r="I244" s="13"/>
      <c r="J244" s="13"/>
      <c r="K244" s="13"/>
      <c r="L244" s="13"/>
      <c r="M244" s="30"/>
      <c r="N244" s="30"/>
      <c r="O244" s="13"/>
      <c r="P244" s="13"/>
      <c r="Q244" s="13"/>
      <c r="R244" s="13"/>
      <c r="S244" s="30"/>
      <c r="T244" s="30"/>
      <c r="U244" s="13"/>
      <c r="V244" s="13"/>
      <c r="W244" s="13"/>
      <c r="X244" s="13"/>
      <c r="Y244" s="30"/>
      <c r="Z244" s="30"/>
      <c r="AA244" s="13"/>
      <c r="AB244" s="13"/>
      <c r="AC244" s="13"/>
      <c r="AD244" s="30"/>
      <c r="AE244" s="30"/>
      <c r="AF244" s="30"/>
      <c r="AG244" s="13"/>
      <c r="AH244" s="13"/>
      <c r="AI244" s="13"/>
      <c r="AJ244" s="32"/>
      <c r="AK244" s="30"/>
      <c r="AL244" s="30"/>
    </row>
    <row r="245" spans="1:38" ht="62.25" hidden="1" customHeight="1" x14ac:dyDescent="0.3">
      <c r="A245" s="61" t="s">
        <v>133</v>
      </c>
      <c r="B245" s="14">
        <f>B243</f>
        <v>906</v>
      </c>
      <c r="C245" s="14" t="s">
        <v>87</v>
      </c>
      <c r="D245" s="14" t="s">
        <v>134</v>
      </c>
      <c r="E245" s="14"/>
      <c r="F245" s="14"/>
      <c r="G245" s="23">
        <f>G246</f>
        <v>66492</v>
      </c>
      <c r="H245" s="23">
        <f t="shared" ref="H245:R245" si="311">H246</f>
        <v>0</v>
      </c>
      <c r="I245" s="13">
        <f t="shared" si="311"/>
        <v>0</v>
      </c>
      <c r="J245" s="13">
        <f t="shared" si="311"/>
        <v>0</v>
      </c>
      <c r="K245" s="13">
        <f t="shared" si="311"/>
        <v>0</v>
      </c>
      <c r="L245" s="13">
        <f t="shared" si="311"/>
        <v>0</v>
      </c>
      <c r="M245" s="23">
        <f t="shared" si="311"/>
        <v>66492</v>
      </c>
      <c r="N245" s="23">
        <f t="shared" si="311"/>
        <v>0</v>
      </c>
      <c r="O245" s="13">
        <f t="shared" si="311"/>
        <v>0</v>
      </c>
      <c r="P245" s="13">
        <f t="shared" si="311"/>
        <v>0</v>
      </c>
      <c r="Q245" s="13">
        <f t="shared" si="311"/>
        <v>0</v>
      </c>
      <c r="R245" s="13">
        <f t="shared" si="311"/>
        <v>0</v>
      </c>
      <c r="S245" s="23">
        <f t="shared" ref="S245:AL245" si="312">S246</f>
        <v>66492</v>
      </c>
      <c r="T245" s="23">
        <f t="shared" si="312"/>
        <v>0</v>
      </c>
      <c r="U245" s="13">
        <f t="shared" si="312"/>
        <v>0</v>
      </c>
      <c r="V245" s="13">
        <f t="shared" si="312"/>
        <v>0</v>
      </c>
      <c r="W245" s="13">
        <f t="shared" si="312"/>
        <v>0</v>
      </c>
      <c r="X245" s="13">
        <f t="shared" si="312"/>
        <v>0</v>
      </c>
      <c r="Y245" s="23">
        <f t="shared" si="312"/>
        <v>66492</v>
      </c>
      <c r="Z245" s="23">
        <f t="shared" si="312"/>
        <v>0</v>
      </c>
      <c r="AA245" s="13">
        <f t="shared" si="312"/>
        <v>0</v>
      </c>
      <c r="AB245" s="13">
        <f t="shared" si="312"/>
        <v>0</v>
      </c>
      <c r="AC245" s="13">
        <f t="shared" si="312"/>
        <v>0</v>
      </c>
      <c r="AD245" s="13">
        <f t="shared" si="312"/>
        <v>-994</v>
      </c>
      <c r="AE245" s="23">
        <f t="shared" si="312"/>
        <v>65498</v>
      </c>
      <c r="AF245" s="23">
        <f t="shared" si="312"/>
        <v>0</v>
      </c>
      <c r="AG245" s="13">
        <f t="shared" si="312"/>
        <v>0</v>
      </c>
      <c r="AH245" s="13">
        <f t="shared" si="312"/>
        <v>0</v>
      </c>
      <c r="AI245" s="13">
        <f t="shared" si="312"/>
        <v>0</v>
      </c>
      <c r="AJ245" s="13">
        <f t="shared" si="312"/>
        <v>0</v>
      </c>
      <c r="AK245" s="23">
        <f t="shared" si="312"/>
        <v>65498</v>
      </c>
      <c r="AL245" s="23">
        <f t="shared" si="312"/>
        <v>0</v>
      </c>
    </row>
    <row r="246" spans="1:38" ht="82.5" hidden="1" x14ac:dyDescent="0.25">
      <c r="A246" s="62" t="s">
        <v>135</v>
      </c>
      <c r="B246" s="16">
        <v>906</v>
      </c>
      <c r="C246" s="16" t="s">
        <v>87</v>
      </c>
      <c r="D246" s="16" t="s">
        <v>134</v>
      </c>
      <c r="E246" s="16" t="s">
        <v>136</v>
      </c>
      <c r="F246" s="16"/>
      <c r="G246" s="20">
        <f>G251+G247</f>
        <v>66492</v>
      </c>
      <c r="H246" s="20">
        <f t="shared" ref="H246:N246" si="313">H251+H247</f>
        <v>0</v>
      </c>
      <c r="I246" s="13">
        <f t="shared" si="313"/>
        <v>0</v>
      </c>
      <c r="J246" s="13">
        <f t="shared" si="313"/>
        <v>0</v>
      </c>
      <c r="K246" s="13">
        <f t="shared" si="313"/>
        <v>0</v>
      </c>
      <c r="L246" s="13">
        <f t="shared" si="313"/>
        <v>0</v>
      </c>
      <c r="M246" s="20">
        <f t="shared" si="313"/>
        <v>66492</v>
      </c>
      <c r="N246" s="20">
        <f t="shared" si="313"/>
        <v>0</v>
      </c>
      <c r="O246" s="13">
        <f t="shared" ref="O246:T246" si="314">O251+O247</f>
        <v>0</v>
      </c>
      <c r="P246" s="13">
        <f t="shared" si="314"/>
        <v>0</v>
      </c>
      <c r="Q246" s="13">
        <f t="shared" si="314"/>
        <v>0</v>
      </c>
      <c r="R246" s="13">
        <f t="shared" si="314"/>
        <v>0</v>
      </c>
      <c r="S246" s="20">
        <f t="shared" si="314"/>
        <v>66492</v>
      </c>
      <c r="T246" s="20">
        <f t="shared" si="314"/>
        <v>0</v>
      </c>
      <c r="U246" s="13">
        <f t="shared" ref="U246:Z246" si="315">U251+U247</f>
        <v>0</v>
      </c>
      <c r="V246" s="13">
        <f t="shared" si="315"/>
        <v>0</v>
      </c>
      <c r="W246" s="13">
        <f t="shared" si="315"/>
        <v>0</v>
      </c>
      <c r="X246" s="13">
        <f t="shared" si="315"/>
        <v>0</v>
      </c>
      <c r="Y246" s="20">
        <f t="shared" si="315"/>
        <v>66492</v>
      </c>
      <c r="Z246" s="20">
        <f t="shared" si="315"/>
        <v>0</v>
      </c>
      <c r="AA246" s="13">
        <f t="shared" ref="AA246:AF246" si="316">AA251+AA247</f>
        <v>0</v>
      </c>
      <c r="AB246" s="13">
        <f t="shared" si="316"/>
        <v>0</v>
      </c>
      <c r="AC246" s="13">
        <f t="shared" si="316"/>
        <v>0</v>
      </c>
      <c r="AD246" s="13">
        <f t="shared" si="316"/>
        <v>-994</v>
      </c>
      <c r="AE246" s="20">
        <f t="shared" si="316"/>
        <v>65498</v>
      </c>
      <c r="AF246" s="20">
        <f t="shared" si="316"/>
        <v>0</v>
      </c>
      <c r="AG246" s="13">
        <f t="shared" ref="AG246:AL246" si="317">AG251+AG247</f>
        <v>0</v>
      </c>
      <c r="AH246" s="13">
        <f t="shared" si="317"/>
        <v>0</v>
      </c>
      <c r="AI246" s="13">
        <f t="shared" si="317"/>
        <v>0</v>
      </c>
      <c r="AJ246" s="13">
        <f t="shared" si="317"/>
        <v>0</v>
      </c>
      <c r="AK246" s="20">
        <f t="shared" si="317"/>
        <v>65498</v>
      </c>
      <c r="AL246" s="20">
        <f t="shared" si="317"/>
        <v>0</v>
      </c>
    </row>
    <row r="247" spans="1:38" hidden="1" x14ac:dyDescent="0.25">
      <c r="A247" s="62" t="s">
        <v>15</v>
      </c>
      <c r="B247" s="16">
        <v>906</v>
      </c>
      <c r="C247" s="16" t="s">
        <v>87</v>
      </c>
      <c r="D247" s="16" t="s">
        <v>134</v>
      </c>
      <c r="E247" s="16" t="s">
        <v>169</v>
      </c>
      <c r="F247" s="16"/>
      <c r="G247" s="20">
        <f t="shared" ref="G247:R249" si="318">G248</f>
        <v>772</v>
      </c>
      <c r="H247" s="20">
        <f t="shared" si="318"/>
        <v>0</v>
      </c>
      <c r="I247" s="13">
        <f t="shared" si="318"/>
        <v>0</v>
      </c>
      <c r="J247" s="13">
        <f t="shared" si="318"/>
        <v>0</v>
      </c>
      <c r="K247" s="13">
        <f t="shared" si="318"/>
        <v>0</v>
      </c>
      <c r="L247" s="13">
        <f t="shared" si="318"/>
        <v>0</v>
      </c>
      <c r="M247" s="20">
        <f t="shared" si="318"/>
        <v>772</v>
      </c>
      <c r="N247" s="20">
        <f t="shared" si="318"/>
        <v>0</v>
      </c>
      <c r="O247" s="13">
        <f t="shared" si="318"/>
        <v>0</v>
      </c>
      <c r="P247" s="13">
        <f t="shared" si="318"/>
        <v>0</v>
      </c>
      <c r="Q247" s="13">
        <f t="shared" si="318"/>
        <v>0</v>
      </c>
      <c r="R247" s="13">
        <f t="shared" si="318"/>
        <v>0</v>
      </c>
      <c r="S247" s="20">
        <f t="shared" ref="S247:AH249" si="319">S248</f>
        <v>772</v>
      </c>
      <c r="T247" s="20">
        <f t="shared" si="319"/>
        <v>0</v>
      </c>
      <c r="U247" s="13">
        <f t="shared" si="319"/>
        <v>0</v>
      </c>
      <c r="V247" s="13">
        <f t="shared" si="319"/>
        <v>0</v>
      </c>
      <c r="W247" s="13">
        <f t="shared" si="319"/>
        <v>0</v>
      </c>
      <c r="X247" s="13">
        <f t="shared" si="319"/>
        <v>0</v>
      </c>
      <c r="Y247" s="20">
        <f t="shared" si="319"/>
        <v>772</v>
      </c>
      <c r="Z247" s="20">
        <f t="shared" si="319"/>
        <v>0</v>
      </c>
      <c r="AA247" s="13">
        <f t="shared" si="319"/>
        <v>0</v>
      </c>
      <c r="AB247" s="13">
        <f t="shared" si="319"/>
        <v>0</v>
      </c>
      <c r="AC247" s="13">
        <f t="shared" si="319"/>
        <v>0</v>
      </c>
      <c r="AD247" s="13">
        <f t="shared" si="319"/>
        <v>-772</v>
      </c>
      <c r="AE247" s="20">
        <f t="shared" si="319"/>
        <v>0</v>
      </c>
      <c r="AF247" s="20">
        <f t="shared" si="319"/>
        <v>0</v>
      </c>
      <c r="AG247" s="13">
        <f t="shared" si="319"/>
        <v>0</v>
      </c>
      <c r="AH247" s="13">
        <f t="shared" si="319"/>
        <v>0</v>
      </c>
      <c r="AI247" s="13">
        <f t="shared" ref="AG247:AL249" si="320">AI248</f>
        <v>0</v>
      </c>
      <c r="AJ247" s="13">
        <f t="shared" si="320"/>
        <v>0</v>
      </c>
      <c r="AK247" s="20">
        <f t="shared" si="320"/>
        <v>0</v>
      </c>
      <c r="AL247" s="20">
        <f t="shared" si="320"/>
        <v>0</v>
      </c>
    </row>
    <row r="248" spans="1:38" ht="49.5" hidden="1" x14ac:dyDescent="0.25">
      <c r="A248" s="62" t="s">
        <v>141</v>
      </c>
      <c r="B248" s="16">
        <v>906</v>
      </c>
      <c r="C248" s="16" t="s">
        <v>87</v>
      </c>
      <c r="D248" s="16" t="s">
        <v>134</v>
      </c>
      <c r="E248" s="16" t="s">
        <v>492</v>
      </c>
      <c r="F248" s="16"/>
      <c r="G248" s="20">
        <f t="shared" si="318"/>
        <v>772</v>
      </c>
      <c r="H248" s="20">
        <f t="shared" si="318"/>
        <v>0</v>
      </c>
      <c r="I248" s="13">
        <f t="shared" si="318"/>
        <v>0</v>
      </c>
      <c r="J248" s="13">
        <f t="shared" si="318"/>
        <v>0</v>
      </c>
      <c r="K248" s="13">
        <f t="shared" si="318"/>
        <v>0</v>
      </c>
      <c r="L248" s="13">
        <f t="shared" si="318"/>
        <v>0</v>
      </c>
      <c r="M248" s="20">
        <f t="shared" si="318"/>
        <v>772</v>
      </c>
      <c r="N248" s="20">
        <f t="shared" si="318"/>
        <v>0</v>
      </c>
      <c r="O248" s="13">
        <f t="shared" si="318"/>
        <v>0</v>
      </c>
      <c r="P248" s="13">
        <f t="shared" si="318"/>
        <v>0</v>
      </c>
      <c r="Q248" s="13">
        <f t="shared" si="318"/>
        <v>0</v>
      </c>
      <c r="R248" s="13">
        <f t="shared" si="318"/>
        <v>0</v>
      </c>
      <c r="S248" s="20">
        <f t="shared" si="319"/>
        <v>772</v>
      </c>
      <c r="T248" s="20">
        <f t="shared" si="319"/>
        <v>0</v>
      </c>
      <c r="U248" s="13">
        <f t="shared" si="319"/>
        <v>0</v>
      </c>
      <c r="V248" s="13">
        <f t="shared" si="319"/>
        <v>0</v>
      </c>
      <c r="W248" s="13">
        <f t="shared" si="319"/>
        <v>0</v>
      </c>
      <c r="X248" s="13">
        <f t="shared" si="319"/>
        <v>0</v>
      </c>
      <c r="Y248" s="20">
        <f t="shared" si="319"/>
        <v>772</v>
      </c>
      <c r="Z248" s="20">
        <f t="shared" si="319"/>
        <v>0</v>
      </c>
      <c r="AA248" s="13">
        <f t="shared" si="319"/>
        <v>0</v>
      </c>
      <c r="AB248" s="13">
        <f t="shared" si="319"/>
        <v>0</v>
      </c>
      <c r="AC248" s="13">
        <f t="shared" si="319"/>
        <v>0</v>
      </c>
      <c r="AD248" s="13">
        <f t="shared" si="319"/>
        <v>-772</v>
      </c>
      <c r="AE248" s="20">
        <f t="shared" si="319"/>
        <v>0</v>
      </c>
      <c r="AF248" s="20">
        <f t="shared" si="319"/>
        <v>0</v>
      </c>
      <c r="AG248" s="13">
        <f t="shared" si="320"/>
        <v>0</v>
      </c>
      <c r="AH248" s="13">
        <f t="shared" si="320"/>
        <v>0</v>
      </c>
      <c r="AI248" s="13">
        <f t="shared" si="320"/>
        <v>0</v>
      </c>
      <c r="AJ248" s="13">
        <f t="shared" si="320"/>
        <v>0</v>
      </c>
      <c r="AK248" s="20">
        <f t="shared" si="320"/>
        <v>0</v>
      </c>
      <c r="AL248" s="20">
        <f t="shared" si="320"/>
        <v>0</v>
      </c>
    </row>
    <row r="249" spans="1:38" ht="33" hidden="1" x14ac:dyDescent="0.25">
      <c r="A249" s="62" t="s">
        <v>271</v>
      </c>
      <c r="B249" s="16">
        <v>906</v>
      </c>
      <c r="C249" s="16" t="s">
        <v>87</v>
      </c>
      <c r="D249" s="16" t="s">
        <v>134</v>
      </c>
      <c r="E249" s="16" t="s">
        <v>492</v>
      </c>
      <c r="F249" s="16" t="s">
        <v>33</v>
      </c>
      <c r="G249" s="20">
        <f t="shared" si="318"/>
        <v>772</v>
      </c>
      <c r="H249" s="20">
        <f t="shared" si="318"/>
        <v>0</v>
      </c>
      <c r="I249" s="13">
        <f t="shared" si="318"/>
        <v>0</v>
      </c>
      <c r="J249" s="13">
        <f t="shared" si="318"/>
        <v>0</v>
      </c>
      <c r="K249" s="13">
        <f t="shared" si="318"/>
        <v>0</v>
      </c>
      <c r="L249" s="13">
        <f t="shared" si="318"/>
        <v>0</v>
      </c>
      <c r="M249" s="20">
        <f t="shared" si="318"/>
        <v>772</v>
      </c>
      <c r="N249" s="20">
        <f t="shared" si="318"/>
        <v>0</v>
      </c>
      <c r="O249" s="13">
        <f t="shared" si="318"/>
        <v>0</v>
      </c>
      <c r="P249" s="13">
        <f t="shared" si="318"/>
        <v>0</v>
      </c>
      <c r="Q249" s="13">
        <f t="shared" si="318"/>
        <v>0</v>
      </c>
      <c r="R249" s="13">
        <f t="shared" si="318"/>
        <v>0</v>
      </c>
      <c r="S249" s="20">
        <f t="shared" si="319"/>
        <v>772</v>
      </c>
      <c r="T249" s="20">
        <f t="shared" si="319"/>
        <v>0</v>
      </c>
      <c r="U249" s="13">
        <f t="shared" si="319"/>
        <v>0</v>
      </c>
      <c r="V249" s="13">
        <f t="shared" si="319"/>
        <v>0</v>
      </c>
      <c r="W249" s="13">
        <f t="shared" si="319"/>
        <v>0</v>
      </c>
      <c r="X249" s="13">
        <f t="shared" si="319"/>
        <v>0</v>
      </c>
      <c r="Y249" s="20">
        <f t="shared" si="319"/>
        <v>772</v>
      </c>
      <c r="Z249" s="20">
        <f t="shared" si="319"/>
        <v>0</v>
      </c>
      <c r="AA249" s="13">
        <f t="shared" si="319"/>
        <v>0</v>
      </c>
      <c r="AB249" s="13">
        <f t="shared" si="319"/>
        <v>0</v>
      </c>
      <c r="AC249" s="13">
        <f t="shared" si="319"/>
        <v>0</v>
      </c>
      <c r="AD249" s="13">
        <f t="shared" si="319"/>
        <v>-772</v>
      </c>
      <c r="AE249" s="20">
        <f t="shared" si="319"/>
        <v>0</v>
      </c>
      <c r="AF249" s="20">
        <f t="shared" si="319"/>
        <v>0</v>
      </c>
      <c r="AG249" s="13">
        <f t="shared" si="320"/>
        <v>0</v>
      </c>
      <c r="AH249" s="13">
        <f t="shared" si="320"/>
        <v>0</v>
      </c>
      <c r="AI249" s="13">
        <f t="shared" si="320"/>
        <v>0</v>
      </c>
      <c r="AJ249" s="13">
        <f t="shared" si="320"/>
        <v>0</v>
      </c>
      <c r="AK249" s="20">
        <f t="shared" si="320"/>
        <v>0</v>
      </c>
      <c r="AL249" s="20">
        <f t="shared" si="320"/>
        <v>0</v>
      </c>
    </row>
    <row r="250" spans="1:38" ht="33" hidden="1" x14ac:dyDescent="0.25">
      <c r="A250" s="62" t="s">
        <v>39</v>
      </c>
      <c r="B250" s="16">
        <v>906</v>
      </c>
      <c r="C250" s="16" t="s">
        <v>87</v>
      </c>
      <c r="D250" s="16" t="s">
        <v>134</v>
      </c>
      <c r="E250" s="16" t="s">
        <v>492</v>
      </c>
      <c r="F250" s="16" t="s">
        <v>40</v>
      </c>
      <c r="G250" s="13">
        <v>772</v>
      </c>
      <c r="H250" s="18"/>
      <c r="I250" s="13"/>
      <c r="J250" s="13"/>
      <c r="K250" s="13"/>
      <c r="L250" s="13"/>
      <c r="M250" s="13">
        <f>G250+I250+J250+K250+L250</f>
        <v>772</v>
      </c>
      <c r="N250" s="13">
        <f>H250+J250</f>
        <v>0</v>
      </c>
      <c r="O250" s="13"/>
      <c r="P250" s="13"/>
      <c r="Q250" s="13"/>
      <c r="R250" s="13"/>
      <c r="S250" s="13">
        <f>M250+O250+P250+Q250+R250</f>
        <v>772</v>
      </c>
      <c r="T250" s="13">
        <f>N250+P250</f>
        <v>0</v>
      </c>
      <c r="U250" s="13"/>
      <c r="V250" s="13"/>
      <c r="W250" s="13"/>
      <c r="X250" s="13"/>
      <c r="Y250" s="13">
        <f>S250+U250+V250+W250+X250</f>
        <v>772</v>
      </c>
      <c r="Z250" s="13">
        <f>T250+V250</f>
        <v>0</v>
      </c>
      <c r="AA250" s="13"/>
      <c r="AB250" s="13"/>
      <c r="AC250" s="13"/>
      <c r="AD250" s="13">
        <v>-772</v>
      </c>
      <c r="AE250" s="13">
        <f>Y250+AA250+AB250+AC250+AD250</f>
        <v>0</v>
      </c>
      <c r="AF250" s="13">
        <f>Z250+AB250</f>
        <v>0</v>
      </c>
      <c r="AG250" s="13"/>
      <c r="AH250" s="13"/>
      <c r="AI250" s="13"/>
      <c r="AJ250" s="13"/>
      <c r="AK250" s="13">
        <f>AE250+AG250+AH250+AI250+AJ250</f>
        <v>0</v>
      </c>
      <c r="AL250" s="13">
        <f>AF250+AH250</f>
        <v>0</v>
      </c>
    </row>
    <row r="251" spans="1:38" ht="33" hidden="1" x14ac:dyDescent="0.25">
      <c r="A251" s="62" t="s">
        <v>137</v>
      </c>
      <c r="B251" s="16">
        <v>906</v>
      </c>
      <c r="C251" s="16" t="s">
        <v>87</v>
      </c>
      <c r="D251" s="16" t="s">
        <v>134</v>
      </c>
      <c r="E251" s="16" t="s">
        <v>138</v>
      </c>
      <c r="F251" s="16"/>
      <c r="G251" s="20">
        <f>G252</f>
        <v>65720</v>
      </c>
      <c r="H251" s="20">
        <f t="shared" ref="H251:R251" si="321">H252</f>
        <v>0</v>
      </c>
      <c r="I251" s="13">
        <f t="shared" si="321"/>
        <v>0</v>
      </c>
      <c r="J251" s="13">
        <f t="shared" si="321"/>
        <v>0</v>
      </c>
      <c r="K251" s="13">
        <f t="shared" si="321"/>
        <v>0</v>
      </c>
      <c r="L251" s="13">
        <f t="shared" si="321"/>
        <v>0</v>
      </c>
      <c r="M251" s="20">
        <f t="shared" si="321"/>
        <v>65720</v>
      </c>
      <c r="N251" s="20">
        <f t="shared" si="321"/>
        <v>0</v>
      </c>
      <c r="O251" s="13">
        <f t="shared" si="321"/>
        <v>0</v>
      </c>
      <c r="P251" s="13">
        <f t="shared" si="321"/>
        <v>0</v>
      </c>
      <c r="Q251" s="13">
        <f t="shared" si="321"/>
        <v>0</v>
      </c>
      <c r="R251" s="13">
        <f t="shared" si="321"/>
        <v>0</v>
      </c>
      <c r="S251" s="20">
        <f t="shared" ref="S251:AL251" si="322">S252</f>
        <v>65720</v>
      </c>
      <c r="T251" s="20">
        <f t="shared" si="322"/>
        <v>0</v>
      </c>
      <c r="U251" s="13">
        <f t="shared" si="322"/>
        <v>0</v>
      </c>
      <c r="V251" s="13">
        <f t="shared" si="322"/>
        <v>0</v>
      </c>
      <c r="W251" s="13">
        <f t="shared" si="322"/>
        <v>0</v>
      </c>
      <c r="X251" s="13">
        <f t="shared" si="322"/>
        <v>0</v>
      </c>
      <c r="Y251" s="20">
        <f t="shared" si="322"/>
        <v>65720</v>
      </c>
      <c r="Z251" s="20">
        <f t="shared" si="322"/>
        <v>0</v>
      </c>
      <c r="AA251" s="13">
        <f t="shared" si="322"/>
        <v>0</v>
      </c>
      <c r="AB251" s="13">
        <f t="shared" si="322"/>
        <v>0</v>
      </c>
      <c r="AC251" s="13">
        <f t="shared" si="322"/>
        <v>0</v>
      </c>
      <c r="AD251" s="13">
        <f t="shared" si="322"/>
        <v>-222</v>
      </c>
      <c r="AE251" s="20">
        <f t="shared" si="322"/>
        <v>65498</v>
      </c>
      <c r="AF251" s="20">
        <f t="shared" si="322"/>
        <v>0</v>
      </c>
      <c r="AG251" s="13">
        <f t="shared" si="322"/>
        <v>0</v>
      </c>
      <c r="AH251" s="13">
        <f t="shared" si="322"/>
        <v>0</v>
      </c>
      <c r="AI251" s="13">
        <f t="shared" si="322"/>
        <v>0</v>
      </c>
      <c r="AJ251" s="13">
        <f t="shared" si="322"/>
        <v>0</v>
      </c>
      <c r="AK251" s="20">
        <f t="shared" si="322"/>
        <v>65498</v>
      </c>
      <c r="AL251" s="20">
        <f t="shared" si="322"/>
        <v>0</v>
      </c>
    </row>
    <row r="252" spans="1:38" ht="66" hidden="1" x14ac:dyDescent="0.25">
      <c r="A252" s="62" t="s">
        <v>139</v>
      </c>
      <c r="B252" s="16">
        <v>906</v>
      </c>
      <c r="C252" s="16" t="s">
        <v>87</v>
      </c>
      <c r="D252" s="16" t="s">
        <v>134</v>
      </c>
      <c r="E252" s="16" t="s">
        <v>140</v>
      </c>
      <c r="F252" s="16"/>
      <c r="G252" s="20">
        <f>G253+G257+G255</f>
        <v>65720</v>
      </c>
      <c r="H252" s="20">
        <f t="shared" ref="H252:N252" si="323">H253+H257+H255</f>
        <v>0</v>
      </c>
      <c r="I252" s="13">
        <f t="shared" si="323"/>
        <v>0</v>
      </c>
      <c r="J252" s="13">
        <f t="shared" si="323"/>
        <v>0</v>
      </c>
      <c r="K252" s="13">
        <f t="shared" si="323"/>
        <v>0</v>
      </c>
      <c r="L252" s="13">
        <f t="shared" si="323"/>
        <v>0</v>
      </c>
      <c r="M252" s="20">
        <f t="shared" si="323"/>
        <v>65720</v>
      </c>
      <c r="N252" s="20">
        <f t="shared" si="323"/>
        <v>0</v>
      </c>
      <c r="O252" s="13">
        <f t="shared" ref="O252:T252" si="324">O253+O257+O255</f>
        <v>0</v>
      </c>
      <c r="P252" s="13">
        <f t="shared" si="324"/>
        <v>0</v>
      </c>
      <c r="Q252" s="13">
        <f t="shared" si="324"/>
        <v>0</v>
      </c>
      <c r="R252" s="13">
        <f t="shared" si="324"/>
        <v>0</v>
      </c>
      <c r="S252" s="20">
        <f t="shared" si="324"/>
        <v>65720</v>
      </c>
      <c r="T252" s="20">
        <f t="shared" si="324"/>
        <v>0</v>
      </c>
      <c r="U252" s="13">
        <f t="shared" ref="U252:Z252" si="325">U253+U257+U255</f>
        <v>0</v>
      </c>
      <c r="V252" s="13">
        <f t="shared" si="325"/>
        <v>0</v>
      </c>
      <c r="W252" s="13">
        <f t="shared" si="325"/>
        <v>0</v>
      </c>
      <c r="X252" s="13">
        <f t="shared" si="325"/>
        <v>0</v>
      </c>
      <c r="Y252" s="20">
        <f t="shared" si="325"/>
        <v>65720</v>
      </c>
      <c r="Z252" s="20">
        <f t="shared" si="325"/>
        <v>0</v>
      </c>
      <c r="AA252" s="13">
        <f t="shared" ref="AA252:AF252" si="326">AA253+AA257+AA255</f>
        <v>0</v>
      </c>
      <c r="AB252" s="13">
        <f t="shared" si="326"/>
        <v>0</v>
      </c>
      <c r="AC252" s="13">
        <f t="shared" si="326"/>
        <v>0</v>
      </c>
      <c r="AD252" s="13">
        <f t="shared" si="326"/>
        <v>-222</v>
      </c>
      <c r="AE252" s="20">
        <f t="shared" si="326"/>
        <v>65498</v>
      </c>
      <c r="AF252" s="20">
        <f t="shared" si="326"/>
        <v>0</v>
      </c>
      <c r="AG252" s="13">
        <f t="shared" ref="AG252:AL252" si="327">AG253+AG257+AG255</f>
        <v>0</v>
      </c>
      <c r="AH252" s="13">
        <f t="shared" si="327"/>
        <v>0</v>
      </c>
      <c r="AI252" s="13">
        <f t="shared" si="327"/>
        <v>0</v>
      </c>
      <c r="AJ252" s="13">
        <f t="shared" si="327"/>
        <v>0</v>
      </c>
      <c r="AK252" s="20">
        <f t="shared" si="327"/>
        <v>65498</v>
      </c>
      <c r="AL252" s="20">
        <f t="shared" si="327"/>
        <v>0</v>
      </c>
    </row>
    <row r="253" spans="1:38" ht="69.75" hidden="1" customHeight="1" x14ac:dyDescent="0.25">
      <c r="A253" s="62" t="s">
        <v>543</v>
      </c>
      <c r="B253" s="16">
        <v>906</v>
      </c>
      <c r="C253" s="16" t="s">
        <v>87</v>
      </c>
      <c r="D253" s="16" t="s">
        <v>134</v>
      </c>
      <c r="E253" s="16" t="s">
        <v>140</v>
      </c>
      <c r="F253" s="16" t="s">
        <v>92</v>
      </c>
      <c r="G253" s="20">
        <f>G254</f>
        <v>54924</v>
      </c>
      <c r="H253" s="20">
        <f t="shared" ref="H253:R253" si="328">H254</f>
        <v>0</v>
      </c>
      <c r="I253" s="13">
        <f t="shared" si="328"/>
        <v>0</v>
      </c>
      <c r="J253" s="13">
        <f t="shared" si="328"/>
        <v>0</v>
      </c>
      <c r="K253" s="13">
        <f t="shared" si="328"/>
        <v>0</v>
      </c>
      <c r="L253" s="13">
        <f t="shared" si="328"/>
        <v>0</v>
      </c>
      <c r="M253" s="20">
        <f t="shared" si="328"/>
        <v>54924</v>
      </c>
      <c r="N253" s="20">
        <f t="shared" si="328"/>
        <v>0</v>
      </c>
      <c r="O253" s="13">
        <f t="shared" si="328"/>
        <v>0</v>
      </c>
      <c r="P253" s="13">
        <f t="shared" si="328"/>
        <v>0</v>
      </c>
      <c r="Q253" s="13">
        <f t="shared" si="328"/>
        <v>0</v>
      </c>
      <c r="R253" s="13">
        <f t="shared" si="328"/>
        <v>0</v>
      </c>
      <c r="S253" s="20">
        <f t="shared" ref="S253:AL253" si="329">S254</f>
        <v>54924</v>
      </c>
      <c r="T253" s="20">
        <f t="shared" si="329"/>
        <v>0</v>
      </c>
      <c r="U253" s="13">
        <f t="shared" si="329"/>
        <v>0</v>
      </c>
      <c r="V253" s="13">
        <f t="shared" si="329"/>
        <v>0</v>
      </c>
      <c r="W253" s="13">
        <f t="shared" si="329"/>
        <v>0</v>
      </c>
      <c r="X253" s="13">
        <f t="shared" si="329"/>
        <v>0</v>
      </c>
      <c r="Y253" s="20">
        <f t="shared" si="329"/>
        <v>54924</v>
      </c>
      <c r="Z253" s="20">
        <f t="shared" si="329"/>
        <v>0</v>
      </c>
      <c r="AA253" s="13">
        <f t="shared" si="329"/>
        <v>0</v>
      </c>
      <c r="AB253" s="13">
        <f t="shared" si="329"/>
        <v>0</v>
      </c>
      <c r="AC253" s="13">
        <f t="shared" si="329"/>
        <v>0</v>
      </c>
      <c r="AD253" s="13">
        <f t="shared" si="329"/>
        <v>0</v>
      </c>
      <c r="AE253" s="20">
        <f t="shared" si="329"/>
        <v>54924</v>
      </c>
      <c r="AF253" s="20">
        <f t="shared" si="329"/>
        <v>0</v>
      </c>
      <c r="AG253" s="13">
        <f t="shared" si="329"/>
        <v>0</v>
      </c>
      <c r="AH253" s="13">
        <f t="shared" si="329"/>
        <v>0</v>
      </c>
      <c r="AI253" s="13">
        <f t="shared" si="329"/>
        <v>0</v>
      </c>
      <c r="AJ253" s="13">
        <f t="shared" si="329"/>
        <v>0</v>
      </c>
      <c r="AK253" s="20">
        <f t="shared" si="329"/>
        <v>54924</v>
      </c>
      <c r="AL253" s="20">
        <f t="shared" si="329"/>
        <v>0</v>
      </c>
    </row>
    <row r="254" spans="1:38" hidden="1" x14ac:dyDescent="0.25">
      <c r="A254" s="62" t="s">
        <v>120</v>
      </c>
      <c r="B254" s="16">
        <v>906</v>
      </c>
      <c r="C254" s="16" t="s">
        <v>87</v>
      </c>
      <c r="D254" s="16" t="s">
        <v>134</v>
      </c>
      <c r="E254" s="16" t="s">
        <v>140</v>
      </c>
      <c r="F254" s="16" t="s">
        <v>121</v>
      </c>
      <c r="G254" s="13">
        <v>54924</v>
      </c>
      <c r="H254" s="18"/>
      <c r="I254" s="13"/>
      <c r="J254" s="13"/>
      <c r="K254" s="13"/>
      <c r="L254" s="13"/>
      <c r="M254" s="13">
        <f>G254+I254+J254+K254+L254</f>
        <v>54924</v>
      </c>
      <c r="N254" s="13">
        <f>H254+J254</f>
        <v>0</v>
      </c>
      <c r="O254" s="13"/>
      <c r="P254" s="13"/>
      <c r="Q254" s="13"/>
      <c r="R254" s="13"/>
      <c r="S254" s="13">
        <f>M254+O254+P254+Q254+R254</f>
        <v>54924</v>
      </c>
      <c r="T254" s="13">
        <f>N254+P254</f>
        <v>0</v>
      </c>
      <c r="U254" s="13"/>
      <c r="V254" s="13"/>
      <c r="W254" s="13"/>
      <c r="X254" s="13"/>
      <c r="Y254" s="13">
        <f>S254+U254+V254+W254+X254</f>
        <v>54924</v>
      </c>
      <c r="Z254" s="13">
        <f>T254+V254</f>
        <v>0</v>
      </c>
      <c r="AA254" s="13"/>
      <c r="AB254" s="13"/>
      <c r="AC254" s="13"/>
      <c r="AD254" s="13"/>
      <c r="AE254" s="13">
        <f>Y254+AA254+AB254+AC254+AD254</f>
        <v>54924</v>
      </c>
      <c r="AF254" s="13">
        <f>Z254+AB254</f>
        <v>0</v>
      </c>
      <c r="AG254" s="13"/>
      <c r="AH254" s="13"/>
      <c r="AI254" s="13"/>
      <c r="AJ254" s="13"/>
      <c r="AK254" s="13">
        <f>AE254+AG254+AH254+AI254+AJ254</f>
        <v>54924</v>
      </c>
      <c r="AL254" s="13">
        <f>AF254+AH254</f>
        <v>0</v>
      </c>
    </row>
    <row r="255" spans="1:38" ht="33" hidden="1" x14ac:dyDescent="0.25">
      <c r="A255" s="62" t="s">
        <v>271</v>
      </c>
      <c r="B255" s="16">
        <v>906</v>
      </c>
      <c r="C255" s="16" t="s">
        <v>87</v>
      </c>
      <c r="D255" s="16" t="s">
        <v>134</v>
      </c>
      <c r="E255" s="16" t="s">
        <v>140</v>
      </c>
      <c r="F255" s="16" t="s">
        <v>33</v>
      </c>
      <c r="G255" s="20">
        <f>G256</f>
        <v>10356</v>
      </c>
      <c r="H255" s="20">
        <f t="shared" ref="H255:R255" si="330">H256</f>
        <v>0</v>
      </c>
      <c r="I255" s="13">
        <f t="shared" si="330"/>
        <v>0</v>
      </c>
      <c r="J255" s="13">
        <f t="shared" si="330"/>
        <v>0</v>
      </c>
      <c r="K255" s="13">
        <f t="shared" si="330"/>
        <v>0</v>
      </c>
      <c r="L255" s="13">
        <f t="shared" si="330"/>
        <v>0</v>
      </c>
      <c r="M255" s="20">
        <f t="shared" si="330"/>
        <v>10356</v>
      </c>
      <c r="N255" s="20">
        <f t="shared" si="330"/>
        <v>0</v>
      </c>
      <c r="O255" s="13">
        <f t="shared" si="330"/>
        <v>0</v>
      </c>
      <c r="P255" s="13">
        <f t="shared" si="330"/>
        <v>0</v>
      </c>
      <c r="Q255" s="13">
        <f t="shared" si="330"/>
        <v>0</v>
      </c>
      <c r="R255" s="13">
        <f t="shared" si="330"/>
        <v>0</v>
      </c>
      <c r="S255" s="20">
        <f t="shared" ref="S255:AL255" si="331">S256</f>
        <v>10356</v>
      </c>
      <c r="T255" s="20">
        <f t="shared" si="331"/>
        <v>0</v>
      </c>
      <c r="U255" s="13">
        <f t="shared" si="331"/>
        <v>0</v>
      </c>
      <c r="V255" s="13">
        <f t="shared" si="331"/>
        <v>0</v>
      </c>
      <c r="W255" s="13">
        <f t="shared" si="331"/>
        <v>0</v>
      </c>
      <c r="X255" s="13">
        <f t="shared" si="331"/>
        <v>0</v>
      </c>
      <c r="Y255" s="20">
        <f t="shared" si="331"/>
        <v>10356</v>
      </c>
      <c r="Z255" s="20">
        <f t="shared" si="331"/>
        <v>0</v>
      </c>
      <c r="AA255" s="13">
        <f t="shared" si="331"/>
        <v>0</v>
      </c>
      <c r="AB255" s="13">
        <f t="shared" si="331"/>
        <v>0</v>
      </c>
      <c r="AC255" s="13">
        <f t="shared" si="331"/>
        <v>0</v>
      </c>
      <c r="AD255" s="13">
        <f t="shared" si="331"/>
        <v>-222</v>
      </c>
      <c r="AE255" s="20">
        <f t="shared" si="331"/>
        <v>10134</v>
      </c>
      <c r="AF255" s="20">
        <f t="shared" si="331"/>
        <v>0</v>
      </c>
      <c r="AG255" s="13">
        <f t="shared" si="331"/>
        <v>0</v>
      </c>
      <c r="AH255" s="13">
        <f t="shared" si="331"/>
        <v>0</v>
      </c>
      <c r="AI255" s="13">
        <f t="shared" si="331"/>
        <v>0</v>
      </c>
      <c r="AJ255" s="13">
        <f t="shared" si="331"/>
        <v>0</v>
      </c>
      <c r="AK255" s="20">
        <f t="shared" si="331"/>
        <v>10134</v>
      </c>
      <c r="AL255" s="20">
        <f t="shared" si="331"/>
        <v>0</v>
      </c>
    </row>
    <row r="256" spans="1:38" ht="33" hidden="1" x14ac:dyDescent="0.25">
      <c r="A256" s="62" t="s">
        <v>39</v>
      </c>
      <c r="B256" s="16">
        <v>906</v>
      </c>
      <c r="C256" s="16" t="s">
        <v>87</v>
      </c>
      <c r="D256" s="16" t="s">
        <v>134</v>
      </c>
      <c r="E256" s="16" t="s">
        <v>140</v>
      </c>
      <c r="F256" s="16" t="s">
        <v>40</v>
      </c>
      <c r="G256" s="13">
        <f>10106+250</f>
        <v>10356</v>
      </c>
      <c r="H256" s="18"/>
      <c r="I256" s="13"/>
      <c r="J256" s="13"/>
      <c r="K256" s="13"/>
      <c r="L256" s="13"/>
      <c r="M256" s="13">
        <f>G256+I256+J256+K256+L256</f>
        <v>10356</v>
      </c>
      <c r="N256" s="13">
        <f>H256+J256</f>
        <v>0</v>
      </c>
      <c r="O256" s="13"/>
      <c r="P256" s="13"/>
      <c r="Q256" s="13"/>
      <c r="R256" s="13"/>
      <c r="S256" s="13">
        <f>M256+O256+P256+Q256+R256</f>
        <v>10356</v>
      </c>
      <c r="T256" s="13">
        <f>N256+P256</f>
        <v>0</v>
      </c>
      <c r="U256" s="13"/>
      <c r="V256" s="13"/>
      <c r="W256" s="13"/>
      <c r="X256" s="13"/>
      <c r="Y256" s="13">
        <f>S256+U256+V256+W256+X256</f>
        <v>10356</v>
      </c>
      <c r="Z256" s="13">
        <f>T256+V256</f>
        <v>0</v>
      </c>
      <c r="AA256" s="13"/>
      <c r="AB256" s="13"/>
      <c r="AC256" s="13"/>
      <c r="AD256" s="13">
        <v>-222</v>
      </c>
      <c r="AE256" s="13">
        <f>Y256+AA256+AB256+AC256+AD256</f>
        <v>10134</v>
      </c>
      <c r="AF256" s="13">
        <f>Z256+AB256</f>
        <v>0</v>
      </c>
      <c r="AG256" s="13"/>
      <c r="AH256" s="13"/>
      <c r="AI256" s="13"/>
      <c r="AJ256" s="13"/>
      <c r="AK256" s="13">
        <f>AE256+AG256+AH256+AI256+AJ256</f>
        <v>10134</v>
      </c>
      <c r="AL256" s="13">
        <f>AF256+AH256</f>
        <v>0</v>
      </c>
    </row>
    <row r="257" spans="1:38" hidden="1" x14ac:dyDescent="0.25">
      <c r="A257" s="62" t="s">
        <v>70</v>
      </c>
      <c r="B257" s="16">
        <v>906</v>
      </c>
      <c r="C257" s="16" t="s">
        <v>87</v>
      </c>
      <c r="D257" s="16" t="s">
        <v>134</v>
      </c>
      <c r="E257" s="16" t="s">
        <v>140</v>
      </c>
      <c r="F257" s="16" t="s">
        <v>71</v>
      </c>
      <c r="G257" s="20">
        <f>G258</f>
        <v>440</v>
      </c>
      <c r="H257" s="20">
        <f t="shared" ref="H257:R257" si="332">H258</f>
        <v>0</v>
      </c>
      <c r="I257" s="13">
        <f t="shared" si="332"/>
        <v>0</v>
      </c>
      <c r="J257" s="13">
        <f t="shared" si="332"/>
        <v>0</v>
      </c>
      <c r="K257" s="13">
        <f t="shared" si="332"/>
        <v>0</v>
      </c>
      <c r="L257" s="13">
        <f t="shared" si="332"/>
        <v>0</v>
      </c>
      <c r="M257" s="20">
        <f t="shared" si="332"/>
        <v>440</v>
      </c>
      <c r="N257" s="20">
        <f t="shared" si="332"/>
        <v>0</v>
      </c>
      <c r="O257" s="13">
        <f t="shared" si="332"/>
        <v>0</v>
      </c>
      <c r="P257" s="13">
        <f t="shared" si="332"/>
        <v>0</v>
      </c>
      <c r="Q257" s="13">
        <f t="shared" si="332"/>
        <v>0</v>
      </c>
      <c r="R257" s="13">
        <f t="shared" si="332"/>
        <v>0</v>
      </c>
      <c r="S257" s="20">
        <f t="shared" ref="S257:AL257" si="333">S258</f>
        <v>440</v>
      </c>
      <c r="T257" s="20">
        <f t="shared" si="333"/>
        <v>0</v>
      </c>
      <c r="U257" s="13">
        <f t="shared" si="333"/>
        <v>0</v>
      </c>
      <c r="V257" s="13">
        <f t="shared" si="333"/>
        <v>0</v>
      </c>
      <c r="W257" s="13">
        <f t="shared" si="333"/>
        <v>0</v>
      </c>
      <c r="X257" s="13">
        <f t="shared" si="333"/>
        <v>0</v>
      </c>
      <c r="Y257" s="20">
        <f t="shared" si="333"/>
        <v>440</v>
      </c>
      <c r="Z257" s="20">
        <f t="shared" si="333"/>
        <v>0</v>
      </c>
      <c r="AA257" s="13">
        <f t="shared" si="333"/>
        <v>0</v>
      </c>
      <c r="AB257" s="13">
        <f t="shared" si="333"/>
        <v>0</v>
      </c>
      <c r="AC257" s="13">
        <f t="shared" si="333"/>
        <v>0</v>
      </c>
      <c r="AD257" s="13">
        <f t="shared" si="333"/>
        <v>0</v>
      </c>
      <c r="AE257" s="20">
        <f t="shared" si="333"/>
        <v>440</v>
      </c>
      <c r="AF257" s="20">
        <f t="shared" si="333"/>
        <v>0</v>
      </c>
      <c r="AG257" s="13">
        <f t="shared" si="333"/>
        <v>0</v>
      </c>
      <c r="AH257" s="13">
        <f t="shared" si="333"/>
        <v>0</v>
      </c>
      <c r="AI257" s="13">
        <f t="shared" si="333"/>
        <v>0</v>
      </c>
      <c r="AJ257" s="13">
        <f t="shared" si="333"/>
        <v>0</v>
      </c>
      <c r="AK257" s="20">
        <f t="shared" si="333"/>
        <v>440</v>
      </c>
      <c r="AL257" s="20">
        <f t="shared" si="333"/>
        <v>0</v>
      </c>
    </row>
    <row r="258" spans="1:38" hidden="1" x14ac:dyDescent="0.25">
      <c r="A258" s="62" t="s">
        <v>72</v>
      </c>
      <c r="B258" s="16">
        <v>906</v>
      </c>
      <c r="C258" s="16" t="s">
        <v>87</v>
      </c>
      <c r="D258" s="16" t="s">
        <v>134</v>
      </c>
      <c r="E258" s="16" t="s">
        <v>140</v>
      </c>
      <c r="F258" s="16" t="s">
        <v>73</v>
      </c>
      <c r="G258" s="13">
        <v>440</v>
      </c>
      <c r="H258" s="18"/>
      <c r="I258" s="13"/>
      <c r="J258" s="13"/>
      <c r="K258" s="13"/>
      <c r="L258" s="13"/>
      <c r="M258" s="13">
        <f>G258+I258+J258+K258+L258</f>
        <v>440</v>
      </c>
      <c r="N258" s="13">
        <f>H258+J258</f>
        <v>0</v>
      </c>
      <c r="O258" s="13"/>
      <c r="P258" s="13"/>
      <c r="Q258" s="13"/>
      <c r="R258" s="13"/>
      <c r="S258" s="13">
        <f>M258+O258+P258+Q258+R258</f>
        <v>440</v>
      </c>
      <c r="T258" s="13">
        <f>N258+P258</f>
        <v>0</v>
      </c>
      <c r="U258" s="13"/>
      <c r="V258" s="13"/>
      <c r="W258" s="13"/>
      <c r="X258" s="13"/>
      <c r="Y258" s="13">
        <f>S258+U258+V258+W258+X258</f>
        <v>440</v>
      </c>
      <c r="Z258" s="13">
        <f>T258+V258</f>
        <v>0</v>
      </c>
      <c r="AA258" s="13"/>
      <c r="AB258" s="13"/>
      <c r="AC258" s="13"/>
      <c r="AD258" s="13"/>
      <c r="AE258" s="13">
        <f>Y258+AA258+AB258+AC258+AD258</f>
        <v>440</v>
      </c>
      <c r="AF258" s="13">
        <f>Z258+AB258</f>
        <v>0</v>
      </c>
      <c r="AG258" s="13"/>
      <c r="AH258" s="13"/>
      <c r="AI258" s="13"/>
      <c r="AJ258" s="13"/>
      <c r="AK258" s="13">
        <f>AE258+AG258+AH258+AI258+AJ258</f>
        <v>440</v>
      </c>
      <c r="AL258" s="13">
        <f>AF258+AH258</f>
        <v>0</v>
      </c>
    </row>
    <row r="259" spans="1:38" hidden="1" x14ac:dyDescent="0.25">
      <c r="A259" s="62"/>
      <c r="B259" s="16"/>
      <c r="C259" s="16"/>
      <c r="D259" s="16"/>
      <c r="E259" s="16"/>
      <c r="F259" s="16"/>
      <c r="G259" s="13"/>
      <c r="H259" s="18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F259" s="13"/>
      <c r="AG259" s="13"/>
      <c r="AH259" s="13"/>
      <c r="AI259" s="13"/>
      <c r="AJ259" s="13"/>
      <c r="AK259" s="13"/>
      <c r="AL259" s="13"/>
    </row>
    <row r="260" spans="1:38" ht="18.75" hidden="1" x14ac:dyDescent="0.3">
      <c r="A260" s="61" t="s">
        <v>142</v>
      </c>
      <c r="B260" s="14">
        <v>906</v>
      </c>
      <c r="C260" s="14" t="s">
        <v>87</v>
      </c>
      <c r="D260" s="14" t="s">
        <v>35</v>
      </c>
      <c r="E260" s="14"/>
      <c r="F260" s="14"/>
      <c r="G260" s="32">
        <f t="shared" ref="G260:R264" si="334">G261</f>
        <v>1000</v>
      </c>
      <c r="H260" s="32">
        <f t="shared" si="334"/>
        <v>0</v>
      </c>
      <c r="I260" s="13">
        <f t="shared" si="334"/>
        <v>0</v>
      </c>
      <c r="J260" s="13">
        <f t="shared" si="334"/>
        <v>0</v>
      </c>
      <c r="K260" s="13">
        <f t="shared" si="334"/>
        <v>0</v>
      </c>
      <c r="L260" s="13">
        <f t="shared" si="334"/>
        <v>0</v>
      </c>
      <c r="M260" s="32">
        <f t="shared" si="334"/>
        <v>1000</v>
      </c>
      <c r="N260" s="32">
        <f t="shared" si="334"/>
        <v>0</v>
      </c>
      <c r="O260" s="13">
        <f t="shared" si="334"/>
        <v>0</v>
      </c>
      <c r="P260" s="13">
        <f t="shared" si="334"/>
        <v>0</v>
      </c>
      <c r="Q260" s="13">
        <f t="shared" si="334"/>
        <v>0</v>
      </c>
      <c r="R260" s="13">
        <f t="shared" si="334"/>
        <v>0</v>
      </c>
      <c r="S260" s="32">
        <f t="shared" ref="S260:AH264" si="335">S261</f>
        <v>1000</v>
      </c>
      <c r="T260" s="32">
        <f t="shared" si="335"/>
        <v>0</v>
      </c>
      <c r="U260" s="13">
        <f t="shared" si="335"/>
        <v>0</v>
      </c>
      <c r="V260" s="13">
        <f t="shared" si="335"/>
        <v>0</v>
      </c>
      <c r="W260" s="13">
        <f t="shared" si="335"/>
        <v>0</v>
      </c>
      <c r="X260" s="13">
        <f t="shared" si="335"/>
        <v>0</v>
      </c>
      <c r="Y260" s="32">
        <f t="shared" si="335"/>
        <v>1000</v>
      </c>
      <c r="Z260" s="32">
        <f t="shared" si="335"/>
        <v>0</v>
      </c>
      <c r="AA260" s="13">
        <f t="shared" si="335"/>
        <v>0</v>
      </c>
      <c r="AB260" s="13">
        <f t="shared" si="335"/>
        <v>0</v>
      </c>
      <c r="AC260" s="13">
        <f t="shared" si="335"/>
        <v>0</v>
      </c>
      <c r="AD260" s="13">
        <f t="shared" si="335"/>
        <v>0</v>
      </c>
      <c r="AE260" s="32">
        <f t="shared" si="335"/>
        <v>1000</v>
      </c>
      <c r="AF260" s="32">
        <f t="shared" si="335"/>
        <v>0</v>
      </c>
      <c r="AG260" s="13">
        <f t="shared" si="335"/>
        <v>0</v>
      </c>
      <c r="AH260" s="13">
        <f t="shared" si="335"/>
        <v>0</v>
      </c>
      <c r="AI260" s="13">
        <f t="shared" ref="AG260:AL264" si="336">AI261</f>
        <v>0</v>
      </c>
      <c r="AJ260" s="13">
        <f t="shared" si="336"/>
        <v>0</v>
      </c>
      <c r="AK260" s="32">
        <f t="shared" si="336"/>
        <v>1000</v>
      </c>
      <c r="AL260" s="32">
        <f t="shared" si="336"/>
        <v>0</v>
      </c>
    </row>
    <row r="261" spans="1:38" ht="49.5" hidden="1" x14ac:dyDescent="0.25">
      <c r="A261" s="62" t="s">
        <v>143</v>
      </c>
      <c r="B261" s="16">
        <v>906</v>
      </c>
      <c r="C261" s="16" t="s">
        <v>87</v>
      </c>
      <c r="D261" s="16" t="s">
        <v>35</v>
      </c>
      <c r="E261" s="16" t="s">
        <v>144</v>
      </c>
      <c r="F261" s="16"/>
      <c r="G261" s="13">
        <f t="shared" si="334"/>
        <v>1000</v>
      </c>
      <c r="H261" s="13">
        <f t="shared" si="334"/>
        <v>0</v>
      </c>
      <c r="I261" s="13">
        <f t="shared" si="334"/>
        <v>0</v>
      </c>
      <c r="J261" s="13">
        <f t="shared" si="334"/>
        <v>0</v>
      </c>
      <c r="K261" s="13">
        <f t="shared" si="334"/>
        <v>0</v>
      </c>
      <c r="L261" s="13">
        <f t="shared" si="334"/>
        <v>0</v>
      </c>
      <c r="M261" s="13">
        <f t="shared" si="334"/>
        <v>1000</v>
      </c>
      <c r="N261" s="13">
        <f t="shared" si="334"/>
        <v>0</v>
      </c>
      <c r="O261" s="13">
        <f t="shared" si="334"/>
        <v>0</v>
      </c>
      <c r="P261" s="13">
        <f t="shared" si="334"/>
        <v>0</v>
      </c>
      <c r="Q261" s="13">
        <f t="shared" si="334"/>
        <v>0</v>
      </c>
      <c r="R261" s="13">
        <f t="shared" si="334"/>
        <v>0</v>
      </c>
      <c r="S261" s="13">
        <f t="shared" si="335"/>
        <v>1000</v>
      </c>
      <c r="T261" s="13">
        <f t="shared" si="335"/>
        <v>0</v>
      </c>
      <c r="U261" s="13">
        <f t="shared" si="335"/>
        <v>0</v>
      </c>
      <c r="V261" s="13">
        <f t="shared" si="335"/>
        <v>0</v>
      </c>
      <c r="W261" s="13">
        <f t="shared" si="335"/>
        <v>0</v>
      </c>
      <c r="X261" s="13">
        <f t="shared" si="335"/>
        <v>0</v>
      </c>
      <c r="Y261" s="13">
        <f t="shared" si="335"/>
        <v>1000</v>
      </c>
      <c r="Z261" s="13">
        <f t="shared" si="335"/>
        <v>0</v>
      </c>
      <c r="AA261" s="13">
        <f t="shared" si="335"/>
        <v>0</v>
      </c>
      <c r="AB261" s="13">
        <f t="shared" si="335"/>
        <v>0</v>
      </c>
      <c r="AC261" s="13">
        <f t="shared" si="335"/>
        <v>0</v>
      </c>
      <c r="AD261" s="13">
        <f t="shared" si="335"/>
        <v>0</v>
      </c>
      <c r="AE261" s="13">
        <f t="shared" si="335"/>
        <v>1000</v>
      </c>
      <c r="AF261" s="13">
        <f t="shared" si="335"/>
        <v>0</v>
      </c>
      <c r="AG261" s="13">
        <f t="shared" si="336"/>
        <v>0</v>
      </c>
      <c r="AH261" s="13">
        <f t="shared" si="336"/>
        <v>0</v>
      </c>
      <c r="AI261" s="13">
        <f t="shared" si="336"/>
        <v>0</v>
      </c>
      <c r="AJ261" s="13">
        <f t="shared" si="336"/>
        <v>0</v>
      </c>
      <c r="AK261" s="13">
        <f t="shared" si="336"/>
        <v>1000</v>
      </c>
      <c r="AL261" s="13">
        <f t="shared" si="336"/>
        <v>0</v>
      </c>
    </row>
    <row r="262" spans="1:38" hidden="1" x14ac:dyDescent="0.25">
      <c r="A262" s="62" t="s">
        <v>145</v>
      </c>
      <c r="B262" s="16">
        <f>B261</f>
        <v>906</v>
      </c>
      <c r="C262" s="16" t="s">
        <v>87</v>
      </c>
      <c r="D262" s="16" t="s">
        <v>35</v>
      </c>
      <c r="E262" s="16" t="s">
        <v>146</v>
      </c>
      <c r="F262" s="16"/>
      <c r="G262" s="13">
        <f t="shared" si="334"/>
        <v>1000</v>
      </c>
      <c r="H262" s="13">
        <f t="shared" si="334"/>
        <v>0</v>
      </c>
      <c r="I262" s="13">
        <f t="shared" si="334"/>
        <v>0</v>
      </c>
      <c r="J262" s="13">
        <f t="shared" si="334"/>
        <v>0</v>
      </c>
      <c r="K262" s="13">
        <f t="shared" si="334"/>
        <v>0</v>
      </c>
      <c r="L262" s="13">
        <f t="shared" si="334"/>
        <v>0</v>
      </c>
      <c r="M262" s="13">
        <f t="shared" si="334"/>
        <v>1000</v>
      </c>
      <c r="N262" s="13">
        <f t="shared" si="334"/>
        <v>0</v>
      </c>
      <c r="O262" s="13">
        <f t="shared" si="334"/>
        <v>0</v>
      </c>
      <c r="P262" s="13">
        <f t="shared" si="334"/>
        <v>0</v>
      </c>
      <c r="Q262" s="13">
        <f t="shared" si="334"/>
        <v>0</v>
      </c>
      <c r="R262" s="13">
        <f t="shared" si="334"/>
        <v>0</v>
      </c>
      <c r="S262" s="13">
        <f t="shared" si="335"/>
        <v>1000</v>
      </c>
      <c r="T262" s="13">
        <f t="shared" si="335"/>
        <v>0</v>
      </c>
      <c r="U262" s="13">
        <f t="shared" si="335"/>
        <v>0</v>
      </c>
      <c r="V262" s="13">
        <f t="shared" si="335"/>
        <v>0</v>
      </c>
      <c r="W262" s="13">
        <f t="shared" si="335"/>
        <v>0</v>
      </c>
      <c r="X262" s="13">
        <f t="shared" si="335"/>
        <v>0</v>
      </c>
      <c r="Y262" s="13">
        <f t="shared" si="335"/>
        <v>1000</v>
      </c>
      <c r="Z262" s="13">
        <f t="shared" si="335"/>
        <v>0</v>
      </c>
      <c r="AA262" s="13">
        <f t="shared" si="335"/>
        <v>0</v>
      </c>
      <c r="AB262" s="13">
        <f t="shared" si="335"/>
        <v>0</v>
      </c>
      <c r="AC262" s="13">
        <f t="shared" si="335"/>
        <v>0</v>
      </c>
      <c r="AD262" s="13">
        <f t="shared" si="335"/>
        <v>0</v>
      </c>
      <c r="AE262" s="13">
        <f t="shared" si="335"/>
        <v>1000</v>
      </c>
      <c r="AF262" s="13">
        <f t="shared" si="335"/>
        <v>0</v>
      </c>
      <c r="AG262" s="13">
        <f t="shared" si="336"/>
        <v>0</v>
      </c>
      <c r="AH262" s="13">
        <f t="shared" si="336"/>
        <v>0</v>
      </c>
      <c r="AI262" s="13">
        <f t="shared" si="336"/>
        <v>0</v>
      </c>
      <c r="AJ262" s="13">
        <f t="shared" si="336"/>
        <v>0</v>
      </c>
      <c r="AK262" s="13">
        <f t="shared" si="336"/>
        <v>1000</v>
      </c>
      <c r="AL262" s="13">
        <f t="shared" si="336"/>
        <v>0</v>
      </c>
    </row>
    <row r="263" spans="1:38" ht="102.75" hidden="1" customHeight="1" x14ac:dyDescent="0.25">
      <c r="A263" s="69" t="s">
        <v>147</v>
      </c>
      <c r="B263" s="16">
        <f>B262</f>
        <v>906</v>
      </c>
      <c r="C263" s="16" t="s">
        <v>87</v>
      </c>
      <c r="D263" s="16" t="s">
        <v>35</v>
      </c>
      <c r="E263" s="16" t="s">
        <v>148</v>
      </c>
      <c r="F263" s="16"/>
      <c r="G263" s="13">
        <f t="shared" si="334"/>
        <v>1000</v>
      </c>
      <c r="H263" s="13">
        <f t="shared" si="334"/>
        <v>0</v>
      </c>
      <c r="I263" s="13">
        <f t="shared" si="334"/>
        <v>0</v>
      </c>
      <c r="J263" s="13">
        <f t="shared" si="334"/>
        <v>0</v>
      </c>
      <c r="K263" s="13">
        <f t="shared" si="334"/>
        <v>0</v>
      </c>
      <c r="L263" s="13">
        <f t="shared" si="334"/>
        <v>0</v>
      </c>
      <c r="M263" s="13">
        <f t="shared" si="334"/>
        <v>1000</v>
      </c>
      <c r="N263" s="13">
        <f t="shared" si="334"/>
        <v>0</v>
      </c>
      <c r="O263" s="13">
        <f t="shared" si="334"/>
        <v>0</v>
      </c>
      <c r="P263" s="13">
        <f t="shared" si="334"/>
        <v>0</v>
      </c>
      <c r="Q263" s="13">
        <f t="shared" si="334"/>
        <v>0</v>
      </c>
      <c r="R263" s="13">
        <f t="shared" si="334"/>
        <v>0</v>
      </c>
      <c r="S263" s="13">
        <f t="shared" si="335"/>
        <v>1000</v>
      </c>
      <c r="T263" s="13">
        <f t="shared" si="335"/>
        <v>0</v>
      </c>
      <c r="U263" s="13">
        <f t="shared" si="335"/>
        <v>0</v>
      </c>
      <c r="V263" s="13">
        <f t="shared" si="335"/>
        <v>0</v>
      </c>
      <c r="W263" s="13">
        <f t="shared" si="335"/>
        <v>0</v>
      </c>
      <c r="X263" s="13">
        <f t="shared" si="335"/>
        <v>0</v>
      </c>
      <c r="Y263" s="13">
        <f t="shared" si="335"/>
        <v>1000</v>
      </c>
      <c r="Z263" s="13">
        <f t="shared" si="335"/>
        <v>0</v>
      </c>
      <c r="AA263" s="13">
        <f t="shared" si="335"/>
        <v>0</v>
      </c>
      <c r="AB263" s="13">
        <f t="shared" si="335"/>
        <v>0</v>
      </c>
      <c r="AC263" s="13">
        <f t="shared" si="335"/>
        <v>0</v>
      </c>
      <c r="AD263" s="13">
        <f t="shared" si="335"/>
        <v>0</v>
      </c>
      <c r="AE263" s="13">
        <f t="shared" si="335"/>
        <v>1000</v>
      </c>
      <c r="AF263" s="13">
        <f t="shared" si="335"/>
        <v>0</v>
      </c>
      <c r="AG263" s="13">
        <f t="shared" si="336"/>
        <v>0</v>
      </c>
      <c r="AH263" s="13">
        <f t="shared" si="336"/>
        <v>0</v>
      </c>
      <c r="AI263" s="13">
        <f t="shared" si="336"/>
        <v>0</v>
      </c>
      <c r="AJ263" s="13">
        <f t="shared" si="336"/>
        <v>0</v>
      </c>
      <c r="AK263" s="13">
        <f t="shared" si="336"/>
        <v>1000</v>
      </c>
      <c r="AL263" s="13">
        <f t="shared" si="336"/>
        <v>0</v>
      </c>
    </row>
    <row r="264" spans="1:38" ht="33" hidden="1" x14ac:dyDescent="0.25">
      <c r="A264" s="62" t="s">
        <v>12</v>
      </c>
      <c r="B264" s="16">
        <f>B261</f>
        <v>906</v>
      </c>
      <c r="C264" s="16" t="s">
        <v>87</v>
      </c>
      <c r="D264" s="16" t="s">
        <v>35</v>
      </c>
      <c r="E264" s="16" t="s">
        <v>148</v>
      </c>
      <c r="F264" s="16" t="s">
        <v>13</v>
      </c>
      <c r="G264" s="13">
        <f t="shared" si="334"/>
        <v>1000</v>
      </c>
      <c r="H264" s="13">
        <f t="shared" si="334"/>
        <v>0</v>
      </c>
      <c r="I264" s="13">
        <f t="shared" si="334"/>
        <v>0</v>
      </c>
      <c r="J264" s="13">
        <f t="shared" si="334"/>
        <v>0</v>
      </c>
      <c r="K264" s="13">
        <f t="shared" si="334"/>
        <v>0</v>
      </c>
      <c r="L264" s="13">
        <f t="shared" si="334"/>
        <v>0</v>
      </c>
      <c r="M264" s="13">
        <f t="shared" si="334"/>
        <v>1000</v>
      </c>
      <c r="N264" s="13">
        <f t="shared" si="334"/>
        <v>0</v>
      </c>
      <c r="O264" s="13">
        <f t="shared" si="334"/>
        <v>0</v>
      </c>
      <c r="P264" s="13">
        <f t="shared" si="334"/>
        <v>0</v>
      </c>
      <c r="Q264" s="13">
        <f t="shared" si="334"/>
        <v>0</v>
      </c>
      <c r="R264" s="13">
        <f t="shared" si="334"/>
        <v>0</v>
      </c>
      <c r="S264" s="13">
        <f t="shared" si="335"/>
        <v>1000</v>
      </c>
      <c r="T264" s="13">
        <f t="shared" si="335"/>
        <v>0</v>
      </c>
      <c r="U264" s="13">
        <f t="shared" si="335"/>
        <v>0</v>
      </c>
      <c r="V264" s="13">
        <f t="shared" si="335"/>
        <v>0</v>
      </c>
      <c r="W264" s="13">
        <f t="shared" si="335"/>
        <v>0</v>
      </c>
      <c r="X264" s="13">
        <f t="shared" si="335"/>
        <v>0</v>
      </c>
      <c r="Y264" s="13">
        <f t="shared" si="335"/>
        <v>1000</v>
      </c>
      <c r="Z264" s="13">
        <f t="shared" si="335"/>
        <v>0</v>
      </c>
      <c r="AA264" s="13">
        <f t="shared" si="335"/>
        <v>0</v>
      </c>
      <c r="AB264" s="13">
        <f t="shared" si="335"/>
        <v>0</v>
      </c>
      <c r="AC264" s="13">
        <f t="shared" si="335"/>
        <v>0</v>
      </c>
      <c r="AD264" s="13">
        <f t="shared" si="335"/>
        <v>0</v>
      </c>
      <c r="AE264" s="13">
        <f t="shared" si="335"/>
        <v>1000</v>
      </c>
      <c r="AF264" s="13">
        <f t="shared" si="335"/>
        <v>0</v>
      </c>
      <c r="AG264" s="13">
        <f t="shared" si="336"/>
        <v>0</v>
      </c>
      <c r="AH264" s="13">
        <f t="shared" si="336"/>
        <v>0</v>
      </c>
      <c r="AI264" s="13">
        <f t="shared" si="336"/>
        <v>0</v>
      </c>
      <c r="AJ264" s="13">
        <f t="shared" si="336"/>
        <v>0</v>
      </c>
      <c r="AK264" s="13">
        <f t="shared" si="336"/>
        <v>1000</v>
      </c>
      <c r="AL264" s="13">
        <f t="shared" si="336"/>
        <v>0</v>
      </c>
    </row>
    <row r="265" spans="1:38" ht="39" hidden="1" customHeight="1" x14ac:dyDescent="0.25">
      <c r="A265" s="62" t="s">
        <v>149</v>
      </c>
      <c r="B265" s="16">
        <f>B264</f>
        <v>906</v>
      </c>
      <c r="C265" s="16" t="s">
        <v>87</v>
      </c>
      <c r="D265" s="16" t="s">
        <v>35</v>
      </c>
      <c r="E265" s="16" t="s">
        <v>148</v>
      </c>
      <c r="F265" s="16" t="s">
        <v>150</v>
      </c>
      <c r="G265" s="13">
        <v>1000</v>
      </c>
      <c r="H265" s="18"/>
      <c r="I265" s="13"/>
      <c r="J265" s="13"/>
      <c r="K265" s="13"/>
      <c r="L265" s="13"/>
      <c r="M265" s="13">
        <f>G265+I265+J265+K265+L265</f>
        <v>1000</v>
      </c>
      <c r="N265" s="13">
        <f>H265+J265</f>
        <v>0</v>
      </c>
      <c r="O265" s="13"/>
      <c r="P265" s="13"/>
      <c r="Q265" s="13"/>
      <c r="R265" s="13"/>
      <c r="S265" s="13">
        <f>M265+O265+P265+Q265+R265</f>
        <v>1000</v>
      </c>
      <c r="T265" s="13">
        <f>N265+P265</f>
        <v>0</v>
      </c>
      <c r="U265" s="13"/>
      <c r="V265" s="13"/>
      <c r="W265" s="13"/>
      <c r="X265" s="13"/>
      <c r="Y265" s="13">
        <f>S265+U265+V265+W265+X265</f>
        <v>1000</v>
      </c>
      <c r="Z265" s="13">
        <f>T265+V265</f>
        <v>0</v>
      </c>
      <c r="AA265" s="13"/>
      <c r="AB265" s="13"/>
      <c r="AC265" s="13"/>
      <c r="AD265" s="13"/>
      <c r="AE265" s="13">
        <f>Y265+AA265+AB265+AC265+AD265</f>
        <v>1000</v>
      </c>
      <c r="AF265" s="13">
        <f>Z265+AB265</f>
        <v>0</v>
      </c>
      <c r="AG265" s="13"/>
      <c r="AH265" s="13"/>
      <c r="AI265" s="13"/>
      <c r="AJ265" s="13"/>
      <c r="AK265" s="13">
        <f>AE265+AG265+AH265+AI265+AJ265</f>
        <v>1000</v>
      </c>
      <c r="AL265" s="13">
        <f>AF265+AH265</f>
        <v>0</v>
      </c>
    </row>
    <row r="266" spans="1:38" hidden="1" x14ac:dyDescent="0.25">
      <c r="A266" s="62"/>
      <c r="B266" s="16"/>
      <c r="C266" s="16"/>
      <c r="D266" s="16"/>
      <c r="E266" s="16"/>
      <c r="F266" s="16"/>
      <c r="G266" s="13"/>
      <c r="H266" s="18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F266" s="13"/>
      <c r="AG266" s="13"/>
      <c r="AH266" s="13"/>
      <c r="AI266" s="13"/>
      <c r="AJ266" s="13"/>
      <c r="AK266" s="13"/>
      <c r="AL266" s="13"/>
    </row>
    <row r="267" spans="1:38" ht="56.25" hidden="1" x14ac:dyDescent="0.3">
      <c r="A267" s="61" t="s">
        <v>151</v>
      </c>
      <c r="B267" s="14">
        <v>906</v>
      </c>
      <c r="C267" s="14" t="s">
        <v>87</v>
      </c>
      <c r="D267" s="14" t="s">
        <v>152</v>
      </c>
      <c r="E267" s="14"/>
      <c r="F267" s="14"/>
      <c r="G267" s="23">
        <f>G278+G273+G268</f>
        <v>50667</v>
      </c>
      <c r="H267" s="23">
        <f t="shared" ref="H267:N267" si="337">H278+H273+H268</f>
        <v>0</v>
      </c>
      <c r="I267" s="13">
        <f t="shared" si="337"/>
        <v>0</v>
      </c>
      <c r="J267" s="13">
        <f t="shared" si="337"/>
        <v>0</v>
      </c>
      <c r="K267" s="13">
        <f t="shared" si="337"/>
        <v>0</v>
      </c>
      <c r="L267" s="13">
        <f t="shared" si="337"/>
        <v>0</v>
      </c>
      <c r="M267" s="23">
        <f t="shared" si="337"/>
        <v>50667</v>
      </c>
      <c r="N267" s="23">
        <f t="shared" si="337"/>
        <v>0</v>
      </c>
      <c r="O267" s="13">
        <f t="shared" ref="O267:T267" si="338">O278+O273+O268</f>
        <v>0</v>
      </c>
      <c r="P267" s="13">
        <f t="shared" si="338"/>
        <v>0</v>
      </c>
      <c r="Q267" s="13">
        <f t="shared" si="338"/>
        <v>0</v>
      </c>
      <c r="R267" s="13">
        <f t="shared" si="338"/>
        <v>0</v>
      </c>
      <c r="S267" s="23">
        <f t="shared" si="338"/>
        <v>50667</v>
      </c>
      <c r="T267" s="23">
        <f t="shared" si="338"/>
        <v>0</v>
      </c>
      <c r="U267" s="13">
        <f t="shared" ref="U267:Z267" si="339">U278+U273+U268</f>
        <v>0</v>
      </c>
      <c r="V267" s="13">
        <f t="shared" si="339"/>
        <v>0</v>
      </c>
      <c r="W267" s="13">
        <f t="shared" si="339"/>
        <v>0</v>
      </c>
      <c r="X267" s="13">
        <f t="shared" si="339"/>
        <v>0</v>
      </c>
      <c r="Y267" s="23">
        <f t="shared" si="339"/>
        <v>50667</v>
      </c>
      <c r="Z267" s="23">
        <f t="shared" si="339"/>
        <v>0</v>
      </c>
      <c r="AA267" s="13">
        <f t="shared" ref="AA267:AF267" si="340">AA278+AA273+AA268</f>
        <v>0</v>
      </c>
      <c r="AB267" s="13">
        <f t="shared" si="340"/>
        <v>0</v>
      </c>
      <c r="AC267" s="13">
        <f t="shared" si="340"/>
        <v>0</v>
      </c>
      <c r="AD267" s="13">
        <f t="shared" si="340"/>
        <v>-1076</v>
      </c>
      <c r="AE267" s="23">
        <f t="shared" si="340"/>
        <v>49591</v>
      </c>
      <c r="AF267" s="23">
        <f t="shared" si="340"/>
        <v>0</v>
      </c>
      <c r="AG267" s="13">
        <f t="shared" ref="AG267:AL267" si="341">AG278+AG273+AG268</f>
        <v>0</v>
      </c>
      <c r="AH267" s="13">
        <f t="shared" si="341"/>
        <v>0</v>
      </c>
      <c r="AI267" s="13">
        <f t="shared" si="341"/>
        <v>0</v>
      </c>
      <c r="AJ267" s="13">
        <f t="shared" si="341"/>
        <v>0</v>
      </c>
      <c r="AK267" s="23">
        <f t="shared" si="341"/>
        <v>49591</v>
      </c>
      <c r="AL267" s="23">
        <f t="shared" si="341"/>
        <v>0</v>
      </c>
    </row>
    <row r="268" spans="1:38" ht="38.25" hidden="1" customHeight="1" x14ac:dyDescent="0.25">
      <c r="A268" s="62" t="s">
        <v>544</v>
      </c>
      <c r="B268" s="16">
        <v>906</v>
      </c>
      <c r="C268" s="16" t="s">
        <v>87</v>
      </c>
      <c r="D268" s="16" t="s">
        <v>152</v>
      </c>
      <c r="E268" s="16" t="s">
        <v>486</v>
      </c>
      <c r="F268" s="16"/>
      <c r="G268" s="20">
        <f t="shared" ref="G268:R271" si="342">G269</f>
        <v>254</v>
      </c>
      <c r="H268" s="20">
        <f t="shared" si="342"/>
        <v>0</v>
      </c>
      <c r="I268" s="13">
        <f t="shared" si="342"/>
        <v>0</v>
      </c>
      <c r="J268" s="13">
        <f t="shared" si="342"/>
        <v>0</v>
      </c>
      <c r="K268" s="13">
        <f t="shared" si="342"/>
        <v>0</v>
      </c>
      <c r="L268" s="13">
        <f t="shared" si="342"/>
        <v>0</v>
      </c>
      <c r="M268" s="20">
        <f t="shared" si="342"/>
        <v>254</v>
      </c>
      <c r="N268" s="20">
        <f t="shared" si="342"/>
        <v>0</v>
      </c>
      <c r="O268" s="13">
        <f t="shared" si="342"/>
        <v>0</v>
      </c>
      <c r="P268" s="13">
        <f t="shared" si="342"/>
        <v>0</v>
      </c>
      <c r="Q268" s="13">
        <f t="shared" si="342"/>
        <v>0</v>
      </c>
      <c r="R268" s="13">
        <f t="shared" si="342"/>
        <v>0</v>
      </c>
      <c r="S268" s="20">
        <f t="shared" ref="S268:AH271" si="343">S269</f>
        <v>254</v>
      </c>
      <c r="T268" s="20">
        <f t="shared" si="343"/>
        <v>0</v>
      </c>
      <c r="U268" s="13">
        <f t="shared" si="343"/>
        <v>0</v>
      </c>
      <c r="V268" s="13">
        <f t="shared" si="343"/>
        <v>0</v>
      </c>
      <c r="W268" s="13">
        <f t="shared" si="343"/>
        <v>0</v>
      </c>
      <c r="X268" s="13">
        <f t="shared" si="343"/>
        <v>0</v>
      </c>
      <c r="Y268" s="20">
        <f t="shared" si="343"/>
        <v>254</v>
      </c>
      <c r="Z268" s="20">
        <f t="shared" si="343"/>
        <v>0</v>
      </c>
      <c r="AA268" s="13">
        <f t="shared" si="343"/>
        <v>0</v>
      </c>
      <c r="AB268" s="13">
        <f t="shared" si="343"/>
        <v>0</v>
      </c>
      <c r="AC268" s="13">
        <f t="shared" si="343"/>
        <v>0</v>
      </c>
      <c r="AD268" s="13">
        <f t="shared" si="343"/>
        <v>0</v>
      </c>
      <c r="AE268" s="20">
        <f t="shared" si="343"/>
        <v>254</v>
      </c>
      <c r="AF268" s="20">
        <f t="shared" si="343"/>
        <v>0</v>
      </c>
      <c r="AG268" s="13">
        <f t="shared" si="343"/>
        <v>0</v>
      </c>
      <c r="AH268" s="13">
        <f t="shared" si="343"/>
        <v>0</v>
      </c>
      <c r="AI268" s="13">
        <f t="shared" ref="AG268:AL271" si="344">AI269</f>
        <v>0</v>
      </c>
      <c r="AJ268" s="13">
        <f t="shared" si="344"/>
        <v>0</v>
      </c>
      <c r="AK268" s="20">
        <f t="shared" si="344"/>
        <v>254</v>
      </c>
      <c r="AL268" s="20">
        <f t="shared" si="344"/>
        <v>0</v>
      </c>
    </row>
    <row r="269" spans="1:38" hidden="1" x14ac:dyDescent="0.25">
      <c r="A269" s="62" t="s">
        <v>15</v>
      </c>
      <c r="B269" s="16">
        <v>906</v>
      </c>
      <c r="C269" s="16" t="s">
        <v>87</v>
      </c>
      <c r="D269" s="16" t="s">
        <v>152</v>
      </c>
      <c r="E269" s="16" t="s">
        <v>487</v>
      </c>
      <c r="F269" s="16"/>
      <c r="G269" s="20">
        <f t="shared" si="342"/>
        <v>254</v>
      </c>
      <c r="H269" s="20">
        <f t="shared" si="342"/>
        <v>0</v>
      </c>
      <c r="I269" s="13">
        <f t="shared" si="342"/>
        <v>0</v>
      </c>
      <c r="J269" s="13">
        <f t="shared" si="342"/>
        <v>0</v>
      </c>
      <c r="K269" s="13">
        <f t="shared" si="342"/>
        <v>0</v>
      </c>
      <c r="L269" s="13">
        <f t="shared" si="342"/>
        <v>0</v>
      </c>
      <c r="M269" s="20">
        <f t="shared" si="342"/>
        <v>254</v>
      </c>
      <c r="N269" s="20">
        <f t="shared" si="342"/>
        <v>0</v>
      </c>
      <c r="O269" s="13">
        <f t="shared" si="342"/>
        <v>0</v>
      </c>
      <c r="P269" s="13">
        <f t="shared" si="342"/>
        <v>0</v>
      </c>
      <c r="Q269" s="13">
        <f t="shared" si="342"/>
        <v>0</v>
      </c>
      <c r="R269" s="13">
        <f t="shared" si="342"/>
        <v>0</v>
      </c>
      <c r="S269" s="20">
        <f t="shared" si="343"/>
        <v>254</v>
      </c>
      <c r="T269" s="20">
        <f t="shared" si="343"/>
        <v>0</v>
      </c>
      <c r="U269" s="13">
        <f t="shared" si="343"/>
        <v>0</v>
      </c>
      <c r="V269" s="13">
        <f t="shared" si="343"/>
        <v>0</v>
      </c>
      <c r="W269" s="13">
        <f t="shared" si="343"/>
        <v>0</v>
      </c>
      <c r="X269" s="13">
        <f t="shared" si="343"/>
        <v>0</v>
      </c>
      <c r="Y269" s="20">
        <f t="shared" si="343"/>
        <v>254</v>
      </c>
      <c r="Z269" s="20">
        <f t="shared" si="343"/>
        <v>0</v>
      </c>
      <c r="AA269" s="13">
        <f t="shared" si="343"/>
        <v>0</v>
      </c>
      <c r="AB269" s="13">
        <f t="shared" si="343"/>
        <v>0</v>
      </c>
      <c r="AC269" s="13">
        <f t="shared" si="343"/>
        <v>0</v>
      </c>
      <c r="AD269" s="13">
        <f t="shared" si="343"/>
        <v>0</v>
      </c>
      <c r="AE269" s="20">
        <f t="shared" si="343"/>
        <v>254</v>
      </c>
      <c r="AF269" s="20">
        <f t="shared" si="343"/>
        <v>0</v>
      </c>
      <c r="AG269" s="13">
        <f t="shared" si="344"/>
        <v>0</v>
      </c>
      <c r="AH269" s="13">
        <f t="shared" si="344"/>
        <v>0</v>
      </c>
      <c r="AI269" s="13">
        <f t="shared" si="344"/>
        <v>0</v>
      </c>
      <c r="AJ269" s="13">
        <f t="shared" si="344"/>
        <v>0</v>
      </c>
      <c r="AK269" s="20">
        <f t="shared" si="344"/>
        <v>254</v>
      </c>
      <c r="AL269" s="20">
        <f t="shared" si="344"/>
        <v>0</v>
      </c>
    </row>
    <row r="270" spans="1:38" ht="49.5" hidden="1" x14ac:dyDescent="0.25">
      <c r="A270" s="62" t="s">
        <v>153</v>
      </c>
      <c r="B270" s="16">
        <v>906</v>
      </c>
      <c r="C270" s="16" t="s">
        <v>87</v>
      </c>
      <c r="D270" s="16" t="s">
        <v>152</v>
      </c>
      <c r="E270" s="16" t="s">
        <v>488</v>
      </c>
      <c r="F270" s="16"/>
      <c r="G270" s="20">
        <f t="shared" si="342"/>
        <v>254</v>
      </c>
      <c r="H270" s="20">
        <f t="shared" si="342"/>
        <v>0</v>
      </c>
      <c r="I270" s="13">
        <f t="shared" si="342"/>
        <v>0</v>
      </c>
      <c r="J270" s="13">
        <f t="shared" si="342"/>
        <v>0</v>
      </c>
      <c r="K270" s="13">
        <f t="shared" si="342"/>
        <v>0</v>
      </c>
      <c r="L270" s="13">
        <f t="shared" si="342"/>
        <v>0</v>
      </c>
      <c r="M270" s="20">
        <f t="shared" si="342"/>
        <v>254</v>
      </c>
      <c r="N270" s="20">
        <f t="shared" si="342"/>
        <v>0</v>
      </c>
      <c r="O270" s="13">
        <f t="shared" si="342"/>
        <v>0</v>
      </c>
      <c r="P270" s="13">
        <f t="shared" si="342"/>
        <v>0</v>
      </c>
      <c r="Q270" s="13">
        <f t="shared" si="342"/>
        <v>0</v>
      </c>
      <c r="R270" s="13">
        <f t="shared" si="342"/>
        <v>0</v>
      </c>
      <c r="S270" s="20">
        <f t="shared" si="343"/>
        <v>254</v>
      </c>
      <c r="T270" s="20">
        <f t="shared" si="343"/>
        <v>0</v>
      </c>
      <c r="U270" s="13">
        <f t="shared" si="343"/>
        <v>0</v>
      </c>
      <c r="V270" s="13">
        <f t="shared" si="343"/>
        <v>0</v>
      </c>
      <c r="W270" s="13">
        <f t="shared" si="343"/>
        <v>0</v>
      </c>
      <c r="X270" s="13">
        <f t="shared" si="343"/>
        <v>0</v>
      </c>
      <c r="Y270" s="20">
        <f t="shared" si="343"/>
        <v>254</v>
      </c>
      <c r="Z270" s="20">
        <f t="shared" si="343"/>
        <v>0</v>
      </c>
      <c r="AA270" s="13">
        <f t="shared" si="343"/>
        <v>0</v>
      </c>
      <c r="AB270" s="13">
        <f t="shared" si="343"/>
        <v>0</v>
      </c>
      <c r="AC270" s="13">
        <f t="shared" si="343"/>
        <v>0</v>
      </c>
      <c r="AD270" s="13">
        <f t="shared" si="343"/>
        <v>0</v>
      </c>
      <c r="AE270" s="20">
        <f t="shared" si="343"/>
        <v>254</v>
      </c>
      <c r="AF270" s="20">
        <f t="shared" si="343"/>
        <v>0</v>
      </c>
      <c r="AG270" s="13">
        <f t="shared" si="344"/>
        <v>0</v>
      </c>
      <c r="AH270" s="13">
        <f t="shared" si="344"/>
        <v>0</v>
      </c>
      <c r="AI270" s="13">
        <f t="shared" si="344"/>
        <v>0</v>
      </c>
      <c r="AJ270" s="13">
        <f t="shared" si="344"/>
        <v>0</v>
      </c>
      <c r="AK270" s="20">
        <f t="shared" si="344"/>
        <v>254</v>
      </c>
      <c r="AL270" s="20">
        <f t="shared" si="344"/>
        <v>0</v>
      </c>
    </row>
    <row r="271" spans="1:38" ht="33" hidden="1" x14ac:dyDescent="0.25">
      <c r="A271" s="62" t="s">
        <v>271</v>
      </c>
      <c r="B271" s="16">
        <v>906</v>
      </c>
      <c r="C271" s="16" t="s">
        <v>87</v>
      </c>
      <c r="D271" s="16" t="s">
        <v>152</v>
      </c>
      <c r="E271" s="16" t="s">
        <v>488</v>
      </c>
      <c r="F271" s="16" t="s">
        <v>33</v>
      </c>
      <c r="G271" s="20">
        <f t="shared" si="342"/>
        <v>254</v>
      </c>
      <c r="H271" s="20">
        <f t="shared" si="342"/>
        <v>0</v>
      </c>
      <c r="I271" s="13">
        <f t="shared" si="342"/>
        <v>0</v>
      </c>
      <c r="J271" s="13">
        <f t="shared" si="342"/>
        <v>0</v>
      </c>
      <c r="K271" s="13">
        <f t="shared" si="342"/>
        <v>0</v>
      </c>
      <c r="L271" s="13">
        <f t="shared" si="342"/>
        <v>0</v>
      </c>
      <c r="M271" s="20">
        <f t="shared" si="342"/>
        <v>254</v>
      </c>
      <c r="N271" s="20">
        <f t="shared" si="342"/>
        <v>0</v>
      </c>
      <c r="O271" s="13">
        <f t="shared" si="342"/>
        <v>0</v>
      </c>
      <c r="P271" s="13">
        <f t="shared" si="342"/>
        <v>0</v>
      </c>
      <c r="Q271" s="13">
        <f t="shared" si="342"/>
        <v>0</v>
      </c>
      <c r="R271" s="13">
        <f t="shared" si="342"/>
        <v>0</v>
      </c>
      <c r="S271" s="20">
        <f t="shared" si="343"/>
        <v>254</v>
      </c>
      <c r="T271" s="20">
        <f t="shared" si="343"/>
        <v>0</v>
      </c>
      <c r="U271" s="13">
        <f t="shared" si="343"/>
        <v>0</v>
      </c>
      <c r="V271" s="13">
        <f t="shared" si="343"/>
        <v>0</v>
      </c>
      <c r="W271" s="13">
        <f t="shared" si="343"/>
        <v>0</v>
      </c>
      <c r="X271" s="13">
        <f t="shared" si="343"/>
        <v>0</v>
      </c>
      <c r="Y271" s="20">
        <f t="shared" si="343"/>
        <v>254</v>
      </c>
      <c r="Z271" s="20">
        <f t="shared" si="343"/>
        <v>0</v>
      </c>
      <c r="AA271" s="13">
        <f t="shared" si="343"/>
        <v>0</v>
      </c>
      <c r="AB271" s="13">
        <f t="shared" si="343"/>
        <v>0</v>
      </c>
      <c r="AC271" s="13">
        <f t="shared" si="343"/>
        <v>0</v>
      </c>
      <c r="AD271" s="13">
        <f t="shared" si="343"/>
        <v>0</v>
      </c>
      <c r="AE271" s="20">
        <f t="shared" si="343"/>
        <v>254</v>
      </c>
      <c r="AF271" s="20">
        <f t="shared" si="343"/>
        <v>0</v>
      </c>
      <c r="AG271" s="13">
        <f t="shared" si="344"/>
        <v>0</v>
      </c>
      <c r="AH271" s="13">
        <f t="shared" si="344"/>
        <v>0</v>
      </c>
      <c r="AI271" s="13">
        <f t="shared" si="344"/>
        <v>0</v>
      </c>
      <c r="AJ271" s="13">
        <f t="shared" si="344"/>
        <v>0</v>
      </c>
      <c r="AK271" s="20">
        <f t="shared" si="344"/>
        <v>254</v>
      </c>
      <c r="AL271" s="20">
        <f t="shared" si="344"/>
        <v>0</v>
      </c>
    </row>
    <row r="272" spans="1:38" ht="33" hidden="1" x14ac:dyDescent="0.25">
      <c r="A272" s="62" t="s">
        <v>39</v>
      </c>
      <c r="B272" s="16">
        <v>906</v>
      </c>
      <c r="C272" s="16" t="s">
        <v>87</v>
      </c>
      <c r="D272" s="16" t="s">
        <v>152</v>
      </c>
      <c r="E272" s="16" t="s">
        <v>488</v>
      </c>
      <c r="F272" s="16" t="s">
        <v>40</v>
      </c>
      <c r="G272" s="13">
        <v>254</v>
      </c>
      <c r="H272" s="18"/>
      <c r="I272" s="13"/>
      <c r="J272" s="13"/>
      <c r="K272" s="13"/>
      <c r="L272" s="13"/>
      <c r="M272" s="13">
        <f>G272+I272+J272+K272+L272</f>
        <v>254</v>
      </c>
      <c r="N272" s="13">
        <f>H272+J272</f>
        <v>0</v>
      </c>
      <c r="O272" s="13"/>
      <c r="P272" s="13"/>
      <c r="Q272" s="13"/>
      <c r="R272" s="13"/>
      <c r="S272" s="13">
        <f>M272+O272+P272+Q272+R272</f>
        <v>254</v>
      </c>
      <c r="T272" s="13">
        <f>N272+P272</f>
        <v>0</v>
      </c>
      <c r="U272" s="13"/>
      <c r="V272" s="13"/>
      <c r="W272" s="13"/>
      <c r="X272" s="13"/>
      <c r="Y272" s="13">
        <f>S272+U272+V272+W272+X272</f>
        <v>254</v>
      </c>
      <c r="Z272" s="13">
        <f>T272+V272</f>
        <v>0</v>
      </c>
      <c r="AA272" s="13"/>
      <c r="AB272" s="13"/>
      <c r="AC272" s="13"/>
      <c r="AD272" s="13"/>
      <c r="AE272" s="13">
        <f>Y272+AA272+AB272+AC272+AD272</f>
        <v>254</v>
      </c>
      <c r="AF272" s="13">
        <f>Z272+AB272</f>
        <v>0</v>
      </c>
      <c r="AG272" s="13"/>
      <c r="AH272" s="13"/>
      <c r="AI272" s="13"/>
      <c r="AJ272" s="13"/>
      <c r="AK272" s="13">
        <f>AE272+AG272+AH272+AI272+AJ272</f>
        <v>254</v>
      </c>
      <c r="AL272" s="13">
        <f>AF272+AH272</f>
        <v>0</v>
      </c>
    </row>
    <row r="273" spans="1:38" ht="82.5" hidden="1" x14ac:dyDescent="0.25">
      <c r="A273" s="62" t="s">
        <v>135</v>
      </c>
      <c r="B273" s="16">
        <v>906</v>
      </c>
      <c r="C273" s="16" t="s">
        <v>87</v>
      </c>
      <c r="D273" s="16" t="s">
        <v>152</v>
      </c>
      <c r="E273" s="16" t="s">
        <v>136</v>
      </c>
      <c r="F273" s="16"/>
      <c r="G273" s="20">
        <f t="shared" ref="G273:R276" si="345">G274</f>
        <v>93</v>
      </c>
      <c r="H273" s="20">
        <f t="shared" si="345"/>
        <v>0</v>
      </c>
      <c r="I273" s="13">
        <f t="shared" si="345"/>
        <v>0</v>
      </c>
      <c r="J273" s="13">
        <f t="shared" si="345"/>
        <v>0</v>
      </c>
      <c r="K273" s="13">
        <f t="shared" si="345"/>
        <v>0</v>
      </c>
      <c r="L273" s="13">
        <f t="shared" si="345"/>
        <v>0</v>
      </c>
      <c r="M273" s="20">
        <f t="shared" si="345"/>
        <v>93</v>
      </c>
      <c r="N273" s="20">
        <f t="shared" si="345"/>
        <v>0</v>
      </c>
      <c r="O273" s="13">
        <f t="shared" si="345"/>
        <v>0</v>
      </c>
      <c r="P273" s="13">
        <f t="shared" si="345"/>
        <v>0</v>
      </c>
      <c r="Q273" s="13">
        <f t="shared" si="345"/>
        <v>0</v>
      </c>
      <c r="R273" s="13">
        <f t="shared" si="345"/>
        <v>0</v>
      </c>
      <c r="S273" s="20">
        <f t="shared" ref="S273:AH276" si="346">S274</f>
        <v>93</v>
      </c>
      <c r="T273" s="20">
        <f t="shared" si="346"/>
        <v>0</v>
      </c>
      <c r="U273" s="13">
        <f t="shared" si="346"/>
        <v>0</v>
      </c>
      <c r="V273" s="13">
        <f t="shared" si="346"/>
        <v>0</v>
      </c>
      <c r="W273" s="13">
        <f t="shared" si="346"/>
        <v>0</v>
      </c>
      <c r="X273" s="13">
        <f t="shared" si="346"/>
        <v>0</v>
      </c>
      <c r="Y273" s="20">
        <f t="shared" si="346"/>
        <v>93</v>
      </c>
      <c r="Z273" s="20">
        <f t="shared" si="346"/>
        <v>0</v>
      </c>
      <c r="AA273" s="13">
        <f t="shared" si="346"/>
        <v>0</v>
      </c>
      <c r="AB273" s="13">
        <f t="shared" si="346"/>
        <v>0</v>
      </c>
      <c r="AC273" s="13">
        <f t="shared" si="346"/>
        <v>0</v>
      </c>
      <c r="AD273" s="13">
        <f t="shared" si="346"/>
        <v>0</v>
      </c>
      <c r="AE273" s="20">
        <f t="shared" si="346"/>
        <v>93</v>
      </c>
      <c r="AF273" s="20">
        <f t="shared" si="346"/>
        <v>0</v>
      </c>
      <c r="AG273" s="13">
        <f t="shared" si="346"/>
        <v>0</v>
      </c>
      <c r="AH273" s="13">
        <f t="shared" si="346"/>
        <v>0</v>
      </c>
      <c r="AI273" s="13">
        <f t="shared" ref="AG273:AL276" si="347">AI274</f>
        <v>0</v>
      </c>
      <c r="AJ273" s="13">
        <f t="shared" si="347"/>
        <v>0</v>
      </c>
      <c r="AK273" s="20">
        <f t="shared" si="347"/>
        <v>93</v>
      </c>
      <c r="AL273" s="20">
        <f t="shared" si="347"/>
        <v>0</v>
      </c>
    </row>
    <row r="274" spans="1:38" hidden="1" x14ac:dyDescent="0.25">
      <c r="A274" s="62" t="s">
        <v>15</v>
      </c>
      <c r="B274" s="16">
        <v>906</v>
      </c>
      <c r="C274" s="16" t="s">
        <v>87</v>
      </c>
      <c r="D274" s="16" t="s">
        <v>152</v>
      </c>
      <c r="E274" s="16" t="s">
        <v>169</v>
      </c>
      <c r="F274" s="16"/>
      <c r="G274" s="20">
        <f t="shared" si="345"/>
        <v>93</v>
      </c>
      <c r="H274" s="20">
        <f t="shared" si="345"/>
        <v>0</v>
      </c>
      <c r="I274" s="13">
        <f t="shared" si="345"/>
        <v>0</v>
      </c>
      <c r="J274" s="13">
        <f t="shared" si="345"/>
        <v>0</v>
      </c>
      <c r="K274" s="13">
        <f t="shared" si="345"/>
        <v>0</v>
      </c>
      <c r="L274" s="13">
        <f t="shared" si="345"/>
        <v>0</v>
      </c>
      <c r="M274" s="20">
        <f t="shared" si="345"/>
        <v>93</v>
      </c>
      <c r="N274" s="20">
        <f t="shared" si="345"/>
        <v>0</v>
      </c>
      <c r="O274" s="13">
        <f t="shared" si="345"/>
        <v>0</v>
      </c>
      <c r="P274" s="13">
        <f t="shared" si="345"/>
        <v>0</v>
      </c>
      <c r="Q274" s="13">
        <f t="shared" si="345"/>
        <v>0</v>
      </c>
      <c r="R274" s="13">
        <f t="shared" si="345"/>
        <v>0</v>
      </c>
      <c r="S274" s="20">
        <f t="shared" si="346"/>
        <v>93</v>
      </c>
      <c r="T274" s="20">
        <f t="shared" si="346"/>
        <v>0</v>
      </c>
      <c r="U274" s="13">
        <f t="shared" si="346"/>
        <v>0</v>
      </c>
      <c r="V274" s="13">
        <f t="shared" si="346"/>
        <v>0</v>
      </c>
      <c r="W274" s="13">
        <f t="shared" si="346"/>
        <v>0</v>
      </c>
      <c r="X274" s="13">
        <f t="shared" si="346"/>
        <v>0</v>
      </c>
      <c r="Y274" s="20">
        <f t="shared" si="346"/>
        <v>93</v>
      </c>
      <c r="Z274" s="20">
        <f t="shared" si="346"/>
        <v>0</v>
      </c>
      <c r="AA274" s="13">
        <f t="shared" si="346"/>
        <v>0</v>
      </c>
      <c r="AB274" s="13">
        <f t="shared" si="346"/>
        <v>0</v>
      </c>
      <c r="AC274" s="13">
        <f t="shared" si="346"/>
        <v>0</v>
      </c>
      <c r="AD274" s="13">
        <f t="shared" si="346"/>
        <v>0</v>
      </c>
      <c r="AE274" s="20">
        <f t="shared" si="346"/>
        <v>93</v>
      </c>
      <c r="AF274" s="20">
        <f t="shared" si="346"/>
        <v>0</v>
      </c>
      <c r="AG274" s="13">
        <f t="shared" si="347"/>
        <v>0</v>
      </c>
      <c r="AH274" s="13">
        <f t="shared" si="347"/>
        <v>0</v>
      </c>
      <c r="AI274" s="13">
        <f t="shared" si="347"/>
        <v>0</v>
      </c>
      <c r="AJ274" s="13">
        <f t="shared" si="347"/>
        <v>0</v>
      </c>
      <c r="AK274" s="20">
        <f t="shared" si="347"/>
        <v>93</v>
      </c>
      <c r="AL274" s="20">
        <f t="shared" si="347"/>
        <v>0</v>
      </c>
    </row>
    <row r="275" spans="1:38" ht="49.5" hidden="1" x14ac:dyDescent="0.25">
      <c r="A275" s="62" t="s">
        <v>153</v>
      </c>
      <c r="B275" s="16">
        <v>906</v>
      </c>
      <c r="C275" s="16" t="s">
        <v>87</v>
      </c>
      <c r="D275" s="16" t="s">
        <v>152</v>
      </c>
      <c r="E275" s="16" t="s">
        <v>515</v>
      </c>
      <c r="F275" s="16"/>
      <c r="G275" s="20">
        <f t="shared" si="345"/>
        <v>93</v>
      </c>
      <c r="H275" s="20">
        <f t="shared" si="345"/>
        <v>0</v>
      </c>
      <c r="I275" s="13">
        <f t="shared" si="345"/>
        <v>0</v>
      </c>
      <c r="J275" s="13">
        <f t="shared" si="345"/>
        <v>0</v>
      </c>
      <c r="K275" s="13">
        <f t="shared" si="345"/>
        <v>0</v>
      </c>
      <c r="L275" s="13">
        <f t="shared" si="345"/>
        <v>0</v>
      </c>
      <c r="M275" s="20">
        <f t="shared" si="345"/>
        <v>93</v>
      </c>
      <c r="N275" s="20">
        <f t="shared" si="345"/>
        <v>0</v>
      </c>
      <c r="O275" s="13">
        <f t="shared" si="345"/>
        <v>0</v>
      </c>
      <c r="P275" s="13">
        <f t="shared" si="345"/>
        <v>0</v>
      </c>
      <c r="Q275" s="13">
        <f t="shared" si="345"/>
        <v>0</v>
      </c>
      <c r="R275" s="13">
        <f t="shared" si="345"/>
        <v>0</v>
      </c>
      <c r="S275" s="20">
        <f t="shared" si="346"/>
        <v>93</v>
      </c>
      <c r="T275" s="20">
        <f t="shared" si="346"/>
        <v>0</v>
      </c>
      <c r="U275" s="13">
        <f t="shared" si="346"/>
        <v>0</v>
      </c>
      <c r="V275" s="13">
        <f t="shared" si="346"/>
        <v>0</v>
      </c>
      <c r="W275" s="13">
        <f t="shared" si="346"/>
        <v>0</v>
      </c>
      <c r="X275" s="13">
        <f t="shared" si="346"/>
        <v>0</v>
      </c>
      <c r="Y275" s="20">
        <f t="shared" si="346"/>
        <v>93</v>
      </c>
      <c r="Z275" s="20">
        <f t="shared" si="346"/>
        <v>0</v>
      </c>
      <c r="AA275" s="13">
        <f t="shared" si="346"/>
        <v>0</v>
      </c>
      <c r="AB275" s="13">
        <f t="shared" si="346"/>
        <v>0</v>
      </c>
      <c r="AC275" s="13">
        <f t="shared" si="346"/>
        <v>0</v>
      </c>
      <c r="AD275" s="13">
        <f t="shared" si="346"/>
        <v>0</v>
      </c>
      <c r="AE275" s="20">
        <f t="shared" si="346"/>
        <v>93</v>
      </c>
      <c r="AF275" s="20">
        <f t="shared" si="346"/>
        <v>0</v>
      </c>
      <c r="AG275" s="13">
        <f t="shared" si="347"/>
        <v>0</v>
      </c>
      <c r="AH275" s="13">
        <f t="shared" si="347"/>
        <v>0</v>
      </c>
      <c r="AI275" s="13">
        <f t="shared" si="347"/>
        <v>0</v>
      </c>
      <c r="AJ275" s="13">
        <f t="shared" si="347"/>
        <v>0</v>
      </c>
      <c r="AK275" s="20">
        <f t="shared" si="347"/>
        <v>93</v>
      </c>
      <c r="AL275" s="20">
        <f t="shared" si="347"/>
        <v>0</v>
      </c>
    </row>
    <row r="276" spans="1:38" ht="33" hidden="1" x14ac:dyDescent="0.25">
      <c r="A276" s="62" t="s">
        <v>271</v>
      </c>
      <c r="B276" s="16">
        <v>906</v>
      </c>
      <c r="C276" s="16" t="s">
        <v>87</v>
      </c>
      <c r="D276" s="16" t="s">
        <v>152</v>
      </c>
      <c r="E276" s="16" t="s">
        <v>515</v>
      </c>
      <c r="F276" s="16" t="s">
        <v>33</v>
      </c>
      <c r="G276" s="13">
        <f t="shared" si="345"/>
        <v>93</v>
      </c>
      <c r="H276" s="13">
        <f t="shared" si="345"/>
        <v>0</v>
      </c>
      <c r="I276" s="13">
        <f t="shared" si="345"/>
        <v>0</v>
      </c>
      <c r="J276" s="13">
        <f t="shared" si="345"/>
        <v>0</v>
      </c>
      <c r="K276" s="13">
        <f t="shared" si="345"/>
        <v>0</v>
      </c>
      <c r="L276" s="13">
        <f t="shared" si="345"/>
        <v>0</v>
      </c>
      <c r="M276" s="13">
        <f t="shared" si="345"/>
        <v>93</v>
      </c>
      <c r="N276" s="13">
        <f t="shared" si="345"/>
        <v>0</v>
      </c>
      <c r="O276" s="13">
        <f t="shared" si="345"/>
        <v>0</v>
      </c>
      <c r="P276" s="13">
        <f t="shared" si="345"/>
        <v>0</v>
      </c>
      <c r="Q276" s="13">
        <f t="shared" si="345"/>
        <v>0</v>
      </c>
      <c r="R276" s="13">
        <f t="shared" si="345"/>
        <v>0</v>
      </c>
      <c r="S276" s="13">
        <f t="shared" si="346"/>
        <v>93</v>
      </c>
      <c r="T276" s="13">
        <f t="shared" si="346"/>
        <v>0</v>
      </c>
      <c r="U276" s="13">
        <f t="shared" si="346"/>
        <v>0</v>
      </c>
      <c r="V276" s="13">
        <f t="shared" si="346"/>
        <v>0</v>
      </c>
      <c r="W276" s="13">
        <f t="shared" si="346"/>
        <v>0</v>
      </c>
      <c r="X276" s="13">
        <f t="shared" si="346"/>
        <v>0</v>
      </c>
      <c r="Y276" s="13">
        <f t="shared" si="346"/>
        <v>93</v>
      </c>
      <c r="Z276" s="13">
        <f t="shared" si="346"/>
        <v>0</v>
      </c>
      <c r="AA276" s="13">
        <f t="shared" si="346"/>
        <v>0</v>
      </c>
      <c r="AB276" s="13">
        <f t="shared" si="346"/>
        <v>0</v>
      </c>
      <c r="AC276" s="13">
        <f t="shared" si="346"/>
        <v>0</v>
      </c>
      <c r="AD276" s="13">
        <f t="shared" si="346"/>
        <v>0</v>
      </c>
      <c r="AE276" s="13">
        <f t="shared" si="346"/>
        <v>93</v>
      </c>
      <c r="AF276" s="13">
        <f t="shared" si="346"/>
        <v>0</v>
      </c>
      <c r="AG276" s="13">
        <f t="shared" si="347"/>
        <v>0</v>
      </c>
      <c r="AH276" s="13">
        <f t="shared" si="347"/>
        <v>0</v>
      </c>
      <c r="AI276" s="13">
        <f t="shared" si="347"/>
        <v>0</v>
      </c>
      <c r="AJ276" s="13">
        <f t="shared" si="347"/>
        <v>0</v>
      </c>
      <c r="AK276" s="13">
        <f t="shared" si="347"/>
        <v>93</v>
      </c>
      <c r="AL276" s="13">
        <f t="shared" si="347"/>
        <v>0</v>
      </c>
    </row>
    <row r="277" spans="1:38" ht="33" hidden="1" x14ac:dyDescent="0.25">
      <c r="A277" s="62" t="s">
        <v>39</v>
      </c>
      <c r="B277" s="16">
        <v>906</v>
      </c>
      <c r="C277" s="16" t="s">
        <v>87</v>
      </c>
      <c r="D277" s="16" t="s">
        <v>152</v>
      </c>
      <c r="E277" s="16" t="s">
        <v>515</v>
      </c>
      <c r="F277" s="16" t="s">
        <v>40</v>
      </c>
      <c r="G277" s="13">
        <v>93</v>
      </c>
      <c r="H277" s="18"/>
      <c r="I277" s="13"/>
      <c r="J277" s="13"/>
      <c r="K277" s="13"/>
      <c r="L277" s="13"/>
      <c r="M277" s="13">
        <f>G277+I277+J277+K277+L277</f>
        <v>93</v>
      </c>
      <c r="N277" s="13">
        <f>H277+J277</f>
        <v>0</v>
      </c>
      <c r="O277" s="13"/>
      <c r="P277" s="13"/>
      <c r="Q277" s="13"/>
      <c r="R277" s="13"/>
      <c r="S277" s="13">
        <f>M277+O277+P277+Q277+R277</f>
        <v>93</v>
      </c>
      <c r="T277" s="13">
        <f>N277+P277</f>
        <v>0</v>
      </c>
      <c r="U277" s="13"/>
      <c r="V277" s="13"/>
      <c r="W277" s="13"/>
      <c r="X277" s="13"/>
      <c r="Y277" s="13">
        <f>S277+U277+V277+W277+X277</f>
        <v>93</v>
      </c>
      <c r="Z277" s="13">
        <f>T277+V277</f>
        <v>0</v>
      </c>
      <c r="AA277" s="13"/>
      <c r="AB277" s="13"/>
      <c r="AC277" s="13"/>
      <c r="AD277" s="13"/>
      <c r="AE277" s="13">
        <f>Y277+AA277+AB277+AC277+AD277</f>
        <v>93</v>
      </c>
      <c r="AF277" s="13">
        <f>Z277+AB277</f>
        <v>0</v>
      </c>
      <c r="AG277" s="13"/>
      <c r="AH277" s="13"/>
      <c r="AI277" s="13"/>
      <c r="AJ277" s="13"/>
      <c r="AK277" s="13">
        <f>AE277+AG277+AH277+AI277+AJ277</f>
        <v>93</v>
      </c>
      <c r="AL277" s="13">
        <f>AF277+AH277</f>
        <v>0</v>
      </c>
    </row>
    <row r="278" spans="1:38" ht="49.5" hidden="1" x14ac:dyDescent="0.25">
      <c r="A278" s="57" t="s">
        <v>541</v>
      </c>
      <c r="B278" s="16">
        <f>B267</f>
        <v>906</v>
      </c>
      <c r="C278" s="16" t="s">
        <v>87</v>
      </c>
      <c r="D278" s="16" t="s">
        <v>152</v>
      </c>
      <c r="E278" s="16" t="s">
        <v>154</v>
      </c>
      <c r="F278" s="16"/>
      <c r="G278" s="20">
        <f>G280+G283+G287</f>
        <v>50320</v>
      </c>
      <c r="H278" s="20">
        <f t="shared" ref="H278:N278" si="348">H280+H283+H287</f>
        <v>0</v>
      </c>
      <c r="I278" s="13">
        <f t="shared" si="348"/>
        <v>0</v>
      </c>
      <c r="J278" s="13">
        <f t="shared" si="348"/>
        <v>0</v>
      </c>
      <c r="K278" s="13">
        <f t="shared" si="348"/>
        <v>0</v>
      </c>
      <c r="L278" s="13">
        <f t="shared" si="348"/>
        <v>0</v>
      </c>
      <c r="M278" s="20">
        <f t="shared" si="348"/>
        <v>50320</v>
      </c>
      <c r="N278" s="20">
        <f t="shared" si="348"/>
        <v>0</v>
      </c>
      <c r="O278" s="13">
        <f t="shared" ref="O278:T278" si="349">O280+O283+O287</f>
        <v>0</v>
      </c>
      <c r="P278" s="13">
        <f t="shared" si="349"/>
        <v>0</v>
      </c>
      <c r="Q278" s="13">
        <f t="shared" si="349"/>
        <v>0</v>
      </c>
      <c r="R278" s="13">
        <f t="shared" si="349"/>
        <v>0</v>
      </c>
      <c r="S278" s="20">
        <f t="shared" si="349"/>
        <v>50320</v>
      </c>
      <c r="T278" s="20">
        <f t="shared" si="349"/>
        <v>0</v>
      </c>
      <c r="U278" s="13">
        <f t="shared" ref="U278:Z278" si="350">U280+U283+U287</f>
        <v>0</v>
      </c>
      <c r="V278" s="13">
        <f t="shared" si="350"/>
        <v>0</v>
      </c>
      <c r="W278" s="13">
        <f t="shared" si="350"/>
        <v>0</v>
      </c>
      <c r="X278" s="13">
        <f t="shared" si="350"/>
        <v>0</v>
      </c>
      <c r="Y278" s="20">
        <f t="shared" si="350"/>
        <v>50320</v>
      </c>
      <c r="Z278" s="20">
        <f t="shared" si="350"/>
        <v>0</v>
      </c>
      <c r="AA278" s="13">
        <f t="shared" ref="AA278:AF278" si="351">AA280+AA283+AA287</f>
        <v>0</v>
      </c>
      <c r="AB278" s="13">
        <f t="shared" si="351"/>
        <v>0</v>
      </c>
      <c r="AC278" s="13">
        <f t="shared" si="351"/>
        <v>0</v>
      </c>
      <c r="AD278" s="13">
        <f t="shared" si="351"/>
        <v>-1076</v>
      </c>
      <c r="AE278" s="20">
        <f t="shared" si="351"/>
        <v>49244</v>
      </c>
      <c r="AF278" s="20">
        <f t="shared" si="351"/>
        <v>0</v>
      </c>
      <c r="AG278" s="13">
        <f t="shared" ref="AG278:AL278" si="352">AG280+AG283+AG287</f>
        <v>0</v>
      </c>
      <c r="AH278" s="13">
        <f t="shared" si="352"/>
        <v>0</v>
      </c>
      <c r="AI278" s="13">
        <f t="shared" si="352"/>
        <v>0</v>
      </c>
      <c r="AJ278" s="13">
        <f t="shared" si="352"/>
        <v>0</v>
      </c>
      <c r="AK278" s="20">
        <f t="shared" si="352"/>
        <v>49244</v>
      </c>
      <c r="AL278" s="20">
        <f t="shared" si="352"/>
        <v>0</v>
      </c>
    </row>
    <row r="279" spans="1:38" hidden="1" x14ac:dyDescent="0.25">
      <c r="A279" s="62" t="s">
        <v>15</v>
      </c>
      <c r="B279" s="16">
        <f>B293</f>
        <v>906</v>
      </c>
      <c r="C279" s="16" t="s">
        <v>87</v>
      </c>
      <c r="D279" s="16" t="s">
        <v>152</v>
      </c>
      <c r="E279" s="16" t="s">
        <v>155</v>
      </c>
      <c r="F279" s="16"/>
      <c r="G279" s="13">
        <f t="shared" ref="G279:R281" si="353">G280</f>
        <v>975</v>
      </c>
      <c r="H279" s="13">
        <f t="shared" si="353"/>
        <v>0</v>
      </c>
      <c r="I279" s="13">
        <f t="shared" si="353"/>
        <v>0</v>
      </c>
      <c r="J279" s="13">
        <f t="shared" si="353"/>
        <v>0</v>
      </c>
      <c r="K279" s="13">
        <f t="shared" si="353"/>
        <v>0</v>
      </c>
      <c r="L279" s="13">
        <f t="shared" si="353"/>
        <v>0</v>
      </c>
      <c r="M279" s="13">
        <f t="shared" si="353"/>
        <v>975</v>
      </c>
      <c r="N279" s="13">
        <f t="shared" si="353"/>
        <v>0</v>
      </c>
      <c r="O279" s="13">
        <f t="shared" si="353"/>
        <v>0</v>
      </c>
      <c r="P279" s="13">
        <f t="shared" si="353"/>
        <v>0</v>
      </c>
      <c r="Q279" s="13">
        <f t="shared" si="353"/>
        <v>0</v>
      </c>
      <c r="R279" s="13">
        <f t="shared" si="353"/>
        <v>0</v>
      </c>
      <c r="S279" s="13">
        <f t="shared" ref="S279:AH281" si="354">S280</f>
        <v>975</v>
      </c>
      <c r="T279" s="13">
        <f t="shared" si="354"/>
        <v>0</v>
      </c>
      <c r="U279" s="13">
        <f t="shared" si="354"/>
        <v>0</v>
      </c>
      <c r="V279" s="13">
        <f t="shared" si="354"/>
        <v>0</v>
      </c>
      <c r="W279" s="13">
        <f t="shared" si="354"/>
        <v>0</v>
      </c>
      <c r="X279" s="13">
        <f t="shared" si="354"/>
        <v>0</v>
      </c>
      <c r="Y279" s="13">
        <f t="shared" si="354"/>
        <v>975</v>
      </c>
      <c r="Z279" s="13">
        <f t="shared" si="354"/>
        <v>0</v>
      </c>
      <c r="AA279" s="13">
        <f t="shared" si="354"/>
        <v>0</v>
      </c>
      <c r="AB279" s="13">
        <f t="shared" si="354"/>
        <v>0</v>
      </c>
      <c r="AC279" s="13">
        <f t="shared" si="354"/>
        <v>0</v>
      </c>
      <c r="AD279" s="13">
        <f t="shared" si="354"/>
        <v>0</v>
      </c>
      <c r="AE279" s="13">
        <f t="shared" si="354"/>
        <v>975</v>
      </c>
      <c r="AF279" s="13">
        <f t="shared" si="354"/>
        <v>0</v>
      </c>
      <c r="AG279" s="13">
        <f t="shared" si="354"/>
        <v>0</v>
      </c>
      <c r="AH279" s="13">
        <f t="shared" si="354"/>
        <v>0</v>
      </c>
      <c r="AI279" s="13">
        <f t="shared" ref="AG279:AL281" si="355">AI280</f>
        <v>0</v>
      </c>
      <c r="AJ279" s="13">
        <f t="shared" si="355"/>
        <v>0</v>
      </c>
      <c r="AK279" s="13">
        <f t="shared" si="355"/>
        <v>975</v>
      </c>
      <c r="AL279" s="13">
        <f t="shared" si="355"/>
        <v>0</v>
      </c>
    </row>
    <row r="280" spans="1:38" ht="49.5" hidden="1" x14ac:dyDescent="0.25">
      <c r="A280" s="62" t="s">
        <v>153</v>
      </c>
      <c r="B280" s="16">
        <f>B294</f>
        <v>906</v>
      </c>
      <c r="C280" s="16" t="s">
        <v>87</v>
      </c>
      <c r="D280" s="16" t="s">
        <v>152</v>
      </c>
      <c r="E280" s="16" t="s">
        <v>156</v>
      </c>
      <c r="F280" s="16"/>
      <c r="G280" s="13">
        <f t="shared" si="353"/>
        <v>975</v>
      </c>
      <c r="H280" s="13">
        <f t="shared" si="353"/>
        <v>0</v>
      </c>
      <c r="I280" s="13">
        <f t="shared" si="353"/>
        <v>0</v>
      </c>
      <c r="J280" s="13">
        <f t="shared" si="353"/>
        <v>0</v>
      </c>
      <c r="K280" s="13">
        <f t="shared" si="353"/>
        <v>0</v>
      </c>
      <c r="L280" s="13">
        <f t="shared" si="353"/>
        <v>0</v>
      </c>
      <c r="M280" s="13">
        <f t="shared" si="353"/>
        <v>975</v>
      </c>
      <c r="N280" s="13">
        <f t="shared" si="353"/>
        <v>0</v>
      </c>
      <c r="O280" s="13">
        <f t="shared" si="353"/>
        <v>0</v>
      </c>
      <c r="P280" s="13">
        <f t="shared" si="353"/>
        <v>0</v>
      </c>
      <c r="Q280" s="13">
        <f t="shared" si="353"/>
        <v>0</v>
      </c>
      <c r="R280" s="13">
        <f t="shared" si="353"/>
        <v>0</v>
      </c>
      <c r="S280" s="13">
        <f t="shared" si="354"/>
        <v>975</v>
      </c>
      <c r="T280" s="13">
        <f t="shared" si="354"/>
        <v>0</v>
      </c>
      <c r="U280" s="13">
        <f t="shared" si="354"/>
        <v>0</v>
      </c>
      <c r="V280" s="13">
        <f t="shared" si="354"/>
        <v>0</v>
      </c>
      <c r="W280" s="13">
        <f t="shared" si="354"/>
        <v>0</v>
      </c>
      <c r="X280" s="13">
        <f t="shared" si="354"/>
        <v>0</v>
      </c>
      <c r="Y280" s="13">
        <f t="shared" si="354"/>
        <v>975</v>
      </c>
      <c r="Z280" s="13">
        <f t="shared" si="354"/>
        <v>0</v>
      </c>
      <c r="AA280" s="13">
        <f t="shared" si="354"/>
        <v>0</v>
      </c>
      <c r="AB280" s="13">
        <f t="shared" si="354"/>
        <v>0</v>
      </c>
      <c r="AC280" s="13">
        <f t="shared" si="354"/>
        <v>0</v>
      </c>
      <c r="AD280" s="13">
        <f t="shared" si="354"/>
        <v>0</v>
      </c>
      <c r="AE280" s="13">
        <f t="shared" si="354"/>
        <v>975</v>
      </c>
      <c r="AF280" s="13">
        <f t="shared" si="354"/>
        <v>0</v>
      </c>
      <c r="AG280" s="13">
        <f t="shared" si="355"/>
        <v>0</v>
      </c>
      <c r="AH280" s="13">
        <f t="shared" si="355"/>
        <v>0</v>
      </c>
      <c r="AI280" s="13">
        <f t="shared" si="355"/>
        <v>0</v>
      </c>
      <c r="AJ280" s="13">
        <f t="shared" si="355"/>
        <v>0</v>
      </c>
      <c r="AK280" s="13">
        <f t="shared" si="355"/>
        <v>975</v>
      </c>
      <c r="AL280" s="13">
        <f t="shared" si="355"/>
        <v>0</v>
      </c>
    </row>
    <row r="281" spans="1:38" ht="33" hidden="1" x14ac:dyDescent="0.25">
      <c r="A281" s="62" t="s">
        <v>271</v>
      </c>
      <c r="B281" s="16">
        <f t="shared" ref="B281:B286" si="356">B279</f>
        <v>906</v>
      </c>
      <c r="C281" s="16" t="s">
        <v>87</v>
      </c>
      <c r="D281" s="16" t="s">
        <v>152</v>
      </c>
      <c r="E281" s="16" t="s">
        <v>156</v>
      </c>
      <c r="F281" s="16" t="s">
        <v>33</v>
      </c>
      <c r="G281" s="13">
        <f t="shared" si="353"/>
        <v>975</v>
      </c>
      <c r="H281" s="13">
        <f t="shared" si="353"/>
        <v>0</v>
      </c>
      <c r="I281" s="13">
        <f t="shared" si="353"/>
        <v>0</v>
      </c>
      <c r="J281" s="13">
        <f t="shared" si="353"/>
        <v>0</v>
      </c>
      <c r="K281" s="13">
        <f t="shared" si="353"/>
        <v>0</v>
      </c>
      <c r="L281" s="13">
        <f t="shared" si="353"/>
        <v>0</v>
      </c>
      <c r="M281" s="13">
        <f t="shared" si="353"/>
        <v>975</v>
      </c>
      <c r="N281" s="13">
        <f t="shared" si="353"/>
        <v>0</v>
      </c>
      <c r="O281" s="13">
        <f t="shared" si="353"/>
        <v>0</v>
      </c>
      <c r="P281" s="13">
        <f t="shared" si="353"/>
        <v>0</v>
      </c>
      <c r="Q281" s="13">
        <f t="shared" si="353"/>
        <v>0</v>
      </c>
      <c r="R281" s="13">
        <f t="shared" si="353"/>
        <v>0</v>
      </c>
      <c r="S281" s="13">
        <f t="shared" si="354"/>
        <v>975</v>
      </c>
      <c r="T281" s="13">
        <f t="shared" si="354"/>
        <v>0</v>
      </c>
      <c r="U281" s="13">
        <f t="shared" si="354"/>
        <v>0</v>
      </c>
      <c r="V281" s="13">
        <f t="shared" si="354"/>
        <v>0</v>
      </c>
      <c r="W281" s="13">
        <f t="shared" si="354"/>
        <v>0</v>
      </c>
      <c r="X281" s="13">
        <f t="shared" si="354"/>
        <v>0</v>
      </c>
      <c r="Y281" s="13">
        <f t="shared" si="354"/>
        <v>975</v>
      </c>
      <c r="Z281" s="13">
        <f t="shared" si="354"/>
        <v>0</v>
      </c>
      <c r="AA281" s="13">
        <f t="shared" si="354"/>
        <v>0</v>
      </c>
      <c r="AB281" s="13">
        <f t="shared" si="354"/>
        <v>0</v>
      </c>
      <c r="AC281" s="13">
        <f t="shared" si="354"/>
        <v>0</v>
      </c>
      <c r="AD281" s="13">
        <f t="shared" si="354"/>
        <v>0</v>
      </c>
      <c r="AE281" s="13">
        <f t="shared" si="354"/>
        <v>975</v>
      </c>
      <c r="AF281" s="13">
        <f t="shared" si="354"/>
        <v>0</v>
      </c>
      <c r="AG281" s="13">
        <f t="shared" si="355"/>
        <v>0</v>
      </c>
      <c r="AH281" s="13">
        <f t="shared" si="355"/>
        <v>0</v>
      </c>
      <c r="AI281" s="13">
        <f t="shared" si="355"/>
        <v>0</v>
      </c>
      <c r="AJ281" s="13">
        <f t="shared" si="355"/>
        <v>0</v>
      </c>
      <c r="AK281" s="13">
        <f t="shared" si="355"/>
        <v>975</v>
      </c>
      <c r="AL281" s="13">
        <f t="shared" si="355"/>
        <v>0</v>
      </c>
    </row>
    <row r="282" spans="1:38" ht="33" hidden="1" x14ac:dyDescent="0.25">
      <c r="A282" s="62" t="s">
        <v>39</v>
      </c>
      <c r="B282" s="16">
        <f t="shared" si="356"/>
        <v>906</v>
      </c>
      <c r="C282" s="16" t="s">
        <v>87</v>
      </c>
      <c r="D282" s="16" t="s">
        <v>152</v>
      </c>
      <c r="E282" s="16" t="s">
        <v>156</v>
      </c>
      <c r="F282" s="16" t="s">
        <v>40</v>
      </c>
      <c r="G282" s="13">
        <v>975</v>
      </c>
      <c r="H282" s="18"/>
      <c r="I282" s="13"/>
      <c r="J282" s="13"/>
      <c r="K282" s="13"/>
      <c r="L282" s="13"/>
      <c r="M282" s="13">
        <f>G282+I282+J282+K282+L282</f>
        <v>975</v>
      </c>
      <c r="N282" s="13">
        <f>H282+J282</f>
        <v>0</v>
      </c>
      <c r="O282" s="13"/>
      <c r="P282" s="13"/>
      <c r="Q282" s="13"/>
      <c r="R282" s="13"/>
      <c r="S282" s="13">
        <f>M282+O282+P282+Q282+R282</f>
        <v>975</v>
      </c>
      <c r="T282" s="13">
        <f>N282+P282</f>
        <v>0</v>
      </c>
      <c r="U282" s="13"/>
      <c r="V282" s="13"/>
      <c r="W282" s="13"/>
      <c r="X282" s="13"/>
      <c r="Y282" s="13">
        <f>S282+U282+V282+W282+X282</f>
        <v>975</v>
      </c>
      <c r="Z282" s="13">
        <f>T282+V282</f>
        <v>0</v>
      </c>
      <c r="AA282" s="13"/>
      <c r="AB282" s="13"/>
      <c r="AC282" s="13"/>
      <c r="AD282" s="13"/>
      <c r="AE282" s="13">
        <f>Y282+AA282+AB282+AC282+AD282</f>
        <v>975</v>
      </c>
      <c r="AF282" s="13">
        <f>Z282+AB282</f>
        <v>0</v>
      </c>
      <c r="AG282" s="13"/>
      <c r="AH282" s="13"/>
      <c r="AI282" s="13"/>
      <c r="AJ282" s="13"/>
      <c r="AK282" s="13">
        <f>AE282+AG282+AH282+AI282+AJ282</f>
        <v>975</v>
      </c>
      <c r="AL282" s="13">
        <f>AF282+AH282</f>
        <v>0</v>
      </c>
    </row>
    <row r="283" spans="1:38" hidden="1" x14ac:dyDescent="0.25">
      <c r="A283" s="62" t="s">
        <v>157</v>
      </c>
      <c r="B283" s="16">
        <f t="shared" si="356"/>
        <v>906</v>
      </c>
      <c r="C283" s="16" t="s">
        <v>87</v>
      </c>
      <c r="D283" s="16" t="s">
        <v>152</v>
      </c>
      <c r="E283" s="16" t="s">
        <v>158</v>
      </c>
      <c r="F283" s="16"/>
      <c r="G283" s="13">
        <f t="shared" ref="G283:R285" si="357">G284</f>
        <v>2528</v>
      </c>
      <c r="H283" s="13">
        <f t="shared" si="357"/>
        <v>0</v>
      </c>
      <c r="I283" s="13">
        <f t="shared" si="357"/>
        <v>0</v>
      </c>
      <c r="J283" s="13">
        <f t="shared" si="357"/>
        <v>0</v>
      </c>
      <c r="K283" s="13">
        <f t="shared" si="357"/>
        <v>0</v>
      </c>
      <c r="L283" s="13">
        <f t="shared" si="357"/>
        <v>0</v>
      </c>
      <c r="M283" s="13">
        <f t="shared" si="357"/>
        <v>2528</v>
      </c>
      <c r="N283" s="13">
        <f t="shared" si="357"/>
        <v>0</v>
      </c>
      <c r="O283" s="13">
        <f t="shared" si="357"/>
        <v>0</v>
      </c>
      <c r="P283" s="13">
        <f t="shared" si="357"/>
        <v>0</v>
      </c>
      <c r="Q283" s="13">
        <f t="shared" si="357"/>
        <v>0</v>
      </c>
      <c r="R283" s="13">
        <f t="shared" si="357"/>
        <v>0</v>
      </c>
      <c r="S283" s="13">
        <f t="shared" ref="S283:AH285" si="358">S284</f>
        <v>2528</v>
      </c>
      <c r="T283" s="13">
        <f t="shared" si="358"/>
        <v>0</v>
      </c>
      <c r="U283" s="13">
        <f t="shared" si="358"/>
        <v>0</v>
      </c>
      <c r="V283" s="13">
        <f t="shared" si="358"/>
        <v>0</v>
      </c>
      <c r="W283" s="13">
        <f t="shared" si="358"/>
        <v>0</v>
      </c>
      <c r="X283" s="13">
        <f t="shared" si="358"/>
        <v>0</v>
      </c>
      <c r="Y283" s="13">
        <f t="shared" si="358"/>
        <v>2528</v>
      </c>
      <c r="Z283" s="13">
        <f t="shared" si="358"/>
        <v>0</v>
      </c>
      <c r="AA283" s="13">
        <f t="shared" si="358"/>
        <v>0</v>
      </c>
      <c r="AB283" s="13">
        <f t="shared" si="358"/>
        <v>0</v>
      </c>
      <c r="AC283" s="13">
        <f t="shared" si="358"/>
        <v>0</v>
      </c>
      <c r="AD283" s="13">
        <f t="shared" si="358"/>
        <v>0</v>
      </c>
      <c r="AE283" s="13">
        <f t="shared" si="358"/>
        <v>2528</v>
      </c>
      <c r="AF283" s="13">
        <f t="shared" si="358"/>
        <v>0</v>
      </c>
      <c r="AG283" s="13">
        <f t="shared" si="358"/>
        <v>0</v>
      </c>
      <c r="AH283" s="13">
        <f t="shared" si="358"/>
        <v>0</v>
      </c>
      <c r="AI283" s="13">
        <f t="shared" ref="AG283:AL285" si="359">AI284</f>
        <v>0</v>
      </c>
      <c r="AJ283" s="13">
        <f t="shared" si="359"/>
        <v>0</v>
      </c>
      <c r="AK283" s="13">
        <f t="shared" si="359"/>
        <v>2528</v>
      </c>
      <c r="AL283" s="13">
        <f t="shared" si="359"/>
        <v>0</v>
      </c>
    </row>
    <row r="284" spans="1:38" ht="66" hidden="1" x14ac:dyDescent="0.25">
      <c r="A284" s="62" t="s">
        <v>159</v>
      </c>
      <c r="B284" s="16">
        <f t="shared" si="356"/>
        <v>906</v>
      </c>
      <c r="C284" s="16" t="s">
        <v>87</v>
      </c>
      <c r="D284" s="16" t="s">
        <v>152</v>
      </c>
      <c r="E284" s="16" t="s">
        <v>160</v>
      </c>
      <c r="F284" s="16"/>
      <c r="G284" s="13">
        <f t="shared" si="357"/>
        <v>2528</v>
      </c>
      <c r="H284" s="13">
        <f t="shared" si="357"/>
        <v>0</v>
      </c>
      <c r="I284" s="13">
        <f t="shared" si="357"/>
        <v>0</v>
      </c>
      <c r="J284" s="13">
        <f t="shared" si="357"/>
        <v>0</v>
      </c>
      <c r="K284" s="13">
        <f t="shared" si="357"/>
        <v>0</v>
      </c>
      <c r="L284" s="13">
        <f t="shared" si="357"/>
        <v>0</v>
      </c>
      <c r="M284" s="13">
        <f t="shared" si="357"/>
        <v>2528</v>
      </c>
      <c r="N284" s="13">
        <f t="shared" si="357"/>
        <v>0</v>
      </c>
      <c r="O284" s="13">
        <f t="shared" si="357"/>
        <v>0</v>
      </c>
      <c r="P284" s="13">
        <f t="shared" si="357"/>
        <v>0</v>
      </c>
      <c r="Q284" s="13">
        <f t="shared" si="357"/>
        <v>0</v>
      </c>
      <c r="R284" s="13">
        <f t="shared" si="357"/>
        <v>0</v>
      </c>
      <c r="S284" s="13">
        <f t="shared" si="358"/>
        <v>2528</v>
      </c>
      <c r="T284" s="13">
        <f t="shared" si="358"/>
        <v>0</v>
      </c>
      <c r="U284" s="13">
        <f t="shared" si="358"/>
        <v>0</v>
      </c>
      <c r="V284" s="13">
        <f t="shared" si="358"/>
        <v>0</v>
      </c>
      <c r="W284" s="13">
        <f t="shared" si="358"/>
        <v>0</v>
      </c>
      <c r="X284" s="13">
        <f t="shared" si="358"/>
        <v>0</v>
      </c>
      <c r="Y284" s="13">
        <f t="shared" si="358"/>
        <v>2528</v>
      </c>
      <c r="Z284" s="13">
        <f t="shared" si="358"/>
        <v>0</v>
      </c>
      <c r="AA284" s="13">
        <f t="shared" si="358"/>
        <v>0</v>
      </c>
      <c r="AB284" s="13">
        <f t="shared" si="358"/>
        <v>0</v>
      </c>
      <c r="AC284" s="13">
        <f t="shared" si="358"/>
        <v>0</v>
      </c>
      <c r="AD284" s="13">
        <f t="shared" si="358"/>
        <v>0</v>
      </c>
      <c r="AE284" s="13">
        <f t="shared" si="358"/>
        <v>2528</v>
      </c>
      <c r="AF284" s="13">
        <f t="shared" si="358"/>
        <v>0</v>
      </c>
      <c r="AG284" s="13">
        <f t="shared" si="359"/>
        <v>0</v>
      </c>
      <c r="AH284" s="13">
        <f t="shared" si="359"/>
        <v>0</v>
      </c>
      <c r="AI284" s="13">
        <f t="shared" si="359"/>
        <v>0</v>
      </c>
      <c r="AJ284" s="13">
        <f t="shared" si="359"/>
        <v>0</v>
      </c>
      <c r="AK284" s="13">
        <f t="shared" si="359"/>
        <v>2528</v>
      </c>
      <c r="AL284" s="13">
        <f t="shared" si="359"/>
        <v>0</v>
      </c>
    </row>
    <row r="285" spans="1:38" ht="33" hidden="1" x14ac:dyDescent="0.25">
      <c r="A285" s="62" t="s">
        <v>12</v>
      </c>
      <c r="B285" s="16">
        <f t="shared" si="356"/>
        <v>906</v>
      </c>
      <c r="C285" s="16" t="s">
        <v>87</v>
      </c>
      <c r="D285" s="16" t="s">
        <v>152</v>
      </c>
      <c r="E285" s="16" t="s">
        <v>160</v>
      </c>
      <c r="F285" s="16" t="s">
        <v>13</v>
      </c>
      <c r="G285" s="13">
        <f t="shared" si="357"/>
        <v>2528</v>
      </c>
      <c r="H285" s="13">
        <f t="shared" si="357"/>
        <v>0</v>
      </c>
      <c r="I285" s="13">
        <f t="shared" si="357"/>
        <v>0</v>
      </c>
      <c r="J285" s="13">
        <f t="shared" si="357"/>
        <v>0</v>
      </c>
      <c r="K285" s="13">
        <f t="shared" si="357"/>
        <v>0</v>
      </c>
      <c r="L285" s="13">
        <f t="shared" si="357"/>
        <v>0</v>
      </c>
      <c r="M285" s="13">
        <f t="shared" si="357"/>
        <v>2528</v>
      </c>
      <c r="N285" s="13">
        <f t="shared" si="357"/>
        <v>0</v>
      </c>
      <c r="O285" s="13">
        <f t="shared" si="357"/>
        <v>0</v>
      </c>
      <c r="P285" s="13">
        <f t="shared" si="357"/>
        <v>0</v>
      </c>
      <c r="Q285" s="13">
        <f t="shared" si="357"/>
        <v>0</v>
      </c>
      <c r="R285" s="13">
        <f t="shared" si="357"/>
        <v>0</v>
      </c>
      <c r="S285" s="13">
        <f t="shared" si="358"/>
        <v>2528</v>
      </c>
      <c r="T285" s="13">
        <f t="shared" si="358"/>
        <v>0</v>
      </c>
      <c r="U285" s="13">
        <f t="shared" si="358"/>
        <v>0</v>
      </c>
      <c r="V285" s="13">
        <f t="shared" si="358"/>
        <v>0</v>
      </c>
      <c r="W285" s="13">
        <f t="shared" si="358"/>
        <v>0</v>
      </c>
      <c r="X285" s="13">
        <f t="shared" si="358"/>
        <v>0</v>
      </c>
      <c r="Y285" s="13">
        <f t="shared" si="358"/>
        <v>2528</v>
      </c>
      <c r="Z285" s="13">
        <f t="shared" si="358"/>
        <v>0</v>
      </c>
      <c r="AA285" s="13">
        <f t="shared" si="358"/>
        <v>0</v>
      </c>
      <c r="AB285" s="13">
        <f t="shared" si="358"/>
        <v>0</v>
      </c>
      <c r="AC285" s="13">
        <f t="shared" si="358"/>
        <v>0</v>
      </c>
      <c r="AD285" s="13">
        <f t="shared" si="358"/>
        <v>0</v>
      </c>
      <c r="AE285" s="13">
        <f t="shared" si="358"/>
        <v>2528</v>
      </c>
      <c r="AF285" s="13">
        <f t="shared" si="358"/>
        <v>0</v>
      </c>
      <c r="AG285" s="13">
        <f t="shared" si="359"/>
        <v>0</v>
      </c>
      <c r="AH285" s="13">
        <f t="shared" si="359"/>
        <v>0</v>
      </c>
      <c r="AI285" s="13">
        <f t="shared" si="359"/>
        <v>0</v>
      </c>
      <c r="AJ285" s="13">
        <f t="shared" si="359"/>
        <v>0</v>
      </c>
      <c r="AK285" s="13">
        <f t="shared" si="359"/>
        <v>2528</v>
      </c>
      <c r="AL285" s="13">
        <f t="shared" si="359"/>
        <v>0</v>
      </c>
    </row>
    <row r="286" spans="1:38" ht="36.75" hidden="1" customHeight="1" x14ac:dyDescent="0.25">
      <c r="A286" s="62" t="s">
        <v>149</v>
      </c>
      <c r="B286" s="16">
        <f t="shared" si="356"/>
        <v>906</v>
      </c>
      <c r="C286" s="16" t="s">
        <v>87</v>
      </c>
      <c r="D286" s="16" t="s">
        <v>152</v>
      </c>
      <c r="E286" s="16" t="s">
        <v>160</v>
      </c>
      <c r="F286" s="16" t="s">
        <v>150</v>
      </c>
      <c r="G286" s="13">
        <f>600+1928</f>
        <v>2528</v>
      </c>
      <c r="H286" s="18"/>
      <c r="I286" s="13"/>
      <c r="J286" s="13"/>
      <c r="K286" s="13"/>
      <c r="L286" s="13"/>
      <c r="M286" s="13">
        <f>G286+I286+J286+K286+L286</f>
        <v>2528</v>
      </c>
      <c r="N286" s="13">
        <f>H286+J286</f>
        <v>0</v>
      </c>
      <c r="O286" s="13"/>
      <c r="P286" s="13"/>
      <c r="Q286" s="13"/>
      <c r="R286" s="13"/>
      <c r="S286" s="13">
        <f>M286+O286+P286+Q286+R286</f>
        <v>2528</v>
      </c>
      <c r="T286" s="13">
        <f>N286+P286</f>
        <v>0</v>
      </c>
      <c r="U286" s="13"/>
      <c r="V286" s="13"/>
      <c r="W286" s="13"/>
      <c r="X286" s="13"/>
      <c r="Y286" s="13">
        <f>S286+U286+V286+W286+X286</f>
        <v>2528</v>
      </c>
      <c r="Z286" s="13">
        <f>T286+V286</f>
        <v>0</v>
      </c>
      <c r="AA286" s="13"/>
      <c r="AB286" s="13"/>
      <c r="AC286" s="13"/>
      <c r="AD286" s="13"/>
      <c r="AE286" s="13">
        <f>Y286+AA286+AB286+AC286+AD286</f>
        <v>2528</v>
      </c>
      <c r="AF286" s="13">
        <f>Z286+AB286</f>
        <v>0</v>
      </c>
      <c r="AG286" s="13"/>
      <c r="AH286" s="13"/>
      <c r="AI286" s="13"/>
      <c r="AJ286" s="13"/>
      <c r="AK286" s="13">
        <f>AE286+AG286+AH286+AI286+AJ286</f>
        <v>2528</v>
      </c>
      <c r="AL286" s="13">
        <f>AF286+AH286</f>
        <v>0</v>
      </c>
    </row>
    <row r="287" spans="1:38" ht="33" hidden="1" x14ac:dyDescent="0.25">
      <c r="A287" s="62" t="s">
        <v>116</v>
      </c>
      <c r="B287" s="16">
        <f>B267</f>
        <v>906</v>
      </c>
      <c r="C287" s="16" t="s">
        <v>87</v>
      </c>
      <c r="D287" s="16" t="s">
        <v>152</v>
      </c>
      <c r="E287" s="16" t="s">
        <v>161</v>
      </c>
      <c r="F287" s="16"/>
      <c r="G287" s="20">
        <f>G288</f>
        <v>46817</v>
      </c>
      <c r="H287" s="20">
        <f t="shared" ref="H287:R287" si="360">H288</f>
        <v>0</v>
      </c>
      <c r="I287" s="13">
        <f t="shared" si="360"/>
        <v>0</v>
      </c>
      <c r="J287" s="13">
        <f t="shared" si="360"/>
        <v>0</v>
      </c>
      <c r="K287" s="13">
        <f t="shared" si="360"/>
        <v>0</v>
      </c>
      <c r="L287" s="13">
        <f t="shared" si="360"/>
        <v>0</v>
      </c>
      <c r="M287" s="20">
        <f t="shared" si="360"/>
        <v>46817</v>
      </c>
      <c r="N287" s="20">
        <f t="shared" si="360"/>
        <v>0</v>
      </c>
      <c r="O287" s="13">
        <f t="shared" si="360"/>
        <v>0</v>
      </c>
      <c r="P287" s="13">
        <f t="shared" si="360"/>
        <v>0</v>
      </c>
      <c r="Q287" s="13">
        <f t="shared" si="360"/>
        <v>0</v>
      </c>
      <c r="R287" s="13">
        <f t="shared" si="360"/>
        <v>0</v>
      </c>
      <c r="S287" s="20">
        <f t="shared" ref="S287:AL287" si="361">S288</f>
        <v>46817</v>
      </c>
      <c r="T287" s="20">
        <f t="shared" si="361"/>
        <v>0</v>
      </c>
      <c r="U287" s="13">
        <f t="shared" si="361"/>
        <v>0</v>
      </c>
      <c r="V287" s="13">
        <f t="shared" si="361"/>
        <v>0</v>
      </c>
      <c r="W287" s="13">
        <f t="shared" si="361"/>
        <v>0</v>
      </c>
      <c r="X287" s="13">
        <f t="shared" si="361"/>
        <v>0</v>
      </c>
      <c r="Y287" s="20">
        <f t="shared" si="361"/>
        <v>46817</v>
      </c>
      <c r="Z287" s="20">
        <f t="shared" si="361"/>
        <v>0</v>
      </c>
      <c r="AA287" s="13">
        <f t="shared" si="361"/>
        <v>0</v>
      </c>
      <c r="AB287" s="13">
        <f t="shared" si="361"/>
        <v>0</v>
      </c>
      <c r="AC287" s="13">
        <f t="shared" si="361"/>
        <v>0</v>
      </c>
      <c r="AD287" s="13">
        <f t="shared" si="361"/>
        <v>-1076</v>
      </c>
      <c r="AE287" s="20">
        <f t="shared" si="361"/>
        <v>45741</v>
      </c>
      <c r="AF287" s="20">
        <f t="shared" si="361"/>
        <v>0</v>
      </c>
      <c r="AG287" s="13">
        <f t="shared" si="361"/>
        <v>0</v>
      </c>
      <c r="AH287" s="13">
        <f t="shared" si="361"/>
        <v>0</v>
      </c>
      <c r="AI287" s="13">
        <f t="shared" si="361"/>
        <v>0</v>
      </c>
      <c r="AJ287" s="13">
        <f t="shared" si="361"/>
        <v>0</v>
      </c>
      <c r="AK287" s="20">
        <f t="shared" si="361"/>
        <v>45741</v>
      </c>
      <c r="AL287" s="20">
        <f t="shared" si="361"/>
        <v>0</v>
      </c>
    </row>
    <row r="288" spans="1:38" ht="49.5" hidden="1" x14ac:dyDescent="0.25">
      <c r="A288" s="62" t="s">
        <v>162</v>
      </c>
      <c r="B288" s="16">
        <f>B287</f>
        <v>906</v>
      </c>
      <c r="C288" s="16" t="s">
        <v>87</v>
      </c>
      <c r="D288" s="16" t="s">
        <v>152</v>
      </c>
      <c r="E288" s="16" t="s">
        <v>163</v>
      </c>
      <c r="F288" s="16"/>
      <c r="G288" s="13">
        <f>G289+G291+G293</f>
        <v>46817</v>
      </c>
      <c r="H288" s="13">
        <f t="shared" ref="H288:N288" si="362">H289+H291+H293</f>
        <v>0</v>
      </c>
      <c r="I288" s="13">
        <f t="shared" si="362"/>
        <v>0</v>
      </c>
      <c r="J288" s="13">
        <f t="shared" si="362"/>
        <v>0</v>
      </c>
      <c r="K288" s="13">
        <f t="shared" si="362"/>
        <v>0</v>
      </c>
      <c r="L288" s="13">
        <f t="shared" si="362"/>
        <v>0</v>
      </c>
      <c r="M288" s="13">
        <f t="shared" si="362"/>
        <v>46817</v>
      </c>
      <c r="N288" s="13">
        <f t="shared" si="362"/>
        <v>0</v>
      </c>
      <c r="O288" s="13">
        <f t="shared" ref="O288:T288" si="363">O289+O291+O293</f>
        <v>0</v>
      </c>
      <c r="P288" s="13">
        <f t="shared" si="363"/>
        <v>0</v>
      </c>
      <c r="Q288" s="13">
        <f t="shared" si="363"/>
        <v>0</v>
      </c>
      <c r="R288" s="13">
        <f t="shared" si="363"/>
        <v>0</v>
      </c>
      <c r="S288" s="13">
        <f t="shared" si="363"/>
        <v>46817</v>
      </c>
      <c r="T288" s="13">
        <f t="shared" si="363"/>
        <v>0</v>
      </c>
      <c r="U288" s="13">
        <f t="shared" ref="U288:Z288" si="364">U289+U291+U293</f>
        <v>0</v>
      </c>
      <c r="V288" s="13">
        <f t="shared" si="364"/>
        <v>0</v>
      </c>
      <c r="W288" s="13">
        <f t="shared" si="364"/>
        <v>0</v>
      </c>
      <c r="X288" s="13">
        <f t="shared" si="364"/>
        <v>0</v>
      </c>
      <c r="Y288" s="13">
        <f t="shared" si="364"/>
        <v>46817</v>
      </c>
      <c r="Z288" s="13">
        <f t="shared" si="364"/>
        <v>0</v>
      </c>
      <c r="AA288" s="13">
        <f t="shared" ref="AA288:AF288" si="365">AA289+AA291+AA293</f>
        <v>0</v>
      </c>
      <c r="AB288" s="13">
        <f t="shared" si="365"/>
        <v>0</v>
      </c>
      <c r="AC288" s="13">
        <f t="shared" si="365"/>
        <v>0</v>
      </c>
      <c r="AD288" s="13">
        <f t="shared" si="365"/>
        <v>-1076</v>
      </c>
      <c r="AE288" s="13">
        <f t="shared" si="365"/>
        <v>45741</v>
      </c>
      <c r="AF288" s="13">
        <f t="shared" si="365"/>
        <v>0</v>
      </c>
      <c r="AG288" s="13">
        <f t="shared" ref="AG288:AL288" si="366">AG289+AG291+AG293</f>
        <v>0</v>
      </c>
      <c r="AH288" s="13">
        <f t="shared" si="366"/>
        <v>0</v>
      </c>
      <c r="AI288" s="13">
        <f t="shared" si="366"/>
        <v>0</v>
      </c>
      <c r="AJ288" s="13">
        <f t="shared" si="366"/>
        <v>0</v>
      </c>
      <c r="AK288" s="13">
        <f t="shared" si="366"/>
        <v>45741</v>
      </c>
      <c r="AL288" s="13">
        <f t="shared" si="366"/>
        <v>0</v>
      </c>
    </row>
    <row r="289" spans="1:38" ht="66" hidden="1" customHeight="1" x14ac:dyDescent="0.25">
      <c r="A289" s="62" t="s">
        <v>543</v>
      </c>
      <c r="B289" s="16">
        <f>B288</f>
        <v>906</v>
      </c>
      <c r="C289" s="16" t="s">
        <v>87</v>
      </c>
      <c r="D289" s="16" t="s">
        <v>152</v>
      </c>
      <c r="E289" s="16" t="s">
        <v>163</v>
      </c>
      <c r="F289" s="16" t="s">
        <v>92</v>
      </c>
      <c r="G289" s="13">
        <f>SUM(G290:G290)</f>
        <v>42037</v>
      </c>
      <c r="H289" s="13">
        <f t="shared" ref="H289:R289" si="367">SUM(H290:H290)</f>
        <v>0</v>
      </c>
      <c r="I289" s="13">
        <f t="shared" si="367"/>
        <v>0</v>
      </c>
      <c r="J289" s="13">
        <f t="shared" si="367"/>
        <v>0</v>
      </c>
      <c r="K289" s="13">
        <f t="shared" si="367"/>
        <v>0</v>
      </c>
      <c r="L289" s="13">
        <f t="shared" si="367"/>
        <v>0</v>
      </c>
      <c r="M289" s="13">
        <f t="shared" si="367"/>
        <v>42037</v>
      </c>
      <c r="N289" s="13">
        <f t="shared" si="367"/>
        <v>0</v>
      </c>
      <c r="O289" s="13">
        <f t="shared" si="367"/>
        <v>0</v>
      </c>
      <c r="P289" s="13">
        <f t="shared" si="367"/>
        <v>0</v>
      </c>
      <c r="Q289" s="13">
        <f t="shared" si="367"/>
        <v>0</v>
      </c>
      <c r="R289" s="13">
        <f t="shared" si="367"/>
        <v>0</v>
      </c>
      <c r="S289" s="13">
        <f t="shared" ref="S289:AL289" si="368">SUM(S290:S290)</f>
        <v>42037</v>
      </c>
      <c r="T289" s="13">
        <f t="shared" si="368"/>
        <v>0</v>
      </c>
      <c r="U289" s="13">
        <f t="shared" si="368"/>
        <v>0</v>
      </c>
      <c r="V289" s="13">
        <f t="shared" si="368"/>
        <v>0</v>
      </c>
      <c r="W289" s="13">
        <f t="shared" si="368"/>
        <v>0</v>
      </c>
      <c r="X289" s="13">
        <f t="shared" si="368"/>
        <v>0</v>
      </c>
      <c r="Y289" s="13">
        <f t="shared" si="368"/>
        <v>42037</v>
      </c>
      <c r="Z289" s="13">
        <f t="shared" si="368"/>
        <v>0</v>
      </c>
      <c r="AA289" s="13">
        <f t="shared" si="368"/>
        <v>0</v>
      </c>
      <c r="AB289" s="13">
        <f t="shared" si="368"/>
        <v>0</v>
      </c>
      <c r="AC289" s="13">
        <f t="shared" si="368"/>
        <v>0</v>
      </c>
      <c r="AD289" s="13">
        <f t="shared" si="368"/>
        <v>-932</v>
      </c>
      <c r="AE289" s="13">
        <f t="shared" si="368"/>
        <v>41105</v>
      </c>
      <c r="AF289" s="13">
        <f t="shared" si="368"/>
        <v>0</v>
      </c>
      <c r="AG289" s="13">
        <f t="shared" si="368"/>
        <v>0</v>
      </c>
      <c r="AH289" s="13">
        <f t="shared" si="368"/>
        <v>0</v>
      </c>
      <c r="AI289" s="13">
        <f t="shared" si="368"/>
        <v>0</v>
      </c>
      <c r="AJ289" s="13">
        <f t="shared" si="368"/>
        <v>0</v>
      </c>
      <c r="AK289" s="13">
        <f t="shared" si="368"/>
        <v>41105</v>
      </c>
      <c r="AL289" s="13">
        <f t="shared" si="368"/>
        <v>0</v>
      </c>
    </row>
    <row r="290" spans="1:38" hidden="1" x14ac:dyDescent="0.25">
      <c r="A290" s="62" t="s">
        <v>120</v>
      </c>
      <c r="B290" s="16">
        <f>B289</f>
        <v>906</v>
      </c>
      <c r="C290" s="16" t="s">
        <v>87</v>
      </c>
      <c r="D290" s="16" t="s">
        <v>152</v>
      </c>
      <c r="E290" s="16" t="s">
        <v>163</v>
      </c>
      <c r="F290" s="16" t="s">
        <v>121</v>
      </c>
      <c r="G290" s="13">
        <v>42037</v>
      </c>
      <c r="H290" s="18"/>
      <c r="I290" s="13"/>
      <c r="J290" s="13"/>
      <c r="K290" s="13"/>
      <c r="L290" s="13"/>
      <c r="M290" s="13">
        <f>G290+I290+J290+K290+L290</f>
        <v>42037</v>
      </c>
      <c r="N290" s="13">
        <f>H290+J290</f>
        <v>0</v>
      </c>
      <c r="O290" s="13"/>
      <c r="P290" s="13"/>
      <c r="Q290" s="13"/>
      <c r="R290" s="13"/>
      <c r="S290" s="13">
        <f>M290+O290+P290+Q290+R290</f>
        <v>42037</v>
      </c>
      <c r="T290" s="13">
        <f>N290+P290</f>
        <v>0</v>
      </c>
      <c r="U290" s="13"/>
      <c r="V290" s="13"/>
      <c r="W290" s="13"/>
      <c r="X290" s="13"/>
      <c r="Y290" s="13">
        <f>S290+U290+V290+W290+X290</f>
        <v>42037</v>
      </c>
      <c r="Z290" s="13">
        <f>T290+V290</f>
        <v>0</v>
      </c>
      <c r="AA290" s="13"/>
      <c r="AB290" s="13"/>
      <c r="AC290" s="13"/>
      <c r="AD290" s="13">
        <f>-664-268</f>
        <v>-932</v>
      </c>
      <c r="AE290" s="13">
        <f>Y290+AA290+AB290+AC290+AD290</f>
        <v>41105</v>
      </c>
      <c r="AF290" s="13">
        <f>Z290+AB290</f>
        <v>0</v>
      </c>
      <c r="AG290" s="13"/>
      <c r="AH290" s="13"/>
      <c r="AI290" s="13"/>
      <c r="AJ290" s="13"/>
      <c r="AK290" s="13">
        <f>AE290+AG290+AH290+AI290+AJ290</f>
        <v>41105</v>
      </c>
      <c r="AL290" s="13">
        <f>AF290+AH290</f>
        <v>0</v>
      </c>
    </row>
    <row r="291" spans="1:38" ht="33" hidden="1" x14ac:dyDescent="0.25">
      <c r="A291" s="62" t="s">
        <v>271</v>
      </c>
      <c r="B291" s="16">
        <f>B289</f>
        <v>906</v>
      </c>
      <c r="C291" s="16" t="s">
        <v>87</v>
      </c>
      <c r="D291" s="16" t="s">
        <v>152</v>
      </c>
      <c r="E291" s="16" t="s">
        <v>163</v>
      </c>
      <c r="F291" s="16" t="s">
        <v>33</v>
      </c>
      <c r="G291" s="13">
        <f>G292</f>
        <v>4595</v>
      </c>
      <c r="H291" s="13">
        <f t="shared" ref="H291:R291" si="369">H292</f>
        <v>0</v>
      </c>
      <c r="I291" s="13">
        <f t="shared" si="369"/>
        <v>0</v>
      </c>
      <c r="J291" s="13">
        <f t="shared" si="369"/>
        <v>0</v>
      </c>
      <c r="K291" s="13">
        <f t="shared" si="369"/>
        <v>0</v>
      </c>
      <c r="L291" s="13">
        <f t="shared" si="369"/>
        <v>0</v>
      </c>
      <c r="M291" s="13">
        <f t="shared" si="369"/>
        <v>4595</v>
      </c>
      <c r="N291" s="13">
        <f t="shared" si="369"/>
        <v>0</v>
      </c>
      <c r="O291" s="13">
        <f t="shared" si="369"/>
        <v>0</v>
      </c>
      <c r="P291" s="13">
        <f t="shared" si="369"/>
        <v>0</v>
      </c>
      <c r="Q291" s="13">
        <f t="shared" si="369"/>
        <v>0</v>
      </c>
      <c r="R291" s="13">
        <f t="shared" si="369"/>
        <v>0</v>
      </c>
      <c r="S291" s="13">
        <f t="shared" ref="S291:AL291" si="370">S292</f>
        <v>4595</v>
      </c>
      <c r="T291" s="13">
        <f t="shared" si="370"/>
        <v>0</v>
      </c>
      <c r="U291" s="13">
        <f t="shared" si="370"/>
        <v>0</v>
      </c>
      <c r="V291" s="13">
        <f t="shared" si="370"/>
        <v>0</v>
      </c>
      <c r="W291" s="13">
        <f t="shared" si="370"/>
        <v>0</v>
      </c>
      <c r="X291" s="13">
        <f t="shared" si="370"/>
        <v>0</v>
      </c>
      <c r="Y291" s="13">
        <f t="shared" si="370"/>
        <v>4595</v>
      </c>
      <c r="Z291" s="13">
        <f t="shared" si="370"/>
        <v>0</v>
      </c>
      <c r="AA291" s="13">
        <f t="shared" si="370"/>
        <v>0</v>
      </c>
      <c r="AB291" s="13">
        <f t="shared" si="370"/>
        <v>0</v>
      </c>
      <c r="AC291" s="13">
        <f t="shared" si="370"/>
        <v>0</v>
      </c>
      <c r="AD291" s="13">
        <f t="shared" si="370"/>
        <v>-144</v>
      </c>
      <c r="AE291" s="13">
        <f t="shared" si="370"/>
        <v>4451</v>
      </c>
      <c r="AF291" s="13">
        <f t="shared" si="370"/>
        <v>0</v>
      </c>
      <c r="AG291" s="13">
        <f t="shared" si="370"/>
        <v>0</v>
      </c>
      <c r="AH291" s="13">
        <f t="shared" si="370"/>
        <v>0</v>
      </c>
      <c r="AI291" s="13">
        <f t="shared" si="370"/>
        <v>0</v>
      </c>
      <c r="AJ291" s="13">
        <f t="shared" si="370"/>
        <v>0</v>
      </c>
      <c r="AK291" s="13">
        <f t="shared" si="370"/>
        <v>4451</v>
      </c>
      <c r="AL291" s="13">
        <f t="shared" si="370"/>
        <v>0</v>
      </c>
    </row>
    <row r="292" spans="1:38" ht="33" hidden="1" x14ac:dyDescent="0.25">
      <c r="A292" s="62" t="s">
        <v>39</v>
      </c>
      <c r="B292" s="16">
        <f>B290</f>
        <v>906</v>
      </c>
      <c r="C292" s="16" t="s">
        <v>87</v>
      </c>
      <c r="D292" s="16" t="s">
        <v>152</v>
      </c>
      <c r="E292" s="16" t="s">
        <v>163</v>
      </c>
      <c r="F292" s="16" t="s">
        <v>40</v>
      </c>
      <c r="G292" s="13">
        <v>4595</v>
      </c>
      <c r="H292" s="18"/>
      <c r="I292" s="13"/>
      <c r="J292" s="13"/>
      <c r="K292" s="13"/>
      <c r="L292" s="13"/>
      <c r="M292" s="13">
        <f>G292+I292+J292+K292+L292</f>
        <v>4595</v>
      </c>
      <c r="N292" s="13">
        <f>H292+J292</f>
        <v>0</v>
      </c>
      <c r="O292" s="13"/>
      <c r="P292" s="13"/>
      <c r="Q292" s="13"/>
      <c r="R292" s="13"/>
      <c r="S292" s="13">
        <f>M292+O292+P292+Q292+R292</f>
        <v>4595</v>
      </c>
      <c r="T292" s="13">
        <f>N292+P292</f>
        <v>0</v>
      </c>
      <c r="U292" s="13"/>
      <c r="V292" s="13"/>
      <c r="W292" s="13"/>
      <c r="X292" s="13"/>
      <c r="Y292" s="13">
        <f>S292+U292+V292+W292+X292</f>
        <v>4595</v>
      </c>
      <c r="Z292" s="13">
        <f>T292+V292</f>
        <v>0</v>
      </c>
      <c r="AA292" s="13"/>
      <c r="AB292" s="13"/>
      <c r="AC292" s="13"/>
      <c r="AD292" s="13">
        <v>-144</v>
      </c>
      <c r="AE292" s="13">
        <f>Y292+AA292+AB292+AC292+AD292</f>
        <v>4451</v>
      </c>
      <c r="AF292" s="13">
        <f>Z292+AB292</f>
        <v>0</v>
      </c>
      <c r="AG292" s="13"/>
      <c r="AH292" s="13"/>
      <c r="AI292" s="13"/>
      <c r="AJ292" s="13"/>
      <c r="AK292" s="13">
        <f>AE292+AG292+AH292+AI292+AJ292</f>
        <v>4451</v>
      </c>
      <c r="AL292" s="13">
        <f>AF292+AH292</f>
        <v>0</v>
      </c>
    </row>
    <row r="293" spans="1:38" hidden="1" x14ac:dyDescent="0.25">
      <c r="A293" s="62" t="s">
        <v>70</v>
      </c>
      <c r="B293" s="16">
        <f>B291</f>
        <v>906</v>
      </c>
      <c r="C293" s="16" t="s">
        <v>87</v>
      </c>
      <c r="D293" s="16" t="s">
        <v>152</v>
      </c>
      <c r="E293" s="16" t="s">
        <v>163</v>
      </c>
      <c r="F293" s="16" t="s">
        <v>71</v>
      </c>
      <c r="G293" s="13">
        <f>G294</f>
        <v>185</v>
      </c>
      <c r="H293" s="13">
        <f t="shared" ref="H293:R293" si="371">H294</f>
        <v>0</v>
      </c>
      <c r="I293" s="13">
        <f t="shared" si="371"/>
        <v>0</v>
      </c>
      <c r="J293" s="13">
        <f t="shared" si="371"/>
        <v>0</v>
      </c>
      <c r="K293" s="13">
        <f t="shared" si="371"/>
        <v>0</v>
      </c>
      <c r="L293" s="13">
        <f t="shared" si="371"/>
        <v>0</v>
      </c>
      <c r="M293" s="13">
        <f t="shared" si="371"/>
        <v>185</v>
      </c>
      <c r="N293" s="13">
        <f t="shared" si="371"/>
        <v>0</v>
      </c>
      <c r="O293" s="13">
        <f t="shared" si="371"/>
        <v>0</v>
      </c>
      <c r="P293" s="13">
        <f t="shared" si="371"/>
        <v>0</v>
      </c>
      <c r="Q293" s="13">
        <f t="shared" si="371"/>
        <v>0</v>
      </c>
      <c r="R293" s="13">
        <f t="shared" si="371"/>
        <v>0</v>
      </c>
      <c r="S293" s="13">
        <f t="shared" ref="S293:AL293" si="372">S294</f>
        <v>185</v>
      </c>
      <c r="T293" s="13">
        <f t="shared" si="372"/>
        <v>0</v>
      </c>
      <c r="U293" s="13">
        <f t="shared" si="372"/>
        <v>0</v>
      </c>
      <c r="V293" s="13">
        <f t="shared" si="372"/>
        <v>0</v>
      </c>
      <c r="W293" s="13">
        <f t="shared" si="372"/>
        <v>0</v>
      </c>
      <c r="X293" s="13">
        <f t="shared" si="372"/>
        <v>0</v>
      </c>
      <c r="Y293" s="13">
        <f t="shared" si="372"/>
        <v>185</v>
      </c>
      <c r="Z293" s="13">
        <f t="shared" si="372"/>
        <v>0</v>
      </c>
      <c r="AA293" s="13">
        <f t="shared" si="372"/>
        <v>0</v>
      </c>
      <c r="AB293" s="13">
        <f t="shared" si="372"/>
        <v>0</v>
      </c>
      <c r="AC293" s="13">
        <f t="shared" si="372"/>
        <v>0</v>
      </c>
      <c r="AD293" s="13">
        <f t="shared" si="372"/>
        <v>0</v>
      </c>
      <c r="AE293" s="13">
        <f t="shared" si="372"/>
        <v>185</v>
      </c>
      <c r="AF293" s="13">
        <f t="shared" si="372"/>
        <v>0</v>
      </c>
      <c r="AG293" s="13">
        <f t="shared" si="372"/>
        <v>0</v>
      </c>
      <c r="AH293" s="13">
        <f t="shared" si="372"/>
        <v>0</v>
      </c>
      <c r="AI293" s="13">
        <f t="shared" si="372"/>
        <v>0</v>
      </c>
      <c r="AJ293" s="13">
        <f t="shared" si="372"/>
        <v>0</v>
      </c>
      <c r="AK293" s="13">
        <f t="shared" si="372"/>
        <v>185</v>
      </c>
      <c r="AL293" s="13">
        <f t="shared" si="372"/>
        <v>0</v>
      </c>
    </row>
    <row r="294" spans="1:38" hidden="1" x14ac:dyDescent="0.25">
      <c r="A294" s="62" t="s">
        <v>72</v>
      </c>
      <c r="B294" s="16">
        <f>B292</f>
        <v>906</v>
      </c>
      <c r="C294" s="16" t="s">
        <v>87</v>
      </c>
      <c r="D294" s="16" t="s">
        <v>152</v>
      </c>
      <c r="E294" s="16" t="s">
        <v>163</v>
      </c>
      <c r="F294" s="16" t="s">
        <v>73</v>
      </c>
      <c r="G294" s="13">
        <v>185</v>
      </c>
      <c r="H294" s="18"/>
      <c r="I294" s="13"/>
      <c r="J294" s="13"/>
      <c r="K294" s="13"/>
      <c r="L294" s="13"/>
      <c r="M294" s="13">
        <f>G294+I294+J294+K294+L294</f>
        <v>185</v>
      </c>
      <c r="N294" s="13">
        <f>H294+J294</f>
        <v>0</v>
      </c>
      <c r="O294" s="13"/>
      <c r="P294" s="13"/>
      <c r="Q294" s="13"/>
      <c r="R294" s="13"/>
      <c r="S294" s="13">
        <f>M294+O294+P294+Q294+R294</f>
        <v>185</v>
      </c>
      <c r="T294" s="13">
        <f>N294+P294</f>
        <v>0</v>
      </c>
      <c r="U294" s="13"/>
      <c r="V294" s="13"/>
      <c r="W294" s="13"/>
      <c r="X294" s="13"/>
      <c r="Y294" s="13">
        <f>S294+U294+V294+W294+X294</f>
        <v>185</v>
      </c>
      <c r="Z294" s="13">
        <f>T294+V294</f>
        <v>0</v>
      </c>
      <c r="AA294" s="13"/>
      <c r="AB294" s="13"/>
      <c r="AC294" s="13"/>
      <c r="AD294" s="13"/>
      <c r="AE294" s="13">
        <f>Y294+AA294+AB294+AC294+AD294</f>
        <v>185</v>
      </c>
      <c r="AF294" s="13">
        <f>Z294+AB294</f>
        <v>0</v>
      </c>
      <c r="AG294" s="13"/>
      <c r="AH294" s="13"/>
      <c r="AI294" s="13"/>
      <c r="AJ294" s="13"/>
      <c r="AK294" s="13">
        <f>AE294+AG294+AH294+AI294+AJ294</f>
        <v>185</v>
      </c>
      <c r="AL294" s="13">
        <f>AF294+AH294</f>
        <v>0</v>
      </c>
    </row>
    <row r="295" spans="1:38" hidden="1" x14ac:dyDescent="0.25">
      <c r="A295" s="62"/>
      <c r="B295" s="16"/>
      <c r="C295" s="16"/>
      <c r="D295" s="16"/>
      <c r="E295" s="16"/>
      <c r="F295" s="16"/>
      <c r="G295" s="13"/>
      <c r="H295" s="18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F295" s="13"/>
      <c r="AG295" s="13"/>
      <c r="AH295" s="13"/>
      <c r="AI295" s="13"/>
      <c r="AJ295" s="13"/>
      <c r="AK295" s="13"/>
      <c r="AL295" s="13"/>
    </row>
    <row r="296" spans="1:38" ht="37.5" hidden="1" x14ac:dyDescent="0.3">
      <c r="A296" s="61" t="s">
        <v>164</v>
      </c>
      <c r="B296" s="14">
        <v>906</v>
      </c>
      <c r="C296" s="14" t="s">
        <v>7</v>
      </c>
      <c r="D296" s="14" t="s">
        <v>165</v>
      </c>
      <c r="E296" s="14"/>
      <c r="F296" s="14"/>
      <c r="G296" s="23">
        <f>G297</f>
        <v>3005</v>
      </c>
      <c r="H296" s="23">
        <f t="shared" ref="H296:R296" si="373">H297</f>
        <v>0</v>
      </c>
      <c r="I296" s="13">
        <f t="shared" si="373"/>
        <v>0</v>
      </c>
      <c r="J296" s="13">
        <f t="shared" si="373"/>
        <v>0</v>
      </c>
      <c r="K296" s="13">
        <f t="shared" si="373"/>
        <v>0</v>
      </c>
      <c r="L296" s="13">
        <f t="shared" si="373"/>
        <v>0</v>
      </c>
      <c r="M296" s="23">
        <f t="shared" si="373"/>
        <v>3005</v>
      </c>
      <c r="N296" s="23">
        <f t="shared" si="373"/>
        <v>0</v>
      </c>
      <c r="O296" s="13">
        <f t="shared" si="373"/>
        <v>0</v>
      </c>
      <c r="P296" s="13">
        <f t="shared" si="373"/>
        <v>0</v>
      </c>
      <c r="Q296" s="13">
        <f t="shared" si="373"/>
        <v>0</v>
      </c>
      <c r="R296" s="13">
        <f t="shared" si="373"/>
        <v>0</v>
      </c>
      <c r="S296" s="23">
        <f t="shared" ref="S296:AL296" si="374">S297</f>
        <v>3005</v>
      </c>
      <c r="T296" s="23">
        <f t="shared" si="374"/>
        <v>0</v>
      </c>
      <c r="U296" s="13">
        <f t="shared" si="374"/>
        <v>0</v>
      </c>
      <c r="V296" s="13">
        <f t="shared" si="374"/>
        <v>0</v>
      </c>
      <c r="W296" s="13">
        <f t="shared" si="374"/>
        <v>0</v>
      </c>
      <c r="X296" s="13">
        <f t="shared" si="374"/>
        <v>0</v>
      </c>
      <c r="Y296" s="23">
        <f t="shared" si="374"/>
        <v>3005</v>
      </c>
      <c r="Z296" s="23">
        <f t="shared" si="374"/>
        <v>0</v>
      </c>
      <c r="AA296" s="13">
        <f t="shared" si="374"/>
        <v>0</v>
      </c>
      <c r="AB296" s="13">
        <f t="shared" si="374"/>
        <v>0</v>
      </c>
      <c r="AC296" s="13">
        <f t="shared" si="374"/>
        <v>0</v>
      </c>
      <c r="AD296" s="13">
        <f t="shared" si="374"/>
        <v>0</v>
      </c>
      <c r="AE296" s="23">
        <f t="shared" si="374"/>
        <v>3005</v>
      </c>
      <c r="AF296" s="23">
        <f t="shared" si="374"/>
        <v>0</v>
      </c>
      <c r="AG296" s="13">
        <f t="shared" si="374"/>
        <v>0</v>
      </c>
      <c r="AH296" s="13">
        <f t="shared" si="374"/>
        <v>0</v>
      </c>
      <c r="AI296" s="13">
        <f t="shared" si="374"/>
        <v>0</v>
      </c>
      <c r="AJ296" s="13">
        <f t="shared" si="374"/>
        <v>0</v>
      </c>
      <c r="AK296" s="23">
        <f t="shared" si="374"/>
        <v>3005</v>
      </c>
      <c r="AL296" s="23">
        <f t="shared" si="374"/>
        <v>0</v>
      </c>
    </row>
    <row r="297" spans="1:38" ht="82.5" hidden="1" x14ac:dyDescent="0.25">
      <c r="A297" s="62" t="s">
        <v>135</v>
      </c>
      <c r="B297" s="16">
        <v>906</v>
      </c>
      <c r="C297" s="16" t="s">
        <v>7</v>
      </c>
      <c r="D297" s="16" t="s">
        <v>165</v>
      </c>
      <c r="E297" s="16" t="s">
        <v>136</v>
      </c>
      <c r="F297" s="16"/>
      <c r="G297" s="20">
        <f>G298+G302</f>
        <v>3005</v>
      </c>
      <c r="H297" s="20">
        <f t="shared" ref="H297:N297" si="375">H298+H302</f>
        <v>0</v>
      </c>
      <c r="I297" s="13">
        <f t="shared" si="375"/>
        <v>0</v>
      </c>
      <c r="J297" s="13">
        <f t="shared" si="375"/>
        <v>0</v>
      </c>
      <c r="K297" s="13">
        <f t="shared" si="375"/>
        <v>0</v>
      </c>
      <c r="L297" s="13">
        <f t="shared" si="375"/>
        <v>0</v>
      </c>
      <c r="M297" s="20">
        <f t="shared" si="375"/>
        <v>3005</v>
      </c>
      <c r="N297" s="20">
        <f t="shared" si="375"/>
        <v>0</v>
      </c>
      <c r="O297" s="13">
        <f t="shared" ref="O297:T297" si="376">O298+O302</f>
        <v>0</v>
      </c>
      <c r="P297" s="13">
        <f t="shared" si="376"/>
        <v>0</v>
      </c>
      <c r="Q297" s="13">
        <f t="shared" si="376"/>
        <v>0</v>
      </c>
      <c r="R297" s="13">
        <f t="shared" si="376"/>
        <v>0</v>
      </c>
      <c r="S297" s="20">
        <f t="shared" si="376"/>
        <v>3005</v>
      </c>
      <c r="T297" s="20">
        <f t="shared" si="376"/>
        <v>0</v>
      </c>
      <c r="U297" s="13">
        <f t="shared" ref="U297:Z297" si="377">U298+U302</f>
        <v>0</v>
      </c>
      <c r="V297" s="13">
        <f t="shared" si="377"/>
        <v>0</v>
      </c>
      <c r="W297" s="13">
        <f t="shared" si="377"/>
        <v>0</v>
      </c>
      <c r="X297" s="13">
        <f t="shared" si="377"/>
        <v>0</v>
      </c>
      <c r="Y297" s="20">
        <f t="shared" si="377"/>
        <v>3005</v>
      </c>
      <c r="Z297" s="20">
        <f t="shared" si="377"/>
        <v>0</v>
      </c>
      <c r="AA297" s="13">
        <f t="shared" ref="AA297:AF297" si="378">AA298+AA302</f>
        <v>0</v>
      </c>
      <c r="AB297" s="13">
        <f t="shared" si="378"/>
        <v>0</v>
      </c>
      <c r="AC297" s="13">
        <f t="shared" si="378"/>
        <v>0</v>
      </c>
      <c r="AD297" s="13">
        <f t="shared" si="378"/>
        <v>0</v>
      </c>
      <c r="AE297" s="20">
        <f t="shared" si="378"/>
        <v>3005</v>
      </c>
      <c r="AF297" s="20">
        <f t="shared" si="378"/>
        <v>0</v>
      </c>
      <c r="AG297" s="13">
        <f t="shared" ref="AG297:AL297" si="379">AG298+AG302</f>
        <v>0</v>
      </c>
      <c r="AH297" s="13">
        <f t="shared" si="379"/>
        <v>0</v>
      </c>
      <c r="AI297" s="13">
        <f t="shared" si="379"/>
        <v>0</v>
      </c>
      <c r="AJ297" s="13">
        <f t="shared" si="379"/>
        <v>0</v>
      </c>
      <c r="AK297" s="20">
        <f t="shared" si="379"/>
        <v>3005</v>
      </c>
      <c r="AL297" s="20">
        <f t="shared" si="379"/>
        <v>0</v>
      </c>
    </row>
    <row r="298" spans="1:38" ht="33" hidden="1" x14ac:dyDescent="0.25">
      <c r="A298" s="62" t="s">
        <v>84</v>
      </c>
      <c r="B298" s="16">
        <v>906</v>
      </c>
      <c r="C298" s="16" t="s">
        <v>7</v>
      </c>
      <c r="D298" s="16" t="s">
        <v>165</v>
      </c>
      <c r="E298" s="16" t="s">
        <v>166</v>
      </c>
      <c r="F298" s="16"/>
      <c r="G298" s="20">
        <f t="shared" ref="G298:R300" si="380">G299</f>
        <v>2908</v>
      </c>
      <c r="H298" s="20">
        <f t="shared" si="380"/>
        <v>0</v>
      </c>
      <c r="I298" s="13">
        <f t="shared" si="380"/>
        <v>0</v>
      </c>
      <c r="J298" s="13">
        <f t="shared" si="380"/>
        <v>0</v>
      </c>
      <c r="K298" s="13">
        <f t="shared" si="380"/>
        <v>0</v>
      </c>
      <c r="L298" s="13">
        <f t="shared" si="380"/>
        <v>0</v>
      </c>
      <c r="M298" s="20">
        <f t="shared" si="380"/>
        <v>2908</v>
      </c>
      <c r="N298" s="20">
        <f t="shared" si="380"/>
        <v>0</v>
      </c>
      <c r="O298" s="13">
        <f t="shared" si="380"/>
        <v>0</v>
      </c>
      <c r="P298" s="13">
        <f t="shared" si="380"/>
        <v>0</v>
      </c>
      <c r="Q298" s="13">
        <f t="shared" si="380"/>
        <v>0</v>
      </c>
      <c r="R298" s="13">
        <f t="shared" si="380"/>
        <v>0</v>
      </c>
      <c r="S298" s="20">
        <f t="shared" ref="S298:AH300" si="381">S299</f>
        <v>2908</v>
      </c>
      <c r="T298" s="20">
        <f t="shared" si="381"/>
        <v>0</v>
      </c>
      <c r="U298" s="13">
        <f t="shared" si="381"/>
        <v>0</v>
      </c>
      <c r="V298" s="13">
        <f t="shared" si="381"/>
        <v>0</v>
      </c>
      <c r="W298" s="13">
        <f t="shared" si="381"/>
        <v>0</v>
      </c>
      <c r="X298" s="13">
        <f t="shared" si="381"/>
        <v>0</v>
      </c>
      <c r="Y298" s="20">
        <f t="shared" si="381"/>
        <v>2908</v>
      </c>
      <c r="Z298" s="20">
        <f t="shared" si="381"/>
        <v>0</v>
      </c>
      <c r="AA298" s="13">
        <f t="shared" si="381"/>
        <v>0</v>
      </c>
      <c r="AB298" s="13">
        <f t="shared" si="381"/>
        <v>0</v>
      </c>
      <c r="AC298" s="13">
        <f t="shared" si="381"/>
        <v>0</v>
      </c>
      <c r="AD298" s="13">
        <f t="shared" si="381"/>
        <v>0</v>
      </c>
      <c r="AE298" s="20">
        <f t="shared" si="381"/>
        <v>2908</v>
      </c>
      <c r="AF298" s="20">
        <f t="shared" si="381"/>
        <v>0</v>
      </c>
      <c r="AG298" s="13">
        <f t="shared" si="381"/>
        <v>0</v>
      </c>
      <c r="AH298" s="13">
        <f t="shared" si="381"/>
        <v>0</v>
      </c>
      <c r="AI298" s="13">
        <f t="shared" ref="AG298:AL300" si="382">AI299</f>
        <v>0</v>
      </c>
      <c r="AJ298" s="13">
        <f t="shared" si="382"/>
        <v>0</v>
      </c>
      <c r="AK298" s="20">
        <f t="shared" si="382"/>
        <v>2908</v>
      </c>
      <c r="AL298" s="20">
        <f t="shared" si="382"/>
        <v>0</v>
      </c>
    </row>
    <row r="299" spans="1:38" ht="49.5" hidden="1" x14ac:dyDescent="0.25">
      <c r="A299" s="62" t="s">
        <v>167</v>
      </c>
      <c r="B299" s="16">
        <v>906</v>
      </c>
      <c r="C299" s="16" t="s">
        <v>7</v>
      </c>
      <c r="D299" s="16" t="s">
        <v>165</v>
      </c>
      <c r="E299" s="16" t="s">
        <v>168</v>
      </c>
      <c r="F299" s="16"/>
      <c r="G299" s="20">
        <f t="shared" si="380"/>
        <v>2908</v>
      </c>
      <c r="H299" s="20">
        <f t="shared" si="380"/>
        <v>0</v>
      </c>
      <c r="I299" s="13">
        <f t="shared" si="380"/>
        <v>0</v>
      </c>
      <c r="J299" s="13">
        <f t="shared" si="380"/>
        <v>0</v>
      </c>
      <c r="K299" s="13">
        <f t="shared" si="380"/>
        <v>0</v>
      </c>
      <c r="L299" s="13">
        <f t="shared" si="380"/>
        <v>0</v>
      </c>
      <c r="M299" s="20">
        <f t="shared" si="380"/>
        <v>2908</v>
      </c>
      <c r="N299" s="20">
        <f t="shared" si="380"/>
        <v>0</v>
      </c>
      <c r="O299" s="13">
        <f t="shared" si="380"/>
        <v>0</v>
      </c>
      <c r="P299" s="13">
        <f t="shared" si="380"/>
        <v>0</v>
      </c>
      <c r="Q299" s="13">
        <f t="shared" si="380"/>
        <v>0</v>
      </c>
      <c r="R299" s="13">
        <f t="shared" si="380"/>
        <v>0</v>
      </c>
      <c r="S299" s="20">
        <f t="shared" si="381"/>
        <v>2908</v>
      </c>
      <c r="T299" s="20">
        <f t="shared" si="381"/>
        <v>0</v>
      </c>
      <c r="U299" s="13">
        <f t="shared" si="381"/>
        <v>0</v>
      </c>
      <c r="V299" s="13">
        <f t="shared" si="381"/>
        <v>0</v>
      </c>
      <c r="W299" s="13">
        <f t="shared" si="381"/>
        <v>0</v>
      </c>
      <c r="X299" s="13">
        <f t="shared" si="381"/>
        <v>0</v>
      </c>
      <c r="Y299" s="20">
        <f t="shared" si="381"/>
        <v>2908</v>
      </c>
      <c r="Z299" s="20">
        <f t="shared" si="381"/>
        <v>0</v>
      </c>
      <c r="AA299" s="13">
        <f t="shared" si="381"/>
        <v>0</v>
      </c>
      <c r="AB299" s="13">
        <f t="shared" si="381"/>
        <v>0</v>
      </c>
      <c r="AC299" s="13">
        <f t="shared" si="381"/>
        <v>0</v>
      </c>
      <c r="AD299" s="13">
        <f t="shared" si="381"/>
        <v>0</v>
      </c>
      <c r="AE299" s="20">
        <f t="shared" si="381"/>
        <v>2908</v>
      </c>
      <c r="AF299" s="20">
        <f t="shared" si="381"/>
        <v>0</v>
      </c>
      <c r="AG299" s="13">
        <f t="shared" si="382"/>
        <v>0</v>
      </c>
      <c r="AH299" s="13">
        <f t="shared" si="382"/>
        <v>0</v>
      </c>
      <c r="AI299" s="13">
        <f t="shared" si="382"/>
        <v>0</v>
      </c>
      <c r="AJ299" s="13">
        <f t="shared" si="382"/>
        <v>0</v>
      </c>
      <c r="AK299" s="20">
        <f t="shared" si="382"/>
        <v>2908</v>
      </c>
      <c r="AL299" s="20">
        <f t="shared" si="382"/>
        <v>0</v>
      </c>
    </row>
    <row r="300" spans="1:38" ht="33" hidden="1" x14ac:dyDescent="0.25">
      <c r="A300" s="62" t="s">
        <v>12</v>
      </c>
      <c r="B300" s="16">
        <v>906</v>
      </c>
      <c r="C300" s="16" t="s">
        <v>7</v>
      </c>
      <c r="D300" s="16" t="s">
        <v>165</v>
      </c>
      <c r="E300" s="16" t="s">
        <v>168</v>
      </c>
      <c r="F300" s="16" t="s">
        <v>13</v>
      </c>
      <c r="G300" s="20">
        <f t="shared" si="380"/>
        <v>2908</v>
      </c>
      <c r="H300" s="20">
        <f t="shared" si="380"/>
        <v>0</v>
      </c>
      <c r="I300" s="13">
        <f t="shared" si="380"/>
        <v>0</v>
      </c>
      <c r="J300" s="13">
        <f t="shared" si="380"/>
        <v>0</v>
      </c>
      <c r="K300" s="13">
        <f t="shared" si="380"/>
        <v>0</v>
      </c>
      <c r="L300" s="13">
        <f t="shared" si="380"/>
        <v>0</v>
      </c>
      <c r="M300" s="20">
        <f t="shared" si="380"/>
        <v>2908</v>
      </c>
      <c r="N300" s="20">
        <f t="shared" si="380"/>
        <v>0</v>
      </c>
      <c r="O300" s="13">
        <f t="shared" si="380"/>
        <v>0</v>
      </c>
      <c r="P300" s="13">
        <f t="shared" si="380"/>
        <v>0</v>
      </c>
      <c r="Q300" s="13">
        <f t="shared" si="380"/>
        <v>0</v>
      </c>
      <c r="R300" s="13">
        <f t="shared" si="380"/>
        <v>0</v>
      </c>
      <c r="S300" s="20">
        <f t="shared" si="381"/>
        <v>2908</v>
      </c>
      <c r="T300" s="20">
        <f t="shared" si="381"/>
        <v>0</v>
      </c>
      <c r="U300" s="13">
        <f t="shared" si="381"/>
        <v>0</v>
      </c>
      <c r="V300" s="13">
        <f t="shared" si="381"/>
        <v>0</v>
      </c>
      <c r="W300" s="13">
        <f t="shared" si="381"/>
        <v>0</v>
      </c>
      <c r="X300" s="13">
        <f t="shared" si="381"/>
        <v>0</v>
      </c>
      <c r="Y300" s="20">
        <f t="shared" si="381"/>
        <v>2908</v>
      </c>
      <c r="Z300" s="20">
        <f t="shared" si="381"/>
        <v>0</v>
      </c>
      <c r="AA300" s="13">
        <f t="shared" si="381"/>
        <v>0</v>
      </c>
      <c r="AB300" s="13">
        <f t="shared" si="381"/>
        <v>0</v>
      </c>
      <c r="AC300" s="13">
        <f t="shared" si="381"/>
        <v>0</v>
      </c>
      <c r="AD300" s="13">
        <f t="shared" si="381"/>
        <v>0</v>
      </c>
      <c r="AE300" s="20">
        <f t="shared" si="381"/>
        <v>2908</v>
      </c>
      <c r="AF300" s="20">
        <f t="shared" si="381"/>
        <v>0</v>
      </c>
      <c r="AG300" s="13">
        <f t="shared" si="382"/>
        <v>0</v>
      </c>
      <c r="AH300" s="13">
        <f t="shared" si="382"/>
        <v>0</v>
      </c>
      <c r="AI300" s="13">
        <f t="shared" si="382"/>
        <v>0</v>
      </c>
      <c r="AJ300" s="13">
        <f t="shared" si="382"/>
        <v>0</v>
      </c>
      <c r="AK300" s="20">
        <f t="shared" si="382"/>
        <v>2908</v>
      </c>
      <c r="AL300" s="20">
        <f t="shared" si="382"/>
        <v>0</v>
      </c>
    </row>
    <row r="301" spans="1:38" hidden="1" x14ac:dyDescent="0.25">
      <c r="A301" s="62" t="s">
        <v>14</v>
      </c>
      <c r="B301" s="16">
        <v>906</v>
      </c>
      <c r="C301" s="16" t="s">
        <v>7</v>
      </c>
      <c r="D301" s="16" t="s">
        <v>165</v>
      </c>
      <c r="E301" s="16" t="s">
        <v>168</v>
      </c>
      <c r="F301" s="16" t="s">
        <v>37</v>
      </c>
      <c r="G301" s="13">
        <v>2908</v>
      </c>
      <c r="H301" s="18"/>
      <c r="I301" s="13"/>
      <c r="J301" s="13"/>
      <c r="K301" s="13"/>
      <c r="L301" s="13"/>
      <c r="M301" s="13">
        <f>G301+I301+J301+K301+L301</f>
        <v>2908</v>
      </c>
      <c r="N301" s="13">
        <f>H301+J301</f>
        <v>0</v>
      </c>
      <c r="O301" s="13"/>
      <c r="P301" s="13"/>
      <c r="Q301" s="13"/>
      <c r="R301" s="13"/>
      <c r="S301" s="13">
        <f>M301+O301+P301+Q301+R301</f>
        <v>2908</v>
      </c>
      <c r="T301" s="13">
        <f>N301+P301</f>
        <v>0</v>
      </c>
      <c r="U301" s="13"/>
      <c r="V301" s="13"/>
      <c r="W301" s="13"/>
      <c r="X301" s="13"/>
      <c r="Y301" s="13">
        <f>S301+U301+V301+W301+X301</f>
        <v>2908</v>
      </c>
      <c r="Z301" s="13">
        <f>T301+V301</f>
        <v>0</v>
      </c>
      <c r="AA301" s="13"/>
      <c r="AB301" s="13"/>
      <c r="AC301" s="13"/>
      <c r="AD301" s="13"/>
      <c r="AE301" s="13">
        <f>Y301+AA301+AB301+AC301+AD301</f>
        <v>2908</v>
      </c>
      <c r="AF301" s="13">
        <f>Z301+AB301</f>
        <v>0</v>
      </c>
      <c r="AG301" s="13"/>
      <c r="AH301" s="13"/>
      <c r="AI301" s="13"/>
      <c r="AJ301" s="13"/>
      <c r="AK301" s="13">
        <f>AE301+AG301+AH301+AI301+AJ301</f>
        <v>2908</v>
      </c>
      <c r="AL301" s="13">
        <f>AF301+AH301</f>
        <v>0</v>
      </c>
    </row>
    <row r="302" spans="1:38" hidden="1" x14ac:dyDescent="0.25">
      <c r="A302" s="62" t="s">
        <v>15</v>
      </c>
      <c r="B302" s="16">
        <f>B301</f>
        <v>906</v>
      </c>
      <c r="C302" s="16" t="s">
        <v>7</v>
      </c>
      <c r="D302" s="16" t="s">
        <v>165</v>
      </c>
      <c r="E302" s="16" t="s">
        <v>169</v>
      </c>
      <c r="F302" s="16"/>
      <c r="G302" s="13">
        <f t="shared" ref="G302:R304" si="383">G303</f>
        <v>97</v>
      </c>
      <c r="H302" s="13">
        <f t="shared" si="383"/>
        <v>0</v>
      </c>
      <c r="I302" s="13">
        <f t="shared" si="383"/>
        <v>0</v>
      </c>
      <c r="J302" s="13">
        <f t="shared" si="383"/>
        <v>0</v>
      </c>
      <c r="K302" s="13">
        <f t="shared" si="383"/>
        <v>0</v>
      </c>
      <c r="L302" s="13">
        <f t="shared" si="383"/>
        <v>0</v>
      </c>
      <c r="M302" s="13">
        <f t="shared" si="383"/>
        <v>97</v>
      </c>
      <c r="N302" s="13">
        <f t="shared" si="383"/>
        <v>0</v>
      </c>
      <c r="O302" s="13">
        <f t="shared" si="383"/>
        <v>0</v>
      </c>
      <c r="P302" s="13">
        <f t="shared" si="383"/>
        <v>0</v>
      </c>
      <c r="Q302" s="13">
        <f t="shared" si="383"/>
        <v>0</v>
      </c>
      <c r="R302" s="13">
        <f t="shared" si="383"/>
        <v>0</v>
      </c>
      <c r="S302" s="13">
        <f t="shared" ref="S302:AH304" si="384">S303</f>
        <v>97</v>
      </c>
      <c r="T302" s="13">
        <f t="shared" si="384"/>
        <v>0</v>
      </c>
      <c r="U302" s="13">
        <f t="shared" si="384"/>
        <v>0</v>
      </c>
      <c r="V302" s="13">
        <f t="shared" si="384"/>
        <v>0</v>
      </c>
      <c r="W302" s="13">
        <f t="shared" si="384"/>
        <v>0</v>
      </c>
      <c r="X302" s="13">
        <f t="shared" si="384"/>
        <v>0</v>
      </c>
      <c r="Y302" s="13">
        <f t="shared" si="384"/>
        <v>97</v>
      </c>
      <c r="Z302" s="13">
        <f t="shared" si="384"/>
        <v>0</v>
      </c>
      <c r="AA302" s="13">
        <f t="shared" si="384"/>
        <v>0</v>
      </c>
      <c r="AB302" s="13">
        <f t="shared" si="384"/>
        <v>0</v>
      </c>
      <c r="AC302" s="13">
        <f t="shared" si="384"/>
        <v>0</v>
      </c>
      <c r="AD302" s="13">
        <f t="shared" si="384"/>
        <v>0</v>
      </c>
      <c r="AE302" s="13">
        <f t="shared" si="384"/>
        <v>97</v>
      </c>
      <c r="AF302" s="13">
        <f t="shared" si="384"/>
        <v>0</v>
      </c>
      <c r="AG302" s="13">
        <f t="shared" si="384"/>
        <v>0</v>
      </c>
      <c r="AH302" s="13">
        <f t="shared" si="384"/>
        <v>0</v>
      </c>
      <c r="AI302" s="13">
        <f t="shared" ref="AG302:AL304" si="385">AI303</f>
        <v>0</v>
      </c>
      <c r="AJ302" s="13">
        <f t="shared" si="385"/>
        <v>0</v>
      </c>
      <c r="AK302" s="13">
        <f t="shared" si="385"/>
        <v>97</v>
      </c>
      <c r="AL302" s="13">
        <f t="shared" si="385"/>
        <v>0</v>
      </c>
    </row>
    <row r="303" spans="1:38" ht="49.5" hidden="1" x14ac:dyDescent="0.25">
      <c r="A303" s="62" t="s">
        <v>170</v>
      </c>
      <c r="B303" s="16">
        <f>B302</f>
        <v>906</v>
      </c>
      <c r="C303" s="16" t="s">
        <v>7</v>
      </c>
      <c r="D303" s="16" t="s">
        <v>165</v>
      </c>
      <c r="E303" s="16" t="s">
        <v>171</v>
      </c>
      <c r="F303" s="16"/>
      <c r="G303" s="13">
        <f t="shared" si="383"/>
        <v>97</v>
      </c>
      <c r="H303" s="13">
        <f t="shared" si="383"/>
        <v>0</v>
      </c>
      <c r="I303" s="13">
        <f t="shared" si="383"/>
        <v>0</v>
      </c>
      <c r="J303" s="13">
        <f t="shared" si="383"/>
        <v>0</v>
      </c>
      <c r="K303" s="13">
        <f t="shared" si="383"/>
        <v>0</v>
      </c>
      <c r="L303" s="13">
        <f t="shared" si="383"/>
        <v>0</v>
      </c>
      <c r="M303" s="13">
        <f t="shared" si="383"/>
        <v>97</v>
      </c>
      <c r="N303" s="13">
        <f t="shared" si="383"/>
        <v>0</v>
      </c>
      <c r="O303" s="13">
        <f t="shared" si="383"/>
        <v>0</v>
      </c>
      <c r="P303" s="13">
        <f t="shared" si="383"/>
        <v>0</v>
      </c>
      <c r="Q303" s="13">
        <f t="shared" si="383"/>
        <v>0</v>
      </c>
      <c r="R303" s="13">
        <f t="shared" si="383"/>
        <v>0</v>
      </c>
      <c r="S303" s="13">
        <f t="shared" si="384"/>
        <v>97</v>
      </c>
      <c r="T303" s="13">
        <f t="shared" si="384"/>
        <v>0</v>
      </c>
      <c r="U303" s="13">
        <f t="shared" si="384"/>
        <v>0</v>
      </c>
      <c r="V303" s="13">
        <f t="shared" si="384"/>
        <v>0</v>
      </c>
      <c r="W303" s="13">
        <f t="shared" si="384"/>
        <v>0</v>
      </c>
      <c r="X303" s="13">
        <f t="shared" si="384"/>
        <v>0</v>
      </c>
      <c r="Y303" s="13">
        <f t="shared" si="384"/>
        <v>97</v>
      </c>
      <c r="Z303" s="13">
        <f t="shared" si="384"/>
        <v>0</v>
      </c>
      <c r="AA303" s="13">
        <f t="shared" si="384"/>
        <v>0</v>
      </c>
      <c r="AB303" s="13">
        <f t="shared" si="384"/>
        <v>0</v>
      </c>
      <c r="AC303" s="13">
        <f t="shared" si="384"/>
        <v>0</v>
      </c>
      <c r="AD303" s="13">
        <f t="shared" si="384"/>
        <v>0</v>
      </c>
      <c r="AE303" s="13">
        <f t="shared" si="384"/>
        <v>97</v>
      </c>
      <c r="AF303" s="13">
        <f t="shared" si="384"/>
        <v>0</v>
      </c>
      <c r="AG303" s="13">
        <f t="shared" si="385"/>
        <v>0</v>
      </c>
      <c r="AH303" s="13">
        <f t="shared" si="385"/>
        <v>0</v>
      </c>
      <c r="AI303" s="13">
        <f t="shared" si="385"/>
        <v>0</v>
      </c>
      <c r="AJ303" s="13">
        <f t="shared" si="385"/>
        <v>0</v>
      </c>
      <c r="AK303" s="13">
        <f t="shared" si="385"/>
        <v>97</v>
      </c>
      <c r="AL303" s="13">
        <f t="shared" si="385"/>
        <v>0</v>
      </c>
    </row>
    <row r="304" spans="1:38" ht="33" hidden="1" x14ac:dyDescent="0.25">
      <c r="A304" s="62" t="s">
        <v>12</v>
      </c>
      <c r="B304" s="16">
        <f>B303</f>
        <v>906</v>
      </c>
      <c r="C304" s="16" t="s">
        <v>7</v>
      </c>
      <c r="D304" s="16" t="s">
        <v>165</v>
      </c>
      <c r="E304" s="16" t="s">
        <v>171</v>
      </c>
      <c r="F304" s="20">
        <v>600</v>
      </c>
      <c r="G304" s="20">
        <f t="shared" si="383"/>
        <v>97</v>
      </c>
      <c r="H304" s="20">
        <f t="shared" si="383"/>
        <v>0</v>
      </c>
      <c r="I304" s="13">
        <f t="shared" si="383"/>
        <v>0</v>
      </c>
      <c r="J304" s="13">
        <f t="shared" si="383"/>
        <v>0</v>
      </c>
      <c r="K304" s="13">
        <f t="shared" si="383"/>
        <v>0</v>
      </c>
      <c r="L304" s="13">
        <f t="shared" si="383"/>
        <v>0</v>
      </c>
      <c r="M304" s="20">
        <f t="shared" si="383"/>
        <v>97</v>
      </c>
      <c r="N304" s="20">
        <f t="shared" si="383"/>
        <v>0</v>
      </c>
      <c r="O304" s="13">
        <f t="shared" si="383"/>
        <v>0</v>
      </c>
      <c r="P304" s="13">
        <f t="shared" si="383"/>
        <v>0</v>
      </c>
      <c r="Q304" s="13">
        <f t="shared" si="383"/>
        <v>0</v>
      </c>
      <c r="R304" s="13">
        <f t="shared" si="383"/>
        <v>0</v>
      </c>
      <c r="S304" s="20">
        <f t="shared" si="384"/>
        <v>97</v>
      </c>
      <c r="T304" s="20">
        <f t="shared" si="384"/>
        <v>0</v>
      </c>
      <c r="U304" s="13">
        <f t="shared" si="384"/>
        <v>0</v>
      </c>
      <c r="V304" s="13">
        <f t="shared" si="384"/>
        <v>0</v>
      </c>
      <c r="W304" s="13">
        <f t="shared" si="384"/>
        <v>0</v>
      </c>
      <c r="X304" s="13">
        <f t="shared" si="384"/>
        <v>0</v>
      </c>
      <c r="Y304" s="20">
        <f t="shared" si="384"/>
        <v>97</v>
      </c>
      <c r="Z304" s="20">
        <f t="shared" si="384"/>
        <v>0</v>
      </c>
      <c r="AA304" s="13">
        <f t="shared" si="384"/>
        <v>0</v>
      </c>
      <c r="AB304" s="13">
        <f t="shared" si="384"/>
        <v>0</v>
      </c>
      <c r="AC304" s="13">
        <f t="shared" si="384"/>
        <v>0</v>
      </c>
      <c r="AD304" s="13">
        <f t="shared" si="384"/>
        <v>0</v>
      </c>
      <c r="AE304" s="20">
        <f t="shared" si="384"/>
        <v>97</v>
      </c>
      <c r="AF304" s="20">
        <f t="shared" si="384"/>
        <v>0</v>
      </c>
      <c r="AG304" s="13">
        <f t="shared" si="385"/>
        <v>0</v>
      </c>
      <c r="AH304" s="13">
        <f t="shared" si="385"/>
        <v>0</v>
      </c>
      <c r="AI304" s="13">
        <f t="shared" si="385"/>
        <v>0</v>
      </c>
      <c r="AJ304" s="13">
        <f t="shared" si="385"/>
        <v>0</v>
      </c>
      <c r="AK304" s="20">
        <f t="shared" si="385"/>
        <v>97</v>
      </c>
      <c r="AL304" s="20">
        <f t="shared" si="385"/>
        <v>0</v>
      </c>
    </row>
    <row r="305" spans="1:38" hidden="1" x14ac:dyDescent="0.25">
      <c r="A305" s="62" t="s">
        <v>14</v>
      </c>
      <c r="B305" s="16">
        <f>B304</f>
        <v>906</v>
      </c>
      <c r="C305" s="16" t="s">
        <v>7</v>
      </c>
      <c r="D305" s="16" t="s">
        <v>165</v>
      </c>
      <c r="E305" s="16" t="s">
        <v>171</v>
      </c>
      <c r="F305" s="16" t="s">
        <v>37</v>
      </c>
      <c r="G305" s="13">
        <v>97</v>
      </c>
      <c r="H305" s="18"/>
      <c r="I305" s="13"/>
      <c r="J305" s="13"/>
      <c r="K305" s="13"/>
      <c r="L305" s="13"/>
      <c r="M305" s="13">
        <f>G305+I305+J305+K305+L305</f>
        <v>97</v>
      </c>
      <c r="N305" s="13">
        <f>H305+J305</f>
        <v>0</v>
      </c>
      <c r="O305" s="13"/>
      <c r="P305" s="13"/>
      <c r="Q305" s="13"/>
      <c r="R305" s="13"/>
      <c r="S305" s="13">
        <f>M305+O305+P305+Q305+R305</f>
        <v>97</v>
      </c>
      <c r="T305" s="13">
        <f>N305+P305</f>
        <v>0</v>
      </c>
      <c r="U305" s="13"/>
      <c r="V305" s="13"/>
      <c r="W305" s="13"/>
      <c r="X305" s="13"/>
      <c r="Y305" s="13">
        <f>S305+U305+V305+W305+X305</f>
        <v>97</v>
      </c>
      <c r="Z305" s="13">
        <f>T305+V305</f>
        <v>0</v>
      </c>
      <c r="AA305" s="13"/>
      <c r="AB305" s="13"/>
      <c r="AC305" s="13"/>
      <c r="AD305" s="13"/>
      <c r="AE305" s="13">
        <f>Y305+AA305+AB305+AC305+AD305</f>
        <v>97</v>
      </c>
      <c r="AF305" s="13">
        <f>Z305+AB305</f>
        <v>0</v>
      </c>
      <c r="AG305" s="13"/>
      <c r="AH305" s="13"/>
      <c r="AI305" s="13"/>
      <c r="AJ305" s="13"/>
      <c r="AK305" s="13">
        <f>AE305+AG305+AH305+AI305+AJ305</f>
        <v>97</v>
      </c>
      <c r="AL305" s="13">
        <f>AF305+AH305</f>
        <v>0</v>
      </c>
    </row>
    <row r="306" spans="1:38" hidden="1" x14ac:dyDescent="0.25">
      <c r="A306" s="62"/>
      <c r="B306" s="16"/>
      <c r="C306" s="16"/>
      <c r="D306" s="16"/>
      <c r="E306" s="16"/>
      <c r="F306" s="16"/>
      <c r="G306" s="13"/>
      <c r="H306" s="18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F306" s="13"/>
      <c r="AG306" s="13"/>
      <c r="AH306" s="13"/>
      <c r="AI306" s="13"/>
      <c r="AJ306" s="13"/>
      <c r="AK306" s="13"/>
      <c r="AL306" s="13"/>
    </row>
    <row r="307" spans="1:38" ht="60.75" hidden="1" x14ac:dyDescent="0.3">
      <c r="A307" s="67" t="s">
        <v>705</v>
      </c>
      <c r="B307" s="34">
        <v>909</v>
      </c>
      <c r="C307" s="10"/>
      <c r="D307" s="10"/>
      <c r="E307" s="10"/>
      <c r="F307" s="10"/>
      <c r="G307" s="30">
        <f t="shared" ref="G307:N307" si="386">G309+G336+G377+G385</f>
        <v>857412</v>
      </c>
      <c r="H307" s="30">
        <f t="shared" si="386"/>
        <v>0</v>
      </c>
      <c r="I307" s="13">
        <f t="shared" si="386"/>
        <v>0</v>
      </c>
      <c r="J307" s="13">
        <f t="shared" si="386"/>
        <v>1002757</v>
      </c>
      <c r="K307" s="13">
        <f t="shared" si="386"/>
        <v>27265</v>
      </c>
      <c r="L307" s="13">
        <f t="shared" si="386"/>
        <v>0</v>
      </c>
      <c r="M307" s="30">
        <f t="shared" si="386"/>
        <v>1887434</v>
      </c>
      <c r="N307" s="30">
        <f t="shared" si="386"/>
        <v>1002757</v>
      </c>
      <c r="O307" s="13">
        <f t="shared" ref="O307:T307" si="387">O309+O336+O377+O385</f>
        <v>0</v>
      </c>
      <c r="P307" s="13">
        <f t="shared" si="387"/>
        <v>0</v>
      </c>
      <c r="Q307" s="13">
        <f t="shared" si="387"/>
        <v>0</v>
      </c>
      <c r="R307" s="13">
        <f t="shared" si="387"/>
        <v>0</v>
      </c>
      <c r="S307" s="30">
        <f t="shared" si="387"/>
        <v>1887434</v>
      </c>
      <c r="T307" s="30">
        <f t="shared" si="387"/>
        <v>1002757</v>
      </c>
      <c r="U307" s="13">
        <f t="shared" ref="U307:Z307" si="388">U309+U336+U377+U385</f>
        <v>0</v>
      </c>
      <c r="V307" s="13">
        <f t="shared" si="388"/>
        <v>0</v>
      </c>
      <c r="W307" s="13">
        <f t="shared" si="388"/>
        <v>0</v>
      </c>
      <c r="X307" s="13">
        <f t="shared" si="388"/>
        <v>0</v>
      </c>
      <c r="Y307" s="30">
        <f t="shared" si="388"/>
        <v>1887434</v>
      </c>
      <c r="Z307" s="30">
        <f t="shared" si="388"/>
        <v>1002757</v>
      </c>
      <c r="AA307" s="12">
        <f t="shared" ref="AA307:AF307" si="389">AA309+AA336+AA377+AA385</f>
        <v>0</v>
      </c>
      <c r="AB307" s="12">
        <f t="shared" si="389"/>
        <v>0</v>
      </c>
      <c r="AC307" s="12">
        <f t="shared" si="389"/>
        <v>22370</v>
      </c>
      <c r="AD307" s="12">
        <f t="shared" si="389"/>
        <v>-595</v>
      </c>
      <c r="AE307" s="30">
        <f t="shared" si="389"/>
        <v>1909209</v>
      </c>
      <c r="AF307" s="30">
        <f t="shared" si="389"/>
        <v>1002757</v>
      </c>
      <c r="AG307" s="12">
        <f t="shared" ref="AG307:AL307" si="390">AG309+AG336+AG377+AG385</f>
        <v>0</v>
      </c>
      <c r="AH307" s="12">
        <f t="shared" si="390"/>
        <v>155134</v>
      </c>
      <c r="AI307" s="12">
        <f t="shared" si="390"/>
        <v>73022</v>
      </c>
      <c r="AJ307" s="12">
        <f t="shared" si="390"/>
        <v>0</v>
      </c>
      <c r="AK307" s="30">
        <f t="shared" si="390"/>
        <v>2137365</v>
      </c>
      <c r="AL307" s="30">
        <f t="shared" si="390"/>
        <v>1157891</v>
      </c>
    </row>
    <row r="308" spans="1:38" ht="20.25" hidden="1" x14ac:dyDescent="0.3">
      <c r="A308" s="67"/>
      <c r="B308" s="34"/>
      <c r="C308" s="10"/>
      <c r="D308" s="10"/>
      <c r="E308" s="10"/>
      <c r="F308" s="10"/>
      <c r="G308" s="30"/>
      <c r="H308" s="30"/>
      <c r="I308" s="13"/>
      <c r="J308" s="13"/>
      <c r="K308" s="13"/>
      <c r="L308" s="13"/>
      <c r="M308" s="30"/>
      <c r="N308" s="30"/>
      <c r="O308" s="13"/>
      <c r="P308" s="13"/>
      <c r="Q308" s="13"/>
      <c r="R308" s="13"/>
      <c r="S308" s="30"/>
      <c r="T308" s="30"/>
      <c r="U308" s="13"/>
      <c r="V308" s="13"/>
      <c r="W308" s="13"/>
      <c r="X308" s="13"/>
      <c r="Y308" s="30"/>
      <c r="Z308" s="30"/>
      <c r="AA308" s="12"/>
      <c r="AB308" s="12"/>
      <c r="AC308" s="12"/>
      <c r="AD308" s="12"/>
      <c r="AE308" s="30"/>
      <c r="AF308" s="30"/>
      <c r="AG308" s="12"/>
      <c r="AH308" s="12"/>
      <c r="AI308" s="12"/>
      <c r="AJ308" s="12"/>
      <c r="AK308" s="30"/>
      <c r="AL308" s="30"/>
    </row>
    <row r="309" spans="1:38" ht="18.75" hidden="1" x14ac:dyDescent="0.3">
      <c r="A309" s="68" t="s">
        <v>186</v>
      </c>
      <c r="B309" s="14">
        <f>B307</f>
        <v>909</v>
      </c>
      <c r="C309" s="14" t="s">
        <v>30</v>
      </c>
      <c r="D309" s="14" t="s">
        <v>21</v>
      </c>
      <c r="E309" s="14"/>
      <c r="F309" s="14"/>
      <c r="G309" s="23">
        <f t="shared" ref="G309:R311" si="391">G310</f>
        <v>230348</v>
      </c>
      <c r="H309" s="23">
        <f t="shared" si="391"/>
        <v>0</v>
      </c>
      <c r="I309" s="13">
        <f t="shared" si="391"/>
        <v>0</v>
      </c>
      <c r="J309" s="13">
        <f t="shared" si="391"/>
        <v>0</v>
      </c>
      <c r="K309" s="13">
        <f t="shared" si="391"/>
        <v>0</v>
      </c>
      <c r="L309" s="13">
        <f t="shared" si="391"/>
        <v>0</v>
      </c>
      <c r="M309" s="23">
        <f t="shared" si="391"/>
        <v>230348</v>
      </c>
      <c r="N309" s="23">
        <f t="shared" si="391"/>
        <v>0</v>
      </c>
      <c r="O309" s="13">
        <f t="shared" si="391"/>
        <v>0</v>
      </c>
      <c r="P309" s="13">
        <f t="shared" si="391"/>
        <v>0</v>
      </c>
      <c r="Q309" s="13">
        <f t="shared" si="391"/>
        <v>0</v>
      </c>
      <c r="R309" s="13">
        <f t="shared" si="391"/>
        <v>0</v>
      </c>
      <c r="S309" s="23">
        <f t="shared" ref="S309:AH311" si="392">S310</f>
        <v>230348</v>
      </c>
      <c r="T309" s="23">
        <f t="shared" si="392"/>
        <v>0</v>
      </c>
      <c r="U309" s="13">
        <f t="shared" si="392"/>
        <v>0</v>
      </c>
      <c r="V309" s="13">
        <f t="shared" si="392"/>
        <v>0</v>
      </c>
      <c r="W309" s="13">
        <f t="shared" si="392"/>
        <v>0</v>
      </c>
      <c r="X309" s="13">
        <f t="shared" si="392"/>
        <v>0</v>
      </c>
      <c r="Y309" s="23">
        <f t="shared" si="392"/>
        <v>230348</v>
      </c>
      <c r="Z309" s="23">
        <f t="shared" si="392"/>
        <v>0</v>
      </c>
      <c r="AA309" s="13">
        <f t="shared" si="392"/>
        <v>0</v>
      </c>
      <c r="AB309" s="13">
        <f t="shared" si="392"/>
        <v>0</v>
      </c>
      <c r="AC309" s="13">
        <f t="shared" si="392"/>
        <v>0</v>
      </c>
      <c r="AD309" s="13">
        <f t="shared" si="392"/>
        <v>0</v>
      </c>
      <c r="AE309" s="23">
        <f t="shared" si="392"/>
        <v>230348</v>
      </c>
      <c r="AF309" s="23">
        <f t="shared" si="392"/>
        <v>0</v>
      </c>
      <c r="AG309" s="13">
        <f t="shared" si="392"/>
        <v>0</v>
      </c>
      <c r="AH309" s="13">
        <f t="shared" si="392"/>
        <v>155134</v>
      </c>
      <c r="AI309" s="13">
        <f t="shared" ref="AG309:AL310" si="393">AI310</f>
        <v>73022</v>
      </c>
      <c r="AJ309" s="13">
        <f t="shared" si="393"/>
        <v>0</v>
      </c>
      <c r="AK309" s="23">
        <f t="shared" si="393"/>
        <v>458504</v>
      </c>
      <c r="AL309" s="23">
        <f t="shared" si="393"/>
        <v>155134</v>
      </c>
    </row>
    <row r="310" spans="1:38" ht="49.5" hidden="1" x14ac:dyDescent="0.25">
      <c r="A310" s="57" t="s">
        <v>396</v>
      </c>
      <c r="B310" s="16">
        <f t="shared" ref="B310:B317" si="394">B309</f>
        <v>909</v>
      </c>
      <c r="C310" s="16" t="s">
        <v>30</v>
      </c>
      <c r="D310" s="16" t="s">
        <v>21</v>
      </c>
      <c r="E310" s="16" t="s">
        <v>420</v>
      </c>
      <c r="F310" s="19"/>
      <c r="G310" s="20">
        <f>G311</f>
        <v>230348</v>
      </c>
      <c r="H310" s="20">
        <f t="shared" si="391"/>
        <v>0</v>
      </c>
      <c r="I310" s="13">
        <f t="shared" si="391"/>
        <v>0</v>
      </c>
      <c r="J310" s="13">
        <f t="shared" si="391"/>
        <v>0</v>
      </c>
      <c r="K310" s="13">
        <f t="shared" si="391"/>
        <v>0</v>
      </c>
      <c r="L310" s="13">
        <f t="shared" si="391"/>
        <v>0</v>
      </c>
      <c r="M310" s="20">
        <f t="shared" si="391"/>
        <v>230348</v>
      </c>
      <c r="N310" s="20">
        <f t="shared" si="391"/>
        <v>0</v>
      </c>
      <c r="O310" s="13">
        <f t="shared" si="391"/>
        <v>0</v>
      </c>
      <c r="P310" s="13">
        <f t="shared" si="391"/>
        <v>0</v>
      </c>
      <c r="Q310" s="13">
        <f t="shared" si="391"/>
        <v>0</v>
      </c>
      <c r="R310" s="13">
        <f t="shared" si="391"/>
        <v>0</v>
      </c>
      <c r="S310" s="20">
        <f t="shared" si="392"/>
        <v>230348</v>
      </c>
      <c r="T310" s="20">
        <f t="shared" si="392"/>
        <v>0</v>
      </c>
      <c r="U310" s="13">
        <f t="shared" si="392"/>
        <v>0</v>
      </c>
      <c r="V310" s="13">
        <f t="shared" si="392"/>
        <v>0</v>
      </c>
      <c r="W310" s="13">
        <f t="shared" si="392"/>
        <v>0</v>
      </c>
      <c r="X310" s="13">
        <f t="shared" si="392"/>
        <v>0</v>
      </c>
      <c r="Y310" s="20">
        <f t="shared" si="392"/>
        <v>230348</v>
      </c>
      <c r="Z310" s="20">
        <f t="shared" si="392"/>
        <v>0</v>
      </c>
      <c r="AA310" s="13">
        <f t="shared" si="392"/>
        <v>0</v>
      </c>
      <c r="AB310" s="13">
        <f t="shared" si="392"/>
        <v>0</v>
      </c>
      <c r="AC310" s="13">
        <f t="shared" si="392"/>
        <v>0</v>
      </c>
      <c r="AD310" s="13">
        <f t="shared" si="392"/>
        <v>0</v>
      </c>
      <c r="AE310" s="20">
        <f t="shared" si="392"/>
        <v>230348</v>
      </c>
      <c r="AF310" s="20">
        <f t="shared" si="392"/>
        <v>0</v>
      </c>
      <c r="AG310" s="13">
        <f t="shared" si="393"/>
        <v>0</v>
      </c>
      <c r="AH310" s="13">
        <f t="shared" si="393"/>
        <v>155134</v>
      </c>
      <c r="AI310" s="13">
        <f t="shared" si="393"/>
        <v>73022</v>
      </c>
      <c r="AJ310" s="13">
        <f t="shared" si="393"/>
        <v>0</v>
      </c>
      <c r="AK310" s="20">
        <f t="shared" si="393"/>
        <v>458504</v>
      </c>
      <c r="AL310" s="20">
        <f t="shared" si="393"/>
        <v>155134</v>
      </c>
    </row>
    <row r="311" spans="1:38" ht="49.5" hidden="1" x14ac:dyDescent="0.25">
      <c r="A311" s="57" t="s">
        <v>397</v>
      </c>
      <c r="B311" s="16">
        <f>B310</f>
        <v>909</v>
      </c>
      <c r="C311" s="16" t="s">
        <v>30</v>
      </c>
      <c r="D311" s="16" t="s">
        <v>21</v>
      </c>
      <c r="E311" s="16" t="s">
        <v>387</v>
      </c>
      <c r="F311" s="13"/>
      <c r="G311" s="20">
        <f t="shared" si="391"/>
        <v>230348</v>
      </c>
      <c r="H311" s="20">
        <f t="shared" si="391"/>
        <v>0</v>
      </c>
      <c r="I311" s="13">
        <f t="shared" si="391"/>
        <v>0</v>
      </c>
      <c r="J311" s="13">
        <f t="shared" si="391"/>
        <v>0</v>
      </c>
      <c r="K311" s="13">
        <f t="shared" si="391"/>
        <v>0</v>
      </c>
      <c r="L311" s="13">
        <f t="shared" si="391"/>
        <v>0</v>
      </c>
      <c r="M311" s="20">
        <f t="shared" si="391"/>
        <v>230348</v>
      </c>
      <c r="N311" s="20">
        <f t="shared" si="391"/>
        <v>0</v>
      </c>
      <c r="O311" s="13">
        <f t="shared" si="391"/>
        <v>0</v>
      </c>
      <c r="P311" s="13">
        <f t="shared" si="391"/>
        <v>0</v>
      </c>
      <c r="Q311" s="13">
        <f t="shared" si="391"/>
        <v>0</v>
      </c>
      <c r="R311" s="13">
        <f t="shared" si="391"/>
        <v>0</v>
      </c>
      <c r="S311" s="20">
        <f t="shared" si="392"/>
        <v>230348</v>
      </c>
      <c r="T311" s="20">
        <f t="shared" si="392"/>
        <v>0</v>
      </c>
      <c r="U311" s="13">
        <f t="shared" si="392"/>
        <v>0</v>
      </c>
      <c r="V311" s="13">
        <f t="shared" si="392"/>
        <v>0</v>
      </c>
      <c r="W311" s="13">
        <f t="shared" si="392"/>
        <v>0</v>
      </c>
      <c r="X311" s="13">
        <f t="shared" si="392"/>
        <v>0</v>
      </c>
      <c r="Y311" s="20">
        <f t="shared" si="392"/>
        <v>230348</v>
      </c>
      <c r="Z311" s="20">
        <f t="shared" si="392"/>
        <v>0</v>
      </c>
      <c r="AA311" s="13">
        <f t="shared" si="392"/>
        <v>0</v>
      </c>
      <c r="AB311" s="13">
        <f t="shared" si="392"/>
        <v>0</v>
      </c>
      <c r="AC311" s="13">
        <f t="shared" si="392"/>
        <v>0</v>
      </c>
      <c r="AD311" s="13">
        <f t="shared" si="392"/>
        <v>0</v>
      </c>
      <c r="AE311" s="20">
        <f t="shared" si="392"/>
        <v>230348</v>
      </c>
      <c r="AF311" s="20">
        <f t="shared" si="392"/>
        <v>0</v>
      </c>
      <c r="AG311" s="13">
        <f t="shared" ref="AG311:AL311" si="395">AG312+AG328+AG332</f>
        <v>0</v>
      </c>
      <c r="AH311" s="13">
        <f t="shared" si="395"/>
        <v>155134</v>
      </c>
      <c r="AI311" s="13">
        <f t="shared" si="395"/>
        <v>73022</v>
      </c>
      <c r="AJ311" s="13">
        <f t="shared" si="395"/>
        <v>0</v>
      </c>
      <c r="AK311" s="13">
        <f t="shared" si="395"/>
        <v>458504</v>
      </c>
      <c r="AL311" s="13">
        <f t="shared" si="395"/>
        <v>155134</v>
      </c>
    </row>
    <row r="312" spans="1:38" ht="49.5" hidden="1" x14ac:dyDescent="0.25">
      <c r="A312" s="57" t="s">
        <v>237</v>
      </c>
      <c r="B312" s="16">
        <f>B310</f>
        <v>909</v>
      </c>
      <c r="C312" s="16" t="s">
        <v>30</v>
      </c>
      <c r="D312" s="16" t="s">
        <v>21</v>
      </c>
      <c r="E312" s="16" t="s">
        <v>428</v>
      </c>
      <c r="F312" s="13"/>
      <c r="G312" s="20">
        <f>G313+G316+G319+G322+G325</f>
        <v>230348</v>
      </c>
      <c r="H312" s="20">
        <f t="shared" ref="H312:N312" si="396">H313+H316+H319+H322+H325</f>
        <v>0</v>
      </c>
      <c r="I312" s="13">
        <f t="shared" si="396"/>
        <v>0</v>
      </c>
      <c r="J312" s="13">
        <f t="shared" si="396"/>
        <v>0</v>
      </c>
      <c r="K312" s="13">
        <f t="shared" si="396"/>
        <v>0</v>
      </c>
      <c r="L312" s="13">
        <f t="shared" si="396"/>
        <v>0</v>
      </c>
      <c r="M312" s="20">
        <f t="shared" si="396"/>
        <v>230348</v>
      </c>
      <c r="N312" s="20">
        <f t="shared" si="396"/>
        <v>0</v>
      </c>
      <c r="O312" s="13">
        <f t="shared" ref="O312:T312" si="397">O313+O316+O319+O322+O325</f>
        <v>0</v>
      </c>
      <c r="P312" s="13">
        <f t="shared" si="397"/>
        <v>0</v>
      </c>
      <c r="Q312" s="13">
        <f t="shared" si="397"/>
        <v>0</v>
      </c>
      <c r="R312" s="13">
        <f t="shared" si="397"/>
        <v>0</v>
      </c>
      <c r="S312" s="20">
        <f t="shared" si="397"/>
        <v>230348</v>
      </c>
      <c r="T312" s="20">
        <f t="shared" si="397"/>
        <v>0</v>
      </c>
      <c r="U312" s="13">
        <f t="shared" ref="U312:Z312" si="398">U313+U316+U319+U322+U325</f>
        <v>0</v>
      </c>
      <c r="V312" s="13">
        <f t="shared" si="398"/>
        <v>0</v>
      </c>
      <c r="W312" s="13">
        <f t="shared" si="398"/>
        <v>0</v>
      </c>
      <c r="X312" s="13">
        <f t="shared" si="398"/>
        <v>0</v>
      </c>
      <c r="Y312" s="20">
        <f t="shared" si="398"/>
        <v>230348</v>
      </c>
      <c r="Z312" s="20">
        <f t="shared" si="398"/>
        <v>0</v>
      </c>
      <c r="AA312" s="13">
        <f t="shared" ref="AA312:AF312" si="399">AA313+AA316+AA319+AA322+AA325</f>
        <v>0</v>
      </c>
      <c r="AB312" s="13">
        <f t="shared" si="399"/>
        <v>0</v>
      </c>
      <c r="AC312" s="13">
        <f t="shared" si="399"/>
        <v>0</v>
      </c>
      <c r="AD312" s="13">
        <f t="shared" si="399"/>
        <v>0</v>
      </c>
      <c r="AE312" s="20">
        <f t="shared" si="399"/>
        <v>230348</v>
      </c>
      <c r="AF312" s="20">
        <f t="shared" si="399"/>
        <v>0</v>
      </c>
      <c r="AG312" s="13">
        <f t="shared" ref="AG312:AL312" si="400">AG313+AG316+AG319+AG322+AG325</f>
        <v>0</v>
      </c>
      <c r="AH312" s="13">
        <f t="shared" si="400"/>
        <v>0</v>
      </c>
      <c r="AI312" s="13">
        <f t="shared" si="400"/>
        <v>0</v>
      </c>
      <c r="AJ312" s="13">
        <f t="shared" si="400"/>
        <v>0</v>
      </c>
      <c r="AK312" s="20">
        <f t="shared" si="400"/>
        <v>230348</v>
      </c>
      <c r="AL312" s="20">
        <f t="shared" si="400"/>
        <v>0</v>
      </c>
    </row>
    <row r="313" spans="1:38" ht="49.5" hidden="1" x14ac:dyDescent="0.25">
      <c r="A313" s="57" t="s">
        <v>493</v>
      </c>
      <c r="B313" s="16">
        <f>B311</f>
        <v>909</v>
      </c>
      <c r="C313" s="16" t="s">
        <v>30</v>
      </c>
      <c r="D313" s="16" t="s">
        <v>21</v>
      </c>
      <c r="E313" s="16" t="s">
        <v>429</v>
      </c>
      <c r="F313" s="16"/>
      <c r="G313" s="20">
        <f>G314</f>
        <v>205327</v>
      </c>
      <c r="H313" s="20">
        <f t="shared" ref="H313:R314" si="401">H314</f>
        <v>0</v>
      </c>
      <c r="I313" s="13">
        <f t="shared" si="401"/>
        <v>0</v>
      </c>
      <c r="J313" s="13">
        <f t="shared" si="401"/>
        <v>0</v>
      </c>
      <c r="K313" s="13">
        <f t="shared" si="401"/>
        <v>0</v>
      </c>
      <c r="L313" s="13">
        <f t="shared" si="401"/>
        <v>0</v>
      </c>
      <c r="M313" s="20">
        <f t="shared" si="401"/>
        <v>205327</v>
      </c>
      <c r="N313" s="20">
        <f t="shared" si="401"/>
        <v>0</v>
      </c>
      <c r="O313" s="13">
        <f t="shared" si="401"/>
        <v>0</v>
      </c>
      <c r="P313" s="13">
        <f t="shared" si="401"/>
        <v>0</v>
      </c>
      <c r="Q313" s="13">
        <f t="shared" si="401"/>
        <v>0</v>
      </c>
      <c r="R313" s="13">
        <f t="shared" si="401"/>
        <v>0</v>
      </c>
      <c r="S313" s="20">
        <f>S314</f>
        <v>205327</v>
      </c>
      <c r="T313" s="20">
        <f>T314</f>
        <v>0</v>
      </c>
      <c r="U313" s="13">
        <f t="shared" ref="U313:X314" si="402">U314</f>
        <v>0</v>
      </c>
      <c r="V313" s="13">
        <f t="shared" si="402"/>
        <v>0</v>
      </c>
      <c r="W313" s="13">
        <f t="shared" si="402"/>
        <v>0</v>
      </c>
      <c r="X313" s="13">
        <f t="shared" si="402"/>
        <v>0</v>
      </c>
      <c r="Y313" s="20">
        <f>Y314</f>
        <v>205327</v>
      </c>
      <c r="Z313" s="20">
        <f>Z314</f>
        <v>0</v>
      </c>
      <c r="AA313" s="13">
        <f t="shared" ref="AA313:AD314" si="403">AA314</f>
        <v>0</v>
      </c>
      <c r="AB313" s="13">
        <f t="shared" si="403"/>
        <v>0</v>
      </c>
      <c r="AC313" s="13">
        <f t="shared" si="403"/>
        <v>0</v>
      </c>
      <c r="AD313" s="13">
        <f t="shared" si="403"/>
        <v>0</v>
      </c>
      <c r="AE313" s="20">
        <f>AE314</f>
        <v>205327</v>
      </c>
      <c r="AF313" s="20">
        <f>AF314</f>
        <v>0</v>
      </c>
      <c r="AG313" s="13">
        <f t="shared" ref="AG313:AJ314" si="404">AG314</f>
        <v>0</v>
      </c>
      <c r="AH313" s="13">
        <f t="shared" si="404"/>
        <v>0</v>
      </c>
      <c r="AI313" s="13">
        <f t="shared" si="404"/>
        <v>0</v>
      </c>
      <c r="AJ313" s="13">
        <f t="shared" si="404"/>
        <v>0</v>
      </c>
      <c r="AK313" s="20">
        <f>AK314</f>
        <v>205327</v>
      </c>
      <c r="AL313" s="20">
        <f>AL314</f>
        <v>0</v>
      </c>
    </row>
    <row r="314" spans="1:38" hidden="1" x14ac:dyDescent="0.25">
      <c r="A314" s="57" t="s">
        <v>70</v>
      </c>
      <c r="B314" s="16">
        <f t="shared" si="394"/>
        <v>909</v>
      </c>
      <c r="C314" s="16" t="s">
        <v>30</v>
      </c>
      <c r="D314" s="16" t="s">
        <v>21</v>
      </c>
      <c r="E314" s="16" t="s">
        <v>429</v>
      </c>
      <c r="F314" s="16" t="s">
        <v>71</v>
      </c>
      <c r="G314" s="13">
        <f>G315</f>
        <v>205327</v>
      </c>
      <c r="H314" s="13">
        <f t="shared" si="401"/>
        <v>0</v>
      </c>
      <c r="I314" s="13">
        <f t="shared" si="401"/>
        <v>0</v>
      </c>
      <c r="J314" s="13">
        <f t="shared" si="401"/>
        <v>0</v>
      </c>
      <c r="K314" s="13">
        <f t="shared" si="401"/>
        <v>0</v>
      </c>
      <c r="L314" s="13">
        <f t="shared" si="401"/>
        <v>0</v>
      </c>
      <c r="M314" s="13">
        <f t="shared" si="401"/>
        <v>205327</v>
      </c>
      <c r="N314" s="13">
        <f t="shared" si="401"/>
        <v>0</v>
      </c>
      <c r="O314" s="13">
        <f t="shared" si="401"/>
        <v>0</v>
      </c>
      <c r="P314" s="13">
        <f t="shared" si="401"/>
        <v>0</v>
      </c>
      <c r="Q314" s="13">
        <f t="shared" si="401"/>
        <v>0</v>
      </c>
      <c r="R314" s="13">
        <f t="shared" si="401"/>
        <v>0</v>
      </c>
      <c r="S314" s="13">
        <f>S315</f>
        <v>205327</v>
      </c>
      <c r="T314" s="13">
        <f>T315</f>
        <v>0</v>
      </c>
      <c r="U314" s="13">
        <f t="shared" si="402"/>
        <v>0</v>
      </c>
      <c r="V314" s="13">
        <f t="shared" si="402"/>
        <v>0</v>
      </c>
      <c r="W314" s="13">
        <f t="shared" si="402"/>
        <v>0</v>
      </c>
      <c r="X314" s="13">
        <f t="shared" si="402"/>
        <v>0</v>
      </c>
      <c r="Y314" s="13">
        <f>Y315</f>
        <v>205327</v>
      </c>
      <c r="Z314" s="13">
        <f>Z315</f>
        <v>0</v>
      </c>
      <c r="AA314" s="13">
        <f t="shared" si="403"/>
        <v>0</v>
      </c>
      <c r="AB314" s="13">
        <f t="shared" si="403"/>
        <v>0</v>
      </c>
      <c r="AC314" s="13">
        <f t="shared" si="403"/>
        <v>0</v>
      </c>
      <c r="AD314" s="13">
        <f t="shared" si="403"/>
        <v>0</v>
      </c>
      <c r="AE314" s="13">
        <f>AE315</f>
        <v>205327</v>
      </c>
      <c r="AF314" s="13">
        <f>AF315</f>
        <v>0</v>
      </c>
      <c r="AG314" s="13">
        <f t="shared" si="404"/>
        <v>0</v>
      </c>
      <c r="AH314" s="13">
        <f t="shared" si="404"/>
        <v>0</v>
      </c>
      <c r="AI314" s="13">
        <f t="shared" si="404"/>
        <v>0</v>
      </c>
      <c r="AJ314" s="13">
        <f t="shared" si="404"/>
        <v>0</v>
      </c>
      <c r="AK314" s="13">
        <f>AK315</f>
        <v>205327</v>
      </c>
      <c r="AL314" s="13">
        <f>AL315</f>
        <v>0</v>
      </c>
    </row>
    <row r="315" spans="1:38" ht="51.75" hidden="1" customHeight="1" x14ac:dyDescent="0.25">
      <c r="A315" s="62" t="s">
        <v>474</v>
      </c>
      <c r="B315" s="16">
        <f t="shared" si="394"/>
        <v>909</v>
      </c>
      <c r="C315" s="16" t="s">
        <v>30</v>
      </c>
      <c r="D315" s="16" t="s">
        <v>21</v>
      </c>
      <c r="E315" s="16" t="s">
        <v>429</v>
      </c>
      <c r="F315" s="16" t="s">
        <v>294</v>
      </c>
      <c r="G315" s="13">
        <v>205327</v>
      </c>
      <c r="H315" s="18"/>
      <c r="I315" s="13"/>
      <c r="J315" s="13"/>
      <c r="K315" s="13"/>
      <c r="L315" s="13"/>
      <c r="M315" s="13">
        <f>G315+I315+J315+K315+L315</f>
        <v>205327</v>
      </c>
      <c r="N315" s="13">
        <f>H315+J315</f>
        <v>0</v>
      </c>
      <c r="O315" s="13"/>
      <c r="P315" s="13"/>
      <c r="Q315" s="13"/>
      <c r="R315" s="13"/>
      <c r="S315" s="13">
        <f>M315+O315+P315+Q315+R315</f>
        <v>205327</v>
      </c>
      <c r="T315" s="13">
        <f>N315+P315</f>
        <v>0</v>
      </c>
      <c r="U315" s="13"/>
      <c r="V315" s="13"/>
      <c r="W315" s="13"/>
      <c r="X315" s="13"/>
      <c r="Y315" s="13">
        <f>S315+U315+V315+W315+X315</f>
        <v>205327</v>
      </c>
      <c r="Z315" s="13">
        <f>T315+V315</f>
        <v>0</v>
      </c>
      <c r="AA315" s="13"/>
      <c r="AB315" s="13"/>
      <c r="AC315" s="13"/>
      <c r="AD315" s="13"/>
      <c r="AE315" s="13">
        <f>Y315+AA315+AB315+AC315+AD315</f>
        <v>205327</v>
      </c>
      <c r="AF315" s="13">
        <f>Z315+AB315</f>
        <v>0</v>
      </c>
      <c r="AG315" s="13"/>
      <c r="AH315" s="13"/>
      <c r="AI315" s="13"/>
      <c r="AJ315" s="13"/>
      <c r="AK315" s="13">
        <f>AE315+AG315+AH315+AI315+AJ315</f>
        <v>205327</v>
      </c>
      <c r="AL315" s="13">
        <f>AF315+AH315</f>
        <v>0</v>
      </c>
    </row>
    <row r="316" spans="1:38" ht="66" hidden="1" x14ac:dyDescent="0.25">
      <c r="A316" s="57" t="s">
        <v>497</v>
      </c>
      <c r="B316" s="16">
        <f t="shared" si="394"/>
        <v>909</v>
      </c>
      <c r="C316" s="16" t="s">
        <v>30</v>
      </c>
      <c r="D316" s="16" t="s">
        <v>21</v>
      </c>
      <c r="E316" s="16" t="s">
        <v>430</v>
      </c>
      <c r="F316" s="16"/>
      <c r="G316" s="20">
        <f>G317</f>
        <v>6050</v>
      </c>
      <c r="H316" s="20">
        <f t="shared" ref="H316:R317" si="405">H317</f>
        <v>0</v>
      </c>
      <c r="I316" s="13">
        <f t="shared" si="405"/>
        <v>0</v>
      </c>
      <c r="J316" s="13">
        <f t="shared" si="405"/>
        <v>0</v>
      </c>
      <c r="K316" s="13">
        <f t="shared" si="405"/>
        <v>0</v>
      </c>
      <c r="L316" s="13">
        <f t="shared" si="405"/>
        <v>0</v>
      </c>
      <c r="M316" s="20">
        <f t="shared" si="405"/>
        <v>6050</v>
      </c>
      <c r="N316" s="20">
        <f t="shared" si="405"/>
        <v>0</v>
      </c>
      <c r="O316" s="13">
        <f t="shared" si="405"/>
        <v>0</v>
      </c>
      <c r="P316" s="13">
        <f t="shared" si="405"/>
        <v>0</v>
      </c>
      <c r="Q316" s="13">
        <f t="shared" si="405"/>
        <v>0</v>
      </c>
      <c r="R316" s="13">
        <f t="shared" si="405"/>
        <v>0</v>
      </c>
      <c r="S316" s="20">
        <f>S317</f>
        <v>6050</v>
      </c>
      <c r="T316" s="20">
        <f>T317</f>
        <v>0</v>
      </c>
      <c r="U316" s="13">
        <f t="shared" ref="U316:X317" si="406">U317</f>
        <v>0</v>
      </c>
      <c r="V316" s="13">
        <f t="shared" si="406"/>
        <v>0</v>
      </c>
      <c r="W316" s="13">
        <f t="shared" si="406"/>
        <v>0</v>
      </c>
      <c r="X316" s="13">
        <f t="shared" si="406"/>
        <v>0</v>
      </c>
      <c r="Y316" s="20">
        <f>Y317</f>
        <v>6050</v>
      </c>
      <c r="Z316" s="20">
        <f>Z317</f>
        <v>0</v>
      </c>
      <c r="AA316" s="13">
        <f t="shared" ref="AA316:AD317" si="407">AA317</f>
        <v>0</v>
      </c>
      <c r="AB316" s="13">
        <f t="shared" si="407"/>
        <v>0</v>
      </c>
      <c r="AC316" s="13">
        <f t="shared" si="407"/>
        <v>0</v>
      </c>
      <c r="AD316" s="13">
        <f t="shared" si="407"/>
        <v>0</v>
      </c>
      <c r="AE316" s="20">
        <f>AE317</f>
        <v>6050</v>
      </c>
      <c r="AF316" s="20">
        <f>AF317</f>
        <v>0</v>
      </c>
      <c r="AG316" s="13">
        <f t="shared" ref="AG316:AJ317" si="408">AG317</f>
        <v>0</v>
      </c>
      <c r="AH316" s="13">
        <f t="shared" si="408"/>
        <v>0</v>
      </c>
      <c r="AI316" s="13">
        <f t="shared" si="408"/>
        <v>0</v>
      </c>
      <c r="AJ316" s="13">
        <f t="shared" si="408"/>
        <v>0</v>
      </c>
      <c r="AK316" s="20">
        <f>AK317</f>
        <v>6050</v>
      </c>
      <c r="AL316" s="20">
        <f>AL317</f>
        <v>0</v>
      </c>
    </row>
    <row r="317" spans="1:38" hidden="1" x14ac:dyDescent="0.25">
      <c r="A317" s="57" t="s">
        <v>70</v>
      </c>
      <c r="B317" s="16">
        <f t="shared" si="394"/>
        <v>909</v>
      </c>
      <c r="C317" s="16" t="s">
        <v>30</v>
      </c>
      <c r="D317" s="16" t="s">
        <v>21</v>
      </c>
      <c r="E317" s="16" t="s">
        <v>430</v>
      </c>
      <c r="F317" s="16" t="s">
        <v>71</v>
      </c>
      <c r="G317" s="13">
        <f>G318</f>
        <v>6050</v>
      </c>
      <c r="H317" s="13">
        <f t="shared" si="405"/>
        <v>0</v>
      </c>
      <c r="I317" s="13">
        <f t="shared" si="405"/>
        <v>0</v>
      </c>
      <c r="J317" s="13">
        <f t="shared" si="405"/>
        <v>0</v>
      </c>
      <c r="K317" s="13">
        <f t="shared" si="405"/>
        <v>0</v>
      </c>
      <c r="L317" s="13">
        <f t="shared" si="405"/>
        <v>0</v>
      </c>
      <c r="M317" s="13">
        <f t="shared" si="405"/>
        <v>6050</v>
      </c>
      <c r="N317" s="13">
        <f t="shared" si="405"/>
        <v>0</v>
      </c>
      <c r="O317" s="13">
        <f t="shared" si="405"/>
        <v>0</v>
      </c>
      <c r="P317" s="13">
        <f t="shared" si="405"/>
        <v>0</v>
      </c>
      <c r="Q317" s="13">
        <f t="shared" si="405"/>
        <v>0</v>
      </c>
      <c r="R317" s="13">
        <f t="shared" si="405"/>
        <v>0</v>
      </c>
      <c r="S317" s="13">
        <f>S318</f>
        <v>6050</v>
      </c>
      <c r="T317" s="13">
        <f>T318</f>
        <v>0</v>
      </c>
      <c r="U317" s="13">
        <f t="shared" si="406"/>
        <v>0</v>
      </c>
      <c r="V317" s="13">
        <f t="shared" si="406"/>
        <v>0</v>
      </c>
      <c r="W317" s="13">
        <f t="shared" si="406"/>
        <v>0</v>
      </c>
      <c r="X317" s="13">
        <f t="shared" si="406"/>
        <v>0</v>
      </c>
      <c r="Y317" s="13">
        <f>Y318</f>
        <v>6050</v>
      </c>
      <c r="Z317" s="13">
        <f>Z318</f>
        <v>0</v>
      </c>
      <c r="AA317" s="13">
        <f t="shared" si="407"/>
        <v>0</v>
      </c>
      <c r="AB317" s="13">
        <f t="shared" si="407"/>
        <v>0</v>
      </c>
      <c r="AC317" s="13">
        <f t="shared" si="407"/>
        <v>0</v>
      </c>
      <c r="AD317" s="13">
        <f t="shared" si="407"/>
        <v>0</v>
      </c>
      <c r="AE317" s="13">
        <f>AE318</f>
        <v>6050</v>
      </c>
      <c r="AF317" s="13">
        <f>AF318</f>
        <v>0</v>
      </c>
      <c r="AG317" s="13">
        <f t="shared" si="408"/>
        <v>0</v>
      </c>
      <c r="AH317" s="13">
        <f t="shared" si="408"/>
        <v>0</v>
      </c>
      <c r="AI317" s="13">
        <f t="shared" si="408"/>
        <v>0</v>
      </c>
      <c r="AJ317" s="13">
        <f t="shared" si="408"/>
        <v>0</v>
      </c>
      <c r="AK317" s="13">
        <f>AK318</f>
        <v>6050</v>
      </c>
      <c r="AL317" s="13">
        <f>AL318</f>
        <v>0</v>
      </c>
    </row>
    <row r="318" spans="1:38" ht="56.25" hidden="1" customHeight="1" x14ac:dyDescent="0.25">
      <c r="A318" s="62" t="s">
        <v>474</v>
      </c>
      <c r="B318" s="16">
        <v>909</v>
      </c>
      <c r="C318" s="16" t="s">
        <v>30</v>
      </c>
      <c r="D318" s="16" t="s">
        <v>21</v>
      </c>
      <c r="E318" s="16" t="s">
        <v>430</v>
      </c>
      <c r="F318" s="16" t="s">
        <v>294</v>
      </c>
      <c r="G318" s="13">
        <v>6050</v>
      </c>
      <c r="H318" s="18"/>
      <c r="I318" s="13"/>
      <c r="J318" s="13"/>
      <c r="K318" s="13"/>
      <c r="L318" s="13"/>
      <c r="M318" s="13">
        <f>G318+I318+J318+K318+L318</f>
        <v>6050</v>
      </c>
      <c r="N318" s="13">
        <f>H318+J318</f>
        <v>0</v>
      </c>
      <c r="O318" s="13"/>
      <c r="P318" s="13"/>
      <c r="Q318" s="13"/>
      <c r="R318" s="13"/>
      <c r="S318" s="13">
        <f>M318+O318+P318+Q318+R318</f>
        <v>6050</v>
      </c>
      <c r="T318" s="13">
        <f>N318+P318</f>
        <v>0</v>
      </c>
      <c r="U318" s="13"/>
      <c r="V318" s="13"/>
      <c r="W318" s="13"/>
      <c r="X318" s="13"/>
      <c r="Y318" s="13">
        <f>S318+U318+V318+W318+X318</f>
        <v>6050</v>
      </c>
      <c r="Z318" s="13">
        <f>T318+V318</f>
        <v>0</v>
      </c>
      <c r="AA318" s="13"/>
      <c r="AB318" s="13"/>
      <c r="AC318" s="13"/>
      <c r="AD318" s="13"/>
      <c r="AE318" s="13">
        <f>Y318+AA318+AB318+AC318+AD318</f>
        <v>6050</v>
      </c>
      <c r="AF318" s="13">
        <f>Z318+AB318</f>
        <v>0</v>
      </c>
      <c r="AG318" s="13"/>
      <c r="AH318" s="13"/>
      <c r="AI318" s="13"/>
      <c r="AJ318" s="13"/>
      <c r="AK318" s="13">
        <f>AE318+AG318+AH318+AI318+AJ318</f>
        <v>6050</v>
      </c>
      <c r="AL318" s="13">
        <f>AF318+AH318</f>
        <v>0</v>
      </c>
    </row>
    <row r="319" spans="1:38" ht="102" hidden="1" customHeight="1" x14ac:dyDescent="0.25">
      <c r="A319" s="57" t="s">
        <v>656</v>
      </c>
      <c r="B319" s="16">
        <v>909</v>
      </c>
      <c r="C319" s="16" t="s">
        <v>30</v>
      </c>
      <c r="D319" s="16" t="s">
        <v>21</v>
      </c>
      <c r="E319" s="16" t="s">
        <v>431</v>
      </c>
      <c r="F319" s="16"/>
      <c r="G319" s="20">
        <f>G320</f>
        <v>1909</v>
      </c>
      <c r="H319" s="20">
        <f t="shared" ref="H319:R319" si="409">H320</f>
        <v>0</v>
      </c>
      <c r="I319" s="13">
        <f t="shared" si="409"/>
        <v>0</v>
      </c>
      <c r="J319" s="13">
        <f t="shared" si="409"/>
        <v>0</v>
      </c>
      <c r="K319" s="13">
        <f t="shared" si="409"/>
        <v>0</v>
      </c>
      <c r="L319" s="13">
        <f t="shared" si="409"/>
        <v>0</v>
      </c>
      <c r="M319" s="20">
        <f t="shared" si="409"/>
        <v>1909</v>
      </c>
      <c r="N319" s="20">
        <f t="shared" si="409"/>
        <v>0</v>
      </c>
      <c r="O319" s="13">
        <f t="shared" si="409"/>
        <v>0</v>
      </c>
      <c r="P319" s="13">
        <f t="shared" si="409"/>
        <v>0</v>
      </c>
      <c r="Q319" s="13">
        <f t="shared" si="409"/>
        <v>0</v>
      </c>
      <c r="R319" s="13">
        <f t="shared" si="409"/>
        <v>0</v>
      </c>
      <c r="S319" s="20">
        <f t="shared" ref="S319:AL319" si="410">S320</f>
        <v>1909</v>
      </c>
      <c r="T319" s="20">
        <f t="shared" si="410"/>
        <v>0</v>
      </c>
      <c r="U319" s="13">
        <f t="shared" si="410"/>
        <v>0</v>
      </c>
      <c r="V319" s="13">
        <f t="shared" si="410"/>
        <v>0</v>
      </c>
      <c r="W319" s="13">
        <f t="shared" si="410"/>
        <v>0</v>
      </c>
      <c r="X319" s="13">
        <f t="shared" si="410"/>
        <v>0</v>
      </c>
      <c r="Y319" s="20">
        <f t="shared" si="410"/>
        <v>1909</v>
      </c>
      <c r="Z319" s="20">
        <f t="shared" si="410"/>
        <v>0</v>
      </c>
      <c r="AA319" s="13">
        <f t="shared" si="410"/>
        <v>0</v>
      </c>
      <c r="AB319" s="13">
        <f t="shared" si="410"/>
        <v>0</v>
      </c>
      <c r="AC319" s="13">
        <f t="shared" si="410"/>
        <v>0</v>
      </c>
      <c r="AD319" s="13">
        <f t="shared" si="410"/>
        <v>0</v>
      </c>
      <c r="AE319" s="20">
        <f t="shared" si="410"/>
        <v>1909</v>
      </c>
      <c r="AF319" s="20">
        <f t="shared" si="410"/>
        <v>0</v>
      </c>
      <c r="AG319" s="13">
        <f t="shared" si="410"/>
        <v>0</v>
      </c>
      <c r="AH319" s="13">
        <f t="shared" si="410"/>
        <v>0</v>
      </c>
      <c r="AI319" s="13">
        <f t="shared" si="410"/>
        <v>0</v>
      </c>
      <c r="AJ319" s="13">
        <f t="shared" si="410"/>
        <v>0</v>
      </c>
      <c r="AK319" s="20">
        <f t="shared" si="410"/>
        <v>1909</v>
      </c>
      <c r="AL319" s="20">
        <f t="shared" si="410"/>
        <v>0</v>
      </c>
    </row>
    <row r="320" spans="1:38" hidden="1" x14ac:dyDescent="0.25">
      <c r="A320" s="57" t="s">
        <v>70</v>
      </c>
      <c r="B320" s="16">
        <f>B318</f>
        <v>909</v>
      </c>
      <c r="C320" s="16" t="s">
        <v>30</v>
      </c>
      <c r="D320" s="16" t="s">
        <v>21</v>
      </c>
      <c r="E320" s="16" t="s">
        <v>431</v>
      </c>
      <c r="F320" s="16" t="s">
        <v>71</v>
      </c>
      <c r="G320" s="13">
        <f>SUM(G321:G321)</f>
        <v>1909</v>
      </c>
      <c r="H320" s="13">
        <f t="shared" ref="H320:R320" si="411">SUM(H321:H321)</f>
        <v>0</v>
      </c>
      <c r="I320" s="13">
        <f t="shared" si="411"/>
        <v>0</v>
      </c>
      <c r="J320" s="13">
        <f t="shared" si="411"/>
        <v>0</v>
      </c>
      <c r="K320" s="13">
        <f t="shared" si="411"/>
        <v>0</v>
      </c>
      <c r="L320" s="13">
        <f t="shared" si="411"/>
        <v>0</v>
      </c>
      <c r="M320" s="13">
        <f t="shared" si="411"/>
        <v>1909</v>
      </c>
      <c r="N320" s="13">
        <f t="shared" si="411"/>
        <v>0</v>
      </c>
      <c r="O320" s="13">
        <f t="shared" si="411"/>
        <v>0</v>
      </c>
      <c r="P320" s="13">
        <f t="shared" si="411"/>
        <v>0</v>
      </c>
      <c r="Q320" s="13">
        <f t="shared" si="411"/>
        <v>0</v>
      </c>
      <c r="R320" s="13">
        <f t="shared" si="411"/>
        <v>0</v>
      </c>
      <c r="S320" s="13">
        <f t="shared" ref="S320:AL320" si="412">SUM(S321:S321)</f>
        <v>1909</v>
      </c>
      <c r="T320" s="13">
        <f t="shared" si="412"/>
        <v>0</v>
      </c>
      <c r="U320" s="13">
        <f t="shared" si="412"/>
        <v>0</v>
      </c>
      <c r="V320" s="13">
        <f t="shared" si="412"/>
        <v>0</v>
      </c>
      <c r="W320" s="13">
        <f t="shared" si="412"/>
        <v>0</v>
      </c>
      <c r="X320" s="13">
        <f t="shared" si="412"/>
        <v>0</v>
      </c>
      <c r="Y320" s="13">
        <f t="shared" si="412"/>
        <v>1909</v>
      </c>
      <c r="Z320" s="13">
        <f t="shared" si="412"/>
        <v>0</v>
      </c>
      <c r="AA320" s="13">
        <f t="shared" si="412"/>
        <v>0</v>
      </c>
      <c r="AB320" s="13">
        <f t="shared" si="412"/>
        <v>0</v>
      </c>
      <c r="AC320" s="13">
        <f t="shared" si="412"/>
        <v>0</v>
      </c>
      <c r="AD320" s="13">
        <f t="shared" si="412"/>
        <v>0</v>
      </c>
      <c r="AE320" s="13">
        <f t="shared" si="412"/>
        <v>1909</v>
      </c>
      <c r="AF320" s="13">
        <f t="shared" si="412"/>
        <v>0</v>
      </c>
      <c r="AG320" s="13">
        <f t="shared" si="412"/>
        <v>0</v>
      </c>
      <c r="AH320" s="13">
        <f t="shared" si="412"/>
        <v>0</v>
      </c>
      <c r="AI320" s="13">
        <f t="shared" si="412"/>
        <v>0</v>
      </c>
      <c r="AJ320" s="13">
        <f t="shared" si="412"/>
        <v>0</v>
      </c>
      <c r="AK320" s="13">
        <f t="shared" si="412"/>
        <v>1909</v>
      </c>
      <c r="AL320" s="13">
        <f t="shared" si="412"/>
        <v>0</v>
      </c>
    </row>
    <row r="321" spans="1:38" ht="56.25" hidden="1" customHeight="1" x14ac:dyDescent="0.25">
      <c r="A321" s="62" t="s">
        <v>474</v>
      </c>
      <c r="B321" s="16">
        <f>B319</f>
        <v>909</v>
      </c>
      <c r="C321" s="16" t="s">
        <v>30</v>
      </c>
      <c r="D321" s="16" t="s">
        <v>21</v>
      </c>
      <c r="E321" s="16" t="s">
        <v>431</v>
      </c>
      <c r="F321" s="16" t="s">
        <v>294</v>
      </c>
      <c r="G321" s="13">
        <v>1909</v>
      </c>
      <c r="H321" s="18"/>
      <c r="I321" s="13"/>
      <c r="J321" s="13"/>
      <c r="K321" s="13"/>
      <c r="L321" s="13"/>
      <c r="M321" s="13">
        <f>G321+I321+J321+K321+L321</f>
        <v>1909</v>
      </c>
      <c r="N321" s="13">
        <f>H321+J321</f>
        <v>0</v>
      </c>
      <c r="O321" s="13"/>
      <c r="P321" s="13"/>
      <c r="Q321" s="13"/>
      <c r="R321" s="13"/>
      <c r="S321" s="13">
        <f>M321+O321+P321+Q321+R321</f>
        <v>1909</v>
      </c>
      <c r="T321" s="13">
        <f>N321+P321</f>
        <v>0</v>
      </c>
      <c r="U321" s="13"/>
      <c r="V321" s="13"/>
      <c r="W321" s="13"/>
      <c r="X321" s="13"/>
      <c r="Y321" s="13">
        <f>S321+U321+V321+W321+X321</f>
        <v>1909</v>
      </c>
      <c r="Z321" s="13">
        <f>T321+V321</f>
        <v>0</v>
      </c>
      <c r="AA321" s="13"/>
      <c r="AB321" s="13"/>
      <c r="AC321" s="13"/>
      <c r="AD321" s="13"/>
      <c r="AE321" s="13">
        <f>Y321+AA321+AB321+AC321+AD321</f>
        <v>1909</v>
      </c>
      <c r="AF321" s="13">
        <f>Z321+AB321</f>
        <v>0</v>
      </c>
      <c r="AG321" s="13"/>
      <c r="AH321" s="13"/>
      <c r="AI321" s="13"/>
      <c r="AJ321" s="13"/>
      <c r="AK321" s="13">
        <f>AE321+AG321+AH321+AI321+AJ321</f>
        <v>1909</v>
      </c>
      <c r="AL321" s="13">
        <f>AF321+AH321</f>
        <v>0</v>
      </c>
    </row>
    <row r="322" spans="1:38" ht="61.5" hidden="1" customHeight="1" x14ac:dyDescent="0.25">
      <c r="A322" s="57" t="s">
        <v>657</v>
      </c>
      <c r="B322" s="16">
        <f>B320</f>
        <v>909</v>
      </c>
      <c r="C322" s="16" t="s">
        <v>30</v>
      </c>
      <c r="D322" s="16" t="s">
        <v>21</v>
      </c>
      <c r="E322" s="16" t="s">
        <v>432</v>
      </c>
      <c r="F322" s="16"/>
      <c r="G322" s="20">
        <f>G323</f>
        <v>12599</v>
      </c>
      <c r="H322" s="20">
        <f>H323</f>
        <v>0</v>
      </c>
      <c r="I322" s="13"/>
      <c r="J322" s="13"/>
      <c r="K322" s="13"/>
      <c r="L322" s="13"/>
      <c r="M322" s="20">
        <f>M323</f>
        <v>12599</v>
      </c>
      <c r="N322" s="20">
        <f>N323</f>
        <v>0</v>
      </c>
      <c r="O322" s="13"/>
      <c r="P322" s="13"/>
      <c r="Q322" s="13"/>
      <c r="R322" s="13"/>
      <c r="S322" s="20">
        <f>S323</f>
        <v>12599</v>
      </c>
      <c r="T322" s="20">
        <f>T323</f>
        <v>0</v>
      </c>
      <c r="U322" s="13"/>
      <c r="V322" s="13"/>
      <c r="W322" s="13"/>
      <c r="X322" s="13"/>
      <c r="Y322" s="20">
        <f>Y323</f>
        <v>12599</v>
      </c>
      <c r="Z322" s="20">
        <f>Z323</f>
        <v>0</v>
      </c>
      <c r="AA322" s="13"/>
      <c r="AB322" s="13"/>
      <c r="AC322" s="13"/>
      <c r="AD322" s="13"/>
      <c r="AE322" s="20">
        <f>AE323</f>
        <v>12599</v>
      </c>
      <c r="AF322" s="20">
        <f>AF323</f>
        <v>0</v>
      </c>
      <c r="AG322" s="13"/>
      <c r="AH322" s="13"/>
      <c r="AI322" s="13"/>
      <c r="AJ322" s="13"/>
      <c r="AK322" s="20">
        <f>AK323</f>
        <v>12599</v>
      </c>
      <c r="AL322" s="20">
        <f>AL323</f>
        <v>0</v>
      </c>
    </row>
    <row r="323" spans="1:38" hidden="1" x14ac:dyDescent="0.25">
      <c r="A323" s="57" t="s">
        <v>70</v>
      </c>
      <c r="B323" s="16">
        <f>B322</f>
        <v>909</v>
      </c>
      <c r="C323" s="16" t="s">
        <v>30</v>
      </c>
      <c r="D323" s="16" t="s">
        <v>21</v>
      </c>
      <c r="E323" s="16" t="s">
        <v>432</v>
      </c>
      <c r="F323" s="16" t="s">
        <v>71</v>
      </c>
      <c r="G323" s="13">
        <f>G324</f>
        <v>12599</v>
      </c>
      <c r="H323" s="13">
        <f t="shared" ref="H323:R323" si="413">H324</f>
        <v>0</v>
      </c>
      <c r="I323" s="13">
        <f t="shared" si="413"/>
        <v>0</v>
      </c>
      <c r="J323" s="13">
        <f t="shared" si="413"/>
        <v>0</v>
      </c>
      <c r="K323" s="13">
        <f t="shared" si="413"/>
        <v>0</v>
      </c>
      <c r="L323" s="13">
        <f t="shared" si="413"/>
        <v>0</v>
      </c>
      <c r="M323" s="13">
        <f t="shared" si="413"/>
        <v>12599</v>
      </c>
      <c r="N323" s="13">
        <f t="shared" si="413"/>
        <v>0</v>
      </c>
      <c r="O323" s="13">
        <f t="shared" si="413"/>
        <v>0</v>
      </c>
      <c r="P323" s="13">
        <f t="shared" si="413"/>
        <v>0</v>
      </c>
      <c r="Q323" s="13">
        <f t="shared" si="413"/>
        <v>0</v>
      </c>
      <c r="R323" s="13">
        <f t="shared" si="413"/>
        <v>0</v>
      </c>
      <c r="S323" s="13">
        <f>S324</f>
        <v>12599</v>
      </c>
      <c r="T323" s="13">
        <f>T324</f>
        <v>0</v>
      </c>
      <c r="U323" s="13">
        <f>U324</f>
        <v>0</v>
      </c>
      <c r="V323" s="13">
        <f>V324</f>
        <v>0</v>
      </c>
      <c r="W323" s="13">
        <f>W324</f>
        <v>0</v>
      </c>
      <c r="X323" s="13">
        <f>X324</f>
        <v>0</v>
      </c>
      <c r="Y323" s="13">
        <f>Y324</f>
        <v>12599</v>
      </c>
      <c r="Z323" s="13">
        <f>Z324</f>
        <v>0</v>
      </c>
      <c r="AA323" s="13">
        <f>AA324</f>
        <v>0</v>
      </c>
      <c r="AB323" s="13">
        <f>AB324</f>
        <v>0</v>
      </c>
      <c r="AC323" s="13">
        <f>AC324</f>
        <v>0</v>
      </c>
      <c r="AD323" s="13">
        <f>AD324</f>
        <v>0</v>
      </c>
      <c r="AE323" s="13">
        <f>AE324</f>
        <v>12599</v>
      </c>
      <c r="AF323" s="13">
        <f>AF324</f>
        <v>0</v>
      </c>
      <c r="AG323" s="13">
        <f>AG324</f>
        <v>0</v>
      </c>
      <c r="AH323" s="13">
        <f>AH324</f>
        <v>0</v>
      </c>
      <c r="AI323" s="13">
        <f>AI324</f>
        <v>0</v>
      </c>
      <c r="AJ323" s="13">
        <f>AJ324</f>
        <v>0</v>
      </c>
      <c r="AK323" s="13">
        <f>AK324</f>
        <v>12599</v>
      </c>
      <c r="AL323" s="13">
        <f>AL324</f>
        <v>0</v>
      </c>
    </row>
    <row r="324" spans="1:38" ht="57.75" hidden="1" customHeight="1" x14ac:dyDescent="0.25">
      <c r="A324" s="62" t="s">
        <v>474</v>
      </c>
      <c r="B324" s="16">
        <f>B323</f>
        <v>909</v>
      </c>
      <c r="C324" s="16" t="s">
        <v>30</v>
      </c>
      <c r="D324" s="16" t="s">
        <v>21</v>
      </c>
      <c r="E324" s="16" t="s">
        <v>432</v>
      </c>
      <c r="F324" s="16" t="s">
        <v>294</v>
      </c>
      <c r="G324" s="13">
        <v>12599</v>
      </c>
      <c r="H324" s="18"/>
      <c r="I324" s="13"/>
      <c r="J324" s="13"/>
      <c r="K324" s="13"/>
      <c r="L324" s="13"/>
      <c r="M324" s="13">
        <f>G324+I324+J324+K324+L324</f>
        <v>12599</v>
      </c>
      <c r="N324" s="13">
        <f>H324+J324</f>
        <v>0</v>
      </c>
      <c r="O324" s="13"/>
      <c r="P324" s="13"/>
      <c r="Q324" s="13"/>
      <c r="R324" s="13"/>
      <c r="S324" s="13">
        <f>M324+O324+P324+Q324+R324</f>
        <v>12599</v>
      </c>
      <c r="T324" s="13">
        <f>N324+P324</f>
        <v>0</v>
      </c>
      <c r="U324" s="13"/>
      <c r="V324" s="13"/>
      <c r="W324" s="13"/>
      <c r="X324" s="13"/>
      <c r="Y324" s="13">
        <f>S324+U324+V324+W324+X324</f>
        <v>12599</v>
      </c>
      <c r="Z324" s="13">
        <f>T324+V324</f>
        <v>0</v>
      </c>
      <c r="AA324" s="13"/>
      <c r="AB324" s="13"/>
      <c r="AC324" s="13"/>
      <c r="AD324" s="13"/>
      <c r="AE324" s="13">
        <f>Y324+AA324+AB324+AC324+AD324</f>
        <v>12599</v>
      </c>
      <c r="AF324" s="13">
        <f>Z324+AB324</f>
        <v>0</v>
      </c>
      <c r="AG324" s="13"/>
      <c r="AH324" s="13"/>
      <c r="AI324" s="13"/>
      <c r="AJ324" s="13"/>
      <c r="AK324" s="13">
        <f>AE324+AG324+AH324+AI324+AJ324</f>
        <v>12599</v>
      </c>
      <c r="AL324" s="13">
        <f>AF324+AH324</f>
        <v>0</v>
      </c>
    </row>
    <row r="325" spans="1:38" ht="82.5" hidden="1" x14ac:dyDescent="0.25">
      <c r="A325" s="57" t="s">
        <v>658</v>
      </c>
      <c r="B325" s="16">
        <f>B324</f>
        <v>909</v>
      </c>
      <c r="C325" s="16" t="s">
        <v>30</v>
      </c>
      <c r="D325" s="16" t="s">
        <v>21</v>
      </c>
      <c r="E325" s="16" t="s">
        <v>479</v>
      </c>
      <c r="F325" s="16"/>
      <c r="G325" s="13">
        <f>G326</f>
        <v>4463</v>
      </c>
      <c r="H325" s="13">
        <f t="shared" ref="H325:R326" si="414">H326</f>
        <v>0</v>
      </c>
      <c r="I325" s="13">
        <f t="shared" si="414"/>
        <v>0</v>
      </c>
      <c r="J325" s="13">
        <f t="shared" si="414"/>
        <v>0</v>
      </c>
      <c r="K325" s="13">
        <f t="shared" si="414"/>
        <v>0</v>
      </c>
      <c r="L325" s="13">
        <f t="shared" si="414"/>
        <v>0</v>
      </c>
      <c r="M325" s="13">
        <f t="shared" si="414"/>
        <v>4463</v>
      </c>
      <c r="N325" s="13">
        <f t="shared" si="414"/>
        <v>0</v>
      </c>
      <c r="O325" s="13">
        <f t="shared" si="414"/>
        <v>0</v>
      </c>
      <c r="P325" s="13">
        <f t="shared" si="414"/>
        <v>0</v>
      </c>
      <c r="Q325" s="13">
        <f t="shared" si="414"/>
        <v>0</v>
      </c>
      <c r="R325" s="13">
        <f t="shared" si="414"/>
        <v>0</v>
      </c>
      <c r="S325" s="13">
        <f>S326</f>
        <v>4463</v>
      </c>
      <c r="T325" s="13">
        <f>T326</f>
        <v>0</v>
      </c>
      <c r="U325" s="13">
        <f t="shared" ref="U325:X326" si="415">U326</f>
        <v>0</v>
      </c>
      <c r="V325" s="13">
        <f t="shared" si="415"/>
        <v>0</v>
      </c>
      <c r="W325" s="13">
        <f t="shared" si="415"/>
        <v>0</v>
      </c>
      <c r="X325" s="13">
        <f t="shared" si="415"/>
        <v>0</v>
      </c>
      <c r="Y325" s="13">
        <f>Y326</f>
        <v>4463</v>
      </c>
      <c r="Z325" s="13">
        <f>Z326</f>
        <v>0</v>
      </c>
      <c r="AA325" s="13">
        <f t="shared" ref="AA325:AD326" si="416">AA326</f>
        <v>0</v>
      </c>
      <c r="AB325" s="13">
        <f t="shared" si="416"/>
        <v>0</v>
      </c>
      <c r="AC325" s="13">
        <f t="shared" si="416"/>
        <v>0</v>
      </c>
      <c r="AD325" s="13">
        <f t="shared" si="416"/>
        <v>0</v>
      </c>
      <c r="AE325" s="13">
        <f>AE326</f>
        <v>4463</v>
      </c>
      <c r="AF325" s="13">
        <f>AF326</f>
        <v>0</v>
      </c>
      <c r="AG325" s="13">
        <f t="shared" ref="AG325:AJ326" si="417">AG326</f>
        <v>0</v>
      </c>
      <c r="AH325" s="13">
        <f t="shared" si="417"/>
        <v>0</v>
      </c>
      <c r="AI325" s="13">
        <f t="shared" si="417"/>
        <v>0</v>
      </c>
      <c r="AJ325" s="13">
        <f t="shared" si="417"/>
        <v>0</v>
      </c>
      <c r="AK325" s="13">
        <f>AK326</f>
        <v>4463</v>
      </c>
      <c r="AL325" s="13">
        <f>AL326</f>
        <v>0</v>
      </c>
    </row>
    <row r="326" spans="1:38" hidden="1" x14ac:dyDescent="0.25">
      <c r="A326" s="57" t="s">
        <v>70</v>
      </c>
      <c r="B326" s="16">
        <f>B325</f>
        <v>909</v>
      </c>
      <c r="C326" s="16" t="s">
        <v>30</v>
      </c>
      <c r="D326" s="16" t="s">
        <v>21</v>
      </c>
      <c r="E326" s="16" t="s">
        <v>479</v>
      </c>
      <c r="F326" s="16" t="s">
        <v>71</v>
      </c>
      <c r="G326" s="13">
        <f>G327</f>
        <v>4463</v>
      </c>
      <c r="H326" s="13">
        <f t="shared" si="414"/>
        <v>0</v>
      </c>
      <c r="I326" s="13">
        <f t="shared" si="414"/>
        <v>0</v>
      </c>
      <c r="J326" s="13">
        <f t="shared" si="414"/>
        <v>0</v>
      </c>
      <c r="K326" s="13">
        <f t="shared" si="414"/>
        <v>0</v>
      </c>
      <c r="L326" s="13">
        <f t="shared" si="414"/>
        <v>0</v>
      </c>
      <c r="M326" s="13">
        <f t="shared" si="414"/>
        <v>4463</v>
      </c>
      <c r="N326" s="13">
        <f t="shared" si="414"/>
        <v>0</v>
      </c>
      <c r="O326" s="13">
        <f t="shared" si="414"/>
        <v>0</v>
      </c>
      <c r="P326" s="13">
        <f t="shared" si="414"/>
        <v>0</v>
      </c>
      <c r="Q326" s="13">
        <f t="shared" si="414"/>
        <v>0</v>
      </c>
      <c r="R326" s="13">
        <f t="shared" si="414"/>
        <v>0</v>
      </c>
      <c r="S326" s="13">
        <f>S327</f>
        <v>4463</v>
      </c>
      <c r="T326" s="13">
        <f>T327</f>
        <v>0</v>
      </c>
      <c r="U326" s="13">
        <f t="shared" si="415"/>
        <v>0</v>
      </c>
      <c r="V326" s="13">
        <f t="shared" si="415"/>
        <v>0</v>
      </c>
      <c r="W326" s="13">
        <f t="shared" si="415"/>
        <v>0</v>
      </c>
      <c r="X326" s="13">
        <f t="shared" si="415"/>
        <v>0</v>
      </c>
      <c r="Y326" s="13">
        <f>Y327</f>
        <v>4463</v>
      </c>
      <c r="Z326" s="13">
        <f>Z327</f>
        <v>0</v>
      </c>
      <c r="AA326" s="13">
        <f t="shared" si="416"/>
        <v>0</v>
      </c>
      <c r="AB326" s="13">
        <f t="shared" si="416"/>
        <v>0</v>
      </c>
      <c r="AC326" s="13">
        <f t="shared" si="416"/>
        <v>0</v>
      </c>
      <c r="AD326" s="13">
        <f t="shared" si="416"/>
        <v>0</v>
      </c>
      <c r="AE326" s="13">
        <f>AE327</f>
        <v>4463</v>
      </c>
      <c r="AF326" s="13">
        <f>AF327</f>
        <v>0</v>
      </c>
      <c r="AG326" s="13">
        <f t="shared" si="417"/>
        <v>0</v>
      </c>
      <c r="AH326" s="13">
        <f t="shared" si="417"/>
        <v>0</v>
      </c>
      <c r="AI326" s="13">
        <f t="shared" si="417"/>
        <v>0</v>
      </c>
      <c r="AJ326" s="13">
        <f t="shared" si="417"/>
        <v>0</v>
      </c>
      <c r="AK326" s="13">
        <f>AK327</f>
        <v>4463</v>
      </c>
      <c r="AL326" s="13">
        <f>AL327</f>
        <v>0</v>
      </c>
    </row>
    <row r="327" spans="1:38" ht="49.5" hidden="1" x14ac:dyDescent="0.25">
      <c r="A327" s="62" t="s">
        <v>474</v>
      </c>
      <c r="B327" s="16">
        <f>B326</f>
        <v>909</v>
      </c>
      <c r="C327" s="16" t="s">
        <v>30</v>
      </c>
      <c r="D327" s="16" t="s">
        <v>21</v>
      </c>
      <c r="E327" s="16" t="s">
        <v>479</v>
      </c>
      <c r="F327" s="16" t="s">
        <v>294</v>
      </c>
      <c r="G327" s="13">
        <v>4463</v>
      </c>
      <c r="H327" s="18"/>
      <c r="I327" s="13"/>
      <c r="J327" s="13"/>
      <c r="K327" s="13"/>
      <c r="L327" s="13"/>
      <c r="M327" s="13">
        <f>G327+I327+J327+K327+L327</f>
        <v>4463</v>
      </c>
      <c r="N327" s="13">
        <f>H327+J327</f>
        <v>0</v>
      </c>
      <c r="O327" s="13"/>
      <c r="P327" s="13"/>
      <c r="Q327" s="13"/>
      <c r="R327" s="13"/>
      <c r="S327" s="13">
        <f>M327+O327+P327+Q327+R327</f>
        <v>4463</v>
      </c>
      <c r="T327" s="13">
        <f>N327+P327</f>
        <v>0</v>
      </c>
      <c r="U327" s="13"/>
      <c r="V327" s="13"/>
      <c r="W327" s="13"/>
      <c r="X327" s="13"/>
      <c r="Y327" s="13">
        <f>S327+U327+V327+W327+X327</f>
        <v>4463</v>
      </c>
      <c r="Z327" s="13">
        <f>T327+V327</f>
        <v>0</v>
      </c>
      <c r="AA327" s="13"/>
      <c r="AB327" s="13"/>
      <c r="AC327" s="13"/>
      <c r="AD327" s="13"/>
      <c r="AE327" s="13">
        <f>Y327+AA327+AB327+AC327+AD327</f>
        <v>4463</v>
      </c>
      <c r="AF327" s="13">
        <f>Z327+AB327</f>
        <v>0</v>
      </c>
      <c r="AG327" s="13"/>
      <c r="AH327" s="13"/>
      <c r="AI327" s="13"/>
      <c r="AJ327" s="13"/>
      <c r="AK327" s="13">
        <f>AE327+AG327+AH327+AI327+AJ327</f>
        <v>4463</v>
      </c>
      <c r="AL327" s="13">
        <f>AF327+AH327</f>
        <v>0</v>
      </c>
    </row>
    <row r="328" spans="1:38" ht="21" hidden="1" customHeight="1" x14ac:dyDescent="0.25">
      <c r="A328" s="57" t="s">
        <v>576</v>
      </c>
      <c r="B328" s="16">
        <f t="shared" ref="B328:B334" si="418">B327</f>
        <v>909</v>
      </c>
      <c r="C328" s="16" t="s">
        <v>30</v>
      </c>
      <c r="D328" s="16" t="s">
        <v>21</v>
      </c>
      <c r="E328" s="36" t="s">
        <v>703</v>
      </c>
      <c r="F328" s="16"/>
      <c r="G328" s="13"/>
      <c r="H328" s="18"/>
      <c r="I328" s="13"/>
      <c r="J328" s="13"/>
      <c r="K328" s="13"/>
      <c r="L328" s="13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F328" s="13"/>
      <c r="AG328" s="13">
        <f>AG329</f>
        <v>0</v>
      </c>
      <c r="AH328" s="13">
        <f t="shared" ref="AH328:AL330" si="419">AH329</f>
        <v>155134</v>
      </c>
      <c r="AI328" s="13">
        <f t="shared" si="419"/>
        <v>0</v>
      </c>
      <c r="AJ328" s="13">
        <f t="shared" si="419"/>
        <v>0</v>
      </c>
      <c r="AK328" s="13">
        <f t="shared" si="419"/>
        <v>155134</v>
      </c>
      <c r="AL328" s="13">
        <f t="shared" si="419"/>
        <v>155134</v>
      </c>
    </row>
    <row r="329" spans="1:38" ht="33" hidden="1" x14ac:dyDescent="0.25">
      <c r="A329" s="62" t="s">
        <v>704</v>
      </c>
      <c r="B329" s="16">
        <f t="shared" si="418"/>
        <v>909</v>
      </c>
      <c r="C329" s="16" t="s">
        <v>30</v>
      </c>
      <c r="D329" s="16" t="s">
        <v>21</v>
      </c>
      <c r="E329" s="36" t="s">
        <v>708</v>
      </c>
      <c r="F329" s="16"/>
      <c r="G329" s="13"/>
      <c r="H329" s="18"/>
      <c r="I329" s="13"/>
      <c r="J329" s="13"/>
      <c r="K329" s="13"/>
      <c r="L329" s="13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F329" s="13"/>
      <c r="AG329" s="13">
        <f>AG330</f>
        <v>0</v>
      </c>
      <c r="AH329" s="13">
        <f t="shared" si="419"/>
        <v>155134</v>
      </c>
      <c r="AI329" s="13">
        <f t="shared" si="419"/>
        <v>0</v>
      </c>
      <c r="AJ329" s="13">
        <f t="shared" si="419"/>
        <v>0</v>
      </c>
      <c r="AK329" s="13">
        <f t="shared" si="419"/>
        <v>155134</v>
      </c>
      <c r="AL329" s="13">
        <f t="shared" si="419"/>
        <v>155134</v>
      </c>
    </row>
    <row r="330" spans="1:38" ht="33" hidden="1" x14ac:dyDescent="0.25">
      <c r="A330" s="62" t="s">
        <v>32</v>
      </c>
      <c r="B330" s="16">
        <f t="shared" si="418"/>
        <v>909</v>
      </c>
      <c r="C330" s="16" t="s">
        <v>30</v>
      </c>
      <c r="D330" s="16" t="s">
        <v>21</v>
      </c>
      <c r="E330" s="36" t="s">
        <v>708</v>
      </c>
      <c r="F330" s="16" t="s">
        <v>33</v>
      </c>
      <c r="G330" s="13"/>
      <c r="H330" s="18"/>
      <c r="I330" s="13"/>
      <c r="J330" s="13"/>
      <c r="K330" s="13"/>
      <c r="L330" s="13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F330" s="13"/>
      <c r="AG330" s="13">
        <f>AG331</f>
        <v>0</v>
      </c>
      <c r="AH330" s="13">
        <f t="shared" si="419"/>
        <v>155134</v>
      </c>
      <c r="AI330" s="13">
        <f t="shared" si="419"/>
        <v>0</v>
      </c>
      <c r="AJ330" s="13">
        <f t="shared" si="419"/>
        <v>0</v>
      </c>
      <c r="AK330" s="13">
        <f t="shared" si="419"/>
        <v>155134</v>
      </c>
      <c r="AL330" s="13">
        <f t="shared" si="419"/>
        <v>155134</v>
      </c>
    </row>
    <row r="331" spans="1:38" ht="33" hidden="1" x14ac:dyDescent="0.25">
      <c r="A331" s="62" t="s">
        <v>39</v>
      </c>
      <c r="B331" s="16">
        <f t="shared" si="418"/>
        <v>909</v>
      </c>
      <c r="C331" s="16" t="s">
        <v>30</v>
      </c>
      <c r="D331" s="16" t="s">
        <v>21</v>
      </c>
      <c r="E331" s="36" t="s">
        <v>708</v>
      </c>
      <c r="F331" s="16" t="s">
        <v>40</v>
      </c>
      <c r="G331" s="13"/>
      <c r="H331" s="18"/>
      <c r="I331" s="13"/>
      <c r="J331" s="13"/>
      <c r="K331" s="13"/>
      <c r="L331" s="13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F331" s="13"/>
      <c r="AG331" s="13"/>
      <c r="AH331" s="13">
        <v>155134</v>
      </c>
      <c r="AI331" s="13"/>
      <c r="AJ331" s="13"/>
      <c r="AK331" s="13">
        <f>AE331+AG331+AH331+AI331+AJ331</f>
        <v>155134</v>
      </c>
      <c r="AL331" s="13">
        <f>AF331+AH331</f>
        <v>155134</v>
      </c>
    </row>
    <row r="332" spans="1:38" ht="33" hidden="1" x14ac:dyDescent="0.25">
      <c r="A332" s="62" t="s">
        <v>704</v>
      </c>
      <c r="B332" s="16">
        <f t="shared" si="418"/>
        <v>909</v>
      </c>
      <c r="C332" s="16" t="s">
        <v>30</v>
      </c>
      <c r="D332" s="16" t="s">
        <v>21</v>
      </c>
      <c r="E332" s="36" t="s">
        <v>709</v>
      </c>
      <c r="F332" s="16"/>
      <c r="G332" s="13"/>
      <c r="H332" s="18"/>
      <c r="I332" s="13"/>
      <c r="J332" s="13"/>
      <c r="K332" s="13"/>
      <c r="L332" s="13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F332" s="13"/>
      <c r="AG332" s="13">
        <f>AG333</f>
        <v>0</v>
      </c>
      <c r="AH332" s="13">
        <f t="shared" ref="AH332:AL333" si="420">AH333</f>
        <v>0</v>
      </c>
      <c r="AI332" s="13">
        <f t="shared" si="420"/>
        <v>73022</v>
      </c>
      <c r="AJ332" s="13">
        <f t="shared" si="420"/>
        <v>0</v>
      </c>
      <c r="AK332" s="13">
        <f t="shared" si="420"/>
        <v>73022</v>
      </c>
      <c r="AL332" s="13">
        <f t="shared" si="420"/>
        <v>0</v>
      </c>
    </row>
    <row r="333" spans="1:38" ht="33" hidden="1" x14ac:dyDescent="0.25">
      <c r="A333" s="62" t="s">
        <v>32</v>
      </c>
      <c r="B333" s="16">
        <f t="shared" si="418"/>
        <v>909</v>
      </c>
      <c r="C333" s="16" t="s">
        <v>30</v>
      </c>
      <c r="D333" s="16" t="s">
        <v>21</v>
      </c>
      <c r="E333" s="36" t="s">
        <v>709</v>
      </c>
      <c r="F333" s="16" t="s">
        <v>33</v>
      </c>
      <c r="G333" s="13"/>
      <c r="H333" s="18"/>
      <c r="I333" s="13"/>
      <c r="J333" s="13"/>
      <c r="K333" s="13"/>
      <c r="L333" s="13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F333" s="13"/>
      <c r="AG333" s="13">
        <f>AG334</f>
        <v>0</v>
      </c>
      <c r="AH333" s="13">
        <f t="shared" si="420"/>
        <v>0</v>
      </c>
      <c r="AI333" s="13">
        <f t="shared" si="420"/>
        <v>73022</v>
      </c>
      <c r="AJ333" s="13">
        <f t="shared" si="420"/>
        <v>0</v>
      </c>
      <c r="AK333" s="13">
        <f t="shared" si="420"/>
        <v>73022</v>
      </c>
      <c r="AL333" s="13">
        <f t="shared" si="420"/>
        <v>0</v>
      </c>
    </row>
    <row r="334" spans="1:38" ht="33" hidden="1" x14ac:dyDescent="0.25">
      <c r="A334" s="62" t="s">
        <v>39</v>
      </c>
      <c r="B334" s="16">
        <f t="shared" si="418"/>
        <v>909</v>
      </c>
      <c r="C334" s="16" t="s">
        <v>30</v>
      </c>
      <c r="D334" s="16" t="s">
        <v>21</v>
      </c>
      <c r="E334" s="36" t="s">
        <v>709</v>
      </c>
      <c r="F334" s="16" t="s">
        <v>40</v>
      </c>
      <c r="G334" s="13"/>
      <c r="H334" s="18"/>
      <c r="I334" s="13"/>
      <c r="J334" s="13"/>
      <c r="K334" s="13"/>
      <c r="L334" s="13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F334" s="13"/>
      <c r="AG334" s="13"/>
      <c r="AH334" s="13"/>
      <c r="AI334" s="13">
        <v>73022</v>
      </c>
      <c r="AJ334" s="13"/>
      <c r="AK334" s="13">
        <f>AE334+AG334+AH334+AI334+AJ334</f>
        <v>73022</v>
      </c>
      <c r="AL334" s="13">
        <f>AF334+AH334</f>
        <v>0</v>
      </c>
    </row>
    <row r="335" spans="1:38" hidden="1" x14ac:dyDescent="0.25">
      <c r="A335" s="62"/>
      <c r="B335" s="16"/>
      <c r="C335" s="16"/>
      <c r="D335" s="16"/>
      <c r="E335" s="16"/>
      <c r="F335" s="16"/>
      <c r="G335" s="13"/>
      <c r="H335" s="18"/>
      <c r="I335" s="13"/>
      <c r="J335" s="13"/>
      <c r="K335" s="13"/>
      <c r="L335" s="13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F335" s="13"/>
      <c r="AG335" s="13"/>
      <c r="AH335" s="13"/>
      <c r="AI335" s="13"/>
      <c r="AJ335" s="13"/>
      <c r="AK335" s="13"/>
      <c r="AL335" s="13"/>
    </row>
    <row r="336" spans="1:38" ht="18.75" hidden="1" x14ac:dyDescent="0.3">
      <c r="A336" s="68" t="s">
        <v>366</v>
      </c>
      <c r="B336" s="14">
        <f>B323</f>
        <v>909</v>
      </c>
      <c r="C336" s="14" t="s">
        <v>30</v>
      </c>
      <c r="D336" s="14" t="s">
        <v>134</v>
      </c>
      <c r="E336" s="14"/>
      <c r="F336" s="14"/>
      <c r="G336" s="23">
        <f>G337+G342</f>
        <v>529594</v>
      </c>
      <c r="H336" s="23">
        <f t="shared" ref="H336:N336" si="421">H337+H342</f>
        <v>0</v>
      </c>
      <c r="I336" s="23">
        <f t="shared" si="421"/>
        <v>0</v>
      </c>
      <c r="J336" s="23">
        <f t="shared" si="421"/>
        <v>1002757</v>
      </c>
      <c r="K336" s="23">
        <f t="shared" si="421"/>
        <v>27265</v>
      </c>
      <c r="L336" s="23">
        <f t="shared" si="421"/>
        <v>0</v>
      </c>
      <c r="M336" s="23">
        <f t="shared" si="421"/>
        <v>1559616</v>
      </c>
      <c r="N336" s="23">
        <f t="shared" si="421"/>
        <v>1002757</v>
      </c>
      <c r="O336" s="23">
        <f t="shared" ref="O336:T336" si="422">O337+O342</f>
        <v>0</v>
      </c>
      <c r="P336" s="23">
        <f t="shared" si="422"/>
        <v>0</v>
      </c>
      <c r="Q336" s="23">
        <f t="shared" si="422"/>
        <v>0</v>
      </c>
      <c r="R336" s="23">
        <f t="shared" si="422"/>
        <v>0</v>
      </c>
      <c r="S336" s="23">
        <f t="shared" si="422"/>
        <v>1559616</v>
      </c>
      <c r="T336" s="23">
        <f t="shared" si="422"/>
        <v>1002757</v>
      </c>
      <c r="U336" s="23">
        <f t="shared" ref="U336:Z336" si="423">U337+U342</f>
        <v>0</v>
      </c>
      <c r="V336" s="23">
        <f t="shared" si="423"/>
        <v>0</v>
      </c>
      <c r="W336" s="23">
        <f t="shared" si="423"/>
        <v>0</v>
      </c>
      <c r="X336" s="23">
        <f t="shared" si="423"/>
        <v>0</v>
      </c>
      <c r="Y336" s="23">
        <f t="shared" si="423"/>
        <v>1559616</v>
      </c>
      <c r="Z336" s="23">
        <f t="shared" si="423"/>
        <v>1002757</v>
      </c>
      <c r="AA336" s="23">
        <f t="shared" ref="AA336:AF336" si="424">AA337+AA342</f>
        <v>-73</v>
      </c>
      <c r="AB336" s="23">
        <f t="shared" si="424"/>
        <v>0</v>
      </c>
      <c r="AC336" s="23">
        <f t="shared" si="424"/>
        <v>22370</v>
      </c>
      <c r="AD336" s="23">
        <f t="shared" si="424"/>
        <v>-595</v>
      </c>
      <c r="AE336" s="23">
        <f t="shared" si="424"/>
        <v>1581318</v>
      </c>
      <c r="AF336" s="23">
        <f t="shared" si="424"/>
        <v>1002757</v>
      </c>
      <c r="AG336" s="23">
        <f t="shared" ref="AG336:AL336" si="425">AG337+AG342</f>
        <v>0</v>
      </c>
      <c r="AH336" s="23">
        <f t="shared" si="425"/>
        <v>0</v>
      </c>
      <c r="AI336" s="23">
        <f t="shared" si="425"/>
        <v>0</v>
      </c>
      <c r="AJ336" s="23">
        <f t="shared" si="425"/>
        <v>0</v>
      </c>
      <c r="AK336" s="23">
        <f t="shared" si="425"/>
        <v>1581318</v>
      </c>
      <c r="AL336" s="23">
        <f t="shared" si="425"/>
        <v>1002757</v>
      </c>
    </row>
    <row r="337" spans="1:38" ht="82.5" hidden="1" x14ac:dyDescent="0.25">
      <c r="A337" s="57" t="s">
        <v>36</v>
      </c>
      <c r="B337" s="16">
        <f>B319</f>
        <v>909</v>
      </c>
      <c r="C337" s="16" t="s">
        <v>30</v>
      </c>
      <c r="D337" s="16" t="s">
        <v>134</v>
      </c>
      <c r="E337" s="16" t="s">
        <v>57</v>
      </c>
      <c r="F337" s="16"/>
      <c r="G337" s="20">
        <f t="shared" ref="G337:R340" si="426">G338</f>
        <v>835</v>
      </c>
      <c r="H337" s="20">
        <f t="shared" si="426"/>
        <v>0</v>
      </c>
      <c r="I337" s="13">
        <f t="shared" si="426"/>
        <v>0</v>
      </c>
      <c r="J337" s="13">
        <f t="shared" si="426"/>
        <v>0</v>
      </c>
      <c r="K337" s="13">
        <f t="shared" si="426"/>
        <v>0</v>
      </c>
      <c r="L337" s="13">
        <f t="shared" si="426"/>
        <v>0</v>
      </c>
      <c r="M337" s="20">
        <f t="shared" si="426"/>
        <v>835</v>
      </c>
      <c r="N337" s="20">
        <f t="shared" si="426"/>
        <v>0</v>
      </c>
      <c r="O337" s="13">
        <f t="shared" si="426"/>
        <v>0</v>
      </c>
      <c r="P337" s="13">
        <f t="shared" si="426"/>
        <v>0</v>
      </c>
      <c r="Q337" s="13">
        <f t="shared" si="426"/>
        <v>0</v>
      </c>
      <c r="R337" s="13">
        <f t="shared" si="426"/>
        <v>0</v>
      </c>
      <c r="S337" s="20">
        <f t="shared" ref="S337:AH340" si="427">S338</f>
        <v>835</v>
      </c>
      <c r="T337" s="20">
        <f t="shared" si="427"/>
        <v>0</v>
      </c>
      <c r="U337" s="13">
        <f t="shared" si="427"/>
        <v>0</v>
      </c>
      <c r="V337" s="13">
        <f t="shared" si="427"/>
        <v>0</v>
      </c>
      <c r="W337" s="13">
        <f t="shared" si="427"/>
        <v>0</v>
      </c>
      <c r="X337" s="13">
        <f t="shared" si="427"/>
        <v>0</v>
      </c>
      <c r="Y337" s="20">
        <f t="shared" si="427"/>
        <v>835</v>
      </c>
      <c r="Z337" s="20">
        <f t="shared" si="427"/>
        <v>0</v>
      </c>
      <c r="AA337" s="13">
        <f t="shared" si="427"/>
        <v>0</v>
      </c>
      <c r="AB337" s="13">
        <f t="shared" si="427"/>
        <v>0</v>
      </c>
      <c r="AC337" s="13">
        <f t="shared" si="427"/>
        <v>0</v>
      </c>
      <c r="AD337" s="13">
        <f t="shared" si="427"/>
        <v>0</v>
      </c>
      <c r="AE337" s="20">
        <f t="shared" si="427"/>
        <v>835</v>
      </c>
      <c r="AF337" s="20">
        <f t="shared" si="427"/>
        <v>0</v>
      </c>
      <c r="AG337" s="13">
        <f t="shared" si="427"/>
        <v>0</v>
      </c>
      <c r="AH337" s="13">
        <f t="shared" si="427"/>
        <v>0</v>
      </c>
      <c r="AI337" s="13">
        <f t="shared" ref="AG337:AL340" si="428">AI338</f>
        <v>0</v>
      </c>
      <c r="AJ337" s="13">
        <f t="shared" si="428"/>
        <v>0</v>
      </c>
      <c r="AK337" s="20">
        <f t="shared" si="428"/>
        <v>835</v>
      </c>
      <c r="AL337" s="20">
        <f t="shared" si="428"/>
        <v>0</v>
      </c>
    </row>
    <row r="338" spans="1:38" hidden="1" x14ac:dyDescent="0.25">
      <c r="A338" s="57" t="s">
        <v>15</v>
      </c>
      <c r="B338" s="16">
        <f>B320</f>
        <v>909</v>
      </c>
      <c r="C338" s="16" t="s">
        <v>398</v>
      </c>
      <c r="D338" s="16" t="s">
        <v>134</v>
      </c>
      <c r="E338" s="16" t="s">
        <v>58</v>
      </c>
      <c r="F338" s="16"/>
      <c r="G338" s="35">
        <f t="shared" si="426"/>
        <v>835</v>
      </c>
      <c r="H338" s="35">
        <f t="shared" si="426"/>
        <v>0</v>
      </c>
      <c r="I338" s="13">
        <f t="shared" si="426"/>
        <v>0</v>
      </c>
      <c r="J338" s="13">
        <f t="shared" si="426"/>
        <v>0</v>
      </c>
      <c r="K338" s="13">
        <f t="shared" si="426"/>
        <v>0</v>
      </c>
      <c r="L338" s="13">
        <f t="shared" si="426"/>
        <v>0</v>
      </c>
      <c r="M338" s="35">
        <f t="shared" si="426"/>
        <v>835</v>
      </c>
      <c r="N338" s="35">
        <f t="shared" si="426"/>
        <v>0</v>
      </c>
      <c r="O338" s="13">
        <f t="shared" si="426"/>
        <v>0</v>
      </c>
      <c r="P338" s="13">
        <f t="shared" si="426"/>
        <v>0</v>
      </c>
      <c r="Q338" s="13">
        <f t="shared" si="426"/>
        <v>0</v>
      </c>
      <c r="R338" s="13">
        <f t="shared" si="426"/>
        <v>0</v>
      </c>
      <c r="S338" s="35">
        <f t="shared" si="427"/>
        <v>835</v>
      </c>
      <c r="T338" s="35">
        <f t="shared" si="427"/>
        <v>0</v>
      </c>
      <c r="U338" s="13">
        <f t="shared" si="427"/>
        <v>0</v>
      </c>
      <c r="V338" s="13">
        <f t="shared" si="427"/>
        <v>0</v>
      </c>
      <c r="W338" s="13">
        <f t="shared" si="427"/>
        <v>0</v>
      </c>
      <c r="X338" s="13">
        <f t="shared" si="427"/>
        <v>0</v>
      </c>
      <c r="Y338" s="35">
        <f t="shared" si="427"/>
        <v>835</v>
      </c>
      <c r="Z338" s="35">
        <f t="shared" si="427"/>
        <v>0</v>
      </c>
      <c r="AA338" s="13">
        <f t="shared" si="427"/>
        <v>0</v>
      </c>
      <c r="AB338" s="13">
        <f t="shared" si="427"/>
        <v>0</v>
      </c>
      <c r="AC338" s="13">
        <f t="shared" si="427"/>
        <v>0</v>
      </c>
      <c r="AD338" s="13">
        <f t="shared" si="427"/>
        <v>0</v>
      </c>
      <c r="AE338" s="35">
        <f t="shared" si="427"/>
        <v>835</v>
      </c>
      <c r="AF338" s="35">
        <f t="shared" si="427"/>
        <v>0</v>
      </c>
      <c r="AG338" s="13">
        <f t="shared" si="428"/>
        <v>0</v>
      </c>
      <c r="AH338" s="13">
        <f t="shared" si="428"/>
        <v>0</v>
      </c>
      <c r="AI338" s="13">
        <f t="shared" si="428"/>
        <v>0</v>
      </c>
      <c r="AJ338" s="13">
        <f t="shared" si="428"/>
        <v>0</v>
      </c>
      <c r="AK338" s="35">
        <f t="shared" si="428"/>
        <v>835</v>
      </c>
      <c r="AL338" s="35">
        <f t="shared" si="428"/>
        <v>0</v>
      </c>
    </row>
    <row r="339" spans="1:38" hidden="1" x14ac:dyDescent="0.25">
      <c r="A339" s="57" t="s">
        <v>368</v>
      </c>
      <c r="B339" s="16">
        <f>B322</f>
        <v>909</v>
      </c>
      <c r="C339" s="16" t="s">
        <v>30</v>
      </c>
      <c r="D339" s="16" t="s">
        <v>134</v>
      </c>
      <c r="E339" s="16" t="s">
        <v>403</v>
      </c>
      <c r="F339" s="16"/>
      <c r="G339" s="20">
        <f t="shared" si="426"/>
        <v>835</v>
      </c>
      <c r="H339" s="20">
        <f t="shared" si="426"/>
        <v>0</v>
      </c>
      <c r="I339" s="13">
        <f t="shared" si="426"/>
        <v>0</v>
      </c>
      <c r="J339" s="13">
        <f t="shared" si="426"/>
        <v>0</v>
      </c>
      <c r="K339" s="13">
        <f t="shared" si="426"/>
        <v>0</v>
      </c>
      <c r="L339" s="13">
        <f t="shared" si="426"/>
        <v>0</v>
      </c>
      <c r="M339" s="20">
        <f t="shared" si="426"/>
        <v>835</v>
      </c>
      <c r="N339" s="20">
        <f t="shared" si="426"/>
        <v>0</v>
      </c>
      <c r="O339" s="13">
        <f t="shared" si="426"/>
        <v>0</v>
      </c>
      <c r="P339" s="13">
        <f t="shared" si="426"/>
        <v>0</v>
      </c>
      <c r="Q339" s="13">
        <f t="shared" si="426"/>
        <v>0</v>
      </c>
      <c r="R339" s="13">
        <f t="shared" si="426"/>
        <v>0</v>
      </c>
      <c r="S339" s="20">
        <f t="shared" si="427"/>
        <v>835</v>
      </c>
      <c r="T339" s="20">
        <f t="shared" si="427"/>
        <v>0</v>
      </c>
      <c r="U339" s="13">
        <f t="shared" si="427"/>
        <v>0</v>
      </c>
      <c r="V339" s="13">
        <f t="shared" si="427"/>
        <v>0</v>
      </c>
      <c r="W339" s="13">
        <f t="shared" si="427"/>
        <v>0</v>
      </c>
      <c r="X339" s="13">
        <f t="shared" si="427"/>
        <v>0</v>
      </c>
      <c r="Y339" s="20">
        <f t="shared" si="427"/>
        <v>835</v>
      </c>
      <c r="Z339" s="20">
        <f t="shared" si="427"/>
        <v>0</v>
      </c>
      <c r="AA339" s="13">
        <f t="shared" si="427"/>
        <v>0</v>
      </c>
      <c r="AB339" s="13">
        <f t="shared" si="427"/>
        <v>0</v>
      </c>
      <c r="AC339" s="13">
        <f t="shared" si="427"/>
        <v>0</v>
      </c>
      <c r="AD339" s="13">
        <f t="shared" si="427"/>
        <v>0</v>
      </c>
      <c r="AE339" s="20">
        <f t="shared" si="427"/>
        <v>835</v>
      </c>
      <c r="AF339" s="20">
        <f t="shared" si="427"/>
        <v>0</v>
      </c>
      <c r="AG339" s="13">
        <f t="shared" si="428"/>
        <v>0</v>
      </c>
      <c r="AH339" s="13">
        <f t="shared" si="428"/>
        <v>0</v>
      </c>
      <c r="AI339" s="13">
        <f t="shared" si="428"/>
        <v>0</v>
      </c>
      <c r="AJ339" s="13">
        <f t="shared" si="428"/>
        <v>0</v>
      </c>
      <c r="AK339" s="20">
        <f t="shared" si="428"/>
        <v>835</v>
      </c>
      <c r="AL339" s="20">
        <f t="shared" si="428"/>
        <v>0</v>
      </c>
    </row>
    <row r="340" spans="1:38" ht="33" hidden="1" x14ac:dyDescent="0.25">
      <c r="A340" s="62" t="s">
        <v>271</v>
      </c>
      <c r="B340" s="16">
        <f>B323</f>
        <v>909</v>
      </c>
      <c r="C340" s="16" t="s">
        <v>30</v>
      </c>
      <c r="D340" s="16" t="s">
        <v>134</v>
      </c>
      <c r="E340" s="16" t="s">
        <v>403</v>
      </c>
      <c r="F340" s="16" t="s">
        <v>33</v>
      </c>
      <c r="G340" s="20">
        <f t="shared" si="426"/>
        <v>835</v>
      </c>
      <c r="H340" s="20">
        <f t="shared" si="426"/>
        <v>0</v>
      </c>
      <c r="I340" s="13">
        <f t="shared" si="426"/>
        <v>0</v>
      </c>
      <c r="J340" s="13">
        <f t="shared" si="426"/>
        <v>0</v>
      </c>
      <c r="K340" s="13">
        <f t="shared" si="426"/>
        <v>0</v>
      </c>
      <c r="L340" s="13">
        <f t="shared" si="426"/>
        <v>0</v>
      </c>
      <c r="M340" s="20">
        <f t="shared" si="426"/>
        <v>835</v>
      </c>
      <c r="N340" s="20">
        <f t="shared" si="426"/>
        <v>0</v>
      </c>
      <c r="O340" s="13">
        <f t="shared" si="426"/>
        <v>0</v>
      </c>
      <c r="P340" s="13">
        <f t="shared" si="426"/>
        <v>0</v>
      </c>
      <c r="Q340" s="13">
        <f t="shared" si="426"/>
        <v>0</v>
      </c>
      <c r="R340" s="13">
        <f t="shared" si="426"/>
        <v>0</v>
      </c>
      <c r="S340" s="20">
        <f t="shared" si="427"/>
        <v>835</v>
      </c>
      <c r="T340" s="20">
        <f t="shared" si="427"/>
        <v>0</v>
      </c>
      <c r="U340" s="13">
        <f t="shared" si="427"/>
        <v>0</v>
      </c>
      <c r="V340" s="13">
        <f t="shared" si="427"/>
        <v>0</v>
      </c>
      <c r="W340" s="13">
        <f t="shared" si="427"/>
        <v>0</v>
      </c>
      <c r="X340" s="13">
        <f t="shared" si="427"/>
        <v>0</v>
      </c>
      <c r="Y340" s="20">
        <f t="shared" si="427"/>
        <v>835</v>
      </c>
      <c r="Z340" s="20">
        <f t="shared" si="427"/>
        <v>0</v>
      </c>
      <c r="AA340" s="13">
        <f t="shared" si="427"/>
        <v>0</v>
      </c>
      <c r="AB340" s="13">
        <f t="shared" si="427"/>
        <v>0</v>
      </c>
      <c r="AC340" s="13">
        <f t="shared" si="427"/>
        <v>0</v>
      </c>
      <c r="AD340" s="13">
        <f t="shared" si="427"/>
        <v>0</v>
      </c>
      <c r="AE340" s="20">
        <f t="shared" si="427"/>
        <v>835</v>
      </c>
      <c r="AF340" s="20">
        <f t="shared" si="427"/>
        <v>0</v>
      </c>
      <c r="AG340" s="13">
        <f t="shared" si="428"/>
        <v>0</v>
      </c>
      <c r="AH340" s="13">
        <f t="shared" si="428"/>
        <v>0</v>
      </c>
      <c r="AI340" s="13">
        <f t="shared" si="428"/>
        <v>0</v>
      </c>
      <c r="AJ340" s="13">
        <f t="shared" si="428"/>
        <v>0</v>
      </c>
      <c r="AK340" s="20">
        <f t="shared" si="428"/>
        <v>835</v>
      </c>
      <c r="AL340" s="20">
        <f t="shared" si="428"/>
        <v>0</v>
      </c>
    </row>
    <row r="341" spans="1:38" ht="33" hidden="1" x14ac:dyDescent="0.25">
      <c r="A341" s="57" t="s">
        <v>39</v>
      </c>
      <c r="B341" s="16">
        <f>B336</f>
        <v>909</v>
      </c>
      <c r="C341" s="16" t="s">
        <v>30</v>
      </c>
      <c r="D341" s="16" t="s">
        <v>134</v>
      </c>
      <c r="E341" s="16" t="s">
        <v>403</v>
      </c>
      <c r="F341" s="16" t="s">
        <v>40</v>
      </c>
      <c r="G341" s="13">
        <v>835</v>
      </c>
      <c r="H341" s="18"/>
      <c r="I341" s="13"/>
      <c r="J341" s="13"/>
      <c r="K341" s="13"/>
      <c r="L341" s="13"/>
      <c r="M341" s="13">
        <f>G341+I341+J341+K341+L341</f>
        <v>835</v>
      </c>
      <c r="N341" s="13">
        <f>H341+J341</f>
        <v>0</v>
      </c>
      <c r="O341" s="13"/>
      <c r="P341" s="13"/>
      <c r="Q341" s="13"/>
      <c r="R341" s="13"/>
      <c r="S341" s="13">
        <f>M341+O341+P341+Q341+R341</f>
        <v>835</v>
      </c>
      <c r="T341" s="13">
        <f>N341+P341</f>
        <v>0</v>
      </c>
      <c r="U341" s="13"/>
      <c r="V341" s="13"/>
      <c r="W341" s="13"/>
      <c r="X341" s="13"/>
      <c r="Y341" s="13">
        <f>S341+U341+V341+W341+X341</f>
        <v>835</v>
      </c>
      <c r="Z341" s="13">
        <f>T341+V341</f>
        <v>0</v>
      </c>
      <c r="AA341" s="13"/>
      <c r="AB341" s="13"/>
      <c r="AC341" s="13"/>
      <c r="AD341" s="13"/>
      <c r="AE341" s="13">
        <f>Y341+AA341+AB341+AC341+AD341</f>
        <v>835</v>
      </c>
      <c r="AF341" s="13">
        <f>Z341+AB341</f>
        <v>0</v>
      </c>
      <c r="AG341" s="13"/>
      <c r="AH341" s="13"/>
      <c r="AI341" s="13"/>
      <c r="AJ341" s="13"/>
      <c r="AK341" s="13">
        <f>AE341+AG341+AH341+AI341+AJ341</f>
        <v>835</v>
      </c>
      <c r="AL341" s="13">
        <f>AF341+AH341</f>
        <v>0</v>
      </c>
    </row>
    <row r="342" spans="1:38" ht="49.5" hidden="1" x14ac:dyDescent="0.25">
      <c r="A342" s="57" t="s">
        <v>399</v>
      </c>
      <c r="B342" s="16">
        <v>909</v>
      </c>
      <c r="C342" s="16" t="s">
        <v>30</v>
      </c>
      <c r="D342" s="16" t="s">
        <v>134</v>
      </c>
      <c r="E342" s="16" t="s">
        <v>197</v>
      </c>
      <c r="F342" s="16"/>
      <c r="G342" s="20">
        <f t="shared" ref="G342:N342" si="429">G348+G363+G343</f>
        <v>528759</v>
      </c>
      <c r="H342" s="20">
        <f t="shared" si="429"/>
        <v>0</v>
      </c>
      <c r="I342" s="13">
        <f t="shared" si="429"/>
        <v>0</v>
      </c>
      <c r="J342" s="13">
        <f t="shared" si="429"/>
        <v>1002757</v>
      </c>
      <c r="K342" s="13">
        <f t="shared" si="429"/>
        <v>27265</v>
      </c>
      <c r="L342" s="13">
        <f t="shared" si="429"/>
        <v>0</v>
      </c>
      <c r="M342" s="20">
        <f t="shared" si="429"/>
        <v>1558781</v>
      </c>
      <c r="N342" s="20">
        <f t="shared" si="429"/>
        <v>1002757</v>
      </c>
      <c r="O342" s="13">
        <f t="shared" ref="O342:T342" si="430">O348+O363+O343</f>
        <v>0</v>
      </c>
      <c r="P342" s="13">
        <f t="shared" si="430"/>
        <v>0</v>
      </c>
      <c r="Q342" s="13">
        <f t="shared" si="430"/>
        <v>0</v>
      </c>
      <c r="R342" s="13">
        <f t="shared" si="430"/>
        <v>0</v>
      </c>
      <c r="S342" s="20">
        <f t="shared" si="430"/>
        <v>1558781</v>
      </c>
      <c r="T342" s="20">
        <f t="shared" si="430"/>
        <v>1002757</v>
      </c>
      <c r="U342" s="13">
        <f t="shared" ref="U342:Z342" si="431">U348+U363+U343</f>
        <v>0</v>
      </c>
      <c r="V342" s="13">
        <f t="shared" si="431"/>
        <v>0</v>
      </c>
      <c r="W342" s="13">
        <f t="shared" si="431"/>
        <v>0</v>
      </c>
      <c r="X342" s="13">
        <f t="shared" si="431"/>
        <v>0</v>
      </c>
      <c r="Y342" s="20">
        <f t="shared" si="431"/>
        <v>1558781</v>
      </c>
      <c r="Z342" s="20">
        <f t="shared" si="431"/>
        <v>1002757</v>
      </c>
      <c r="AA342" s="13">
        <f t="shared" ref="AA342:AF342" si="432">AA348+AA363+AA343</f>
        <v>-73</v>
      </c>
      <c r="AB342" s="13">
        <f t="shared" si="432"/>
        <v>0</v>
      </c>
      <c r="AC342" s="13">
        <f t="shared" si="432"/>
        <v>22370</v>
      </c>
      <c r="AD342" s="13">
        <f t="shared" si="432"/>
        <v>-595</v>
      </c>
      <c r="AE342" s="20">
        <f t="shared" si="432"/>
        <v>1580483</v>
      </c>
      <c r="AF342" s="20">
        <f t="shared" si="432"/>
        <v>1002757</v>
      </c>
      <c r="AG342" s="13">
        <f t="shared" ref="AG342:AL342" si="433">AG348+AG363+AG343</f>
        <v>0</v>
      </c>
      <c r="AH342" s="13">
        <f t="shared" si="433"/>
        <v>0</v>
      </c>
      <c r="AI342" s="13">
        <f t="shared" si="433"/>
        <v>0</v>
      </c>
      <c r="AJ342" s="13">
        <f t="shared" si="433"/>
        <v>0</v>
      </c>
      <c r="AK342" s="20">
        <f t="shared" si="433"/>
        <v>1580483</v>
      </c>
      <c r="AL342" s="20">
        <f t="shared" si="433"/>
        <v>1002757</v>
      </c>
    </row>
    <row r="343" spans="1:38" ht="33" hidden="1" x14ac:dyDescent="0.25">
      <c r="A343" s="57" t="s">
        <v>568</v>
      </c>
      <c r="B343" s="16">
        <v>909</v>
      </c>
      <c r="C343" s="16" t="s">
        <v>30</v>
      </c>
      <c r="D343" s="16" t="s">
        <v>134</v>
      </c>
      <c r="E343" s="16" t="s">
        <v>554</v>
      </c>
      <c r="F343" s="19"/>
      <c r="G343" s="20">
        <f>G344</f>
        <v>323237</v>
      </c>
      <c r="H343" s="20">
        <f t="shared" ref="H343:R346" si="434">H344</f>
        <v>0</v>
      </c>
      <c r="I343" s="13">
        <f t="shared" si="434"/>
        <v>0</v>
      </c>
      <c r="J343" s="13">
        <f t="shared" si="434"/>
        <v>0</v>
      </c>
      <c r="K343" s="13">
        <f t="shared" si="434"/>
        <v>0</v>
      </c>
      <c r="L343" s="13">
        <f t="shared" si="434"/>
        <v>0</v>
      </c>
      <c r="M343" s="20">
        <f t="shared" si="434"/>
        <v>323237</v>
      </c>
      <c r="N343" s="20">
        <f t="shared" si="434"/>
        <v>0</v>
      </c>
      <c r="O343" s="13">
        <f t="shared" si="434"/>
        <v>0</v>
      </c>
      <c r="P343" s="13">
        <f t="shared" si="434"/>
        <v>0</v>
      </c>
      <c r="Q343" s="13">
        <f t="shared" si="434"/>
        <v>0</v>
      </c>
      <c r="R343" s="13">
        <f t="shared" si="434"/>
        <v>0</v>
      </c>
      <c r="S343" s="20">
        <f t="shared" ref="S343:AH346" si="435">S344</f>
        <v>323237</v>
      </c>
      <c r="T343" s="20">
        <f t="shared" si="435"/>
        <v>0</v>
      </c>
      <c r="U343" s="13">
        <f t="shared" si="435"/>
        <v>0</v>
      </c>
      <c r="V343" s="13">
        <f t="shared" si="435"/>
        <v>0</v>
      </c>
      <c r="W343" s="13">
        <f t="shared" si="435"/>
        <v>0</v>
      </c>
      <c r="X343" s="13">
        <f t="shared" si="435"/>
        <v>0</v>
      </c>
      <c r="Y343" s="20">
        <f t="shared" si="435"/>
        <v>323237</v>
      </c>
      <c r="Z343" s="20">
        <f t="shared" si="435"/>
        <v>0</v>
      </c>
      <c r="AA343" s="13">
        <f t="shared" si="435"/>
        <v>0</v>
      </c>
      <c r="AB343" s="13">
        <f t="shared" si="435"/>
        <v>0</v>
      </c>
      <c r="AC343" s="13">
        <f t="shared" si="435"/>
        <v>0</v>
      </c>
      <c r="AD343" s="13">
        <f t="shared" si="435"/>
        <v>0</v>
      </c>
      <c r="AE343" s="20">
        <f t="shared" si="435"/>
        <v>323237</v>
      </c>
      <c r="AF343" s="20">
        <f t="shared" si="435"/>
        <v>0</v>
      </c>
      <c r="AG343" s="13">
        <f t="shared" si="435"/>
        <v>0</v>
      </c>
      <c r="AH343" s="13">
        <f t="shared" si="435"/>
        <v>0</v>
      </c>
      <c r="AI343" s="13">
        <f t="shared" ref="AG343:AL346" si="436">AI344</f>
        <v>0</v>
      </c>
      <c r="AJ343" s="13">
        <f t="shared" si="436"/>
        <v>0</v>
      </c>
      <c r="AK343" s="20">
        <f t="shared" si="436"/>
        <v>323237</v>
      </c>
      <c r="AL343" s="20">
        <f t="shared" si="436"/>
        <v>0</v>
      </c>
    </row>
    <row r="344" spans="1:38" hidden="1" x14ac:dyDescent="0.25">
      <c r="A344" s="62" t="s">
        <v>15</v>
      </c>
      <c r="B344" s="16">
        <v>909</v>
      </c>
      <c r="C344" s="16" t="s">
        <v>30</v>
      </c>
      <c r="D344" s="16" t="s">
        <v>134</v>
      </c>
      <c r="E344" s="16" t="s">
        <v>555</v>
      </c>
      <c r="F344" s="19"/>
      <c r="G344" s="20">
        <f>G345</f>
        <v>323237</v>
      </c>
      <c r="H344" s="20">
        <f t="shared" si="434"/>
        <v>0</v>
      </c>
      <c r="I344" s="13">
        <f t="shared" si="434"/>
        <v>0</v>
      </c>
      <c r="J344" s="13">
        <f t="shared" si="434"/>
        <v>0</v>
      </c>
      <c r="K344" s="13">
        <f t="shared" si="434"/>
        <v>0</v>
      </c>
      <c r="L344" s="13">
        <f t="shared" si="434"/>
        <v>0</v>
      </c>
      <c r="M344" s="20">
        <f t="shared" si="434"/>
        <v>323237</v>
      </c>
      <c r="N344" s="20">
        <f t="shared" si="434"/>
        <v>0</v>
      </c>
      <c r="O344" s="13">
        <f t="shared" si="434"/>
        <v>0</v>
      </c>
      <c r="P344" s="13">
        <f t="shared" si="434"/>
        <v>0</v>
      </c>
      <c r="Q344" s="13">
        <f t="shared" si="434"/>
        <v>0</v>
      </c>
      <c r="R344" s="13">
        <f t="shared" si="434"/>
        <v>0</v>
      </c>
      <c r="S344" s="20">
        <f t="shared" si="435"/>
        <v>323237</v>
      </c>
      <c r="T344" s="20">
        <f t="shared" si="435"/>
        <v>0</v>
      </c>
      <c r="U344" s="13">
        <f t="shared" si="435"/>
        <v>0</v>
      </c>
      <c r="V344" s="13">
        <f t="shared" si="435"/>
        <v>0</v>
      </c>
      <c r="W344" s="13">
        <f t="shared" si="435"/>
        <v>0</v>
      </c>
      <c r="X344" s="13">
        <f t="shared" si="435"/>
        <v>0</v>
      </c>
      <c r="Y344" s="20">
        <f t="shared" si="435"/>
        <v>323237</v>
      </c>
      <c r="Z344" s="20">
        <f t="shared" si="435"/>
        <v>0</v>
      </c>
      <c r="AA344" s="13">
        <f t="shared" si="435"/>
        <v>0</v>
      </c>
      <c r="AB344" s="13">
        <f t="shared" si="435"/>
        <v>0</v>
      </c>
      <c r="AC344" s="13">
        <f t="shared" si="435"/>
        <v>0</v>
      </c>
      <c r="AD344" s="13">
        <f t="shared" si="435"/>
        <v>0</v>
      </c>
      <c r="AE344" s="20">
        <f t="shared" si="435"/>
        <v>323237</v>
      </c>
      <c r="AF344" s="20">
        <f t="shared" si="435"/>
        <v>0</v>
      </c>
      <c r="AG344" s="13">
        <f t="shared" si="436"/>
        <v>0</v>
      </c>
      <c r="AH344" s="13">
        <f t="shared" si="436"/>
        <v>0</v>
      </c>
      <c r="AI344" s="13">
        <f t="shared" si="436"/>
        <v>0</v>
      </c>
      <c r="AJ344" s="13">
        <f t="shared" si="436"/>
        <v>0</v>
      </c>
      <c r="AK344" s="20">
        <f t="shared" si="436"/>
        <v>323237</v>
      </c>
      <c r="AL344" s="20">
        <f t="shared" si="436"/>
        <v>0</v>
      </c>
    </row>
    <row r="345" spans="1:38" hidden="1" x14ac:dyDescent="0.25">
      <c r="A345" s="57" t="s">
        <v>368</v>
      </c>
      <c r="B345" s="16">
        <v>909</v>
      </c>
      <c r="C345" s="16" t="s">
        <v>30</v>
      </c>
      <c r="D345" s="16" t="s">
        <v>134</v>
      </c>
      <c r="E345" s="16" t="s">
        <v>556</v>
      </c>
      <c r="F345" s="19"/>
      <c r="G345" s="20">
        <f>G346</f>
        <v>323237</v>
      </c>
      <c r="H345" s="20">
        <f t="shared" si="434"/>
        <v>0</v>
      </c>
      <c r="I345" s="13">
        <f t="shared" si="434"/>
        <v>0</v>
      </c>
      <c r="J345" s="13">
        <f t="shared" si="434"/>
        <v>0</v>
      </c>
      <c r="K345" s="13">
        <f t="shared" si="434"/>
        <v>0</v>
      </c>
      <c r="L345" s="13">
        <f t="shared" si="434"/>
        <v>0</v>
      </c>
      <c r="M345" s="20">
        <f t="shared" si="434"/>
        <v>323237</v>
      </c>
      <c r="N345" s="20">
        <f t="shared" si="434"/>
        <v>0</v>
      </c>
      <c r="O345" s="13">
        <f t="shared" si="434"/>
        <v>0</v>
      </c>
      <c r="P345" s="13">
        <f t="shared" si="434"/>
        <v>0</v>
      </c>
      <c r="Q345" s="13">
        <f t="shared" si="434"/>
        <v>0</v>
      </c>
      <c r="R345" s="13">
        <f t="shared" si="434"/>
        <v>0</v>
      </c>
      <c r="S345" s="20">
        <f t="shared" si="435"/>
        <v>323237</v>
      </c>
      <c r="T345" s="20">
        <f t="shared" si="435"/>
        <v>0</v>
      </c>
      <c r="U345" s="13">
        <f t="shared" si="435"/>
        <v>0</v>
      </c>
      <c r="V345" s="13">
        <f t="shared" si="435"/>
        <v>0</v>
      </c>
      <c r="W345" s="13">
        <f t="shared" si="435"/>
        <v>0</v>
      </c>
      <c r="X345" s="13">
        <f t="shared" si="435"/>
        <v>0</v>
      </c>
      <c r="Y345" s="20">
        <f t="shared" si="435"/>
        <v>323237</v>
      </c>
      <c r="Z345" s="20">
        <f t="shared" si="435"/>
        <v>0</v>
      </c>
      <c r="AA345" s="13">
        <f t="shared" si="435"/>
        <v>0</v>
      </c>
      <c r="AB345" s="13">
        <f t="shared" si="435"/>
        <v>0</v>
      </c>
      <c r="AC345" s="13">
        <f t="shared" si="435"/>
        <v>0</v>
      </c>
      <c r="AD345" s="13">
        <f t="shared" si="435"/>
        <v>0</v>
      </c>
      <c r="AE345" s="20">
        <f t="shared" si="435"/>
        <v>323237</v>
      </c>
      <c r="AF345" s="20">
        <f t="shared" si="435"/>
        <v>0</v>
      </c>
      <c r="AG345" s="13">
        <f t="shared" si="436"/>
        <v>0</v>
      </c>
      <c r="AH345" s="13">
        <f t="shared" si="436"/>
        <v>0</v>
      </c>
      <c r="AI345" s="13">
        <f t="shared" si="436"/>
        <v>0</v>
      </c>
      <c r="AJ345" s="13">
        <f t="shared" si="436"/>
        <v>0</v>
      </c>
      <c r="AK345" s="20">
        <f t="shared" si="436"/>
        <v>323237</v>
      </c>
      <c r="AL345" s="20">
        <f t="shared" si="436"/>
        <v>0</v>
      </c>
    </row>
    <row r="346" spans="1:38" ht="33" hidden="1" x14ac:dyDescent="0.25">
      <c r="A346" s="62" t="s">
        <v>271</v>
      </c>
      <c r="B346" s="16">
        <v>909</v>
      </c>
      <c r="C346" s="16" t="s">
        <v>30</v>
      </c>
      <c r="D346" s="16" t="s">
        <v>134</v>
      </c>
      <c r="E346" s="16" t="s">
        <v>556</v>
      </c>
      <c r="F346" s="16" t="s">
        <v>33</v>
      </c>
      <c r="G346" s="20">
        <f>G347</f>
        <v>323237</v>
      </c>
      <c r="H346" s="20">
        <f t="shared" si="434"/>
        <v>0</v>
      </c>
      <c r="I346" s="13">
        <f t="shared" si="434"/>
        <v>0</v>
      </c>
      <c r="J346" s="13">
        <f t="shared" si="434"/>
        <v>0</v>
      </c>
      <c r="K346" s="13">
        <f t="shared" si="434"/>
        <v>0</v>
      </c>
      <c r="L346" s="13">
        <f t="shared" si="434"/>
        <v>0</v>
      </c>
      <c r="M346" s="20">
        <f t="shared" si="434"/>
        <v>323237</v>
      </c>
      <c r="N346" s="20">
        <f t="shared" si="434"/>
        <v>0</v>
      </c>
      <c r="O346" s="13">
        <f t="shared" si="434"/>
        <v>0</v>
      </c>
      <c r="P346" s="13">
        <f t="shared" si="434"/>
        <v>0</v>
      </c>
      <c r="Q346" s="13">
        <f t="shared" si="434"/>
        <v>0</v>
      </c>
      <c r="R346" s="13">
        <f t="shared" si="434"/>
        <v>0</v>
      </c>
      <c r="S346" s="20">
        <f t="shared" si="435"/>
        <v>323237</v>
      </c>
      <c r="T346" s="20">
        <f t="shared" si="435"/>
        <v>0</v>
      </c>
      <c r="U346" s="13">
        <f t="shared" si="435"/>
        <v>0</v>
      </c>
      <c r="V346" s="13">
        <f t="shared" si="435"/>
        <v>0</v>
      </c>
      <c r="W346" s="13">
        <f t="shared" si="435"/>
        <v>0</v>
      </c>
      <c r="X346" s="13">
        <f t="shared" si="435"/>
        <v>0</v>
      </c>
      <c r="Y346" s="20">
        <f t="shared" si="435"/>
        <v>323237</v>
      </c>
      <c r="Z346" s="20">
        <f t="shared" si="435"/>
        <v>0</v>
      </c>
      <c r="AA346" s="13">
        <f t="shared" si="435"/>
        <v>0</v>
      </c>
      <c r="AB346" s="13">
        <f t="shared" si="435"/>
        <v>0</v>
      </c>
      <c r="AC346" s="13">
        <f t="shared" si="435"/>
        <v>0</v>
      </c>
      <c r="AD346" s="13">
        <f t="shared" si="435"/>
        <v>0</v>
      </c>
      <c r="AE346" s="20">
        <f t="shared" si="435"/>
        <v>323237</v>
      </c>
      <c r="AF346" s="20">
        <f t="shared" si="435"/>
        <v>0</v>
      </c>
      <c r="AG346" s="13">
        <f t="shared" si="436"/>
        <v>0</v>
      </c>
      <c r="AH346" s="13">
        <f t="shared" si="436"/>
        <v>0</v>
      </c>
      <c r="AI346" s="13">
        <f t="shared" si="436"/>
        <v>0</v>
      </c>
      <c r="AJ346" s="13">
        <f t="shared" si="436"/>
        <v>0</v>
      </c>
      <c r="AK346" s="20">
        <f t="shared" si="436"/>
        <v>323237</v>
      </c>
      <c r="AL346" s="20">
        <f t="shared" si="436"/>
        <v>0</v>
      </c>
    </row>
    <row r="347" spans="1:38" ht="33" hidden="1" x14ac:dyDescent="0.25">
      <c r="A347" s="62" t="s">
        <v>39</v>
      </c>
      <c r="B347" s="16">
        <v>909</v>
      </c>
      <c r="C347" s="16" t="s">
        <v>30</v>
      </c>
      <c r="D347" s="16" t="s">
        <v>134</v>
      </c>
      <c r="E347" s="16" t="s">
        <v>556</v>
      </c>
      <c r="F347" s="16" t="s">
        <v>40</v>
      </c>
      <c r="G347" s="20">
        <v>323237</v>
      </c>
      <c r="H347" s="20"/>
      <c r="I347" s="13"/>
      <c r="J347" s="13"/>
      <c r="K347" s="13"/>
      <c r="L347" s="13"/>
      <c r="M347" s="13">
        <f>G347+I347+J347+K347+L347</f>
        <v>323237</v>
      </c>
      <c r="N347" s="13">
        <f>H347+J347</f>
        <v>0</v>
      </c>
      <c r="O347" s="13"/>
      <c r="P347" s="13"/>
      <c r="Q347" s="13"/>
      <c r="R347" s="13"/>
      <c r="S347" s="13">
        <f>M347+O347+P347+Q347+R347</f>
        <v>323237</v>
      </c>
      <c r="T347" s="13">
        <f>N347+P347</f>
        <v>0</v>
      </c>
      <c r="U347" s="13"/>
      <c r="V347" s="13"/>
      <c r="W347" s="13"/>
      <c r="X347" s="13"/>
      <c r="Y347" s="13">
        <f>S347+U347+V347+W347+X347</f>
        <v>323237</v>
      </c>
      <c r="Z347" s="13">
        <f>T347+V347</f>
        <v>0</v>
      </c>
      <c r="AA347" s="13"/>
      <c r="AB347" s="13"/>
      <c r="AC347" s="13"/>
      <c r="AD347" s="13"/>
      <c r="AE347" s="13">
        <f>Y347+AA347+AB347+AC347+AD347</f>
        <v>323237</v>
      </c>
      <c r="AF347" s="13">
        <f>Z347+AB347</f>
        <v>0</v>
      </c>
      <c r="AG347" s="13"/>
      <c r="AH347" s="13"/>
      <c r="AI347" s="13"/>
      <c r="AJ347" s="13"/>
      <c r="AK347" s="13">
        <f>AE347+AG347+AH347+AI347+AJ347</f>
        <v>323237</v>
      </c>
      <c r="AL347" s="13">
        <f>AF347+AH347</f>
        <v>0</v>
      </c>
    </row>
    <row r="348" spans="1:38" ht="54" hidden="1" customHeight="1" x14ac:dyDescent="0.25">
      <c r="A348" s="57" t="s">
        <v>400</v>
      </c>
      <c r="B348" s="16">
        <v>909</v>
      </c>
      <c r="C348" s="16" t="s">
        <v>398</v>
      </c>
      <c r="D348" s="16" t="s">
        <v>134</v>
      </c>
      <c r="E348" s="16" t="s">
        <v>199</v>
      </c>
      <c r="F348" s="16"/>
      <c r="G348" s="13">
        <f>G349+G360</f>
        <v>46380</v>
      </c>
      <c r="H348" s="13">
        <f>H349+H360</f>
        <v>0</v>
      </c>
      <c r="I348" s="13">
        <f t="shared" ref="I348:N348" si="437">I349+I360+I356</f>
        <v>0</v>
      </c>
      <c r="J348" s="13">
        <f t="shared" si="437"/>
        <v>1002757</v>
      </c>
      <c r="K348" s="13">
        <f t="shared" si="437"/>
        <v>27265</v>
      </c>
      <c r="L348" s="13">
        <f t="shared" si="437"/>
        <v>0</v>
      </c>
      <c r="M348" s="13">
        <f t="shared" si="437"/>
        <v>1076402</v>
      </c>
      <c r="N348" s="13">
        <f t="shared" si="437"/>
        <v>1002757</v>
      </c>
      <c r="O348" s="13">
        <f t="shared" ref="O348:T348" si="438">O349+O360+O356</f>
        <v>0</v>
      </c>
      <c r="P348" s="13">
        <f t="shared" si="438"/>
        <v>0</v>
      </c>
      <c r="Q348" s="13">
        <f t="shared" si="438"/>
        <v>0</v>
      </c>
      <c r="R348" s="13">
        <f t="shared" si="438"/>
        <v>0</v>
      </c>
      <c r="S348" s="13">
        <f t="shared" si="438"/>
        <v>1076402</v>
      </c>
      <c r="T348" s="13">
        <f t="shared" si="438"/>
        <v>1002757</v>
      </c>
      <c r="U348" s="13">
        <f t="shared" ref="U348:Z348" si="439">U349+U360+U356</f>
        <v>0</v>
      </c>
      <c r="V348" s="13">
        <f t="shared" si="439"/>
        <v>0</v>
      </c>
      <c r="W348" s="13">
        <f t="shared" si="439"/>
        <v>0</v>
      </c>
      <c r="X348" s="13">
        <f t="shared" si="439"/>
        <v>0</v>
      </c>
      <c r="Y348" s="13">
        <f t="shared" si="439"/>
        <v>1076402</v>
      </c>
      <c r="Z348" s="13">
        <f t="shared" si="439"/>
        <v>1002757</v>
      </c>
      <c r="AA348" s="13">
        <f t="shared" ref="AA348:AF348" si="440">AA349+AA360+AA356</f>
        <v>0</v>
      </c>
      <c r="AB348" s="13">
        <f t="shared" si="440"/>
        <v>0</v>
      </c>
      <c r="AC348" s="13">
        <f t="shared" si="440"/>
        <v>22370</v>
      </c>
      <c r="AD348" s="13">
        <f t="shared" si="440"/>
        <v>0</v>
      </c>
      <c r="AE348" s="13">
        <f t="shared" si="440"/>
        <v>1098772</v>
      </c>
      <c r="AF348" s="13">
        <f t="shared" si="440"/>
        <v>1002757</v>
      </c>
      <c r="AG348" s="13">
        <f t="shared" ref="AG348:AL348" si="441">AG349+AG360+AG356</f>
        <v>0</v>
      </c>
      <c r="AH348" s="13">
        <f t="shared" si="441"/>
        <v>0</v>
      </c>
      <c r="AI348" s="13">
        <f t="shared" si="441"/>
        <v>0</v>
      </c>
      <c r="AJ348" s="13">
        <f t="shared" si="441"/>
        <v>0</v>
      </c>
      <c r="AK348" s="13">
        <f t="shared" si="441"/>
        <v>1098772</v>
      </c>
      <c r="AL348" s="13">
        <f t="shared" si="441"/>
        <v>1002757</v>
      </c>
    </row>
    <row r="349" spans="1:38" hidden="1" x14ac:dyDescent="0.25">
      <c r="A349" s="57" t="s">
        <v>15</v>
      </c>
      <c r="B349" s="16">
        <v>909</v>
      </c>
      <c r="C349" s="16" t="s">
        <v>398</v>
      </c>
      <c r="D349" s="16" t="s">
        <v>134</v>
      </c>
      <c r="E349" s="16" t="s">
        <v>200</v>
      </c>
      <c r="F349" s="16"/>
      <c r="G349" s="13">
        <f>G350+G353</f>
        <v>17524</v>
      </c>
      <c r="H349" s="13">
        <f t="shared" ref="H349:N349" si="442">H350+H353</f>
        <v>0</v>
      </c>
      <c r="I349" s="13">
        <f t="shared" si="442"/>
        <v>0</v>
      </c>
      <c r="J349" s="13">
        <f t="shared" si="442"/>
        <v>0</v>
      </c>
      <c r="K349" s="13">
        <f t="shared" si="442"/>
        <v>0</v>
      </c>
      <c r="L349" s="13">
        <f t="shared" si="442"/>
        <v>0</v>
      </c>
      <c r="M349" s="13">
        <f t="shared" si="442"/>
        <v>17524</v>
      </c>
      <c r="N349" s="13">
        <f t="shared" si="442"/>
        <v>0</v>
      </c>
      <c r="O349" s="13">
        <f t="shared" ref="O349:T349" si="443">O350+O353</f>
        <v>0</v>
      </c>
      <c r="P349" s="13">
        <f t="shared" si="443"/>
        <v>0</v>
      </c>
      <c r="Q349" s="13">
        <f t="shared" si="443"/>
        <v>0</v>
      </c>
      <c r="R349" s="13">
        <f t="shared" si="443"/>
        <v>0</v>
      </c>
      <c r="S349" s="13">
        <f t="shared" si="443"/>
        <v>17524</v>
      </c>
      <c r="T349" s="13">
        <f t="shared" si="443"/>
        <v>0</v>
      </c>
      <c r="U349" s="13">
        <f t="shared" ref="U349:Z349" si="444">U350+U353</f>
        <v>0</v>
      </c>
      <c r="V349" s="13">
        <f t="shared" si="444"/>
        <v>0</v>
      </c>
      <c r="W349" s="13">
        <f t="shared" si="444"/>
        <v>0</v>
      </c>
      <c r="X349" s="13">
        <f t="shared" si="444"/>
        <v>0</v>
      </c>
      <c r="Y349" s="13">
        <f t="shared" si="444"/>
        <v>17524</v>
      </c>
      <c r="Z349" s="13">
        <f t="shared" si="444"/>
        <v>0</v>
      </c>
      <c r="AA349" s="13">
        <f t="shared" ref="AA349:AF349" si="445">AA350+AA353</f>
        <v>0</v>
      </c>
      <c r="AB349" s="13">
        <f t="shared" si="445"/>
        <v>0</v>
      </c>
      <c r="AC349" s="13">
        <f t="shared" si="445"/>
        <v>4369</v>
      </c>
      <c r="AD349" s="13">
        <f t="shared" si="445"/>
        <v>0</v>
      </c>
      <c r="AE349" s="13">
        <f t="shared" si="445"/>
        <v>21893</v>
      </c>
      <c r="AF349" s="13">
        <f t="shared" si="445"/>
        <v>0</v>
      </c>
      <c r="AG349" s="13">
        <f t="shared" ref="AG349:AL349" si="446">AG350+AG353</f>
        <v>0</v>
      </c>
      <c r="AH349" s="13">
        <f t="shared" si="446"/>
        <v>0</v>
      </c>
      <c r="AI349" s="13">
        <f t="shared" si="446"/>
        <v>0</v>
      </c>
      <c r="AJ349" s="13">
        <f t="shared" si="446"/>
        <v>0</v>
      </c>
      <c r="AK349" s="13">
        <f t="shared" si="446"/>
        <v>21893</v>
      </c>
      <c r="AL349" s="13">
        <f t="shared" si="446"/>
        <v>0</v>
      </c>
    </row>
    <row r="350" spans="1:38" hidden="1" x14ac:dyDescent="0.25">
      <c r="A350" s="57" t="s">
        <v>192</v>
      </c>
      <c r="B350" s="16">
        <v>909</v>
      </c>
      <c r="C350" s="16" t="s">
        <v>398</v>
      </c>
      <c r="D350" s="16" t="s">
        <v>134</v>
      </c>
      <c r="E350" s="16" t="s">
        <v>421</v>
      </c>
      <c r="F350" s="16"/>
      <c r="G350" s="20">
        <f>G351</f>
        <v>949</v>
      </c>
      <c r="H350" s="20">
        <f t="shared" ref="H350:R351" si="447">H351</f>
        <v>0</v>
      </c>
      <c r="I350" s="13">
        <f t="shared" si="447"/>
        <v>0</v>
      </c>
      <c r="J350" s="13">
        <f t="shared" si="447"/>
        <v>0</v>
      </c>
      <c r="K350" s="13">
        <f t="shared" si="447"/>
        <v>0</v>
      </c>
      <c r="L350" s="13">
        <f t="shared" si="447"/>
        <v>0</v>
      </c>
      <c r="M350" s="20">
        <f t="shared" si="447"/>
        <v>949</v>
      </c>
      <c r="N350" s="20">
        <f t="shared" si="447"/>
        <v>0</v>
      </c>
      <c r="O350" s="13">
        <f t="shared" si="447"/>
        <v>0</v>
      </c>
      <c r="P350" s="13">
        <f t="shared" si="447"/>
        <v>0</v>
      </c>
      <c r="Q350" s="13">
        <f t="shared" si="447"/>
        <v>0</v>
      </c>
      <c r="R350" s="13">
        <f t="shared" si="447"/>
        <v>0</v>
      </c>
      <c r="S350" s="20">
        <f>S351</f>
        <v>949</v>
      </c>
      <c r="T350" s="20">
        <f>T351</f>
        <v>0</v>
      </c>
      <c r="U350" s="13">
        <f t="shared" ref="U350:X351" si="448">U351</f>
        <v>0</v>
      </c>
      <c r="V350" s="13">
        <f t="shared" si="448"/>
        <v>0</v>
      </c>
      <c r="W350" s="13">
        <f t="shared" si="448"/>
        <v>0</v>
      </c>
      <c r="X350" s="13">
        <f t="shared" si="448"/>
        <v>0</v>
      </c>
      <c r="Y350" s="20">
        <f>Y351</f>
        <v>949</v>
      </c>
      <c r="Z350" s="20">
        <f>Z351</f>
        <v>0</v>
      </c>
      <c r="AA350" s="13">
        <f t="shared" ref="AA350:AD351" si="449">AA351</f>
        <v>0</v>
      </c>
      <c r="AB350" s="13">
        <f t="shared" si="449"/>
        <v>0</v>
      </c>
      <c r="AC350" s="13">
        <f t="shared" si="449"/>
        <v>1030</v>
      </c>
      <c r="AD350" s="13">
        <f t="shared" si="449"/>
        <v>0</v>
      </c>
      <c r="AE350" s="20">
        <f>AE351</f>
        <v>1979</v>
      </c>
      <c r="AF350" s="20">
        <f>AF351</f>
        <v>0</v>
      </c>
      <c r="AG350" s="13">
        <f t="shared" ref="AG350:AJ351" si="450">AG351</f>
        <v>0</v>
      </c>
      <c r="AH350" s="13">
        <f t="shared" si="450"/>
        <v>0</v>
      </c>
      <c r="AI350" s="13">
        <f t="shared" si="450"/>
        <v>0</v>
      </c>
      <c r="AJ350" s="13">
        <f t="shared" si="450"/>
        <v>0</v>
      </c>
      <c r="AK350" s="20">
        <f>AK351</f>
        <v>1979</v>
      </c>
      <c r="AL350" s="20">
        <f>AL351</f>
        <v>0</v>
      </c>
    </row>
    <row r="351" spans="1:38" ht="33" hidden="1" x14ac:dyDescent="0.25">
      <c r="A351" s="57" t="s">
        <v>206</v>
      </c>
      <c r="B351" s="16">
        <v>909</v>
      </c>
      <c r="C351" s="16" t="s">
        <v>398</v>
      </c>
      <c r="D351" s="16" t="s">
        <v>134</v>
      </c>
      <c r="E351" s="16" t="s">
        <v>421</v>
      </c>
      <c r="F351" s="16" t="s">
        <v>207</v>
      </c>
      <c r="G351" s="13">
        <f>G352</f>
        <v>949</v>
      </c>
      <c r="H351" s="13">
        <f t="shared" si="447"/>
        <v>0</v>
      </c>
      <c r="I351" s="13">
        <f t="shared" si="447"/>
        <v>0</v>
      </c>
      <c r="J351" s="13">
        <f t="shared" si="447"/>
        <v>0</v>
      </c>
      <c r="K351" s="13">
        <f t="shared" si="447"/>
        <v>0</v>
      </c>
      <c r="L351" s="13">
        <f t="shared" si="447"/>
        <v>0</v>
      </c>
      <c r="M351" s="13">
        <f t="shared" si="447"/>
        <v>949</v>
      </c>
      <c r="N351" s="13">
        <f t="shared" si="447"/>
        <v>0</v>
      </c>
      <c r="O351" s="13">
        <f t="shared" si="447"/>
        <v>0</v>
      </c>
      <c r="P351" s="13">
        <f t="shared" si="447"/>
        <v>0</v>
      </c>
      <c r="Q351" s="13">
        <f t="shared" si="447"/>
        <v>0</v>
      </c>
      <c r="R351" s="13">
        <f t="shared" si="447"/>
        <v>0</v>
      </c>
      <c r="S351" s="13">
        <f>S352</f>
        <v>949</v>
      </c>
      <c r="T351" s="13">
        <f>T352</f>
        <v>0</v>
      </c>
      <c r="U351" s="13">
        <f t="shared" si="448"/>
        <v>0</v>
      </c>
      <c r="V351" s="13">
        <f t="shared" si="448"/>
        <v>0</v>
      </c>
      <c r="W351" s="13">
        <f t="shared" si="448"/>
        <v>0</v>
      </c>
      <c r="X351" s="13">
        <f t="shared" si="448"/>
        <v>0</v>
      </c>
      <c r="Y351" s="13">
        <f>Y352</f>
        <v>949</v>
      </c>
      <c r="Z351" s="13">
        <f>Z352</f>
        <v>0</v>
      </c>
      <c r="AA351" s="13">
        <f t="shared" si="449"/>
        <v>0</v>
      </c>
      <c r="AB351" s="13">
        <f t="shared" si="449"/>
        <v>0</v>
      </c>
      <c r="AC351" s="13">
        <f t="shared" si="449"/>
        <v>1030</v>
      </c>
      <c r="AD351" s="13">
        <f t="shared" si="449"/>
        <v>0</v>
      </c>
      <c r="AE351" s="13">
        <f>AE352</f>
        <v>1979</v>
      </c>
      <c r="AF351" s="13">
        <f>AF352</f>
        <v>0</v>
      </c>
      <c r="AG351" s="13">
        <f t="shared" si="450"/>
        <v>0</v>
      </c>
      <c r="AH351" s="13">
        <f t="shared" si="450"/>
        <v>0</v>
      </c>
      <c r="AI351" s="13">
        <f t="shared" si="450"/>
        <v>0</v>
      </c>
      <c r="AJ351" s="13">
        <f t="shared" si="450"/>
        <v>0</v>
      </c>
      <c r="AK351" s="13">
        <f>AK352</f>
        <v>1979</v>
      </c>
      <c r="AL351" s="13">
        <f>AL352</f>
        <v>0</v>
      </c>
    </row>
    <row r="352" spans="1:38" hidden="1" x14ac:dyDescent="0.25">
      <c r="A352" s="57" t="s">
        <v>192</v>
      </c>
      <c r="B352" s="16">
        <v>909</v>
      </c>
      <c r="C352" s="16" t="s">
        <v>398</v>
      </c>
      <c r="D352" s="16" t="s">
        <v>134</v>
      </c>
      <c r="E352" s="16" t="s">
        <v>421</v>
      </c>
      <c r="F352" s="16" t="s">
        <v>208</v>
      </c>
      <c r="G352" s="13">
        <v>949</v>
      </c>
      <c r="H352" s="18"/>
      <c r="I352" s="13"/>
      <c r="J352" s="13"/>
      <c r="K352" s="13"/>
      <c r="L352" s="13"/>
      <c r="M352" s="13">
        <f>G352+I352+J352+K352+L352</f>
        <v>949</v>
      </c>
      <c r="N352" s="13">
        <f>H352+J352</f>
        <v>0</v>
      </c>
      <c r="O352" s="13"/>
      <c r="P352" s="13"/>
      <c r="Q352" s="13"/>
      <c r="R352" s="13"/>
      <c r="S352" s="13">
        <f>M352+O352+P352+Q352+R352</f>
        <v>949</v>
      </c>
      <c r="T352" s="13">
        <f>N352+P352</f>
        <v>0</v>
      </c>
      <c r="U352" s="13"/>
      <c r="V352" s="13"/>
      <c r="W352" s="13"/>
      <c r="X352" s="13"/>
      <c r="Y352" s="13">
        <f>S352+U352+V352+W352+X352</f>
        <v>949</v>
      </c>
      <c r="Z352" s="13">
        <f>T352+V352</f>
        <v>0</v>
      </c>
      <c r="AA352" s="13"/>
      <c r="AB352" s="13"/>
      <c r="AC352" s="13">
        <v>1030</v>
      </c>
      <c r="AD352" s="13"/>
      <c r="AE352" s="13">
        <f>Y352+AA352+AB352+AC352+AD352</f>
        <v>1979</v>
      </c>
      <c r="AF352" s="13">
        <f>Z352+AB352</f>
        <v>0</v>
      </c>
      <c r="AG352" s="13"/>
      <c r="AH352" s="13"/>
      <c r="AI352" s="13"/>
      <c r="AJ352" s="13"/>
      <c r="AK352" s="13">
        <f>AE352+AG352+AH352+AI352+AJ352</f>
        <v>1979</v>
      </c>
      <c r="AL352" s="13">
        <f>AF352+AH352</f>
        <v>0</v>
      </c>
    </row>
    <row r="353" spans="1:38" hidden="1" x14ac:dyDescent="0.25">
      <c r="A353" s="57" t="s">
        <v>368</v>
      </c>
      <c r="B353" s="16">
        <v>909</v>
      </c>
      <c r="C353" s="16" t="s">
        <v>398</v>
      </c>
      <c r="D353" s="16" t="s">
        <v>134</v>
      </c>
      <c r="E353" s="16" t="s">
        <v>422</v>
      </c>
      <c r="F353" s="16"/>
      <c r="G353" s="20">
        <f>G354</f>
        <v>16575</v>
      </c>
      <c r="H353" s="20">
        <f t="shared" ref="H353:R354" si="451">H354</f>
        <v>0</v>
      </c>
      <c r="I353" s="13">
        <f t="shared" si="451"/>
        <v>0</v>
      </c>
      <c r="J353" s="13">
        <f t="shared" si="451"/>
        <v>0</v>
      </c>
      <c r="K353" s="13">
        <f t="shared" si="451"/>
        <v>0</v>
      </c>
      <c r="L353" s="13">
        <f t="shared" si="451"/>
        <v>0</v>
      </c>
      <c r="M353" s="20">
        <f t="shared" si="451"/>
        <v>16575</v>
      </c>
      <c r="N353" s="20">
        <f t="shared" si="451"/>
        <v>0</v>
      </c>
      <c r="O353" s="13">
        <f t="shared" si="451"/>
        <v>0</v>
      </c>
      <c r="P353" s="13">
        <f t="shared" si="451"/>
        <v>0</v>
      </c>
      <c r="Q353" s="13">
        <f t="shared" si="451"/>
        <v>0</v>
      </c>
      <c r="R353" s="13">
        <f t="shared" si="451"/>
        <v>0</v>
      </c>
      <c r="S353" s="20">
        <f>S354</f>
        <v>16575</v>
      </c>
      <c r="T353" s="20">
        <f>T354</f>
        <v>0</v>
      </c>
      <c r="U353" s="13">
        <f t="shared" ref="U353:X354" si="452">U354</f>
        <v>0</v>
      </c>
      <c r="V353" s="13">
        <f t="shared" si="452"/>
        <v>0</v>
      </c>
      <c r="W353" s="13">
        <f t="shared" si="452"/>
        <v>0</v>
      </c>
      <c r="X353" s="13">
        <f t="shared" si="452"/>
        <v>0</v>
      </c>
      <c r="Y353" s="20">
        <f>Y354</f>
        <v>16575</v>
      </c>
      <c r="Z353" s="20">
        <f>Z354</f>
        <v>0</v>
      </c>
      <c r="AA353" s="13">
        <f t="shared" ref="AA353:AD354" si="453">AA354</f>
        <v>0</v>
      </c>
      <c r="AB353" s="13">
        <f t="shared" si="453"/>
        <v>0</v>
      </c>
      <c r="AC353" s="13">
        <f t="shared" si="453"/>
        <v>3339</v>
      </c>
      <c r="AD353" s="13">
        <f t="shared" si="453"/>
        <v>0</v>
      </c>
      <c r="AE353" s="20">
        <f>AE354</f>
        <v>19914</v>
      </c>
      <c r="AF353" s="20">
        <f>AF354</f>
        <v>0</v>
      </c>
      <c r="AG353" s="13">
        <f t="shared" ref="AG353:AJ354" si="454">AG354</f>
        <v>0</v>
      </c>
      <c r="AH353" s="13">
        <f t="shared" si="454"/>
        <v>0</v>
      </c>
      <c r="AI353" s="13">
        <f t="shared" si="454"/>
        <v>0</v>
      </c>
      <c r="AJ353" s="13">
        <f t="shared" si="454"/>
        <v>0</v>
      </c>
      <c r="AK353" s="20">
        <f>AK354</f>
        <v>19914</v>
      </c>
      <c r="AL353" s="20">
        <f>AL354</f>
        <v>0</v>
      </c>
    </row>
    <row r="354" spans="1:38" ht="33" hidden="1" x14ac:dyDescent="0.25">
      <c r="A354" s="62" t="s">
        <v>271</v>
      </c>
      <c r="B354" s="16">
        <v>909</v>
      </c>
      <c r="C354" s="16" t="s">
        <v>398</v>
      </c>
      <c r="D354" s="16" t="s">
        <v>134</v>
      </c>
      <c r="E354" s="16" t="s">
        <v>422</v>
      </c>
      <c r="F354" s="16" t="s">
        <v>33</v>
      </c>
      <c r="G354" s="13">
        <f>G355</f>
        <v>16575</v>
      </c>
      <c r="H354" s="13">
        <f t="shared" si="451"/>
        <v>0</v>
      </c>
      <c r="I354" s="13">
        <f t="shared" si="451"/>
        <v>0</v>
      </c>
      <c r="J354" s="13">
        <f t="shared" si="451"/>
        <v>0</v>
      </c>
      <c r="K354" s="13">
        <f t="shared" si="451"/>
        <v>0</v>
      </c>
      <c r="L354" s="13">
        <f t="shared" si="451"/>
        <v>0</v>
      </c>
      <c r="M354" s="13">
        <f t="shared" si="451"/>
        <v>16575</v>
      </c>
      <c r="N354" s="13">
        <f t="shared" si="451"/>
        <v>0</v>
      </c>
      <c r="O354" s="13">
        <f t="shared" si="451"/>
        <v>0</v>
      </c>
      <c r="P354" s="13">
        <f t="shared" si="451"/>
        <v>0</v>
      </c>
      <c r="Q354" s="13">
        <f t="shared" si="451"/>
        <v>0</v>
      </c>
      <c r="R354" s="13">
        <f t="shared" si="451"/>
        <v>0</v>
      </c>
      <c r="S354" s="13">
        <f>S355</f>
        <v>16575</v>
      </c>
      <c r="T354" s="13">
        <f>T355</f>
        <v>0</v>
      </c>
      <c r="U354" s="13">
        <f t="shared" si="452"/>
        <v>0</v>
      </c>
      <c r="V354" s="13">
        <f t="shared" si="452"/>
        <v>0</v>
      </c>
      <c r="W354" s="13">
        <f t="shared" si="452"/>
        <v>0</v>
      </c>
      <c r="X354" s="13">
        <f t="shared" si="452"/>
        <v>0</v>
      </c>
      <c r="Y354" s="13">
        <f>Y355</f>
        <v>16575</v>
      </c>
      <c r="Z354" s="13">
        <f>Z355</f>
        <v>0</v>
      </c>
      <c r="AA354" s="13">
        <f t="shared" si="453"/>
        <v>0</v>
      </c>
      <c r="AB354" s="13">
        <f t="shared" si="453"/>
        <v>0</v>
      </c>
      <c r="AC354" s="13">
        <f t="shared" si="453"/>
        <v>3339</v>
      </c>
      <c r="AD354" s="13">
        <f t="shared" si="453"/>
        <v>0</v>
      </c>
      <c r="AE354" s="13">
        <f>AE355</f>
        <v>19914</v>
      </c>
      <c r="AF354" s="13">
        <f>AF355</f>
        <v>0</v>
      </c>
      <c r="AG354" s="13">
        <f t="shared" si="454"/>
        <v>0</v>
      </c>
      <c r="AH354" s="13">
        <f t="shared" si="454"/>
        <v>0</v>
      </c>
      <c r="AI354" s="13">
        <f t="shared" si="454"/>
        <v>0</v>
      </c>
      <c r="AJ354" s="13">
        <f t="shared" si="454"/>
        <v>0</v>
      </c>
      <c r="AK354" s="13">
        <f>AK355</f>
        <v>19914</v>
      </c>
      <c r="AL354" s="13">
        <f>AL355</f>
        <v>0</v>
      </c>
    </row>
    <row r="355" spans="1:38" ht="33" hidden="1" x14ac:dyDescent="0.25">
      <c r="A355" s="57" t="s">
        <v>39</v>
      </c>
      <c r="B355" s="16">
        <v>909</v>
      </c>
      <c r="C355" s="16" t="s">
        <v>398</v>
      </c>
      <c r="D355" s="16" t="s">
        <v>134</v>
      </c>
      <c r="E355" s="16" t="s">
        <v>422</v>
      </c>
      <c r="F355" s="16" t="s">
        <v>40</v>
      </c>
      <c r="G355" s="13">
        <v>16575</v>
      </c>
      <c r="H355" s="18"/>
      <c r="I355" s="13"/>
      <c r="J355" s="13"/>
      <c r="K355" s="13"/>
      <c r="L355" s="13"/>
      <c r="M355" s="13">
        <f>G355+I355+J355+K355+L355</f>
        <v>16575</v>
      </c>
      <c r="N355" s="13">
        <f>H355+J355</f>
        <v>0</v>
      </c>
      <c r="O355" s="13"/>
      <c r="P355" s="13"/>
      <c r="Q355" s="13"/>
      <c r="R355" s="13"/>
      <c r="S355" s="13">
        <f>M355+O355+P355+Q355+R355</f>
        <v>16575</v>
      </c>
      <c r="T355" s="13">
        <f>N355+P355</f>
        <v>0</v>
      </c>
      <c r="U355" s="13"/>
      <c r="V355" s="13"/>
      <c r="W355" s="13"/>
      <c r="X355" s="13"/>
      <c r="Y355" s="13">
        <f>S355+U355+V355+W355+X355</f>
        <v>16575</v>
      </c>
      <c r="Z355" s="13">
        <f>T355+V355</f>
        <v>0</v>
      </c>
      <c r="AA355" s="13"/>
      <c r="AB355" s="13"/>
      <c r="AC355" s="13">
        <v>3339</v>
      </c>
      <c r="AD355" s="13"/>
      <c r="AE355" s="13">
        <f>Y355+AA355+AB355+AC355+AD355</f>
        <v>19914</v>
      </c>
      <c r="AF355" s="13">
        <f>Z355+AB355</f>
        <v>0</v>
      </c>
      <c r="AG355" s="13"/>
      <c r="AH355" s="13"/>
      <c r="AI355" s="13"/>
      <c r="AJ355" s="13"/>
      <c r="AK355" s="13">
        <f>AE355+AG355+AH355+AI355+AJ355</f>
        <v>19914</v>
      </c>
      <c r="AL355" s="13">
        <f>AF355+AH355</f>
        <v>0</v>
      </c>
    </row>
    <row r="356" spans="1:38" hidden="1" x14ac:dyDescent="0.25">
      <c r="A356" s="57" t="s">
        <v>576</v>
      </c>
      <c r="B356" s="16">
        <v>909</v>
      </c>
      <c r="C356" s="16" t="s">
        <v>398</v>
      </c>
      <c r="D356" s="16" t="s">
        <v>134</v>
      </c>
      <c r="E356" s="16" t="s">
        <v>574</v>
      </c>
      <c r="F356" s="16"/>
      <c r="G356" s="13"/>
      <c r="H356" s="18"/>
      <c r="I356" s="13">
        <f t="shared" ref="I356:R356" si="455">I357</f>
        <v>0</v>
      </c>
      <c r="J356" s="13">
        <f t="shared" si="455"/>
        <v>1002757</v>
      </c>
      <c r="K356" s="13">
        <f t="shared" si="455"/>
        <v>0</v>
      </c>
      <c r="L356" s="13">
        <f t="shared" si="455"/>
        <v>0</v>
      </c>
      <c r="M356" s="13">
        <f t="shared" si="455"/>
        <v>1002757</v>
      </c>
      <c r="N356" s="13">
        <f t="shared" si="455"/>
        <v>1002757</v>
      </c>
      <c r="O356" s="13">
        <f t="shared" si="455"/>
        <v>0</v>
      </c>
      <c r="P356" s="13">
        <f t="shared" si="455"/>
        <v>0</v>
      </c>
      <c r="Q356" s="13">
        <f t="shared" si="455"/>
        <v>0</v>
      </c>
      <c r="R356" s="13">
        <f t="shared" si="455"/>
        <v>0</v>
      </c>
      <c r="S356" s="13">
        <f t="shared" ref="S356:AH358" si="456">S357</f>
        <v>1002757</v>
      </c>
      <c r="T356" s="13">
        <f t="shared" si="456"/>
        <v>1002757</v>
      </c>
      <c r="U356" s="13">
        <f t="shared" si="456"/>
        <v>0</v>
      </c>
      <c r="V356" s="13">
        <f t="shared" si="456"/>
        <v>0</v>
      </c>
      <c r="W356" s="13">
        <f t="shared" si="456"/>
        <v>0</v>
      </c>
      <c r="X356" s="13">
        <f t="shared" si="456"/>
        <v>0</v>
      </c>
      <c r="Y356" s="13">
        <f t="shared" si="456"/>
        <v>1002757</v>
      </c>
      <c r="Z356" s="13">
        <f t="shared" si="456"/>
        <v>1002757</v>
      </c>
      <c r="AA356" s="13">
        <f t="shared" si="456"/>
        <v>0</v>
      </c>
      <c r="AB356" s="13">
        <f t="shared" si="456"/>
        <v>0</v>
      </c>
      <c r="AC356" s="13">
        <f t="shared" si="456"/>
        <v>0</v>
      </c>
      <c r="AD356" s="13">
        <f t="shared" si="456"/>
        <v>0</v>
      </c>
      <c r="AE356" s="13">
        <f t="shared" si="456"/>
        <v>1002757</v>
      </c>
      <c r="AF356" s="13">
        <f t="shared" si="456"/>
        <v>1002757</v>
      </c>
      <c r="AG356" s="13">
        <f t="shared" si="456"/>
        <v>0</v>
      </c>
      <c r="AH356" s="13">
        <f t="shared" si="456"/>
        <v>0</v>
      </c>
      <c r="AI356" s="13">
        <f t="shared" ref="AG356:AL358" si="457">AI357</f>
        <v>0</v>
      </c>
      <c r="AJ356" s="13">
        <f t="shared" si="457"/>
        <v>0</v>
      </c>
      <c r="AK356" s="13">
        <f t="shared" si="457"/>
        <v>1002757</v>
      </c>
      <c r="AL356" s="13">
        <f t="shared" si="457"/>
        <v>1002757</v>
      </c>
    </row>
    <row r="357" spans="1:38" ht="101.25" hidden="1" x14ac:dyDescent="0.3">
      <c r="A357" s="62" t="s">
        <v>539</v>
      </c>
      <c r="B357" s="16">
        <v>909</v>
      </c>
      <c r="C357" s="16" t="s">
        <v>398</v>
      </c>
      <c r="D357" s="16" t="s">
        <v>134</v>
      </c>
      <c r="E357" s="16" t="s">
        <v>575</v>
      </c>
      <c r="F357" s="16"/>
      <c r="G357" s="13"/>
      <c r="H357" s="18"/>
      <c r="I357" s="13">
        <f>I358</f>
        <v>0</v>
      </c>
      <c r="J357" s="13">
        <f t="shared" ref="J357:R358" si="458">J358</f>
        <v>1002757</v>
      </c>
      <c r="K357" s="13">
        <f t="shared" si="458"/>
        <v>0</v>
      </c>
      <c r="L357" s="13">
        <f t="shared" si="458"/>
        <v>0</v>
      </c>
      <c r="M357" s="13">
        <f t="shared" si="458"/>
        <v>1002757</v>
      </c>
      <c r="N357" s="13">
        <f t="shared" si="458"/>
        <v>1002757</v>
      </c>
      <c r="O357" s="13">
        <f t="shared" si="458"/>
        <v>0</v>
      </c>
      <c r="P357" s="13">
        <f t="shared" si="458"/>
        <v>0</v>
      </c>
      <c r="Q357" s="13">
        <f t="shared" si="458"/>
        <v>0</v>
      </c>
      <c r="R357" s="13">
        <f t="shared" si="458"/>
        <v>0</v>
      </c>
      <c r="S357" s="13">
        <f t="shared" si="456"/>
        <v>1002757</v>
      </c>
      <c r="T357" s="13">
        <f t="shared" si="456"/>
        <v>1002757</v>
      </c>
      <c r="U357" s="13">
        <f t="shared" si="456"/>
        <v>0</v>
      </c>
      <c r="V357" s="13">
        <f t="shared" si="456"/>
        <v>0</v>
      </c>
      <c r="W357" s="13">
        <f t="shared" si="456"/>
        <v>0</v>
      </c>
      <c r="X357" s="13">
        <f t="shared" si="456"/>
        <v>0</v>
      </c>
      <c r="Y357" s="13">
        <f t="shared" si="456"/>
        <v>1002757</v>
      </c>
      <c r="Z357" s="13">
        <f t="shared" si="456"/>
        <v>1002757</v>
      </c>
      <c r="AA357" s="13">
        <f t="shared" si="456"/>
        <v>0</v>
      </c>
      <c r="AB357" s="13">
        <f t="shared" si="456"/>
        <v>0</v>
      </c>
      <c r="AC357" s="13">
        <f t="shared" si="456"/>
        <v>0</v>
      </c>
      <c r="AD357" s="13">
        <f t="shared" si="456"/>
        <v>0</v>
      </c>
      <c r="AE357" s="13">
        <f t="shared" si="456"/>
        <v>1002757</v>
      </c>
      <c r="AF357" s="13">
        <f t="shared" si="456"/>
        <v>1002757</v>
      </c>
      <c r="AG357" s="13">
        <f t="shared" si="457"/>
        <v>0</v>
      </c>
      <c r="AH357" s="13">
        <f t="shared" si="457"/>
        <v>0</v>
      </c>
      <c r="AI357" s="13">
        <f t="shared" si="457"/>
        <v>0</v>
      </c>
      <c r="AJ357" s="13">
        <f t="shared" si="457"/>
        <v>0</v>
      </c>
      <c r="AK357" s="13">
        <f t="shared" si="457"/>
        <v>1002757</v>
      </c>
      <c r="AL357" s="13">
        <f t="shared" si="457"/>
        <v>1002757</v>
      </c>
    </row>
    <row r="358" spans="1:38" ht="33" hidden="1" x14ac:dyDescent="0.25">
      <c r="A358" s="62" t="s">
        <v>271</v>
      </c>
      <c r="B358" s="16">
        <v>909</v>
      </c>
      <c r="C358" s="16" t="s">
        <v>398</v>
      </c>
      <c r="D358" s="16" t="s">
        <v>134</v>
      </c>
      <c r="E358" s="16" t="s">
        <v>575</v>
      </c>
      <c r="F358" s="16" t="s">
        <v>33</v>
      </c>
      <c r="G358" s="13"/>
      <c r="H358" s="18"/>
      <c r="I358" s="13">
        <f>I359</f>
        <v>0</v>
      </c>
      <c r="J358" s="13">
        <f t="shared" si="458"/>
        <v>1002757</v>
      </c>
      <c r="K358" s="13">
        <f t="shared" si="458"/>
        <v>0</v>
      </c>
      <c r="L358" s="13">
        <f t="shared" si="458"/>
        <v>0</v>
      </c>
      <c r="M358" s="13">
        <f t="shared" si="458"/>
        <v>1002757</v>
      </c>
      <c r="N358" s="13">
        <f t="shared" si="458"/>
        <v>1002757</v>
      </c>
      <c r="O358" s="13">
        <f t="shared" si="458"/>
        <v>0</v>
      </c>
      <c r="P358" s="13">
        <f t="shared" si="458"/>
        <v>0</v>
      </c>
      <c r="Q358" s="13">
        <f t="shared" si="458"/>
        <v>0</v>
      </c>
      <c r="R358" s="13">
        <f t="shared" si="458"/>
        <v>0</v>
      </c>
      <c r="S358" s="13">
        <f t="shared" si="456"/>
        <v>1002757</v>
      </c>
      <c r="T358" s="13">
        <f t="shared" si="456"/>
        <v>1002757</v>
      </c>
      <c r="U358" s="13">
        <f t="shared" si="456"/>
        <v>0</v>
      </c>
      <c r="V358" s="13">
        <f t="shared" si="456"/>
        <v>0</v>
      </c>
      <c r="W358" s="13">
        <f t="shared" si="456"/>
        <v>0</v>
      </c>
      <c r="X358" s="13">
        <f t="shared" si="456"/>
        <v>0</v>
      </c>
      <c r="Y358" s="13">
        <f t="shared" si="456"/>
        <v>1002757</v>
      </c>
      <c r="Z358" s="13">
        <f t="shared" si="456"/>
        <v>1002757</v>
      </c>
      <c r="AA358" s="13">
        <f t="shared" si="456"/>
        <v>0</v>
      </c>
      <c r="AB358" s="13">
        <f t="shared" si="456"/>
        <v>0</v>
      </c>
      <c r="AC358" s="13">
        <f t="shared" si="456"/>
        <v>0</v>
      </c>
      <c r="AD358" s="13">
        <f t="shared" si="456"/>
        <v>0</v>
      </c>
      <c r="AE358" s="13">
        <f t="shared" si="456"/>
        <v>1002757</v>
      </c>
      <c r="AF358" s="13">
        <f t="shared" si="456"/>
        <v>1002757</v>
      </c>
      <c r="AG358" s="13">
        <f t="shared" si="457"/>
        <v>0</v>
      </c>
      <c r="AH358" s="13">
        <f t="shared" si="457"/>
        <v>0</v>
      </c>
      <c r="AI358" s="13">
        <f t="shared" si="457"/>
        <v>0</v>
      </c>
      <c r="AJ358" s="13">
        <f t="shared" si="457"/>
        <v>0</v>
      </c>
      <c r="AK358" s="13">
        <f t="shared" si="457"/>
        <v>1002757</v>
      </c>
      <c r="AL358" s="13">
        <f t="shared" si="457"/>
        <v>1002757</v>
      </c>
    </row>
    <row r="359" spans="1:38" ht="33" hidden="1" x14ac:dyDescent="0.25">
      <c r="A359" s="57" t="s">
        <v>39</v>
      </c>
      <c r="B359" s="16">
        <v>909</v>
      </c>
      <c r="C359" s="16" t="s">
        <v>398</v>
      </c>
      <c r="D359" s="16" t="s">
        <v>134</v>
      </c>
      <c r="E359" s="16" t="s">
        <v>575</v>
      </c>
      <c r="F359" s="16" t="s">
        <v>40</v>
      </c>
      <c r="G359" s="13"/>
      <c r="H359" s="18"/>
      <c r="I359" s="13"/>
      <c r="J359" s="13">
        <v>1002757</v>
      </c>
      <c r="K359" s="13"/>
      <c r="L359" s="13"/>
      <c r="M359" s="13">
        <f>G359+I359+J359+K359+L359</f>
        <v>1002757</v>
      </c>
      <c r="N359" s="13">
        <f>H359+J359</f>
        <v>1002757</v>
      </c>
      <c r="O359" s="13"/>
      <c r="P359" s="13"/>
      <c r="Q359" s="13"/>
      <c r="R359" s="13"/>
      <c r="S359" s="13">
        <f>M359+O359+P359+Q359+R359</f>
        <v>1002757</v>
      </c>
      <c r="T359" s="13">
        <f>N359+P359</f>
        <v>1002757</v>
      </c>
      <c r="U359" s="13"/>
      <c r="V359" s="13"/>
      <c r="W359" s="13"/>
      <c r="X359" s="13"/>
      <c r="Y359" s="13">
        <f>S359+U359+V359+W359+X359</f>
        <v>1002757</v>
      </c>
      <c r="Z359" s="13">
        <f>T359+V359</f>
        <v>1002757</v>
      </c>
      <c r="AA359" s="13"/>
      <c r="AB359" s="13"/>
      <c r="AC359" s="13"/>
      <c r="AD359" s="13"/>
      <c r="AE359" s="13">
        <f>Y359+AA359+AB359+AC359+AD359</f>
        <v>1002757</v>
      </c>
      <c r="AF359" s="13">
        <f>Z359+AB359</f>
        <v>1002757</v>
      </c>
      <c r="AG359" s="13"/>
      <c r="AH359" s="13"/>
      <c r="AI359" s="13"/>
      <c r="AJ359" s="13"/>
      <c r="AK359" s="13">
        <f>AE359+AG359+AH359+AI359+AJ359</f>
        <v>1002757</v>
      </c>
      <c r="AL359" s="13">
        <f>AF359+AH359</f>
        <v>1002757</v>
      </c>
    </row>
    <row r="360" spans="1:38" ht="101.25" hidden="1" x14ac:dyDescent="0.3">
      <c r="A360" s="62" t="s">
        <v>539</v>
      </c>
      <c r="B360" s="16">
        <v>909</v>
      </c>
      <c r="C360" s="16" t="s">
        <v>398</v>
      </c>
      <c r="D360" s="16" t="s">
        <v>134</v>
      </c>
      <c r="E360" s="36" t="s">
        <v>522</v>
      </c>
      <c r="F360" s="16"/>
      <c r="G360" s="13">
        <f>G361</f>
        <v>28856</v>
      </c>
      <c r="H360" s="13">
        <f t="shared" ref="H360:R361" si="459">H361</f>
        <v>0</v>
      </c>
      <c r="I360" s="13">
        <f t="shared" si="459"/>
        <v>0</v>
      </c>
      <c r="J360" s="13">
        <f t="shared" si="459"/>
        <v>0</v>
      </c>
      <c r="K360" s="13">
        <f t="shared" si="459"/>
        <v>27265</v>
      </c>
      <c r="L360" s="13">
        <f t="shared" si="459"/>
        <v>0</v>
      </c>
      <c r="M360" s="13">
        <f t="shared" si="459"/>
        <v>56121</v>
      </c>
      <c r="N360" s="13">
        <f t="shared" si="459"/>
        <v>0</v>
      </c>
      <c r="O360" s="13">
        <f t="shared" si="459"/>
        <v>0</v>
      </c>
      <c r="P360" s="13">
        <f t="shared" si="459"/>
        <v>0</v>
      </c>
      <c r="Q360" s="13">
        <f t="shared" si="459"/>
        <v>0</v>
      </c>
      <c r="R360" s="13">
        <f t="shared" si="459"/>
        <v>0</v>
      </c>
      <c r="S360" s="13">
        <f>S361</f>
        <v>56121</v>
      </c>
      <c r="T360" s="13">
        <f>T361</f>
        <v>0</v>
      </c>
      <c r="U360" s="13">
        <f t="shared" ref="U360:X361" si="460">U361</f>
        <v>0</v>
      </c>
      <c r="V360" s="13">
        <f t="shared" si="460"/>
        <v>0</v>
      </c>
      <c r="W360" s="13">
        <f t="shared" si="460"/>
        <v>0</v>
      </c>
      <c r="X360" s="13">
        <f t="shared" si="460"/>
        <v>0</v>
      </c>
      <c r="Y360" s="13">
        <f>Y361</f>
        <v>56121</v>
      </c>
      <c r="Z360" s="13">
        <f>Z361</f>
        <v>0</v>
      </c>
      <c r="AA360" s="13">
        <f t="shared" ref="AA360:AD361" si="461">AA361</f>
        <v>0</v>
      </c>
      <c r="AB360" s="13">
        <f t="shared" si="461"/>
        <v>0</v>
      </c>
      <c r="AC360" s="13">
        <f t="shared" si="461"/>
        <v>18001</v>
      </c>
      <c r="AD360" s="13">
        <f t="shared" si="461"/>
        <v>0</v>
      </c>
      <c r="AE360" s="13">
        <f>AE361</f>
        <v>74122</v>
      </c>
      <c r="AF360" s="13">
        <f>AF361</f>
        <v>0</v>
      </c>
      <c r="AG360" s="13">
        <f t="shared" ref="AG360:AJ361" si="462">AG361</f>
        <v>0</v>
      </c>
      <c r="AH360" s="13">
        <f t="shared" si="462"/>
        <v>0</v>
      </c>
      <c r="AI360" s="13">
        <f t="shared" si="462"/>
        <v>0</v>
      </c>
      <c r="AJ360" s="13">
        <f t="shared" si="462"/>
        <v>0</v>
      </c>
      <c r="AK360" s="13">
        <f>AK361</f>
        <v>74122</v>
      </c>
      <c r="AL360" s="13">
        <f>AL361</f>
        <v>0</v>
      </c>
    </row>
    <row r="361" spans="1:38" ht="33" hidden="1" x14ac:dyDescent="0.25">
      <c r="A361" s="62" t="s">
        <v>32</v>
      </c>
      <c r="B361" s="16">
        <v>909</v>
      </c>
      <c r="C361" s="16" t="s">
        <v>398</v>
      </c>
      <c r="D361" s="16" t="s">
        <v>134</v>
      </c>
      <c r="E361" s="36" t="s">
        <v>522</v>
      </c>
      <c r="F361" s="16" t="s">
        <v>33</v>
      </c>
      <c r="G361" s="13">
        <f>G362</f>
        <v>28856</v>
      </c>
      <c r="H361" s="13">
        <f t="shared" si="459"/>
        <v>0</v>
      </c>
      <c r="I361" s="13">
        <f t="shared" si="459"/>
        <v>0</v>
      </c>
      <c r="J361" s="13">
        <f t="shared" si="459"/>
        <v>0</v>
      </c>
      <c r="K361" s="13">
        <f t="shared" si="459"/>
        <v>27265</v>
      </c>
      <c r="L361" s="13">
        <f t="shared" si="459"/>
        <v>0</v>
      </c>
      <c r="M361" s="13">
        <f t="shared" si="459"/>
        <v>56121</v>
      </c>
      <c r="N361" s="13">
        <f t="shared" si="459"/>
        <v>0</v>
      </c>
      <c r="O361" s="13">
        <f t="shared" si="459"/>
        <v>0</v>
      </c>
      <c r="P361" s="13">
        <f t="shared" si="459"/>
        <v>0</v>
      </c>
      <c r="Q361" s="13">
        <f t="shared" si="459"/>
        <v>0</v>
      </c>
      <c r="R361" s="13">
        <f t="shared" si="459"/>
        <v>0</v>
      </c>
      <c r="S361" s="13">
        <f>S362</f>
        <v>56121</v>
      </c>
      <c r="T361" s="13">
        <f>T362</f>
        <v>0</v>
      </c>
      <c r="U361" s="13">
        <f t="shared" si="460"/>
        <v>0</v>
      </c>
      <c r="V361" s="13">
        <f t="shared" si="460"/>
        <v>0</v>
      </c>
      <c r="W361" s="13">
        <f t="shared" si="460"/>
        <v>0</v>
      </c>
      <c r="X361" s="13">
        <f t="shared" si="460"/>
        <v>0</v>
      </c>
      <c r="Y361" s="13">
        <f>Y362</f>
        <v>56121</v>
      </c>
      <c r="Z361" s="13">
        <f>Z362</f>
        <v>0</v>
      </c>
      <c r="AA361" s="13">
        <f t="shared" si="461"/>
        <v>0</v>
      </c>
      <c r="AB361" s="13">
        <f t="shared" si="461"/>
        <v>0</v>
      </c>
      <c r="AC361" s="13">
        <f t="shared" si="461"/>
        <v>18001</v>
      </c>
      <c r="AD361" s="13">
        <f t="shared" si="461"/>
        <v>0</v>
      </c>
      <c r="AE361" s="13">
        <f>AE362</f>
        <v>74122</v>
      </c>
      <c r="AF361" s="13">
        <f>AF362</f>
        <v>0</v>
      </c>
      <c r="AG361" s="13">
        <f t="shared" si="462"/>
        <v>0</v>
      </c>
      <c r="AH361" s="13">
        <f t="shared" si="462"/>
        <v>0</v>
      </c>
      <c r="AI361" s="13">
        <f t="shared" si="462"/>
        <v>0</v>
      </c>
      <c r="AJ361" s="13">
        <f t="shared" si="462"/>
        <v>0</v>
      </c>
      <c r="AK361" s="13">
        <f>AK362</f>
        <v>74122</v>
      </c>
      <c r="AL361" s="13">
        <f>AL362</f>
        <v>0</v>
      </c>
    </row>
    <row r="362" spans="1:38" ht="33" hidden="1" x14ac:dyDescent="0.25">
      <c r="A362" s="62" t="s">
        <v>39</v>
      </c>
      <c r="B362" s="16">
        <v>909</v>
      </c>
      <c r="C362" s="16" t="s">
        <v>398</v>
      </c>
      <c r="D362" s="16" t="s">
        <v>134</v>
      </c>
      <c r="E362" s="36" t="s">
        <v>522</v>
      </c>
      <c r="F362" s="16" t="s">
        <v>40</v>
      </c>
      <c r="G362" s="13">
        <v>28856</v>
      </c>
      <c r="H362" s="13"/>
      <c r="I362" s="13"/>
      <c r="J362" s="13"/>
      <c r="K362" s="13">
        <v>27265</v>
      </c>
      <c r="L362" s="13"/>
      <c r="M362" s="13">
        <f>G362+I362+J362+K362+L362</f>
        <v>56121</v>
      </c>
      <c r="N362" s="13">
        <f>H362+J362</f>
        <v>0</v>
      </c>
      <c r="O362" s="13"/>
      <c r="P362" s="13"/>
      <c r="Q362" s="13"/>
      <c r="R362" s="13"/>
      <c r="S362" s="13">
        <f>M362+O362+P362+Q362+R362</f>
        <v>56121</v>
      </c>
      <c r="T362" s="13">
        <f>N362+P362</f>
        <v>0</v>
      </c>
      <c r="U362" s="13"/>
      <c r="V362" s="13"/>
      <c r="W362" s="13"/>
      <c r="X362" s="13"/>
      <c r="Y362" s="13">
        <f>S362+U362+V362+W362+X362</f>
        <v>56121</v>
      </c>
      <c r="Z362" s="13">
        <f>T362+V362</f>
        <v>0</v>
      </c>
      <c r="AA362" s="13"/>
      <c r="AB362" s="13"/>
      <c r="AC362" s="13">
        <v>18001</v>
      </c>
      <c r="AD362" s="13"/>
      <c r="AE362" s="13">
        <f>Y362+AA362+AB362+AC362+AD362</f>
        <v>74122</v>
      </c>
      <c r="AF362" s="13">
        <f>Z362+AB362</f>
        <v>0</v>
      </c>
      <c r="AG362" s="13"/>
      <c r="AH362" s="13"/>
      <c r="AI362" s="13"/>
      <c r="AJ362" s="13"/>
      <c r="AK362" s="13">
        <f>AE362+AG362+AH362+AI362+AJ362</f>
        <v>74122</v>
      </c>
      <c r="AL362" s="13">
        <f>AF362+AH362</f>
        <v>0</v>
      </c>
    </row>
    <row r="363" spans="1:38" ht="33" hidden="1" x14ac:dyDescent="0.25">
      <c r="A363" s="57" t="s">
        <v>401</v>
      </c>
      <c r="B363" s="16">
        <v>909</v>
      </c>
      <c r="C363" s="16" t="s">
        <v>398</v>
      </c>
      <c r="D363" s="16" t="s">
        <v>134</v>
      </c>
      <c r="E363" s="16" t="s">
        <v>423</v>
      </c>
      <c r="F363" s="16"/>
      <c r="G363" s="20">
        <f>G364+G368</f>
        <v>159142</v>
      </c>
      <c r="H363" s="20">
        <f t="shared" ref="H363:N363" si="463">H364+H368</f>
        <v>0</v>
      </c>
      <c r="I363" s="13">
        <f t="shared" si="463"/>
        <v>0</v>
      </c>
      <c r="J363" s="13">
        <f t="shared" si="463"/>
        <v>0</v>
      </c>
      <c r="K363" s="13">
        <f t="shared" si="463"/>
        <v>0</v>
      </c>
      <c r="L363" s="13">
        <f t="shared" si="463"/>
        <v>0</v>
      </c>
      <c r="M363" s="20">
        <f t="shared" si="463"/>
        <v>159142</v>
      </c>
      <c r="N363" s="20">
        <f t="shared" si="463"/>
        <v>0</v>
      </c>
      <c r="O363" s="13">
        <f t="shared" ref="O363:T363" si="464">O364+O368</f>
        <v>0</v>
      </c>
      <c r="P363" s="13">
        <f t="shared" si="464"/>
        <v>0</v>
      </c>
      <c r="Q363" s="13">
        <f t="shared" si="464"/>
        <v>0</v>
      </c>
      <c r="R363" s="13">
        <f t="shared" si="464"/>
        <v>0</v>
      </c>
      <c r="S363" s="20">
        <f t="shared" si="464"/>
        <v>159142</v>
      </c>
      <c r="T363" s="20">
        <f t="shared" si="464"/>
        <v>0</v>
      </c>
      <c r="U363" s="13">
        <f t="shared" ref="U363:Z363" si="465">U364+U368</f>
        <v>0</v>
      </c>
      <c r="V363" s="13">
        <f t="shared" si="465"/>
        <v>0</v>
      </c>
      <c r="W363" s="13">
        <f t="shared" si="465"/>
        <v>0</v>
      </c>
      <c r="X363" s="13">
        <f t="shared" si="465"/>
        <v>0</v>
      </c>
      <c r="Y363" s="20">
        <f t="shared" si="465"/>
        <v>159142</v>
      </c>
      <c r="Z363" s="20">
        <f t="shared" si="465"/>
        <v>0</v>
      </c>
      <c r="AA363" s="13">
        <f t="shared" ref="AA363:AF363" si="466">AA364+AA368</f>
        <v>-73</v>
      </c>
      <c r="AB363" s="13">
        <f t="shared" si="466"/>
        <v>0</v>
      </c>
      <c r="AC363" s="13">
        <f t="shared" si="466"/>
        <v>0</v>
      </c>
      <c r="AD363" s="13">
        <f t="shared" si="466"/>
        <v>-595</v>
      </c>
      <c r="AE363" s="20">
        <f t="shared" si="466"/>
        <v>158474</v>
      </c>
      <c r="AF363" s="20">
        <f t="shared" si="466"/>
        <v>0</v>
      </c>
      <c r="AG363" s="13">
        <f t="shared" ref="AG363:AL363" si="467">AG364+AG368</f>
        <v>0</v>
      </c>
      <c r="AH363" s="13">
        <f t="shared" si="467"/>
        <v>0</v>
      </c>
      <c r="AI363" s="13">
        <f t="shared" si="467"/>
        <v>0</v>
      </c>
      <c r="AJ363" s="13">
        <f t="shared" si="467"/>
        <v>0</v>
      </c>
      <c r="AK363" s="20">
        <f t="shared" si="467"/>
        <v>158474</v>
      </c>
      <c r="AL363" s="20">
        <f t="shared" si="467"/>
        <v>0</v>
      </c>
    </row>
    <row r="364" spans="1:38" hidden="1" x14ac:dyDescent="0.25">
      <c r="A364" s="57" t="s">
        <v>15</v>
      </c>
      <c r="B364" s="16" t="s">
        <v>538</v>
      </c>
      <c r="C364" s="16" t="s">
        <v>398</v>
      </c>
      <c r="D364" s="16" t="s">
        <v>134</v>
      </c>
      <c r="E364" s="16" t="s">
        <v>424</v>
      </c>
      <c r="F364" s="16"/>
      <c r="G364" s="20">
        <f t="shared" ref="G364:R366" si="468">G365</f>
        <v>92743</v>
      </c>
      <c r="H364" s="20">
        <f t="shared" si="468"/>
        <v>0</v>
      </c>
      <c r="I364" s="13">
        <f t="shared" si="468"/>
        <v>0</v>
      </c>
      <c r="J364" s="13">
        <f t="shared" si="468"/>
        <v>0</v>
      </c>
      <c r="K364" s="13">
        <f t="shared" si="468"/>
        <v>0</v>
      </c>
      <c r="L364" s="13">
        <f t="shared" si="468"/>
        <v>0</v>
      </c>
      <c r="M364" s="20">
        <f t="shared" si="468"/>
        <v>92743</v>
      </c>
      <c r="N364" s="20">
        <f t="shared" si="468"/>
        <v>0</v>
      </c>
      <c r="O364" s="13">
        <f t="shared" si="468"/>
        <v>0</v>
      </c>
      <c r="P364" s="13">
        <f t="shared" si="468"/>
        <v>0</v>
      </c>
      <c r="Q364" s="13">
        <f t="shared" si="468"/>
        <v>0</v>
      </c>
      <c r="R364" s="13">
        <f t="shared" si="468"/>
        <v>0</v>
      </c>
      <c r="S364" s="20">
        <f t="shared" ref="S364:AH366" si="469">S365</f>
        <v>92743</v>
      </c>
      <c r="T364" s="20">
        <f t="shared" si="469"/>
        <v>0</v>
      </c>
      <c r="U364" s="13">
        <f t="shared" si="469"/>
        <v>0</v>
      </c>
      <c r="V364" s="13">
        <f t="shared" si="469"/>
        <v>0</v>
      </c>
      <c r="W364" s="13">
        <f t="shared" si="469"/>
        <v>0</v>
      </c>
      <c r="X364" s="13">
        <f t="shared" si="469"/>
        <v>0</v>
      </c>
      <c r="Y364" s="20">
        <f t="shared" si="469"/>
        <v>92743</v>
      </c>
      <c r="Z364" s="20">
        <f t="shared" si="469"/>
        <v>0</v>
      </c>
      <c r="AA364" s="13">
        <f t="shared" si="469"/>
        <v>0</v>
      </c>
      <c r="AB364" s="13">
        <f t="shared" si="469"/>
        <v>0</v>
      </c>
      <c r="AC364" s="13">
        <f t="shared" si="469"/>
        <v>0</v>
      </c>
      <c r="AD364" s="13">
        <f t="shared" si="469"/>
        <v>0</v>
      </c>
      <c r="AE364" s="20">
        <f t="shared" si="469"/>
        <v>92743</v>
      </c>
      <c r="AF364" s="20">
        <f t="shared" si="469"/>
        <v>0</v>
      </c>
      <c r="AG364" s="13">
        <f t="shared" si="469"/>
        <v>0</v>
      </c>
      <c r="AH364" s="13">
        <f t="shared" si="469"/>
        <v>0</v>
      </c>
      <c r="AI364" s="13">
        <f t="shared" ref="AG364:AL366" si="470">AI365</f>
        <v>0</v>
      </c>
      <c r="AJ364" s="13">
        <f t="shared" si="470"/>
        <v>0</v>
      </c>
      <c r="AK364" s="20">
        <f t="shared" si="470"/>
        <v>92743</v>
      </c>
      <c r="AL364" s="20">
        <f t="shared" si="470"/>
        <v>0</v>
      </c>
    </row>
    <row r="365" spans="1:38" hidden="1" x14ac:dyDescent="0.25">
      <c r="A365" s="57" t="s">
        <v>368</v>
      </c>
      <c r="B365" s="16">
        <f t="shared" ref="B365:B375" si="471">B363</f>
        <v>909</v>
      </c>
      <c r="C365" s="16" t="s">
        <v>398</v>
      </c>
      <c r="D365" s="16" t="s">
        <v>134</v>
      </c>
      <c r="E365" s="16" t="s">
        <v>425</v>
      </c>
      <c r="F365" s="16"/>
      <c r="G365" s="20">
        <f t="shared" si="468"/>
        <v>92743</v>
      </c>
      <c r="H365" s="20">
        <f t="shared" si="468"/>
        <v>0</v>
      </c>
      <c r="I365" s="13">
        <f t="shared" si="468"/>
        <v>0</v>
      </c>
      <c r="J365" s="13">
        <f t="shared" si="468"/>
        <v>0</v>
      </c>
      <c r="K365" s="13">
        <f t="shared" si="468"/>
        <v>0</v>
      </c>
      <c r="L365" s="13">
        <f t="shared" si="468"/>
        <v>0</v>
      </c>
      <c r="M365" s="20">
        <f t="shared" si="468"/>
        <v>92743</v>
      </c>
      <c r="N365" s="20">
        <f t="shared" si="468"/>
        <v>0</v>
      </c>
      <c r="O365" s="13">
        <f t="shared" si="468"/>
        <v>0</v>
      </c>
      <c r="P365" s="13">
        <f t="shared" si="468"/>
        <v>0</v>
      </c>
      <c r="Q365" s="13">
        <f t="shared" si="468"/>
        <v>0</v>
      </c>
      <c r="R365" s="13">
        <f t="shared" si="468"/>
        <v>0</v>
      </c>
      <c r="S365" s="20">
        <f t="shared" si="469"/>
        <v>92743</v>
      </c>
      <c r="T365" s="20">
        <f t="shared" si="469"/>
        <v>0</v>
      </c>
      <c r="U365" s="13">
        <f t="shared" si="469"/>
        <v>0</v>
      </c>
      <c r="V365" s="13">
        <f t="shared" si="469"/>
        <v>0</v>
      </c>
      <c r="W365" s="13">
        <f t="shared" si="469"/>
        <v>0</v>
      </c>
      <c r="X365" s="13">
        <f t="shared" si="469"/>
        <v>0</v>
      </c>
      <c r="Y365" s="20">
        <f t="shared" si="469"/>
        <v>92743</v>
      </c>
      <c r="Z365" s="20">
        <f t="shared" si="469"/>
        <v>0</v>
      </c>
      <c r="AA365" s="13">
        <f t="shared" si="469"/>
        <v>0</v>
      </c>
      <c r="AB365" s="13">
        <f t="shared" si="469"/>
        <v>0</v>
      </c>
      <c r="AC365" s="13">
        <f t="shared" si="469"/>
        <v>0</v>
      </c>
      <c r="AD365" s="13">
        <f t="shared" si="469"/>
        <v>0</v>
      </c>
      <c r="AE365" s="20">
        <f t="shared" si="469"/>
        <v>92743</v>
      </c>
      <c r="AF365" s="20">
        <f t="shared" si="469"/>
        <v>0</v>
      </c>
      <c r="AG365" s="13">
        <f t="shared" si="470"/>
        <v>0</v>
      </c>
      <c r="AH365" s="13">
        <f t="shared" si="470"/>
        <v>0</v>
      </c>
      <c r="AI365" s="13">
        <f t="shared" si="470"/>
        <v>0</v>
      </c>
      <c r="AJ365" s="13">
        <f t="shared" si="470"/>
        <v>0</v>
      </c>
      <c r="AK365" s="20">
        <f t="shared" si="470"/>
        <v>92743</v>
      </c>
      <c r="AL365" s="20">
        <f t="shared" si="470"/>
        <v>0</v>
      </c>
    </row>
    <row r="366" spans="1:38" ht="33" hidden="1" x14ac:dyDescent="0.25">
      <c r="A366" s="57" t="s">
        <v>32</v>
      </c>
      <c r="B366" s="16" t="str">
        <f t="shared" si="471"/>
        <v>909</v>
      </c>
      <c r="C366" s="16" t="s">
        <v>398</v>
      </c>
      <c r="D366" s="16" t="s">
        <v>134</v>
      </c>
      <c r="E366" s="16" t="s">
        <v>425</v>
      </c>
      <c r="F366" s="16" t="s">
        <v>33</v>
      </c>
      <c r="G366" s="13">
        <f t="shared" si="468"/>
        <v>92743</v>
      </c>
      <c r="H366" s="13">
        <f t="shared" si="468"/>
        <v>0</v>
      </c>
      <c r="I366" s="13">
        <f t="shared" si="468"/>
        <v>0</v>
      </c>
      <c r="J366" s="13">
        <f t="shared" si="468"/>
        <v>0</v>
      </c>
      <c r="K366" s="13">
        <f t="shared" si="468"/>
        <v>0</v>
      </c>
      <c r="L366" s="13">
        <f t="shared" si="468"/>
        <v>0</v>
      </c>
      <c r="M366" s="13">
        <f t="shared" si="468"/>
        <v>92743</v>
      </c>
      <c r="N366" s="13">
        <f t="shared" si="468"/>
        <v>0</v>
      </c>
      <c r="O366" s="13">
        <f t="shared" si="468"/>
        <v>0</v>
      </c>
      <c r="P366" s="13">
        <f t="shared" si="468"/>
        <v>0</v>
      </c>
      <c r="Q366" s="13">
        <f t="shared" si="468"/>
        <v>0</v>
      </c>
      <c r="R366" s="13">
        <f t="shared" si="468"/>
        <v>0</v>
      </c>
      <c r="S366" s="13">
        <f t="shared" si="469"/>
        <v>92743</v>
      </c>
      <c r="T366" s="13">
        <f t="shared" si="469"/>
        <v>0</v>
      </c>
      <c r="U366" s="13">
        <f t="shared" si="469"/>
        <v>0</v>
      </c>
      <c r="V366" s="13">
        <f t="shared" si="469"/>
        <v>0</v>
      </c>
      <c r="W366" s="13">
        <f t="shared" si="469"/>
        <v>0</v>
      </c>
      <c r="X366" s="13">
        <f t="shared" si="469"/>
        <v>0</v>
      </c>
      <c r="Y366" s="13">
        <f t="shared" si="469"/>
        <v>92743</v>
      </c>
      <c r="Z366" s="13">
        <f t="shared" si="469"/>
        <v>0</v>
      </c>
      <c r="AA366" s="13">
        <f t="shared" si="469"/>
        <v>0</v>
      </c>
      <c r="AB366" s="13">
        <f t="shared" si="469"/>
        <v>0</v>
      </c>
      <c r="AC366" s="13">
        <f t="shared" si="469"/>
        <v>0</v>
      </c>
      <c r="AD366" s="13">
        <f t="shared" si="469"/>
        <v>0</v>
      </c>
      <c r="AE366" s="13">
        <f t="shared" si="469"/>
        <v>92743</v>
      </c>
      <c r="AF366" s="13">
        <f t="shared" si="469"/>
        <v>0</v>
      </c>
      <c r="AG366" s="13">
        <f t="shared" si="470"/>
        <v>0</v>
      </c>
      <c r="AH366" s="13">
        <f t="shared" si="470"/>
        <v>0</v>
      </c>
      <c r="AI366" s="13">
        <f t="shared" si="470"/>
        <v>0</v>
      </c>
      <c r="AJ366" s="13">
        <f t="shared" si="470"/>
        <v>0</v>
      </c>
      <c r="AK366" s="13">
        <f t="shared" si="470"/>
        <v>92743</v>
      </c>
      <c r="AL366" s="13">
        <f t="shared" si="470"/>
        <v>0</v>
      </c>
    </row>
    <row r="367" spans="1:38" ht="33" hidden="1" x14ac:dyDescent="0.25">
      <c r="A367" s="57" t="s">
        <v>39</v>
      </c>
      <c r="B367" s="16">
        <f t="shared" si="471"/>
        <v>909</v>
      </c>
      <c r="C367" s="16" t="s">
        <v>398</v>
      </c>
      <c r="D367" s="16" t="s">
        <v>134</v>
      </c>
      <c r="E367" s="16" t="s">
        <v>425</v>
      </c>
      <c r="F367" s="16" t="s">
        <v>40</v>
      </c>
      <c r="G367" s="13">
        <v>92743</v>
      </c>
      <c r="H367" s="18"/>
      <c r="I367" s="13"/>
      <c r="J367" s="13"/>
      <c r="K367" s="13"/>
      <c r="L367" s="13"/>
      <c r="M367" s="13">
        <f>G367+I367+J367+K367+L367</f>
        <v>92743</v>
      </c>
      <c r="N367" s="13">
        <f>H367+J367</f>
        <v>0</v>
      </c>
      <c r="O367" s="13"/>
      <c r="P367" s="13"/>
      <c r="Q367" s="13"/>
      <c r="R367" s="13"/>
      <c r="S367" s="13">
        <f>M367+O367+P367+Q367+R367</f>
        <v>92743</v>
      </c>
      <c r="T367" s="13">
        <f>N367+P367</f>
        <v>0</v>
      </c>
      <c r="U367" s="13"/>
      <c r="V367" s="13"/>
      <c r="W367" s="13"/>
      <c r="X367" s="13"/>
      <c r="Y367" s="13">
        <f>S367+U367+V367+W367+X367</f>
        <v>92743</v>
      </c>
      <c r="Z367" s="13">
        <f>T367+V367</f>
        <v>0</v>
      </c>
      <c r="AA367" s="13"/>
      <c r="AB367" s="13"/>
      <c r="AC367" s="13"/>
      <c r="AD367" s="13"/>
      <c r="AE367" s="13">
        <f>Y367+AA367+AB367+AC367+AD367</f>
        <v>92743</v>
      </c>
      <c r="AF367" s="13">
        <f>Z367+AB367</f>
        <v>0</v>
      </c>
      <c r="AG367" s="13"/>
      <c r="AH367" s="13"/>
      <c r="AI367" s="13"/>
      <c r="AJ367" s="13"/>
      <c r="AK367" s="13">
        <f>AE367+AG367+AH367+AI367+AJ367</f>
        <v>92743</v>
      </c>
      <c r="AL367" s="13">
        <f>AF367+AH367</f>
        <v>0</v>
      </c>
    </row>
    <row r="368" spans="1:38" ht="33" hidden="1" x14ac:dyDescent="0.25">
      <c r="A368" s="57" t="s">
        <v>137</v>
      </c>
      <c r="B368" s="16" t="str">
        <f t="shared" si="471"/>
        <v>909</v>
      </c>
      <c r="C368" s="16" t="s">
        <v>398</v>
      </c>
      <c r="D368" s="16" t="s">
        <v>134</v>
      </c>
      <c r="E368" s="16" t="s">
        <v>426</v>
      </c>
      <c r="F368" s="16"/>
      <c r="G368" s="20">
        <f>G369</f>
        <v>66399</v>
      </c>
      <c r="H368" s="20">
        <f t="shared" ref="H368:R368" si="472">H369</f>
        <v>0</v>
      </c>
      <c r="I368" s="13">
        <f t="shared" si="472"/>
        <v>0</v>
      </c>
      <c r="J368" s="13">
        <f t="shared" si="472"/>
        <v>0</v>
      </c>
      <c r="K368" s="13">
        <f t="shared" si="472"/>
        <v>0</v>
      </c>
      <c r="L368" s="13">
        <f t="shared" si="472"/>
        <v>0</v>
      </c>
      <c r="M368" s="20">
        <f t="shared" si="472"/>
        <v>66399</v>
      </c>
      <c r="N368" s="20">
        <f t="shared" si="472"/>
        <v>0</v>
      </c>
      <c r="O368" s="13">
        <f t="shared" si="472"/>
        <v>0</v>
      </c>
      <c r="P368" s="13">
        <f t="shared" si="472"/>
        <v>0</v>
      </c>
      <c r="Q368" s="13">
        <f t="shared" si="472"/>
        <v>0</v>
      </c>
      <c r="R368" s="13">
        <f t="shared" si="472"/>
        <v>0</v>
      </c>
      <c r="S368" s="20">
        <f t="shared" ref="S368:AL368" si="473">S369</f>
        <v>66399</v>
      </c>
      <c r="T368" s="20">
        <f t="shared" si="473"/>
        <v>0</v>
      </c>
      <c r="U368" s="13">
        <f t="shared" si="473"/>
        <v>0</v>
      </c>
      <c r="V368" s="13">
        <f t="shared" si="473"/>
        <v>0</v>
      </c>
      <c r="W368" s="13">
        <f t="shared" si="473"/>
        <v>0</v>
      </c>
      <c r="X368" s="13">
        <f t="shared" si="473"/>
        <v>0</v>
      </c>
      <c r="Y368" s="20">
        <f t="shared" si="473"/>
        <v>66399</v>
      </c>
      <c r="Z368" s="20">
        <f t="shared" si="473"/>
        <v>0</v>
      </c>
      <c r="AA368" s="13">
        <f t="shared" si="473"/>
        <v>-73</v>
      </c>
      <c r="AB368" s="13">
        <f t="shared" si="473"/>
        <v>0</v>
      </c>
      <c r="AC368" s="13">
        <f t="shared" si="473"/>
        <v>0</v>
      </c>
      <c r="AD368" s="13">
        <f t="shared" si="473"/>
        <v>-595</v>
      </c>
      <c r="AE368" s="20">
        <f t="shared" si="473"/>
        <v>65731</v>
      </c>
      <c r="AF368" s="20">
        <f t="shared" si="473"/>
        <v>0</v>
      </c>
      <c r="AG368" s="13">
        <f t="shared" si="473"/>
        <v>0</v>
      </c>
      <c r="AH368" s="13">
        <f t="shared" si="473"/>
        <v>0</v>
      </c>
      <c r="AI368" s="13">
        <f t="shared" si="473"/>
        <v>0</v>
      </c>
      <c r="AJ368" s="13">
        <f t="shared" si="473"/>
        <v>0</v>
      </c>
      <c r="AK368" s="20">
        <f t="shared" si="473"/>
        <v>65731</v>
      </c>
      <c r="AL368" s="20">
        <f t="shared" si="473"/>
        <v>0</v>
      </c>
    </row>
    <row r="369" spans="1:38" ht="33" hidden="1" x14ac:dyDescent="0.25">
      <c r="A369" s="57" t="s">
        <v>402</v>
      </c>
      <c r="B369" s="16">
        <f t="shared" si="471"/>
        <v>909</v>
      </c>
      <c r="C369" s="16" t="s">
        <v>398</v>
      </c>
      <c r="D369" s="16" t="s">
        <v>134</v>
      </c>
      <c r="E369" s="16" t="s">
        <v>427</v>
      </c>
      <c r="F369" s="16"/>
      <c r="G369" s="20">
        <f>G370+G372+G374</f>
        <v>66399</v>
      </c>
      <c r="H369" s="20">
        <f t="shared" ref="H369:N369" si="474">H370+H372+H374</f>
        <v>0</v>
      </c>
      <c r="I369" s="13">
        <f t="shared" si="474"/>
        <v>0</v>
      </c>
      <c r="J369" s="13">
        <f t="shared" si="474"/>
        <v>0</v>
      </c>
      <c r="K369" s="13">
        <f t="shared" si="474"/>
        <v>0</v>
      </c>
      <c r="L369" s="13">
        <f t="shared" si="474"/>
        <v>0</v>
      </c>
      <c r="M369" s="20">
        <f t="shared" si="474"/>
        <v>66399</v>
      </c>
      <c r="N369" s="20">
        <f t="shared" si="474"/>
        <v>0</v>
      </c>
      <c r="O369" s="13">
        <f t="shared" ref="O369:T369" si="475">O370+O372+O374</f>
        <v>0</v>
      </c>
      <c r="P369" s="13">
        <f t="shared" si="475"/>
        <v>0</v>
      </c>
      <c r="Q369" s="13">
        <f t="shared" si="475"/>
        <v>0</v>
      </c>
      <c r="R369" s="13">
        <f t="shared" si="475"/>
        <v>0</v>
      </c>
      <c r="S369" s="20">
        <f t="shared" si="475"/>
        <v>66399</v>
      </c>
      <c r="T369" s="20">
        <f t="shared" si="475"/>
        <v>0</v>
      </c>
      <c r="U369" s="13">
        <f t="shared" ref="U369:Z369" si="476">U370+U372+U374</f>
        <v>0</v>
      </c>
      <c r="V369" s="13">
        <f t="shared" si="476"/>
        <v>0</v>
      </c>
      <c r="W369" s="13">
        <f t="shared" si="476"/>
        <v>0</v>
      </c>
      <c r="X369" s="13">
        <f t="shared" si="476"/>
        <v>0</v>
      </c>
      <c r="Y369" s="20">
        <f t="shared" si="476"/>
        <v>66399</v>
      </c>
      <c r="Z369" s="20">
        <f t="shared" si="476"/>
        <v>0</v>
      </c>
      <c r="AA369" s="13">
        <f t="shared" ref="AA369:AF369" si="477">AA370+AA372+AA374</f>
        <v>-73</v>
      </c>
      <c r="AB369" s="13">
        <f t="shared" si="477"/>
        <v>0</v>
      </c>
      <c r="AC369" s="13">
        <f t="shared" si="477"/>
        <v>0</v>
      </c>
      <c r="AD369" s="13">
        <f t="shared" si="477"/>
        <v>-595</v>
      </c>
      <c r="AE369" s="20">
        <f t="shared" si="477"/>
        <v>65731</v>
      </c>
      <c r="AF369" s="20">
        <f t="shared" si="477"/>
        <v>0</v>
      </c>
      <c r="AG369" s="13">
        <f t="shared" ref="AG369:AL369" si="478">AG370+AG372+AG374</f>
        <v>0</v>
      </c>
      <c r="AH369" s="13">
        <f t="shared" si="478"/>
        <v>0</v>
      </c>
      <c r="AI369" s="13">
        <f t="shared" si="478"/>
        <v>0</v>
      </c>
      <c r="AJ369" s="13">
        <f t="shared" si="478"/>
        <v>0</v>
      </c>
      <c r="AK369" s="20">
        <f t="shared" si="478"/>
        <v>65731</v>
      </c>
      <c r="AL369" s="20">
        <f t="shared" si="478"/>
        <v>0</v>
      </c>
    </row>
    <row r="370" spans="1:38" ht="71.25" hidden="1" customHeight="1" x14ac:dyDescent="0.25">
      <c r="A370" s="62" t="s">
        <v>543</v>
      </c>
      <c r="B370" s="16" t="str">
        <f t="shared" si="471"/>
        <v>909</v>
      </c>
      <c r="C370" s="16" t="s">
        <v>398</v>
      </c>
      <c r="D370" s="16" t="s">
        <v>134</v>
      </c>
      <c r="E370" s="16" t="s">
        <v>427</v>
      </c>
      <c r="F370" s="16" t="s">
        <v>92</v>
      </c>
      <c r="G370" s="20">
        <f>SUM(G371:G371)</f>
        <v>14144</v>
      </c>
      <c r="H370" s="20">
        <f t="shared" ref="H370:R370" si="479">SUM(H371:H371)</f>
        <v>0</v>
      </c>
      <c r="I370" s="13">
        <f t="shared" si="479"/>
        <v>0</v>
      </c>
      <c r="J370" s="13">
        <f t="shared" si="479"/>
        <v>0</v>
      </c>
      <c r="K370" s="13">
        <f t="shared" si="479"/>
        <v>0</v>
      </c>
      <c r="L370" s="13">
        <f t="shared" si="479"/>
        <v>0</v>
      </c>
      <c r="M370" s="20">
        <f t="shared" si="479"/>
        <v>14144</v>
      </c>
      <c r="N370" s="20">
        <f t="shared" si="479"/>
        <v>0</v>
      </c>
      <c r="O370" s="13">
        <f t="shared" si="479"/>
        <v>0</v>
      </c>
      <c r="P370" s="13">
        <f t="shared" si="479"/>
        <v>0</v>
      </c>
      <c r="Q370" s="13">
        <f t="shared" si="479"/>
        <v>0</v>
      </c>
      <c r="R370" s="13">
        <f t="shared" si="479"/>
        <v>0</v>
      </c>
      <c r="S370" s="20">
        <f t="shared" ref="S370:AL370" si="480">SUM(S371:S371)</f>
        <v>14144</v>
      </c>
      <c r="T370" s="20">
        <f t="shared" si="480"/>
        <v>0</v>
      </c>
      <c r="U370" s="13">
        <f t="shared" si="480"/>
        <v>0</v>
      </c>
      <c r="V370" s="13">
        <f t="shared" si="480"/>
        <v>0</v>
      </c>
      <c r="W370" s="13">
        <f t="shared" si="480"/>
        <v>0</v>
      </c>
      <c r="X370" s="13">
        <f t="shared" si="480"/>
        <v>0</v>
      </c>
      <c r="Y370" s="20">
        <f t="shared" si="480"/>
        <v>14144</v>
      </c>
      <c r="Z370" s="20">
        <f t="shared" si="480"/>
        <v>0</v>
      </c>
      <c r="AA370" s="13">
        <f t="shared" si="480"/>
        <v>0</v>
      </c>
      <c r="AB370" s="13">
        <f t="shared" si="480"/>
        <v>0</v>
      </c>
      <c r="AC370" s="13">
        <f t="shared" si="480"/>
        <v>0</v>
      </c>
      <c r="AD370" s="13">
        <f t="shared" si="480"/>
        <v>-365</v>
      </c>
      <c r="AE370" s="20">
        <f t="shared" si="480"/>
        <v>13779</v>
      </c>
      <c r="AF370" s="20">
        <f t="shared" si="480"/>
        <v>0</v>
      </c>
      <c r="AG370" s="13">
        <f t="shared" si="480"/>
        <v>0</v>
      </c>
      <c r="AH370" s="13">
        <f t="shared" si="480"/>
        <v>0</v>
      </c>
      <c r="AI370" s="13">
        <f t="shared" si="480"/>
        <v>0</v>
      </c>
      <c r="AJ370" s="13">
        <f t="shared" si="480"/>
        <v>0</v>
      </c>
      <c r="AK370" s="20">
        <f t="shared" si="480"/>
        <v>13779</v>
      </c>
      <c r="AL370" s="20">
        <f t="shared" si="480"/>
        <v>0</v>
      </c>
    </row>
    <row r="371" spans="1:38" hidden="1" x14ac:dyDescent="0.25">
      <c r="A371" s="57" t="s">
        <v>120</v>
      </c>
      <c r="B371" s="16">
        <f t="shared" si="471"/>
        <v>909</v>
      </c>
      <c r="C371" s="16" t="s">
        <v>398</v>
      </c>
      <c r="D371" s="16" t="s">
        <v>134</v>
      </c>
      <c r="E371" s="16" t="s">
        <v>427</v>
      </c>
      <c r="F371" s="16" t="s">
        <v>121</v>
      </c>
      <c r="G371" s="13">
        <v>14144</v>
      </c>
      <c r="H371" s="18"/>
      <c r="I371" s="13"/>
      <c r="J371" s="13"/>
      <c r="K371" s="13"/>
      <c r="L371" s="13"/>
      <c r="M371" s="13">
        <f>G371+I371+J371+K371+L371</f>
        <v>14144</v>
      </c>
      <c r="N371" s="13">
        <f>H371+J371</f>
        <v>0</v>
      </c>
      <c r="O371" s="13"/>
      <c r="P371" s="13"/>
      <c r="Q371" s="13"/>
      <c r="R371" s="13"/>
      <c r="S371" s="13">
        <f>M371+O371+P371+Q371+R371</f>
        <v>14144</v>
      </c>
      <c r="T371" s="13">
        <f>N371+P371</f>
        <v>0</v>
      </c>
      <c r="U371" s="13"/>
      <c r="V371" s="13"/>
      <c r="W371" s="13"/>
      <c r="X371" s="13"/>
      <c r="Y371" s="13">
        <f>S371+U371+V371+W371+X371</f>
        <v>14144</v>
      </c>
      <c r="Z371" s="13">
        <f>T371+V371</f>
        <v>0</v>
      </c>
      <c r="AA371" s="13"/>
      <c r="AB371" s="13"/>
      <c r="AC371" s="13"/>
      <c r="AD371" s="13">
        <v>-365</v>
      </c>
      <c r="AE371" s="13">
        <f>Y371+AA371+AB371+AC371+AD371</f>
        <v>13779</v>
      </c>
      <c r="AF371" s="13">
        <f>Z371+AB371</f>
        <v>0</v>
      </c>
      <c r="AG371" s="13"/>
      <c r="AH371" s="13"/>
      <c r="AI371" s="13"/>
      <c r="AJ371" s="13"/>
      <c r="AK371" s="13">
        <f>AE371+AG371+AH371+AI371+AJ371</f>
        <v>13779</v>
      </c>
      <c r="AL371" s="13">
        <f>AF371+AH371</f>
        <v>0</v>
      </c>
    </row>
    <row r="372" spans="1:38" ht="33" hidden="1" x14ac:dyDescent="0.25">
      <c r="A372" s="62" t="s">
        <v>271</v>
      </c>
      <c r="B372" s="16" t="str">
        <f t="shared" si="471"/>
        <v>909</v>
      </c>
      <c r="C372" s="16" t="s">
        <v>398</v>
      </c>
      <c r="D372" s="16" t="s">
        <v>134</v>
      </c>
      <c r="E372" s="16" t="s">
        <v>427</v>
      </c>
      <c r="F372" s="16" t="s">
        <v>33</v>
      </c>
      <c r="G372" s="13">
        <f>G373</f>
        <v>51163</v>
      </c>
      <c r="H372" s="13">
        <f t="shared" ref="H372:R372" si="481">H373</f>
        <v>0</v>
      </c>
      <c r="I372" s="13">
        <f t="shared" si="481"/>
        <v>0</v>
      </c>
      <c r="J372" s="13">
        <f t="shared" si="481"/>
        <v>0</v>
      </c>
      <c r="K372" s="13">
        <f t="shared" si="481"/>
        <v>0</v>
      </c>
      <c r="L372" s="13">
        <f t="shared" si="481"/>
        <v>0</v>
      </c>
      <c r="M372" s="13">
        <f t="shared" si="481"/>
        <v>51163</v>
      </c>
      <c r="N372" s="13">
        <f t="shared" si="481"/>
        <v>0</v>
      </c>
      <c r="O372" s="13">
        <f t="shared" si="481"/>
        <v>0</v>
      </c>
      <c r="P372" s="13">
        <f t="shared" si="481"/>
        <v>0</v>
      </c>
      <c r="Q372" s="13">
        <f t="shared" si="481"/>
        <v>0</v>
      </c>
      <c r="R372" s="13">
        <f t="shared" si="481"/>
        <v>0</v>
      </c>
      <c r="S372" s="13">
        <f t="shared" ref="S372:AL372" si="482">S373</f>
        <v>51163</v>
      </c>
      <c r="T372" s="13">
        <f t="shared" si="482"/>
        <v>0</v>
      </c>
      <c r="U372" s="13">
        <f t="shared" si="482"/>
        <v>0</v>
      </c>
      <c r="V372" s="13">
        <f t="shared" si="482"/>
        <v>0</v>
      </c>
      <c r="W372" s="13">
        <f t="shared" si="482"/>
        <v>0</v>
      </c>
      <c r="X372" s="13">
        <f t="shared" si="482"/>
        <v>0</v>
      </c>
      <c r="Y372" s="13">
        <f t="shared" si="482"/>
        <v>51163</v>
      </c>
      <c r="Z372" s="13">
        <f t="shared" si="482"/>
        <v>0</v>
      </c>
      <c r="AA372" s="13">
        <f t="shared" si="482"/>
        <v>-73</v>
      </c>
      <c r="AB372" s="13">
        <f t="shared" si="482"/>
        <v>0</v>
      </c>
      <c r="AC372" s="13">
        <f t="shared" si="482"/>
        <v>0</v>
      </c>
      <c r="AD372" s="13">
        <f t="shared" si="482"/>
        <v>-230</v>
      </c>
      <c r="AE372" s="13">
        <f t="shared" si="482"/>
        <v>50860</v>
      </c>
      <c r="AF372" s="13">
        <f t="shared" si="482"/>
        <v>0</v>
      </c>
      <c r="AG372" s="13">
        <f t="shared" si="482"/>
        <v>0</v>
      </c>
      <c r="AH372" s="13">
        <f t="shared" si="482"/>
        <v>0</v>
      </c>
      <c r="AI372" s="13">
        <f t="shared" si="482"/>
        <v>0</v>
      </c>
      <c r="AJ372" s="13">
        <f t="shared" si="482"/>
        <v>0</v>
      </c>
      <c r="AK372" s="13">
        <f t="shared" si="482"/>
        <v>50860</v>
      </c>
      <c r="AL372" s="13">
        <f t="shared" si="482"/>
        <v>0</v>
      </c>
    </row>
    <row r="373" spans="1:38" ht="33" hidden="1" x14ac:dyDescent="0.25">
      <c r="A373" s="57" t="s">
        <v>39</v>
      </c>
      <c r="B373" s="16">
        <f t="shared" si="471"/>
        <v>909</v>
      </c>
      <c r="C373" s="16" t="s">
        <v>398</v>
      </c>
      <c r="D373" s="16" t="s">
        <v>134</v>
      </c>
      <c r="E373" s="16" t="s">
        <v>427</v>
      </c>
      <c r="F373" s="16" t="s">
        <v>40</v>
      </c>
      <c r="G373" s="13">
        <v>51163</v>
      </c>
      <c r="H373" s="18"/>
      <c r="I373" s="13"/>
      <c r="J373" s="13"/>
      <c r="K373" s="13"/>
      <c r="L373" s="13"/>
      <c r="M373" s="13">
        <f>G373+I373+J373+K373+L373</f>
        <v>51163</v>
      </c>
      <c r="N373" s="13">
        <f>H373+J373</f>
        <v>0</v>
      </c>
      <c r="O373" s="13"/>
      <c r="P373" s="13"/>
      <c r="Q373" s="13"/>
      <c r="R373" s="13"/>
      <c r="S373" s="13">
        <f>M373+O373+P373+Q373+R373</f>
        <v>51163</v>
      </c>
      <c r="T373" s="13">
        <f>N373+P373</f>
        <v>0</v>
      </c>
      <c r="U373" s="13"/>
      <c r="V373" s="13"/>
      <c r="W373" s="13"/>
      <c r="X373" s="13"/>
      <c r="Y373" s="13">
        <f>S373+U373+V373+W373+X373</f>
        <v>51163</v>
      </c>
      <c r="Z373" s="13">
        <f>T373+V373</f>
        <v>0</v>
      </c>
      <c r="AA373" s="13">
        <v>-73</v>
      </c>
      <c r="AB373" s="13"/>
      <c r="AC373" s="13"/>
      <c r="AD373" s="13">
        <v>-230</v>
      </c>
      <c r="AE373" s="13">
        <f>Y373+AA373+AB373+AC373+AD373</f>
        <v>50860</v>
      </c>
      <c r="AF373" s="13">
        <f>Z373+AB373</f>
        <v>0</v>
      </c>
      <c r="AG373" s="13"/>
      <c r="AH373" s="13"/>
      <c r="AI373" s="13"/>
      <c r="AJ373" s="13"/>
      <c r="AK373" s="13">
        <f>AE373+AG373+AH373+AI373+AJ373</f>
        <v>50860</v>
      </c>
      <c r="AL373" s="13">
        <f>AF373+AH373</f>
        <v>0</v>
      </c>
    </row>
    <row r="374" spans="1:38" hidden="1" x14ac:dyDescent="0.25">
      <c r="A374" s="57" t="s">
        <v>70</v>
      </c>
      <c r="B374" s="16" t="str">
        <f t="shared" si="471"/>
        <v>909</v>
      </c>
      <c r="C374" s="16" t="s">
        <v>398</v>
      </c>
      <c r="D374" s="16" t="s">
        <v>134</v>
      </c>
      <c r="E374" s="16" t="s">
        <v>427</v>
      </c>
      <c r="F374" s="16" t="s">
        <v>71</v>
      </c>
      <c r="G374" s="13">
        <f>G375</f>
        <v>1092</v>
      </c>
      <c r="H374" s="13">
        <f t="shared" ref="H374:R374" si="483">H375</f>
        <v>0</v>
      </c>
      <c r="I374" s="13">
        <f t="shared" si="483"/>
        <v>0</v>
      </c>
      <c r="J374" s="13">
        <f t="shared" si="483"/>
        <v>0</v>
      </c>
      <c r="K374" s="13">
        <f t="shared" si="483"/>
        <v>0</v>
      </c>
      <c r="L374" s="13">
        <f t="shared" si="483"/>
        <v>0</v>
      </c>
      <c r="M374" s="13">
        <f t="shared" si="483"/>
        <v>1092</v>
      </c>
      <c r="N374" s="13">
        <f t="shared" si="483"/>
        <v>0</v>
      </c>
      <c r="O374" s="13">
        <f t="shared" si="483"/>
        <v>0</v>
      </c>
      <c r="P374" s="13">
        <f t="shared" si="483"/>
        <v>0</v>
      </c>
      <c r="Q374" s="13">
        <f t="shared" si="483"/>
        <v>0</v>
      </c>
      <c r="R374" s="13">
        <f t="shared" si="483"/>
        <v>0</v>
      </c>
      <c r="S374" s="13">
        <f t="shared" ref="S374:AL374" si="484">S375</f>
        <v>1092</v>
      </c>
      <c r="T374" s="13">
        <f t="shared" si="484"/>
        <v>0</v>
      </c>
      <c r="U374" s="13">
        <f t="shared" si="484"/>
        <v>0</v>
      </c>
      <c r="V374" s="13">
        <f t="shared" si="484"/>
        <v>0</v>
      </c>
      <c r="W374" s="13">
        <f t="shared" si="484"/>
        <v>0</v>
      </c>
      <c r="X374" s="13">
        <f t="shared" si="484"/>
        <v>0</v>
      </c>
      <c r="Y374" s="13">
        <f t="shared" si="484"/>
        <v>1092</v>
      </c>
      <c r="Z374" s="13">
        <f t="shared" si="484"/>
        <v>0</v>
      </c>
      <c r="AA374" s="13">
        <f t="shared" si="484"/>
        <v>0</v>
      </c>
      <c r="AB374" s="13">
        <f t="shared" si="484"/>
        <v>0</v>
      </c>
      <c r="AC374" s="13">
        <f t="shared" si="484"/>
        <v>0</v>
      </c>
      <c r="AD374" s="13">
        <f t="shared" si="484"/>
        <v>0</v>
      </c>
      <c r="AE374" s="13">
        <f t="shared" si="484"/>
        <v>1092</v>
      </c>
      <c r="AF374" s="13">
        <f t="shared" si="484"/>
        <v>0</v>
      </c>
      <c r="AG374" s="13">
        <f t="shared" si="484"/>
        <v>0</v>
      </c>
      <c r="AH374" s="13">
        <f t="shared" si="484"/>
        <v>0</v>
      </c>
      <c r="AI374" s="13">
        <f t="shared" si="484"/>
        <v>0</v>
      </c>
      <c r="AJ374" s="13">
        <f t="shared" si="484"/>
        <v>0</v>
      </c>
      <c r="AK374" s="13">
        <f t="shared" si="484"/>
        <v>1092</v>
      </c>
      <c r="AL374" s="13">
        <f t="shared" si="484"/>
        <v>0</v>
      </c>
    </row>
    <row r="375" spans="1:38" hidden="1" x14ac:dyDescent="0.25">
      <c r="A375" s="62" t="s">
        <v>99</v>
      </c>
      <c r="B375" s="16">
        <f t="shared" si="471"/>
        <v>909</v>
      </c>
      <c r="C375" s="16" t="s">
        <v>398</v>
      </c>
      <c r="D375" s="16" t="s">
        <v>134</v>
      </c>
      <c r="E375" s="16" t="s">
        <v>427</v>
      </c>
      <c r="F375" s="16" t="s">
        <v>73</v>
      </c>
      <c r="G375" s="13">
        <v>1092</v>
      </c>
      <c r="H375" s="18"/>
      <c r="I375" s="13"/>
      <c r="J375" s="13"/>
      <c r="K375" s="13"/>
      <c r="L375" s="13"/>
      <c r="M375" s="13">
        <f>G375+I375+J375+K375+L375</f>
        <v>1092</v>
      </c>
      <c r="N375" s="13">
        <f>H375+J375</f>
        <v>0</v>
      </c>
      <c r="O375" s="13"/>
      <c r="P375" s="13"/>
      <c r="Q375" s="13"/>
      <c r="R375" s="13"/>
      <c r="S375" s="13">
        <f>M375+O375+P375+Q375+R375</f>
        <v>1092</v>
      </c>
      <c r="T375" s="13">
        <f>N375+P375</f>
        <v>0</v>
      </c>
      <c r="U375" s="13"/>
      <c r="V375" s="13"/>
      <c r="W375" s="13"/>
      <c r="X375" s="13"/>
      <c r="Y375" s="13">
        <f>S375+U375+V375+W375+X375</f>
        <v>1092</v>
      </c>
      <c r="Z375" s="13">
        <f>T375+V375</f>
        <v>0</v>
      </c>
      <c r="AA375" s="13"/>
      <c r="AB375" s="13"/>
      <c r="AC375" s="13"/>
      <c r="AD375" s="13"/>
      <c r="AE375" s="13">
        <f>Y375+AA375+AB375+AC375+AD375</f>
        <v>1092</v>
      </c>
      <c r="AF375" s="13">
        <f>Z375+AB375</f>
        <v>0</v>
      </c>
      <c r="AG375" s="13"/>
      <c r="AH375" s="13"/>
      <c r="AI375" s="13"/>
      <c r="AJ375" s="13"/>
      <c r="AK375" s="13">
        <f>AE375+AG375+AH375+AI375+AJ375</f>
        <v>1092</v>
      </c>
      <c r="AL375" s="13">
        <f>AF375+AH375</f>
        <v>0</v>
      </c>
    </row>
    <row r="376" spans="1:38" hidden="1" x14ac:dyDescent="0.25">
      <c r="A376" s="62"/>
      <c r="B376" s="16"/>
      <c r="C376" s="16"/>
      <c r="D376" s="16"/>
      <c r="E376" s="16"/>
      <c r="F376" s="16"/>
      <c r="G376" s="13"/>
      <c r="H376" s="18"/>
      <c r="I376" s="13"/>
      <c r="J376" s="13"/>
      <c r="K376" s="13"/>
      <c r="L376" s="13"/>
      <c r="M376" s="13"/>
      <c r="N376" s="13"/>
      <c r="O376" s="13"/>
      <c r="P376" s="13"/>
      <c r="Q376" s="13"/>
      <c r="R376" s="13"/>
      <c r="S376" s="13"/>
      <c r="T376" s="13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F376" s="13"/>
      <c r="AG376" s="13"/>
      <c r="AH376" s="13"/>
      <c r="AI376" s="13"/>
      <c r="AJ376" s="13"/>
      <c r="AK376" s="13"/>
      <c r="AL376" s="13"/>
    </row>
    <row r="377" spans="1:38" ht="37.5" hidden="1" x14ac:dyDescent="0.3">
      <c r="A377" s="68" t="s">
        <v>82</v>
      </c>
      <c r="B377" s="32">
        <v>909</v>
      </c>
      <c r="C377" s="14" t="s">
        <v>398</v>
      </c>
      <c r="D377" s="14" t="s">
        <v>83</v>
      </c>
      <c r="E377" s="14"/>
      <c r="F377" s="32"/>
      <c r="G377" s="32">
        <f t="shared" ref="G377:R382" si="485">G378</f>
        <v>97032</v>
      </c>
      <c r="H377" s="32">
        <f t="shared" si="485"/>
        <v>0</v>
      </c>
      <c r="I377" s="13">
        <f t="shared" si="485"/>
        <v>0</v>
      </c>
      <c r="J377" s="13">
        <f t="shared" si="485"/>
        <v>0</v>
      </c>
      <c r="K377" s="13">
        <f t="shared" si="485"/>
        <v>0</v>
      </c>
      <c r="L377" s="13">
        <f t="shared" si="485"/>
        <v>0</v>
      </c>
      <c r="M377" s="32">
        <f t="shared" si="485"/>
        <v>97032</v>
      </c>
      <c r="N377" s="32">
        <f t="shared" si="485"/>
        <v>0</v>
      </c>
      <c r="O377" s="13">
        <f t="shared" si="485"/>
        <v>0</v>
      </c>
      <c r="P377" s="13">
        <f t="shared" si="485"/>
        <v>0</v>
      </c>
      <c r="Q377" s="13">
        <f t="shared" si="485"/>
        <v>0</v>
      </c>
      <c r="R377" s="13">
        <f t="shared" si="485"/>
        <v>0</v>
      </c>
      <c r="S377" s="32">
        <f t="shared" ref="S377:AH382" si="486">S378</f>
        <v>97032</v>
      </c>
      <c r="T377" s="32">
        <f t="shared" si="486"/>
        <v>0</v>
      </c>
      <c r="U377" s="13">
        <f t="shared" si="486"/>
        <v>0</v>
      </c>
      <c r="V377" s="13">
        <f t="shared" si="486"/>
        <v>0</v>
      </c>
      <c r="W377" s="13">
        <f t="shared" si="486"/>
        <v>0</v>
      </c>
      <c r="X377" s="13">
        <f t="shared" si="486"/>
        <v>0</v>
      </c>
      <c r="Y377" s="32">
        <f t="shared" si="486"/>
        <v>97032</v>
      </c>
      <c r="Z377" s="32">
        <f t="shared" si="486"/>
        <v>0</v>
      </c>
      <c r="AA377" s="13">
        <f t="shared" si="486"/>
        <v>0</v>
      </c>
      <c r="AB377" s="13">
        <f t="shared" si="486"/>
        <v>0</v>
      </c>
      <c r="AC377" s="13">
        <f t="shared" si="486"/>
        <v>0</v>
      </c>
      <c r="AD377" s="13">
        <f t="shared" si="486"/>
        <v>0</v>
      </c>
      <c r="AE377" s="32">
        <f t="shared" si="486"/>
        <v>97032</v>
      </c>
      <c r="AF377" s="32">
        <f t="shared" si="486"/>
        <v>0</v>
      </c>
      <c r="AG377" s="13">
        <f t="shared" si="486"/>
        <v>0</v>
      </c>
      <c r="AH377" s="13">
        <f t="shared" si="486"/>
        <v>0</v>
      </c>
      <c r="AI377" s="13">
        <f t="shared" ref="AG377:AL382" si="487">AI378</f>
        <v>0</v>
      </c>
      <c r="AJ377" s="13">
        <f t="shared" si="487"/>
        <v>0</v>
      </c>
      <c r="AK377" s="32">
        <f t="shared" si="487"/>
        <v>97032</v>
      </c>
      <c r="AL377" s="32">
        <f t="shared" si="487"/>
        <v>0</v>
      </c>
    </row>
    <row r="378" spans="1:38" ht="49.5" hidden="1" x14ac:dyDescent="0.25">
      <c r="A378" s="57" t="s">
        <v>396</v>
      </c>
      <c r="B378" s="13">
        <v>909</v>
      </c>
      <c r="C378" s="16" t="s">
        <v>398</v>
      </c>
      <c r="D378" s="16" t="s">
        <v>83</v>
      </c>
      <c r="E378" s="16" t="s">
        <v>197</v>
      </c>
      <c r="F378" s="13"/>
      <c r="G378" s="13">
        <f t="shared" si="485"/>
        <v>97032</v>
      </c>
      <c r="H378" s="13">
        <f t="shared" si="485"/>
        <v>0</v>
      </c>
      <c r="I378" s="13">
        <f t="shared" si="485"/>
        <v>0</v>
      </c>
      <c r="J378" s="13">
        <f t="shared" si="485"/>
        <v>0</v>
      </c>
      <c r="K378" s="13">
        <f t="shared" si="485"/>
        <v>0</v>
      </c>
      <c r="L378" s="13">
        <f t="shared" si="485"/>
        <v>0</v>
      </c>
      <c r="M378" s="13">
        <f t="shared" si="485"/>
        <v>97032</v>
      </c>
      <c r="N378" s="13">
        <f t="shared" si="485"/>
        <v>0</v>
      </c>
      <c r="O378" s="13">
        <f t="shared" si="485"/>
        <v>0</v>
      </c>
      <c r="P378" s="13">
        <f t="shared" si="485"/>
        <v>0</v>
      </c>
      <c r="Q378" s="13">
        <f t="shared" si="485"/>
        <v>0</v>
      </c>
      <c r="R378" s="13">
        <f t="shared" si="485"/>
        <v>0</v>
      </c>
      <c r="S378" s="13">
        <f t="shared" si="486"/>
        <v>97032</v>
      </c>
      <c r="T378" s="13">
        <f t="shared" si="486"/>
        <v>0</v>
      </c>
      <c r="U378" s="13">
        <f t="shared" si="486"/>
        <v>0</v>
      </c>
      <c r="V378" s="13">
        <f t="shared" si="486"/>
        <v>0</v>
      </c>
      <c r="W378" s="13">
        <f t="shared" si="486"/>
        <v>0</v>
      </c>
      <c r="X378" s="13">
        <f t="shared" si="486"/>
        <v>0</v>
      </c>
      <c r="Y378" s="13">
        <f t="shared" si="486"/>
        <v>97032</v>
      </c>
      <c r="Z378" s="13">
        <f t="shared" si="486"/>
        <v>0</v>
      </c>
      <c r="AA378" s="13">
        <f t="shared" si="486"/>
        <v>0</v>
      </c>
      <c r="AB378" s="13">
        <f t="shared" si="486"/>
        <v>0</v>
      </c>
      <c r="AC378" s="13">
        <f t="shared" si="486"/>
        <v>0</v>
      </c>
      <c r="AD378" s="13">
        <f t="shared" si="486"/>
        <v>0</v>
      </c>
      <c r="AE378" s="13">
        <f t="shared" si="486"/>
        <v>97032</v>
      </c>
      <c r="AF378" s="13">
        <f t="shared" si="486"/>
        <v>0</v>
      </c>
      <c r="AG378" s="13">
        <f t="shared" si="487"/>
        <v>0</v>
      </c>
      <c r="AH378" s="13">
        <f t="shared" si="487"/>
        <v>0</v>
      </c>
      <c r="AI378" s="13">
        <f t="shared" si="487"/>
        <v>0</v>
      </c>
      <c r="AJ378" s="13">
        <f t="shared" si="487"/>
        <v>0</v>
      </c>
      <c r="AK378" s="13">
        <f t="shared" si="487"/>
        <v>97032</v>
      </c>
      <c r="AL378" s="13">
        <f t="shared" si="487"/>
        <v>0</v>
      </c>
    </row>
    <row r="379" spans="1:38" ht="49.5" hidden="1" x14ac:dyDescent="0.25">
      <c r="A379" s="57" t="s">
        <v>397</v>
      </c>
      <c r="B379" s="13">
        <f t="shared" ref="B379:B391" si="488">B377</f>
        <v>909</v>
      </c>
      <c r="C379" s="16" t="s">
        <v>398</v>
      </c>
      <c r="D379" s="16" t="s">
        <v>83</v>
      </c>
      <c r="E379" s="16" t="s">
        <v>387</v>
      </c>
      <c r="F379" s="13"/>
      <c r="G379" s="13">
        <f t="shared" si="485"/>
        <v>97032</v>
      </c>
      <c r="H379" s="13">
        <f t="shared" si="485"/>
        <v>0</v>
      </c>
      <c r="I379" s="13">
        <f t="shared" si="485"/>
        <v>0</v>
      </c>
      <c r="J379" s="13">
        <f t="shared" si="485"/>
        <v>0</v>
      </c>
      <c r="K379" s="13">
        <f t="shared" si="485"/>
        <v>0</v>
      </c>
      <c r="L379" s="13">
        <f t="shared" si="485"/>
        <v>0</v>
      </c>
      <c r="M379" s="13">
        <f t="shared" si="485"/>
        <v>97032</v>
      </c>
      <c r="N379" s="13">
        <f t="shared" si="485"/>
        <v>0</v>
      </c>
      <c r="O379" s="13">
        <f t="shared" si="485"/>
        <v>0</v>
      </c>
      <c r="P379" s="13">
        <f t="shared" si="485"/>
        <v>0</v>
      </c>
      <c r="Q379" s="13">
        <f t="shared" si="485"/>
        <v>0</v>
      </c>
      <c r="R379" s="13">
        <f t="shared" si="485"/>
        <v>0</v>
      </c>
      <c r="S379" s="13">
        <f t="shared" si="486"/>
        <v>97032</v>
      </c>
      <c r="T379" s="13">
        <f t="shared" si="486"/>
        <v>0</v>
      </c>
      <c r="U379" s="13">
        <f t="shared" si="486"/>
        <v>0</v>
      </c>
      <c r="V379" s="13">
        <f t="shared" si="486"/>
        <v>0</v>
      </c>
      <c r="W379" s="13">
        <f t="shared" si="486"/>
        <v>0</v>
      </c>
      <c r="X379" s="13">
        <f t="shared" si="486"/>
        <v>0</v>
      </c>
      <c r="Y379" s="13">
        <f t="shared" si="486"/>
        <v>97032</v>
      </c>
      <c r="Z379" s="13">
        <f t="shared" si="486"/>
        <v>0</v>
      </c>
      <c r="AA379" s="13">
        <f t="shared" si="486"/>
        <v>0</v>
      </c>
      <c r="AB379" s="13">
        <f t="shared" si="486"/>
        <v>0</v>
      </c>
      <c r="AC379" s="13">
        <f t="shared" si="486"/>
        <v>0</v>
      </c>
      <c r="AD379" s="13">
        <f t="shared" si="486"/>
        <v>0</v>
      </c>
      <c r="AE379" s="13">
        <f t="shared" si="486"/>
        <v>97032</v>
      </c>
      <c r="AF379" s="13">
        <f t="shared" si="486"/>
        <v>0</v>
      </c>
      <c r="AG379" s="13">
        <f t="shared" si="487"/>
        <v>0</v>
      </c>
      <c r="AH379" s="13">
        <f t="shared" si="487"/>
        <v>0</v>
      </c>
      <c r="AI379" s="13">
        <f t="shared" si="487"/>
        <v>0</v>
      </c>
      <c r="AJ379" s="13">
        <f t="shared" si="487"/>
        <v>0</v>
      </c>
      <c r="AK379" s="13">
        <f t="shared" si="487"/>
        <v>97032</v>
      </c>
      <c r="AL379" s="13">
        <f t="shared" si="487"/>
        <v>0</v>
      </c>
    </row>
    <row r="380" spans="1:38" hidden="1" x14ac:dyDescent="0.25">
      <c r="A380" s="57" t="s">
        <v>15</v>
      </c>
      <c r="B380" s="13">
        <f t="shared" si="488"/>
        <v>909</v>
      </c>
      <c r="C380" s="16" t="s">
        <v>398</v>
      </c>
      <c r="D380" s="16" t="s">
        <v>83</v>
      </c>
      <c r="E380" s="16" t="s">
        <v>388</v>
      </c>
      <c r="F380" s="13"/>
      <c r="G380" s="13">
        <f t="shared" si="485"/>
        <v>97032</v>
      </c>
      <c r="H380" s="13">
        <f t="shared" si="485"/>
        <v>0</v>
      </c>
      <c r="I380" s="13">
        <f t="shared" si="485"/>
        <v>0</v>
      </c>
      <c r="J380" s="13">
        <f t="shared" si="485"/>
        <v>0</v>
      </c>
      <c r="K380" s="13">
        <f t="shared" si="485"/>
        <v>0</v>
      </c>
      <c r="L380" s="13">
        <f t="shared" si="485"/>
        <v>0</v>
      </c>
      <c r="M380" s="13">
        <f t="shared" si="485"/>
        <v>97032</v>
      </c>
      <c r="N380" s="13">
        <f t="shared" si="485"/>
        <v>0</v>
      </c>
      <c r="O380" s="13">
        <f t="shared" si="485"/>
        <v>0</v>
      </c>
      <c r="P380" s="13">
        <f t="shared" si="485"/>
        <v>0</v>
      </c>
      <c r="Q380" s="13">
        <f t="shared" si="485"/>
        <v>0</v>
      </c>
      <c r="R380" s="13">
        <f t="shared" si="485"/>
        <v>0</v>
      </c>
      <c r="S380" s="13">
        <f t="shared" si="486"/>
        <v>97032</v>
      </c>
      <c r="T380" s="13">
        <f t="shared" si="486"/>
        <v>0</v>
      </c>
      <c r="U380" s="13">
        <f t="shared" si="486"/>
        <v>0</v>
      </c>
      <c r="V380" s="13">
        <f t="shared" si="486"/>
        <v>0</v>
      </c>
      <c r="W380" s="13">
        <f t="shared" si="486"/>
        <v>0</v>
      </c>
      <c r="X380" s="13">
        <f t="shared" si="486"/>
        <v>0</v>
      </c>
      <c r="Y380" s="13">
        <f t="shared" si="486"/>
        <v>97032</v>
      </c>
      <c r="Z380" s="13">
        <f t="shared" si="486"/>
        <v>0</v>
      </c>
      <c r="AA380" s="13">
        <f t="shared" si="486"/>
        <v>0</v>
      </c>
      <c r="AB380" s="13">
        <f t="shared" si="486"/>
        <v>0</v>
      </c>
      <c r="AC380" s="13">
        <f t="shared" si="486"/>
        <v>0</v>
      </c>
      <c r="AD380" s="13">
        <f t="shared" si="486"/>
        <v>0</v>
      </c>
      <c r="AE380" s="13">
        <f t="shared" si="486"/>
        <v>97032</v>
      </c>
      <c r="AF380" s="13">
        <f t="shared" si="486"/>
        <v>0</v>
      </c>
      <c r="AG380" s="13">
        <f t="shared" si="487"/>
        <v>0</v>
      </c>
      <c r="AH380" s="13">
        <f t="shared" si="487"/>
        <v>0</v>
      </c>
      <c r="AI380" s="13">
        <f t="shared" si="487"/>
        <v>0</v>
      </c>
      <c r="AJ380" s="13">
        <f t="shared" si="487"/>
        <v>0</v>
      </c>
      <c r="AK380" s="13">
        <f t="shared" si="487"/>
        <v>97032</v>
      </c>
      <c r="AL380" s="13">
        <f t="shared" si="487"/>
        <v>0</v>
      </c>
    </row>
    <row r="381" spans="1:38" hidden="1" x14ac:dyDescent="0.25">
      <c r="A381" s="57" t="s">
        <v>188</v>
      </c>
      <c r="B381" s="13">
        <f t="shared" si="488"/>
        <v>909</v>
      </c>
      <c r="C381" s="16" t="s">
        <v>398</v>
      </c>
      <c r="D381" s="16" t="s">
        <v>83</v>
      </c>
      <c r="E381" s="16" t="s">
        <v>389</v>
      </c>
      <c r="F381" s="13"/>
      <c r="G381" s="13">
        <f t="shared" si="485"/>
        <v>97032</v>
      </c>
      <c r="H381" s="13">
        <f t="shared" si="485"/>
        <v>0</v>
      </c>
      <c r="I381" s="13">
        <f t="shared" si="485"/>
        <v>0</v>
      </c>
      <c r="J381" s="13">
        <f t="shared" si="485"/>
        <v>0</v>
      </c>
      <c r="K381" s="13">
        <f t="shared" si="485"/>
        <v>0</v>
      </c>
      <c r="L381" s="13">
        <f t="shared" si="485"/>
        <v>0</v>
      </c>
      <c r="M381" s="13">
        <f t="shared" si="485"/>
        <v>97032</v>
      </c>
      <c r="N381" s="13">
        <f t="shared" si="485"/>
        <v>0</v>
      </c>
      <c r="O381" s="13">
        <f t="shared" si="485"/>
        <v>0</v>
      </c>
      <c r="P381" s="13">
        <f t="shared" si="485"/>
        <v>0</v>
      </c>
      <c r="Q381" s="13">
        <f t="shared" si="485"/>
        <v>0</v>
      </c>
      <c r="R381" s="13">
        <f t="shared" si="485"/>
        <v>0</v>
      </c>
      <c r="S381" s="13">
        <f t="shared" si="486"/>
        <v>97032</v>
      </c>
      <c r="T381" s="13">
        <f t="shared" si="486"/>
        <v>0</v>
      </c>
      <c r="U381" s="13">
        <f t="shared" si="486"/>
        <v>0</v>
      </c>
      <c r="V381" s="13">
        <f t="shared" si="486"/>
        <v>0</v>
      </c>
      <c r="W381" s="13">
        <f t="shared" si="486"/>
        <v>0</v>
      </c>
      <c r="X381" s="13">
        <f t="shared" si="486"/>
        <v>0</v>
      </c>
      <c r="Y381" s="13">
        <f t="shared" si="486"/>
        <v>97032</v>
      </c>
      <c r="Z381" s="13">
        <f t="shared" si="486"/>
        <v>0</v>
      </c>
      <c r="AA381" s="13">
        <f t="shared" si="486"/>
        <v>0</v>
      </c>
      <c r="AB381" s="13">
        <f t="shared" si="486"/>
        <v>0</v>
      </c>
      <c r="AC381" s="13">
        <f t="shared" si="486"/>
        <v>0</v>
      </c>
      <c r="AD381" s="13">
        <f t="shared" si="486"/>
        <v>0</v>
      </c>
      <c r="AE381" s="13">
        <f t="shared" si="486"/>
        <v>97032</v>
      </c>
      <c r="AF381" s="13">
        <f t="shared" si="486"/>
        <v>0</v>
      </c>
      <c r="AG381" s="13">
        <f t="shared" si="487"/>
        <v>0</v>
      </c>
      <c r="AH381" s="13">
        <f t="shared" si="487"/>
        <v>0</v>
      </c>
      <c r="AI381" s="13">
        <f t="shared" si="487"/>
        <v>0</v>
      </c>
      <c r="AJ381" s="13">
        <f t="shared" si="487"/>
        <v>0</v>
      </c>
      <c r="AK381" s="13">
        <f t="shared" si="487"/>
        <v>97032</v>
      </c>
      <c r="AL381" s="13">
        <f t="shared" si="487"/>
        <v>0</v>
      </c>
    </row>
    <row r="382" spans="1:38" ht="33" hidden="1" x14ac:dyDescent="0.25">
      <c r="A382" s="62" t="s">
        <v>271</v>
      </c>
      <c r="B382" s="13">
        <f t="shared" si="488"/>
        <v>909</v>
      </c>
      <c r="C382" s="16" t="s">
        <v>398</v>
      </c>
      <c r="D382" s="16" t="s">
        <v>83</v>
      </c>
      <c r="E382" s="16" t="s">
        <v>389</v>
      </c>
      <c r="F382" s="16" t="s">
        <v>33</v>
      </c>
      <c r="G382" s="13">
        <f t="shared" si="485"/>
        <v>97032</v>
      </c>
      <c r="H382" s="13">
        <f t="shared" si="485"/>
        <v>0</v>
      </c>
      <c r="I382" s="13">
        <f t="shared" si="485"/>
        <v>0</v>
      </c>
      <c r="J382" s="13">
        <f t="shared" si="485"/>
        <v>0</v>
      </c>
      <c r="K382" s="13">
        <f t="shared" si="485"/>
        <v>0</v>
      </c>
      <c r="L382" s="13">
        <f t="shared" si="485"/>
        <v>0</v>
      </c>
      <c r="M382" s="13">
        <f t="shared" si="485"/>
        <v>97032</v>
      </c>
      <c r="N382" s="13">
        <f t="shared" si="485"/>
        <v>0</v>
      </c>
      <c r="O382" s="13">
        <f t="shared" si="485"/>
        <v>0</v>
      </c>
      <c r="P382" s="13">
        <f t="shared" si="485"/>
        <v>0</v>
      </c>
      <c r="Q382" s="13">
        <f t="shared" si="485"/>
        <v>0</v>
      </c>
      <c r="R382" s="13">
        <f t="shared" si="485"/>
        <v>0</v>
      </c>
      <c r="S382" s="13">
        <f t="shared" si="486"/>
        <v>97032</v>
      </c>
      <c r="T382" s="13">
        <f t="shared" si="486"/>
        <v>0</v>
      </c>
      <c r="U382" s="13">
        <f t="shared" si="486"/>
        <v>0</v>
      </c>
      <c r="V382" s="13">
        <f t="shared" si="486"/>
        <v>0</v>
      </c>
      <c r="W382" s="13">
        <f t="shared" si="486"/>
        <v>0</v>
      </c>
      <c r="X382" s="13">
        <f t="shared" si="486"/>
        <v>0</v>
      </c>
      <c r="Y382" s="13">
        <f t="shared" si="486"/>
        <v>97032</v>
      </c>
      <c r="Z382" s="13">
        <f t="shared" si="486"/>
        <v>0</v>
      </c>
      <c r="AA382" s="13">
        <f t="shared" si="486"/>
        <v>0</v>
      </c>
      <c r="AB382" s="13">
        <f t="shared" si="486"/>
        <v>0</v>
      </c>
      <c r="AC382" s="13">
        <f t="shared" si="486"/>
        <v>0</v>
      </c>
      <c r="AD382" s="13">
        <f t="shared" si="486"/>
        <v>0</v>
      </c>
      <c r="AE382" s="13">
        <f t="shared" si="486"/>
        <v>97032</v>
      </c>
      <c r="AF382" s="13">
        <f t="shared" si="486"/>
        <v>0</v>
      </c>
      <c r="AG382" s="13">
        <f t="shared" si="487"/>
        <v>0</v>
      </c>
      <c r="AH382" s="13">
        <f t="shared" si="487"/>
        <v>0</v>
      </c>
      <c r="AI382" s="13">
        <f t="shared" si="487"/>
        <v>0</v>
      </c>
      <c r="AJ382" s="13">
        <f t="shared" si="487"/>
        <v>0</v>
      </c>
      <c r="AK382" s="13">
        <f t="shared" si="487"/>
        <v>97032</v>
      </c>
      <c r="AL382" s="13">
        <f t="shared" si="487"/>
        <v>0</v>
      </c>
    </row>
    <row r="383" spans="1:38" ht="33" hidden="1" x14ac:dyDescent="0.25">
      <c r="A383" s="57" t="s">
        <v>39</v>
      </c>
      <c r="B383" s="13">
        <f t="shared" si="488"/>
        <v>909</v>
      </c>
      <c r="C383" s="16" t="s">
        <v>398</v>
      </c>
      <c r="D383" s="16" t="s">
        <v>83</v>
      </c>
      <c r="E383" s="16" t="s">
        <v>389</v>
      </c>
      <c r="F383" s="16" t="s">
        <v>40</v>
      </c>
      <c r="G383" s="13">
        <v>97032</v>
      </c>
      <c r="H383" s="18"/>
      <c r="I383" s="13"/>
      <c r="J383" s="13"/>
      <c r="K383" s="13"/>
      <c r="L383" s="13"/>
      <c r="M383" s="13">
        <f>G383+I383+J383+K383+L383</f>
        <v>97032</v>
      </c>
      <c r="N383" s="13">
        <f>H383+J383</f>
        <v>0</v>
      </c>
      <c r="O383" s="13"/>
      <c r="P383" s="13"/>
      <c r="Q383" s="13"/>
      <c r="R383" s="13"/>
      <c r="S383" s="13">
        <f>M383+O383+P383+Q383+R383</f>
        <v>97032</v>
      </c>
      <c r="T383" s="13">
        <f>N383+P383</f>
        <v>0</v>
      </c>
      <c r="U383" s="13"/>
      <c r="V383" s="13"/>
      <c r="W383" s="13"/>
      <c r="X383" s="13"/>
      <c r="Y383" s="13">
        <f>S383+U383+V383+W383+X383</f>
        <v>97032</v>
      </c>
      <c r="Z383" s="13">
        <f>T383+V383</f>
        <v>0</v>
      </c>
      <c r="AA383" s="13"/>
      <c r="AB383" s="13"/>
      <c r="AC383" s="13"/>
      <c r="AD383" s="13"/>
      <c r="AE383" s="13">
        <f>Y383+AA383+AB383+AC383+AD383</f>
        <v>97032</v>
      </c>
      <c r="AF383" s="13">
        <f>Z383+AB383</f>
        <v>0</v>
      </c>
      <c r="AG383" s="13"/>
      <c r="AH383" s="13"/>
      <c r="AI383" s="13"/>
      <c r="AJ383" s="13"/>
      <c r="AK383" s="13">
        <f>AE383+AG383+AH383+AI383+AJ383</f>
        <v>97032</v>
      </c>
      <c r="AL383" s="13">
        <f>AF383+AH383</f>
        <v>0</v>
      </c>
    </row>
    <row r="384" spans="1:38" hidden="1" x14ac:dyDescent="0.25">
      <c r="A384" s="57"/>
      <c r="B384" s="13"/>
      <c r="C384" s="16"/>
      <c r="D384" s="16"/>
      <c r="E384" s="16"/>
      <c r="F384" s="16"/>
      <c r="G384" s="13"/>
      <c r="H384" s="18"/>
      <c r="I384" s="13"/>
      <c r="J384" s="13"/>
      <c r="K384" s="13"/>
      <c r="L384" s="13"/>
      <c r="M384" s="13"/>
      <c r="N384" s="13"/>
      <c r="O384" s="13"/>
      <c r="P384" s="13"/>
      <c r="Q384" s="13"/>
      <c r="R384" s="13"/>
      <c r="S384" s="13"/>
      <c r="T384" s="13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F384" s="13"/>
      <c r="AG384" s="13"/>
      <c r="AH384" s="13"/>
      <c r="AI384" s="13"/>
      <c r="AJ384" s="13"/>
      <c r="AK384" s="13"/>
      <c r="AL384" s="13"/>
    </row>
    <row r="385" spans="1:38" ht="18.75" hidden="1" x14ac:dyDescent="0.3">
      <c r="A385" s="68" t="s">
        <v>191</v>
      </c>
      <c r="B385" s="14">
        <v>909</v>
      </c>
      <c r="C385" s="14" t="s">
        <v>165</v>
      </c>
      <c r="D385" s="14" t="s">
        <v>87</v>
      </c>
      <c r="E385" s="14"/>
      <c r="F385" s="14"/>
      <c r="G385" s="23">
        <f>G387</f>
        <v>438</v>
      </c>
      <c r="H385" s="23">
        <f t="shared" ref="H385:N385" si="489">H387</f>
        <v>0</v>
      </c>
      <c r="I385" s="13">
        <f t="shared" si="489"/>
        <v>0</v>
      </c>
      <c r="J385" s="13">
        <f t="shared" si="489"/>
        <v>0</v>
      </c>
      <c r="K385" s="13">
        <f t="shared" si="489"/>
        <v>0</v>
      </c>
      <c r="L385" s="13">
        <f t="shared" si="489"/>
        <v>0</v>
      </c>
      <c r="M385" s="23">
        <f t="shared" si="489"/>
        <v>438</v>
      </c>
      <c r="N385" s="23">
        <f t="shared" si="489"/>
        <v>0</v>
      </c>
      <c r="O385" s="13">
        <f t="shared" ref="O385:T385" si="490">O387</f>
        <v>0</v>
      </c>
      <c r="P385" s="13">
        <f t="shared" si="490"/>
        <v>0</v>
      </c>
      <c r="Q385" s="13">
        <f t="shared" si="490"/>
        <v>0</v>
      </c>
      <c r="R385" s="13">
        <f t="shared" si="490"/>
        <v>0</v>
      </c>
      <c r="S385" s="23">
        <f t="shared" si="490"/>
        <v>438</v>
      </c>
      <c r="T385" s="23">
        <f t="shared" si="490"/>
        <v>0</v>
      </c>
      <c r="U385" s="13">
        <f t="shared" ref="U385:Z385" si="491">U387</f>
        <v>0</v>
      </c>
      <c r="V385" s="13">
        <f t="shared" si="491"/>
        <v>0</v>
      </c>
      <c r="W385" s="13">
        <f t="shared" si="491"/>
        <v>0</v>
      </c>
      <c r="X385" s="13">
        <f t="shared" si="491"/>
        <v>0</v>
      </c>
      <c r="Y385" s="23">
        <f t="shared" si="491"/>
        <v>438</v>
      </c>
      <c r="Z385" s="23">
        <f t="shared" si="491"/>
        <v>0</v>
      </c>
      <c r="AA385" s="32">
        <f t="shared" ref="AA385:AF385" si="492">AA387</f>
        <v>73</v>
      </c>
      <c r="AB385" s="18">
        <f t="shared" si="492"/>
        <v>0</v>
      </c>
      <c r="AC385" s="18">
        <f t="shared" si="492"/>
        <v>0</v>
      </c>
      <c r="AD385" s="18">
        <f t="shared" si="492"/>
        <v>0</v>
      </c>
      <c r="AE385" s="23">
        <f t="shared" si="492"/>
        <v>511</v>
      </c>
      <c r="AF385" s="23">
        <f t="shared" si="492"/>
        <v>0</v>
      </c>
      <c r="AG385" s="32">
        <f t="shared" ref="AG385:AL385" si="493">AG387</f>
        <v>0</v>
      </c>
      <c r="AH385" s="18">
        <f t="shared" si="493"/>
        <v>0</v>
      </c>
      <c r="AI385" s="18">
        <f t="shared" si="493"/>
        <v>0</v>
      </c>
      <c r="AJ385" s="18">
        <f t="shared" si="493"/>
        <v>0</v>
      </c>
      <c r="AK385" s="23">
        <f t="shared" si="493"/>
        <v>511</v>
      </c>
      <c r="AL385" s="23">
        <f t="shared" si="493"/>
        <v>0</v>
      </c>
    </row>
    <row r="386" spans="1:38" ht="50.25" hidden="1" x14ac:dyDescent="0.3">
      <c r="A386" s="57" t="s">
        <v>396</v>
      </c>
      <c r="B386" s="13">
        <f>B382</f>
        <v>909</v>
      </c>
      <c r="C386" s="16" t="s">
        <v>165</v>
      </c>
      <c r="D386" s="16" t="s">
        <v>87</v>
      </c>
      <c r="E386" s="36" t="s">
        <v>197</v>
      </c>
      <c r="F386" s="14"/>
      <c r="G386" s="20">
        <f>G387</f>
        <v>438</v>
      </c>
      <c r="H386" s="20">
        <f t="shared" ref="H386:R386" si="494">H387</f>
        <v>0</v>
      </c>
      <c r="I386" s="13">
        <f t="shared" si="494"/>
        <v>0</v>
      </c>
      <c r="J386" s="13">
        <f t="shared" si="494"/>
        <v>0</v>
      </c>
      <c r="K386" s="13">
        <f t="shared" si="494"/>
        <v>0</v>
      </c>
      <c r="L386" s="13">
        <f t="shared" si="494"/>
        <v>0</v>
      </c>
      <c r="M386" s="20">
        <f t="shared" si="494"/>
        <v>438</v>
      </c>
      <c r="N386" s="20">
        <f t="shared" si="494"/>
        <v>0</v>
      </c>
      <c r="O386" s="13">
        <f t="shared" si="494"/>
        <v>0</v>
      </c>
      <c r="P386" s="13">
        <f t="shared" si="494"/>
        <v>0</v>
      </c>
      <c r="Q386" s="13">
        <f t="shared" si="494"/>
        <v>0</v>
      </c>
      <c r="R386" s="13">
        <f t="shared" si="494"/>
        <v>0</v>
      </c>
      <c r="S386" s="20">
        <f t="shared" ref="S386:AH390" si="495">S387</f>
        <v>438</v>
      </c>
      <c r="T386" s="20">
        <f t="shared" si="495"/>
        <v>0</v>
      </c>
      <c r="U386" s="13">
        <f t="shared" si="495"/>
        <v>0</v>
      </c>
      <c r="V386" s="13">
        <f t="shared" si="495"/>
        <v>0</v>
      </c>
      <c r="W386" s="13">
        <f t="shared" si="495"/>
        <v>0</v>
      </c>
      <c r="X386" s="13">
        <f t="shared" si="495"/>
        <v>0</v>
      </c>
      <c r="Y386" s="20">
        <f t="shared" si="495"/>
        <v>438</v>
      </c>
      <c r="Z386" s="20">
        <f t="shared" si="495"/>
        <v>0</v>
      </c>
      <c r="AA386" s="13">
        <f t="shared" si="495"/>
        <v>73</v>
      </c>
      <c r="AB386" s="13">
        <f t="shared" si="495"/>
        <v>0</v>
      </c>
      <c r="AC386" s="13">
        <f t="shared" si="495"/>
        <v>0</v>
      </c>
      <c r="AD386" s="13">
        <f t="shared" si="495"/>
        <v>0</v>
      </c>
      <c r="AE386" s="20">
        <f t="shared" si="495"/>
        <v>511</v>
      </c>
      <c r="AF386" s="20">
        <f t="shared" si="495"/>
        <v>0</v>
      </c>
      <c r="AG386" s="13">
        <f t="shared" si="495"/>
        <v>0</v>
      </c>
      <c r="AH386" s="13">
        <f t="shared" si="495"/>
        <v>0</v>
      </c>
      <c r="AI386" s="13">
        <f t="shared" ref="AG386:AL390" si="496">AI387</f>
        <v>0</v>
      </c>
      <c r="AJ386" s="13">
        <f t="shared" si="496"/>
        <v>0</v>
      </c>
      <c r="AK386" s="20">
        <f t="shared" si="496"/>
        <v>511</v>
      </c>
      <c r="AL386" s="20">
        <f t="shared" si="496"/>
        <v>0</v>
      </c>
    </row>
    <row r="387" spans="1:38" ht="33" hidden="1" x14ac:dyDescent="0.25">
      <c r="A387" s="57" t="s">
        <v>568</v>
      </c>
      <c r="B387" s="13">
        <f>B383</f>
        <v>909</v>
      </c>
      <c r="C387" s="16" t="s">
        <v>165</v>
      </c>
      <c r="D387" s="16" t="s">
        <v>87</v>
      </c>
      <c r="E387" s="36" t="s">
        <v>554</v>
      </c>
      <c r="F387" s="16"/>
      <c r="G387" s="13">
        <f t="shared" ref="G387:R390" si="497">G388</f>
        <v>438</v>
      </c>
      <c r="H387" s="13">
        <f t="shared" si="497"/>
        <v>0</v>
      </c>
      <c r="I387" s="13">
        <f t="shared" si="497"/>
        <v>0</v>
      </c>
      <c r="J387" s="13">
        <f t="shared" si="497"/>
        <v>0</v>
      </c>
      <c r="K387" s="13">
        <f t="shared" si="497"/>
        <v>0</v>
      </c>
      <c r="L387" s="13">
        <f t="shared" si="497"/>
        <v>0</v>
      </c>
      <c r="M387" s="13">
        <f t="shared" si="497"/>
        <v>438</v>
      </c>
      <c r="N387" s="13">
        <f t="shared" si="497"/>
        <v>0</v>
      </c>
      <c r="O387" s="13">
        <f t="shared" si="497"/>
        <v>0</v>
      </c>
      <c r="P387" s="13">
        <f t="shared" si="497"/>
        <v>0</v>
      </c>
      <c r="Q387" s="13">
        <f t="shared" si="497"/>
        <v>0</v>
      </c>
      <c r="R387" s="13">
        <f t="shared" si="497"/>
        <v>0</v>
      </c>
      <c r="S387" s="13">
        <f t="shared" si="495"/>
        <v>438</v>
      </c>
      <c r="T387" s="13">
        <f t="shared" si="495"/>
        <v>0</v>
      </c>
      <c r="U387" s="13">
        <f t="shared" si="495"/>
        <v>0</v>
      </c>
      <c r="V387" s="13">
        <f t="shared" si="495"/>
        <v>0</v>
      </c>
      <c r="W387" s="13">
        <f t="shared" si="495"/>
        <v>0</v>
      </c>
      <c r="X387" s="13">
        <f t="shared" si="495"/>
        <v>0</v>
      </c>
      <c r="Y387" s="13">
        <f t="shared" si="495"/>
        <v>438</v>
      </c>
      <c r="Z387" s="13">
        <f t="shared" si="495"/>
        <v>0</v>
      </c>
      <c r="AA387" s="13">
        <f t="shared" si="495"/>
        <v>73</v>
      </c>
      <c r="AB387" s="13">
        <f t="shared" si="495"/>
        <v>0</v>
      </c>
      <c r="AC387" s="13">
        <f t="shared" si="495"/>
        <v>0</v>
      </c>
      <c r="AD387" s="13">
        <f t="shared" si="495"/>
        <v>0</v>
      </c>
      <c r="AE387" s="13">
        <f t="shared" si="495"/>
        <v>511</v>
      </c>
      <c r="AF387" s="13">
        <f t="shared" si="495"/>
        <v>0</v>
      </c>
      <c r="AG387" s="13">
        <f t="shared" si="496"/>
        <v>0</v>
      </c>
      <c r="AH387" s="13">
        <f t="shared" si="496"/>
        <v>0</v>
      </c>
      <c r="AI387" s="13">
        <f t="shared" si="496"/>
        <v>0</v>
      </c>
      <c r="AJ387" s="13">
        <f t="shared" si="496"/>
        <v>0</v>
      </c>
      <c r="AK387" s="13">
        <f t="shared" si="496"/>
        <v>511</v>
      </c>
      <c r="AL387" s="13">
        <f t="shared" si="496"/>
        <v>0</v>
      </c>
    </row>
    <row r="388" spans="1:38" hidden="1" x14ac:dyDescent="0.25">
      <c r="A388" s="57" t="s">
        <v>15</v>
      </c>
      <c r="B388" s="13">
        <f>B385</f>
        <v>909</v>
      </c>
      <c r="C388" s="16" t="s">
        <v>165</v>
      </c>
      <c r="D388" s="16" t="s">
        <v>87</v>
      </c>
      <c r="E388" s="36" t="s">
        <v>555</v>
      </c>
      <c r="F388" s="16"/>
      <c r="G388" s="13">
        <f t="shared" si="497"/>
        <v>438</v>
      </c>
      <c r="H388" s="13">
        <f t="shared" si="497"/>
        <v>0</v>
      </c>
      <c r="I388" s="13">
        <f t="shared" si="497"/>
        <v>0</v>
      </c>
      <c r="J388" s="13">
        <f t="shared" si="497"/>
        <v>0</v>
      </c>
      <c r="K388" s="13">
        <f t="shared" si="497"/>
        <v>0</v>
      </c>
      <c r="L388" s="13">
        <f t="shared" si="497"/>
        <v>0</v>
      </c>
      <c r="M388" s="13">
        <f t="shared" si="497"/>
        <v>438</v>
      </c>
      <c r="N388" s="13">
        <f t="shared" si="497"/>
        <v>0</v>
      </c>
      <c r="O388" s="13">
        <f t="shared" si="497"/>
        <v>0</v>
      </c>
      <c r="P388" s="13">
        <f t="shared" si="497"/>
        <v>0</v>
      </c>
      <c r="Q388" s="13">
        <f t="shared" si="497"/>
        <v>0</v>
      </c>
      <c r="R388" s="13">
        <f t="shared" si="497"/>
        <v>0</v>
      </c>
      <c r="S388" s="13">
        <f t="shared" si="495"/>
        <v>438</v>
      </c>
      <c r="T388" s="13">
        <f t="shared" si="495"/>
        <v>0</v>
      </c>
      <c r="U388" s="13">
        <f t="shared" si="495"/>
        <v>0</v>
      </c>
      <c r="V388" s="13">
        <f t="shared" si="495"/>
        <v>0</v>
      </c>
      <c r="W388" s="13">
        <f t="shared" si="495"/>
        <v>0</v>
      </c>
      <c r="X388" s="13">
        <f t="shared" si="495"/>
        <v>0</v>
      </c>
      <c r="Y388" s="13">
        <f t="shared" si="495"/>
        <v>438</v>
      </c>
      <c r="Z388" s="13">
        <f t="shared" si="495"/>
        <v>0</v>
      </c>
      <c r="AA388" s="13">
        <f t="shared" si="495"/>
        <v>73</v>
      </c>
      <c r="AB388" s="13">
        <f t="shared" si="495"/>
        <v>0</v>
      </c>
      <c r="AC388" s="13">
        <f t="shared" si="495"/>
        <v>0</v>
      </c>
      <c r="AD388" s="13">
        <f t="shared" si="495"/>
        <v>0</v>
      </c>
      <c r="AE388" s="13">
        <f t="shared" si="495"/>
        <v>511</v>
      </c>
      <c r="AF388" s="13">
        <f t="shared" si="495"/>
        <v>0</v>
      </c>
      <c r="AG388" s="13">
        <f t="shared" si="496"/>
        <v>0</v>
      </c>
      <c r="AH388" s="13">
        <f t="shared" si="496"/>
        <v>0</v>
      </c>
      <c r="AI388" s="13">
        <f t="shared" si="496"/>
        <v>0</v>
      </c>
      <c r="AJ388" s="13">
        <f t="shared" si="496"/>
        <v>0</v>
      </c>
      <c r="AK388" s="13">
        <f t="shared" si="496"/>
        <v>511</v>
      </c>
      <c r="AL388" s="13">
        <f t="shared" si="496"/>
        <v>0</v>
      </c>
    </row>
    <row r="389" spans="1:38" hidden="1" x14ac:dyDescent="0.25">
      <c r="A389" s="57" t="s">
        <v>376</v>
      </c>
      <c r="B389" s="13">
        <f t="shared" si="488"/>
        <v>909</v>
      </c>
      <c r="C389" s="16" t="s">
        <v>165</v>
      </c>
      <c r="D389" s="16" t="s">
        <v>87</v>
      </c>
      <c r="E389" s="36" t="s">
        <v>557</v>
      </c>
      <c r="F389" s="16"/>
      <c r="G389" s="13">
        <f t="shared" si="497"/>
        <v>438</v>
      </c>
      <c r="H389" s="13">
        <f t="shared" si="497"/>
        <v>0</v>
      </c>
      <c r="I389" s="13">
        <f t="shared" si="497"/>
        <v>0</v>
      </c>
      <c r="J389" s="13">
        <f t="shared" si="497"/>
        <v>0</v>
      </c>
      <c r="K389" s="13">
        <f t="shared" si="497"/>
        <v>0</v>
      </c>
      <c r="L389" s="13">
        <f t="shared" si="497"/>
        <v>0</v>
      </c>
      <c r="M389" s="13">
        <f t="shared" si="497"/>
        <v>438</v>
      </c>
      <c r="N389" s="13">
        <f t="shared" si="497"/>
        <v>0</v>
      </c>
      <c r="O389" s="13">
        <f t="shared" si="497"/>
        <v>0</v>
      </c>
      <c r="P389" s="13">
        <f t="shared" si="497"/>
        <v>0</v>
      </c>
      <c r="Q389" s="13">
        <f t="shared" si="497"/>
        <v>0</v>
      </c>
      <c r="R389" s="13">
        <f t="shared" si="497"/>
        <v>0</v>
      </c>
      <c r="S389" s="13">
        <f t="shared" si="495"/>
        <v>438</v>
      </c>
      <c r="T389" s="13">
        <f t="shared" si="495"/>
        <v>0</v>
      </c>
      <c r="U389" s="13">
        <f t="shared" si="495"/>
        <v>0</v>
      </c>
      <c r="V389" s="13">
        <f t="shared" si="495"/>
        <v>0</v>
      </c>
      <c r="W389" s="13">
        <f t="shared" si="495"/>
        <v>0</v>
      </c>
      <c r="X389" s="13">
        <f t="shared" si="495"/>
        <v>0</v>
      </c>
      <c r="Y389" s="13">
        <f t="shared" si="495"/>
        <v>438</v>
      </c>
      <c r="Z389" s="13">
        <f t="shared" si="495"/>
        <v>0</v>
      </c>
      <c r="AA389" s="13">
        <f t="shared" si="495"/>
        <v>73</v>
      </c>
      <c r="AB389" s="13">
        <f t="shared" si="495"/>
        <v>0</v>
      </c>
      <c r="AC389" s="13">
        <f t="shared" si="495"/>
        <v>0</v>
      </c>
      <c r="AD389" s="13">
        <f t="shared" si="495"/>
        <v>0</v>
      </c>
      <c r="AE389" s="13">
        <f t="shared" si="495"/>
        <v>511</v>
      </c>
      <c r="AF389" s="13">
        <f t="shared" si="495"/>
        <v>0</v>
      </c>
      <c r="AG389" s="13">
        <f t="shared" si="496"/>
        <v>0</v>
      </c>
      <c r="AH389" s="13">
        <f t="shared" si="496"/>
        <v>0</v>
      </c>
      <c r="AI389" s="13">
        <f t="shared" si="496"/>
        <v>0</v>
      </c>
      <c r="AJ389" s="13">
        <f t="shared" si="496"/>
        <v>0</v>
      </c>
      <c r="AK389" s="13">
        <f t="shared" si="496"/>
        <v>511</v>
      </c>
      <c r="AL389" s="13">
        <f t="shared" si="496"/>
        <v>0</v>
      </c>
    </row>
    <row r="390" spans="1:38" ht="33" hidden="1" x14ac:dyDescent="0.25">
      <c r="A390" s="57" t="s">
        <v>32</v>
      </c>
      <c r="B390" s="13">
        <f t="shared" si="488"/>
        <v>909</v>
      </c>
      <c r="C390" s="16" t="s">
        <v>165</v>
      </c>
      <c r="D390" s="16" t="s">
        <v>87</v>
      </c>
      <c r="E390" s="36" t="s">
        <v>557</v>
      </c>
      <c r="F390" s="16" t="s">
        <v>33</v>
      </c>
      <c r="G390" s="13">
        <f t="shared" si="497"/>
        <v>438</v>
      </c>
      <c r="H390" s="13">
        <f t="shared" si="497"/>
        <v>0</v>
      </c>
      <c r="I390" s="13">
        <f t="shared" si="497"/>
        <v>0</v>
      </c>
      <c r="J390" s="13">
        <f t="shared" si="497"/>
        <v>0</v>
      </c>
      <c r="K390" s="13">
        <f t="shared" si="497"/>
        <v>0</v>
      </c>
      <c r="L390" s="13">
        <f t="shared" si="497"/>
        <v>0</v>
      </c>
      <c r="M390" s="13">
        <f t="shared" si="497"/>
        <v>438</v>
      </c>
      <c r="N390" s="13">
        <f t="shared" si="497"/>
        <v>0</v>
      </c>
      <c r="O390" s="13">
        <f t="shared" si="497"/>
        <v>0</v>
      </c>
      <c r="P390" s="13">
        <f t="shared" si="497"/>
        <v>0</v>
      </c>
      <c r="Q390" s="13">
        <f t="shared" si="497"/>
        <v>0</v>
      </c>
      <c r="R390" s="13">
        <f t="shared" si="497"/>
        <v>0</v>
      </c>
      <c r="S390" s="13">
        <f t="shared" si="495"/>
        <v>438</v>
      </c>
      <c r="T390" s="13">
        <f t="shared" si="495"/>
        <v>0</v>
      </c>
      <c r="U390" s="13">
        <f t="shared" si="495"/>
        <v>0</v>
      </c>
      <c r="V390" s="13">
        <f t="shared" si="495"/>
        <v>0</v>
      </c>
      <c r="W390" s="13">
        <f t="shared" si="495"/>
        <v>0</v>
      </c>
      <c r="X390" s="13">
        <f t="shared" si="495"/>
        <v>0</v>
      </c>
      <c r="Y390" s="13">
        <f t="shared" si="495"/>
        <v>438</v>
      </c>
      <c r="Z390" s="13">
        <f t="shared" si="495"/>
        <v>0</v>
      </c>
      <c r="AA390" s="13">
        <f t="shared" si="495"/>
        <v>73</v>
      </c>
      <c r="AB390" s="13">
        <f t="shared" si="495"/>
        <v>0</v>
      </c>
      <c r="AC390" s="13">
        <f t="shared" si="495"/>
        <v>0</v>
      </c>
      <c r="AD390" s="13">
        <f t="shared" si="495"/>
        <v>0</v>
      </c>
      <c r="AE390" s="13">
        <f t="shared" si="495"/>
        <v>511</v>
      </c>
      <c r="AF390" s="13">
        <f t="shared" si="495"/>
        <v>0</v>
      </c>
      <c r="AG390" s="13">
        <f t="shared" si="496"/>
        <v>0</v>
      </c>
      <c r="AH390" s="13">
        <f t="shared" si="496"/>
        <v>0</v>
      </c>
      <c r="AI390" s="13">
        <f t="shared" si="496"/>
        <v>0</v>
      </c>
      <c r="AJ390" s="13">
        <f t="shared" si="496"/>
        <v>0</v>
      </c>
      <c r="AK390" s="13">
        <f t="shared" si="496"/>
        <v>511</v>
      </c>
      <c r="AL390" s="13">
        <f t="shared" si="496"/>
        <v>0</v>
      </c>
    </row>
    <row r="391" spans="1:38" ht="33" hidden="1" x14ac:dyDescent="0.25">
      <c r="A391" s="57" t="s">
        <v>39</v>
      </c>
      <c r="B391" s="13">
        <f t="shared" si="488"/>
        <v>909</v>
      </c>
      <c r="C391" s="16" t="s">
        <v>165</v>
      </c>
      <c r="D391" s="16" t="s">
        <v>87</v>
      </c>
      <c r="E391" s="36" t="s">
        <v>557</v>
      </c>
      <c r="F391" s="16" t="s">
        <v>40</v>
      </c>
      <c r="G391" s="13">
        <v>438</v>
      </c>
      <c r="H391" s="18"/>
      <c r="I391" s="13"/>
      <c r="J391" s="13"/>
      <c r="K391" s="13"/>
      <c r="L391" s="13"/>
      <c r="M391" s="13">
        <f>G391+I391+J391+K391+L391</f>
        <v>438</v>
      </c>
      <c r="N391" s="13">
        <f>H391+J391</f>
        <v>0</v>
      </c>
      <c r="O391" s="13"/>
      <c r="P391" s="13"/>
      <c r="Q391" s="13"/>
      <c r="R391" s="13"/>
      <c r="S391" s="13">
        <f>M391+O391+P391+Q391+R391</f>
        <v>438</v>
      </c>
      <c r="T391" s="13">
        <f>N391+P391</f>
        <v>0</v>
      </c>
      <c r="U391" s="13"/>
      <c r="V391" s="13"/>
      <c r="W391" s="13"/>
      <c r="X391" s="13"/>
      <c r="Y391" s="13">
        <f>S391+U391+V391+W391+X391</f>
        <v>438</v>
      </c>
      <c r="Z391" s="13">
        <f>T391+V391</f>
        <v>0</v>
      </c>
      <c r="AA391" s="13">
        <v>73</v>
      </c>
      <c r="AB391" s="13"/>
      <c r="AC391" s="13"/>
      <c r="AD391" s="13"/>
      <c r="AE391" s="13">
        <f>Y391+AA391+AB391+AC391+AD391</f>
        <v>511</v>
      </c>
      <c r="AF391" s="13">
        <f>Z391+AB391</f>
        <v>0</v>
      </c>
      <c r="AG391" s="13"/>
      <c r="AH391" s="13"/>
      <c r="AI391" s="13"/>
      <c r="AJ391" s="13"/>
      <c r="AK391" s="13">
        <f>AE391+AG391+AH391+AI391+AJ391</f>
        <v>511</v>
      </c>
      <c r="AL391" s="13">
        <f>AF391+AH391</f>
        <v>0</v>
      </c>
    </row>
    <row r="392" spans="1:38" hidden="1" x14ac:dyDescent="0.25">
      <c r="A392" s="57"/>
      <c r="B392" s="13"/>
      <c r="C392" s="16"/>
      <c r="D392" s="16"/>
      <c r="E392" s="36"/>
      <c r="F392" s="16"/>
      <c r="G392" s="13"/>
      <c r="H392" s="18"/>
      <c r="I392" s="13"/>
      <c r="J392" s="13"/>
      <c r="K392" s="13"/>
      <c r="L392" s="13"/>
      <c r="M392" s="13"/>
      <c r="N392" s="13"/>
      <c r="O392" s="13"/>
      <c r="P392" s="13"/>
      <c r="Q392" s="13"/>
      <c r="R392" s="13"/>
      <c r="S392" s="13"/>
      <c r="T392" s="13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F392" s="13"/>
      <c r="AG392" s="13"/>
      <c r="AH392" s="13"/>
      <c r="AI392" s="13"/>
      <c r="AJ392" s="13"/>
      <c r="AK392" s="13"/>
      <c r="AL392" s="13"/>
    </row>
    <row r="393" spans="1:38" ht="42.75" hidden="1" customHeight="1" x14ac:dyDescent="0.3">
      <c r="A393" s="67" t="s">
        <v>669</v>
      </c>
      <c r="B393" s="21">
        <v>910</v>
      </c>
      <c r="C393" s="10"/>
      <c r="D393" s="10"/>
      <c r="E393" s="10"/>
      <c r="F393" s="10"/>
      <c r="G393" s="22">
        <f>G395+G413</f>
        <v>23480</v>
      </c>
      <c r="H393" s="22">
        <f t="shared" ref="H393:N393" si="498">H395+H413</f>
        <v>0</v>
      </c>
      <c r="I393" s="13">
        <f t="shared" si="498"/>
        <v>0</v>
      </c>
      <c r="J393" s="13">
        <f t="shared" si="498"/>
        <v>0</v>
      </c>
      <c r="K393" s="13">
        <f t="shared" si="498"/>
        <v>0</v>
      </c>
      <c r="L393" s="13">
        <f t="shared" si="498"/>
        <v>0</v>
      </c>
      <c r="M393" s="22">
        <f t="shared" si="498"/>
        <v>23480</v>
      </c>
      <c r="N393" s="22">
        <f t="shared" si="498"/>
        <v>0</v>
      </c>
      <c r="O393" s="13">
        <f t="shared" ref="O393:T393" si="499">O395+O413</f>
        <v>0</v>
      </c>
      <c r="P393" s="13">
        <f t="shared" si="499"/>
        <v>0</v>
      </c>
      <c r="Q393" s="13">
        <f t="shared" si="499"/>
        <v>0</v>
      </c>
      <c r="R393" s="13">
        <f t="shared" si="499"/>
        <v>0</v>
      </c>
      <c r="S393" s="22">
        <f t="shared" si="499"/>
        <v>23480</v>
      </c>
      <c r="T393" s="22">
        <f t="shared" si="499"/>
        <v>0</v>
      </c>
      <c r="U393" s="13">
        <f t="shared" ref="U393:Z393" si="500">U395+U413</f>
        <v>0</v>
      </c>
      <c r="V393" s="13">
        <f t="shared" si="500"/>
        <v>0</v>
      </c>
      <c r="W393" s="13">
        <f t="shared" si="500"/>
        <v>2823</v>
      </c>
      <c r="X393" s="13">
        <f t="shared" si="500"/>
        <v>0</v>
      </c>
      <c r="Y393" s="22">
        <f t="shared" si="500"/>
        <v>26303</v>
      </c>
      <c r="Z393" s="22">
        <f t="shared" si="500"/>
        <v>0</v>
      </c>
      <c r="AA393" s="12">
        <f t="shared" ref="AA393:AF393" si="501">AA395+AA413</f>
        <v>0</v>
      </c>
      <c r="AB393" s="12">
        <f t="shared" si="501"/>
        <v>0</v>
      </c>
      <c r="AC393" s="12">
        <f t="shared" si="501"/>
        <v>0</v>
      </c>
      <c r="AD393" s="12">
        <f t="shared" si="501"/>
        <v>-528</v>
      </c>
      <c r="AE393" s="22">
        <f t="shared" si="501"/>
        <v>25775</v>
      </c>
      <c r="AF393" s="22">
        <f t="shared" si="501"/>
        <v>0</v>
      </c>
      <c r="AG393" s="12">
        <f t="shared" ref="AG393:AL393" si="502">AG395+AG413</f>
        <v>0</v>
      </c>
      <c r="AH393" s="12">
        <f t="shared" si="502"/>
        <v>0</v>
      </c>
      <c r="AI393" s="12">
        <f t="shared" si="502"/>
        <v>0</v>
      </c>
      <c r="AJ393" s="12">
        <f t="shared" si="502"/>
        <v>0</v>
      </c>
      <c r="AK393" s="22">
        <f t="shared" si="502"/>
        <v>25775</v>
      </c>
      <c r="AL393" s="22">
        <f t="shared" si="502"/>
        <v>0</v>
      </c>
    </row>
    <row r="394" spans="1:38" ht="20.25" hidden="1" x14ac:dyDescent="0.3">
      <c r="A394" s="67"/>
      <c r="B394" s="21"/>
      <c r="C394" s="10"/>
      <c r="D394" s="10"/>
      <c r="E394" s="10"/>
      <c r="F394" s="10"/>
      <c r="G394" s="22"/>
      <c r="H394" s="22"/>
      <c r="I394" s="13"/>
      <c r="J394" s="13"/>
      <c r="K394" s="13"/>
      <c r="L394" s="13"/>
      <c r="M394" s="22"/>
      <c r="N394" s="22"/>
      <c r="O394" s="13"/>
      <c r="P394" s="13"/>
      <c r="Q394" s="13"/>
      <c r="R394" s="13"/>
      <c r="S394" s="22"/>
      <c r="T394" s="22"/>
      <c r="U394" s="13"/>
      <c r="V394" s="13"/>
      <c r="W394" s="13"/>
      <c r="X394" s="13"/>
      <c r="Y394" s="22"/>
      <c r="Z394" s="22"/>
      <c r="AA394" s="12"/>
      <c r="AB394" s="12"/>
      <c r="AC394" s="12"/>
      <c r="AD394" s="12"/>
      <c r="AE394" s="22"/>
      <c r="AF394" s="22"/>
      <c r="AG394" s="12"/>
      <c r="AH394" s="12"/>
      <c r="AI394" s="12"/>
      <c r="AJ394" s="12"/>
      <c r="AK394" s="22"/>
      <c r="AL394" s="22"/>
    </row>
    <row r="395" spans="1:38" ht="18.75" hidden="1" x14ac:dyDescent="0.3">
      <c r="A395" s="68" t="s">
        <v>63</v>
      </c>
      <c r="B395" s="14">
        <f>B393</f>
        <v>910</v>
      </c>
      <c r="C395" s="14" t="s">
        <v>22</v>
      </c>
      <c r="D395" s="14" t="s">
        <v>64</v>
      </c>
      <c r="E395" s="14"/>
      <c r="F395" s="14"/>
      <c r="G395" s="23">
        <f>G396+G401+G407</f>
        <v>5567</v>
      </c>
      <c r="H395" s="23">
        <f t="shared" ref="H395:N395" si="503">H396+H401+H407</f>
        <v>0</v>
      </c>
      <c r="I395" s="13">
        <f t="shared" si="503"/>
        <v>0</v>
      </c>
      <c r="J395" s="13">
        <f t="shared" si="503"/>
        <v>0</v>
      </c>
      <c r="K395" s="13">
        <f t="shared" si="503"/>
        <v>0</v>
      </c>
      <c r="L395" s="13">
        <f t="shared" si="503"/>
        <v>0</v>
      </c>
      <c r="M395" s="23">
        <f t="shared" si="503"/>
        <v>5567</v>
      </c>
      <c r="N395" s="23">
        <f t="shared" si="503"/>
        <v>0</v>
      </c>
      <c r="O395" s="13">
        <f t="shared" ref="O395:T395" si="504">O396+O401+O407</f>
        <v>0</v>
      </c>
      <c r="P395" s="13">
        <f t="shared" si="504"/>
        <v>0</v>
      </c>
      <c r="Q395" s="13">
        <f t="shared" si="504"/>
        <v>0</v>
      </c>
      <c r="R395" s="13">
        <f t="shared" si="504"/>
        <v>0</v>
      </c>
      <c r="S395" s="23">
        <f t="shared" si="504"/>
        <v>5567</v>
      </c>
      <c r="T395" s="23">
        <f t="shared" si="504"/>
        <v>0</v>
      </c>
      <c r="U395" s="13">
        <f t="shared" ref="U395:Z395" si="505">U396+U401+U407</f>
        <v>0</v>
      </c>
      <c r="V395" s="13">
        <f t="shared" si="505"/>
        <v>0</v>
      </c>
      <c r="W395" s="13">
        <f t="shared" si="505"/>
        <v>0</v>
      </c>
      <c r="X395" s="13">
        <f t="shared" si="505"/>
        <v>0</v>
      </c>
      <c r="Y395" s="23">
        <f t="shared" si="505"/>
        <v>5567</v>
      </c>
      <c r="Z395" s="23">
        <f t="shared" si="505"/>
        <v>0</v>
      </c>
      <c r="AA395" s="13">
        <f t="shared" ref="AA395:AF395" si="506">AA396+AA401+AA407</f>
        <v>0</v>
      </c>
      <c r="AB395" s="13">
        <f t="shared" si="506"/>
        <v>0</v>
      </c>
      <c r="AC395" s="13">
        <f t="shared" si="506"/>
        <v>0</v>
      </c>
      <c r="AD395" s="13">
        <f t="shared" si="506"/>
        <v>0</v>
      </c>
      <c r="AE395" s="23">
        <f t="shared" si="506"/>
        <v>5567</v>
      </c>
      <c r="AF395" s="23">
        <f t="shared" si="506"/>
        <v>0</v>
      </c>
      <c r="AG395" s="13">
        <f t="shared" ref="AG395:AL395" si="507">AG396+AG401+AG407</f>
        <v>0</v>
      </c>
      <c r="AH395" s="13">
        <f t="shared" si="507"/>
        <v>0</v>
      </c>
      <c r="AI395" s="13">
        <f t="shared" si="507"/>
        <v>0</v>
      </c>
      <c r="AJ395" s="13">
        <f t="shared" si="507"/>
        <v>0</v>
      </c>
      <c r="AK395" s="23">
        <f t="shared" si="507"/>
        <v>5567</v>
      </c>
      <c r="AL395" s="23">
        <f t="shared" si="507"/>
        <v>0</v>
      </c>
    </row>
    <row r="396" spans="1:38" ht="49.5" hidden="1" x14ac:dyDescent="0.25">
      <c r="A396" s="57" t="s">
        <v>504</v>
      </c>
      <c r="B396" s="16">
        <f>B413</f>
        <v>910</v>
      </c>
      <c r="C396" s="16" t="s">
        <v>22</v>
      </c>
      <c r="D396" s="16" t="s">
        <v>64</v>
      </c>
      <c r="E396" s="16" t="s">
        <v>74</v>
      </c>
      <c r="F396" s="16"/>
      <c r="G396" s="13">
        <f t="shared" ref="G396:R399" si="508">G397</f>
        <v>1800</v>
      </c>
      <c r="H396" s="13">
        <f t="shared" si="508"/>
        <v>0</v>
      </c>
      <c r="I396" s="13">
        <f t="shared" si="508"/>
        <v>0</v>
      </c>
      <c r="J396" s="13">
        <f t="shared" si="508"/>
        <v>0</v>
      </c>
      <c r="K396" s="13">
        <f t="shared" si="508"/>
        <v>0</v>
      </c>
      <c r="L396" s="13">
        <f t="shared" si="508"/>
        <v>0</v>
      </c>
      <c r="M396" s="13">
        <f t="shared" si="508"/>
        <v>1800</v>
      </c>
      <c r="N396" s="13">
        <f t="shared" si="508"/>
        <v>0</v>
      </c>
      <c r="O396" s="13">
        <f t="shared" si="508"/>
        <v>0</v>
      </c>
      <c r="P396" s="13">
        <f t="shared" si="508"/>
        <v>0</v>
      </c>
      <c r="Q396" s="13">
        <f t="shared" si="508"/>
        <v>0</v>
      </c>
      <c r="R396" s="13">
        <f t="shared" si="508"/>
        <v>0</v>
      </c>
      <c r="S396" s="13">
        <f t="shared" ref="S396:AH399" si="509">S397</f>
        <v>1800</v>
      </c>
      <c r="T396" s="13">
        <f t="shared" si="509"/>
        <v>0</v>
      </c>
      <c r="U396" s="13">
        <f t="shared" si="509"/>
        <v>0</v>
      </c>
      <c r="V396" s="13">
        <f t="shared" si="509"/>
        <v>0</v>
      </c>
      <c r="W396" s="13">
        <f t="shared" si="509"/>
        <v>0</v>
      </c>
      <c r="X396" s="13">
        <f t="shared" si="509"/>
        <v>0</v>
      </c>
      <c r="Y396" s="13">
        <f t="shared" si="509"/>
        <v>1800</v>
      </c>
      <c r="Z396" s="13">
        <f t="shared" si="509"/>
        <v>0</v>
      </c>
      <c r="AA396" s="13">
        <f t="shared" si="509"/>
        <v>0</v>
      </c>
      <c r="AB396" s="13">
        <f t="shared" si="509"/>
        <v>0</v>
      </c>
      <c r="AC396" s="13">
        <f t="shared" si="509"/>
        <v>0</v>
      </c>
      <c r="AD396" s="13">
        <f t="shared" si="509"/>
        <v>0</v>
      </c>
      <c r="AE396" s="13">
        <f t="shared" si="509"/>
        <v>1800</v>
      </c>
      <c r="AF396" s="13">
        <f t="shared" si="509"/>
        <v>0</v>
      </c>
      <c r="AG396" s="13">
        <f t="shared" si="509"/>
        <v>0</v>
      </c>
      <c r="AH396" s="13">
        <f t="shared" si="509"/>
        <v>0</v>
      </c>
      <c r="AI396" s="13">
        <f t="shared" ref="AG396:AL399" si="510">AI397</f>
        <v>0</v>
      </c>
      <c r="AJ396" s="13">
        <f t="shared" si="510"/>
        <v>0</v>
      </c>
      <c r="AK396" s="13">
        <f t="shared" si="510"/>
        <v>1800</v>
      </c>
      <c r="AL396" s="13">
        <f t="shared" si="510"/>
        <v>0</v>
      </c>
    </row>
    <row r="397" spans="1:38" hidden="1" x14ac:dyDescent="0.25">
      <c r="A397" s="57" t="s">
        <v>15</v>
      </c>
      <c r="B397" s="16">
        <f>B414</f>
        <v>910</v>
      </c>
      <c r="C397" s="16" t="s">
        <v>22</v>
      </c>
      <c r="D397" s="16" t="s">
        <v>64</v>
      </c>
      <c r="E397" s="16" t="s">
        <v>75</v>
      </c>
      <c r="F397" s="16"/>
      <c r="G397" s="13">
        <f t="shared" si="508"/>
        <v>1800</v>
      </c>
      <c r="H397" s="13">
        <f t="shared" si="508"/>
        <v>0</v>
      </c>
      <c r="I397" s="13">
        <f t="shared" si="508"/>
        <v>0</v>
      </c>
      <c r="J397" s="13">
        <f t="shared" si="508"/>
        <v>0</v>
      </c>
      <c r="K397" s="13">
        <f t="shared" si="508"/>
        <v>0</v>
      </c>
      <c r="L397" s="13">
        <f t="shared" si="508"/>
        <v>0</v>
      </c>
      <c r="M397" s="13">
        <f t="shared" si="508"/>
        <v>1800</v>
      </c>
      <c r="N397" s="13">
        <f t="shared" si="508"/>
        <v>0</v>
      </c>
      <c r="O397" s="13">
        <f t="shared" si="508"/>
        <v>0</v>
      </c>
      <c r="P397" s="13">
        <f t="shared" si="508"/>
        <v>0</v>
      </c>
      <c r="Q397" s="13">
        <f t="shared" si="508"/>
        <v>0</v>
      </c>
      <c r="R397" s="13">
        <f t="shared" si="508"/>
        <v>0</v>
      </c>
      <c r="S397" s="13">
        <f t="shared" si="509"/>
        <v>1800</v>
      </c>
      <c r="T397" s="13">
        <f t="shared" si="509"/>
        <v>0</v>
      </c>
      <c r="U397" s="13">
        <f t="shared" si="509"/>
        <v>0</v>
      </c>
      <c r="V397" s="13">
        <f t="shared" si="509"/>
        <v>0</v>
      </c>
      <c r="W397" s="13">
        <f t="shared" si="509"/>
        <v>0</v>
      </c>
      <c r="X397" s="13">
        <f t="shared" si="509"/>
        <v>0</v>
      </c>
      <c r="Y397" s="13">
        <f t="shared" si="509"/>
        <v>1800</v>
      </c>
      <c r="Z397" s="13">
        <f t="shared" si="509"/>
        <v>0</v>
      </c>
      <c r="AA397" s="13">
        <f t="shared" si="509"/>
        <v>0</v>
      </c>
      <c r="AB397" s="13">
        <f t="shared" si="509"/>
        <v>0</v>
      </c>
      <c r="AC397" s="13">
        <f t="shared" si="509"/>
        <v>0</v>
      </c>
      <c r="AD397" s="13">
        <f t="shared" si="509"/>
        <v>0</v>
      </c>
      <c r="AE397" s="13">
        <f t="shared" si="509"/>
        <v>1800</v>
      </c>
      <c r="AF397" s="13">
        <f t="shared" si="509"/>
        <v>0</v>
      </c>
      <c r="AG397" s="13">
        <f t="shared" si="510"/>
        <v>0</v>
      </c>
      <c r="AH397" s="13">
        <f t="shared" si="510"/>
        <v>0</v>
      </c>
      <c r="AI397" s="13">
        <f t="shared" si="510"/>
        <v>0</v>
      </c>
      <c r="AJ397" s="13">
        <f t="shared" si="510"/>
        <v>0</v>
      </c>
      <c r="AK397" s="13">
        <f t="shared" si="510"/>
        <v>1800</v>
      </c>
      <c r="AL397" s="13">
        <f t="shared" si="510"/>
        <v>0</v>
      </c>
    </row>
    <row r="398" spans="1:38" ht="33" hidden="1" x14ac:dyDescent="0.25">
      <c r="A398" s="70" t="s">
        <v>76</v>
      </c>
      <c r="B398" s="16">
        <f>B415</f>
        <v>910</v>
      </c>
      <c r="C398" s="16" t="s">
        <v>22</v>
      </c>
      <c r="D398" s="16" t="s">
        <v>64</v>
      </c>
      <c r="E398" s="16" t="s">
        <v>77</v>
      </c>
      <c r="F398" s="16"/>
      <c r="G398" s="13">
        <f t="shared" si="508"/>
        <v>1800</v>
      </c>
      <c r="H398" s="13">
        <f t="shared" si="508"/>
        <v>0</v>
      </c>
      <c r="I398" s="13">
        <f t="shared" si="508"/>
        <v>0</v>
      </c>
      <c r="J398" s="13">
        <f t="shared" si="508"/>
        <v>0</v>
      </c>
      <c r="K398" s="13">
        <f t="shared" si="508"/>
        <v>0</v>
      </c>
      <c r="L398" s="13">
        <f t="shared" si="508"/>
        <v>0</v>
      </c>
      <c r="M398" s="13">
        <f t="shared" si="508"/>
        <v>1800</v>
      </c>
      <c r="N398" s="13">
        <f t="shared" si="508"/>
        <v>0</v>
      </c>
      <c r="O398" s="13">
        <f t="shared" si="508"/>
        <v>0</v>
      </c>
      <c r="P398" s="13">
        <f t="shared" si="508"/>
        <v>0</v>
      </c>
      <c r="Q398" s="13">
        <f t="shared" si="508"/>
        <v>0</v>
      </c>
      <c r="R398" s="13">
        <f t="shared" si="508"/>
        <v>0</v>
      </c>
      <c r="S398" s="13">
        <f t="shared" si="509"/>
        <v>1800</v>
      </c>
      <c r="T398" s="13">
        <f t="shared" si="509"/>
        <v>0</v>
      </c>
      <c r="U398" s="13">
        <f t="shared" si="509"/>
        <v>0</v>
      </c>
      <c r="V398" s="13">
        <f t="shared" si="509"/>
        <v>0</v>
      </c>
      <c r="W398" s="13">
        <f t="shared" si="509"/>
        <v>0</v>
      </c>
      <c r="X398" s="13">
        <f t="shared" si="509"/>
        <v>0</v>
      </c>
      <c r="Y398" s="13">
        <f t="shared" si="509"/>
        <v>1800</v>
      </c>
      <c r="Z398" s="13">
        <f t="shared" si="509"/>
        <v>0</v>
      </c>
      <c r="AA398" s="13">
        <f t="shared" si="509"/>
        <v>0</v>
      </c>
      <c r="AB398" s="13">
        <f t="shared" si="509"/>
        <v>0</v>
      </c>
      <c r="AC398" s="13">
        <f t="shared" si="509"/>
        <v>0</v>
      </c>
      <c r="AD398" s="13">
        <f t="shared" si="509"/>
        <v>0</v>
      </c>
      <c r="AE398" s="13">
        <f t="shared" si="509"/>
        <v>1800</v>
      </c>
      <c r="AF398" s="13">
        <f t="shared" si="509"/>
        <v>0</v>
      </c>
      <c r="AG398" s="13">
        <f t="shared" si="510"/>
        <v>0</v>
      </c>
      <c r="AH398" s="13">
        <f t="shared" si="510"/>
        <v>0</v>
      </c>
      <c r="AI398" s="13">
        <f t="shared" si="510"/>
        <v>0</v>
      </c>
      <c r="AJ398" s="13">
        <f t="shared" si="510"/>
        <v>0</v>
      </c>
      <c r="AK398" s="13">
        <f t="shared" si="510"/>
        <v>1800</v>
      </c>
      <c r="AL398" s="13">
        <f t="shared" si="510"/>
        <v>0</v>
      </c>
    </row>
    <row r="399" spans="1:38" ht="33" hidden="1" x14ac:dyDescent="0.25">
      <c r="A399" s="62" t="s">
        <v>271</v>
      </c>
      <c r="B399" s="16">
        <f>B416</f>
        <v>910</v>
      </c>
      <c r="C399" s="16" t="s">
        <v>22</v>
      </c>
      <c r="D399" s="16" t="s">
        <v>64</v>
      </c>
      <c r="E399" s="16" t="s">
        <v>77</v>
      </c>
      <c r="F399" s="16" t="s">
        <v>33</v>
      </c>
      <c r="G399" s="13">
        <f t="shared" si="508"/>
        <v>1800</v>
      </c>
      <c r="H399" s="13">
        <f t="shared" si="508"/>
        <v>0</v>
      </c>
      <c r="I399" s="13">
        <f t="shared" si="508"/>
        <v>0</v>
      </c>
      <c r="J399" s="13">
        <f t="shared" si="508"/>
        <v>0</v>
      </c>
      <c r="K399" s="13">
        <f t="shared" si="508"/>
        <v>0</v>
      </c>
      <c r="L399" s="13">
        <f t="shared" si="508"/>
        <v>0</v>
      </c>
      <c r="M399" s="13">
        <f t="shared" si="508"/>
        <v>1800</v>
      </c>
      <c r="N399" s="13">
        <f t="shared" si="508"/>
        <v>0</v>
      </c>
      <c r="O399" s="13">
        <f t="shared" si="508"/>
        <v>0</v>
      </c>
      <c r="P399" s="13">
        <f t="shared" si="508"/>
        <v>0</v>
      </c>
      <c r="Q399" s="13">
        <f t="shared" si="508"/>
        <v>0</v>
      </c>
      <c r="R399" s="13">
        <f t="shared" si="508"/>
        <v>0</v>
      </c>
      <c r="S399" s="13">
        <f t="shared" si="509"/>
        <v>1800</v>
      </c>
      <c r="T399" s="13">
        <f t="shared" si="509"/>
        <v>0</v>
      </c>
      <c r="U399" s="13">
        <f t="shared" si="509"/>
        <v>0</v>
      </c>
      <c r="V399" s="13">
        <f t="shared" si="509"/>
        <v>0</v>
      </c>
      <c r="W399" s="13">
        <f t="shared" si="509"/>
        <v>0</v>
      </c>
      <c r="X399" s="13">
        <f t="shared" si="509"/>
        <v>0</v>
      </c>
      <c r="Y399" s="13">
        <f t="shared" si="509"/>
        <v>1800</v>
      </c>
      <c r="Z399" s="13">
        <f t="shared" si="509"/>
        <v>0</v>
      </c>
      <c r="AA399" s="13">
        <f t="shared" si="509"/>
        <v>0</v>
      </c>
      <c r="AB399" s="13">
        <f t="shared" si="509"/>
        <v>0</v>
      </c>
      <c r="AC399" s="13">
        <f t="shared" si="509"/>
        <v>0</v>
      </c>
      <c r="AD399" s="13">
        <f t="shared" si="509"/>
        <v>0</v>
      </c>
      <c r="AE399" s="13">
        <f t="shared" si="509"/>
        <v>1800</v>
      </c>
      <c r="AF399" s="13">
        <f t="shared" si="509"/>
        <v>0</v>
      </c>
      <c r="AG399" s="13">
        <f t="shared" si="510"/>
        <v>0</v>
      </c>
      <c r="AH399" s="13">
        <f t="shared" si="510"/>
        <v>0</v>
      </c>
      <c r="AI399" s="13">
        <f t="shared" si="510"/>
        <v>0</v>
      </c>
      <c r="AJ399" s="13">
        <f t="shared" si="510"/>
        <v>0</v>
      </c>
      <c r="AK399" s="13">
        <f t="shared" si="510"/>
        <v>1800</v>
      </c>
      <c r="AL399" s="13">
        <f t="shared" si="510"/>
        <v>0</v>
      </c>
    </row>
    <row r="400" spans="1:38" ht="33" hidden="1" x14ac:dyDescent="0.25">
      <c r="A400" s="57" t="s">
        <v>39</v>
      </c>
      <c r="B400" s="16">
        <f>B417</f>
        <v>910</v>
      </c>
      <c r="C400" s="16" t="s">
        <v>22</v>
      </c>
      <c r="D400" s="16" t="s">
        <v>64</v>
      </c>
      <c r="E400" s="16" t="s">
        <v>77</v>
      </c>
      <c r="F400" s="16" t="s">
        <v>40</v>
      </c>
      <c r="G400" s="13">
        <v>1800</v>
      </c>
      <c r="H400" s="18"/>
      <c r="I400" s="13"/>
      <c r="J400" s="13"/>
      <c r="K400" s="13"/>
      <c r="L400" s="13"/>
      <c r="M400" s="13">
        <f>G400+I400+J400+K400+L400</f>
        <v>1800</v>
      </c>
      <c r="N400" s="13">
        <f>H400+J400</f>
        <v>0</v>
      </c>
      <c r="O400" s="13"/>
      <c r="P400" s="13"/>
      <c r="Q400" s="13"/>
      <c r="R400" s="13"/>
      <c r="S400" s="13">
        <f>M400+O400+P400+Q400+R400</f>
        <v>1800</v>
      </c>
      <c r="T400" s="13">
        <f>N400+P400</f>
        <v>0</v>
      </c>
      <c r="U400" s="13"/>
      <c r="V400" s="13"/>
      <c r="W400" s="13"/>
      <c r="X400" s="13"/>
      <c r="Y400" s="13">
        <f>S400+U400+V400+W400+X400</f>
        <v>1800</v>
      </c>
      <c r="Z400" s="13">
        <f>T400+V400</f>
        <v>0</v>
      </c>
      <c r="AA400" s="13"/>
      <c r="AB400" s="13"/>
      <c r="AC400" s="13"/>
      <c r="AD400" s="13"/>
      <c r="AE400" s="13">
        <f>Y400+AA400+AB400+AC400+AD400</f>
        <v>1800</v>
      </c>
      <c r="AF400" s="13">
        <f>Z400+AB400</f>
        <v>0</v>
      </c>
      <c r="AG400" s="13"/>
      <c r="AH400" s="13"/>
      <c r="AI400" s="13"/>
      <c r="AJ400" s="13"/>
      <c r="AK400" s="13">
        <f>AE400+AG400+AH400+AI400+AJ400</f>
        <v>1800</v>
      </c>
      <c r="AL400" s="13">
        <f>AF400+AH400</f>
        <v>0</v>
      </c>
    </row>
    <row r="401" spans="1:38" ht="49.5" hidden="1" x14ac:dyDescent="0.25">
      <c r="A401" s="57" t="s">
        <v>506</v>
      </c>
      <c r="B401" s="16">
        <f t="shared" ref="B401:B406" si="511">B400</f>
        <v>910</v>
      </c>
      <c r="C401" s="16" t="s">
        <v>22</v>
      </c>
      <c r="D401" s="16" t="s">
        <v>64</v>
      </c>
      <c r="E401" s="16" t="s">
        <v>78</v>
      </c>
      <c r="F401" s="16"/>
      <c r="G401" s="13">
        <f t="shared" ref="G401:R405" si="512">G402</f>
        <v>1267</v>
      </c>
      <c r="H401" s="13">
        <f t="shared" si="512"/>
        <v>0</v>
      </c>
      <c r="I401" s="13">
        <f t="shared" si="512"/>
        <v>0</v>
      </c>
      <c r="J401" s="13">
        <f t="shared" si="512"/>
        <v>0</v>
      </c>
      <c r="K401" s="13">
        <f t="shared" si="512"/>
        <v>0</v>
      </c>
      <c r="L401" s="13">
        <f t="shared" si="512"/>
        <v>0</v>
      </c>
      <c r="M401" s="13">
        <f t="shared" si="512"/>
        <v>1267</v>
      </c>
      <c r="N401" s="13">
        <f t="shared" si="512"/>
        <v>0</v>
      </c>
      <c r="O401" s="13">
        <f t="shared" si="512"/>
        <v>0</v>
      </c>
      <c r="P401" s="13">
        <f t="shared" si="512"/>
        <v>0</v>
      </c>
      <c r="Q401" s="13">
        <f t="shared" si="512"/>
        <v>0</v>
      </c>
      <c r="R401" s="13">
        <f t="shared" si="512"/>
        <v>0</v>
      </c>
      <c r="S401" s="13">
        <f t="shared" ref="S401:AH405" si="513">S402</f>
        <v>1267</v>
      </c>
      <c r="T401" s="13">
        <f t="shared" si="513"/>
        <v>0</v>
      </c>
      <c r="U401" s="13">
        <f t="shared" si="513"/>
        <v>0</v>
      </c>
      <c r="V401" s="13">
        <f t="shared" si="513"/>
        <v>0</v>
      </c>
      <c r="W401" s="13">
        <f t="shared" si="513"/>
        <v>0</v>
      </c>
      <c r="X401" s="13">
        <f t="shared" si="513"/>
        <v>0</v>
      </c>
      <c r="Y401" s="13">
        <f t="shared" si="513"/>
        <v>1267</v>
      </c>
      <c r="Z401" s="13">
        <f t="shared" si="513"/>
        <v>0</v>
      </c>
      <c r="AA401" s="13">
        <f t="shared" si="513"/>
        <v>0</v>
      </c>
      <c r="AB401" s="13">
        <f t="shared" si="513"/>
        <v>0</v>
      </c>
      <c r="AC401" s="13">
        <f t="shared" si="513"/>
        <v>0</v>
      </c>
      <c r="AD401" s="13">
        <f t="shared" si="513"/>
        <v>0</v>
      </c>
      <c r="AE401" s="13">
        <f t="shared" si="513"/>
        <v>1267</v>
      </c>
      <c r="AF401" s="13">
        <f t="shared" si="513"/>
        <v>0</v>
      </c>
      <c r="AG401" s="13">
        <f t="shared" si="513"/>
        <v>0</v>
      </c>
      <c r="AH401" s="13">
        <f t="shared" si="513"/>
        <v>0</v>
      </c>
      <c r="AI401" s="13">
        <f t="shared" ref="AG401:AL405" si="514">AI402</f>
        <v>0</v>
      </c>
      <c r="AJ401" s="13">
        <f t="shared" si="514"/>
        <v>0</v>
      </c>
      <c r="AK401" s="13">
        <f t="shared" si="514"/>
        <v>1267</v>
      </c>
      <c r="AL401" s="13">
        <f t="shared" si="514"/>
        <v>0</v>
      </c>
    </row>
    <row r="402" spans="1:38" hidden="1" x14ac:dyDescent="0.25">
      <c r="A402" s="57" t="s">
        <v>79</v>
      </c>
      <c r="B402" s="16">
        <f t="shared" si="511"/>
        <v>910</v>
      </c>
      <c r="C402" s="16" t="s">
        <v>22</v>
      </c>
      <c r="D402" s="16" t="s">
        <v>64</v>
      </c>
      <c r="E402" s="16" t="s">
        <v>103</v>
      </c>
      <c r="F402" s="16"/>
      <c r="G402" s="13">
        <f t="shared" si="512"/>
        <v>1267</v>
      </c>
      <c r="H402" s="13">
        <f t="shared" si="512"/>
        <v>0</v>
      </c>
      <c r="I402" s="13">
        <f t="shared" si="512"/>
        <v>0</v>
      </c>
      <c r="J402" s="13">
        <f t="shared" si="512"/>
        <v>0</v>
      </c>
      <c r="K402" s="13">
        <f t="shared" si="512"/>
        <v>0</v>
      </c>
      <c r="L402" s="13">
        <f t="shared" si="512"/>
        <v>0</v>
      </c>
      <c r="M402" s="13">
        <f t="shared" si="512"/>
        <v>1267</v>
      </c>
      <c r="N402" s="13">
        <f t="shared" si="512"/>
        <v>0</v>
      </c>
      <c r="O402" s="13">
        <f t="shared" si="512"/>
        <v>0</v>
      </c>
      <c r="P402" s="13">
        <f t="shared" si="512"/>
        <v>0</v>
      </c>
      <c r="Q402" s="13">
        <f t="shared" si="512"/>
        <v>0</v>
      </c>
      <c r="R402" s="13">
        <f t="shared" si="512"/>
        <v>0</v>
      </c>
      <c r="S402" s="13">
        <f t="shared" si="513"/>
        <v>1267</v>
      </c>
      <c r="T402" s="13">
        <f t="shared" si="513"/>
        <v>0</v>
      </c>
      <c r="U402" s="13">
        <f t="shared" si="513"/>
        <v>0</v>
      </c>
      <c r="V402" s="13">
        <f t="shared" si="513"/>
        <v>0</v>
      </c>
      <c r="W402" s="13">
        <f t="shared" si="513"/>
        <v>0</v>
      </c>
      <c r="X402" s="13">
        <f t="shared" si="513"/>
        <v>0</v>
      </c>
      <c r="Y402" s="13">
        <f t="shared" si="513"/>
        <v>1267</v>
      </c>
      <c r="Z402" s="13">
        <f t="shared" si="513"/>
        <v>0</v>
      </c>
      <c r="AA402" s="13">
        <f t="shared" si="513"/>
        <v>0</v>
      </c>
      <c r="AB402" s="13">
        <f t="shared" si="513"/>
        <v>0</v>
      </c>
      <c r="AC402" s="13">
        <f t="shared" si="513"/>
        <v>0</v>
      </c>
      <c r="AD402" s="13">
        <f t="shared" si="513"/>
        <v>0</v>
      </c>
      <c r="AE402" s="13">
        <f t="shared" si="513"/>
        <v>1267</v>
      </c>
      <c r="AF402" s="13">
        <f t="shared" si="513"/>
        <v>0</v>
      </c>
      <c r="AG402" s="13">
        <f t="shared" si="514"/>
        <v>0</v>
      </c>
      <c r="AH402" s="13">
        <f t="shared" si="514"/>
        <v>0</v>
      </c>
      <c r="AI402" s="13">
        <f t="shared" si="514"/>
        <v>0</v>
      </c>
      <c r="AJ402" s="13">
        <f t="shared" si="514"/>
        <v>0</v>
      </c>
      <c r="AK402" s="13">
        <f t="shared" si="514"/>
        <v>1267</v>
      </c>
      <c r="AL402" s="13">
        <f t="shared" si="514"/>
        <v>0</v>
      </c>
    </row>
    <row r="403" spans="1:38" hidden="1" x14ac:dyDescent="0.25">
      <c r="A403" s="57" t="s">
        <v>15</v>
      </c>
      <c r="B403" s="16">
        <f t="shared" si="511"/>
        <v>910</v>
      </c>
      <c r="C403" s="16" t="s">
        <v>22</v>
      </c>
      <c r="D403" s="16" t="s">
        <v>64</v>
      </c>
      <c r="E403" s="16" t="s">
        <v>80</v>
      </c>
      <c r="F403" s="16"/>
      <c r="G403" s="13">
        <f t="shared" si="512"/>
        <v>1267</v>
      </c>
      <c r="H403" s="13">
        <f t="shared" si="512"/>
        <v>0</v>
      </c>
      <c r="I403" s="13">
        <f t="shared" si="512"/>
        <v>0</v>
      </c>
      <c r="J403" s="13">
        <f t="shared" si="512"/>
        <v>0</v>
      </c>
      <c r="K403" s="13">
        <f t="shared" si="512"/>
        <v>0</v>
      </c>
      <c r="L403" s="13">
        <f t="shared" si="512"/>
        <v>0</v>
      </c>
      <c r="M403" s="13">
        <f t="shared" si="512"/>
        <v>1267</v>
      </c>
      <c r="N403" s="13">
        <f t="shared" si="512"/>
        <v>0</v>
      </c>
      <c r="O403" s="13">
        <f t="shared" si="512"/>
        <v>0</v>
      </c>
      <c r="P403" s="13">
        <f t="shared" si="512"/>
        <v>0</v>
      </c>
      <c r="Q403" s="13">
        <f t="shared" si="512"/>
        <v>0</v>
      </c>
      <c r="R403" s="13">
        <f t="shared" si="512"/>
        <v>0</v>
      </c>
      <c r="S403" s="13">
        <f t="shared" si="513"/>
        <v>1267</v>
      </c>
      <c r="T403" s="13">
        <f t="shared" si="513"/>
        <v>0</v>
      </c>
      <c r="U403" s="13">
        <f t="shared" si="513"/>
        <v>0</v>
      </c>
      <c r="V403" s="13">
        <f t="shared" si="513"/>
        <v>0</v>
      </c>
      <c r="W403" s="13">
        <f t="shared" si="513"/>
        <v>0</v>
      </c>
      <c r="X403" s="13">
        <f t="shared" si="513"/>
        <v>0</v>
      </c>
      <c r="Y403" s="13">
        <f t="shared" si="513"/>
        <v>1267</v>
      </c>
      <c r="Z403" s="13">
        <f t="shared" si="513"/>
        <v>0</v>
      </c>
      <c r="AA403" s="13">
        <f t="shared" si="513"/>
        <v>0</v>
      </c>
      <c r="AB403" s="13">
        <f t="shared" si="513"/>
        <v>0</v>
      </c>
      <c r="AC403" s="13">
        <f t="shared" si="513"/>
        <v>0</v>
      </c>
      <c r="AD403" s="13">
        <f t="shared" si="513"/>
        <v>0</v>
      </c>
      <c r="AE403" s="13">
        <f t="shared" si="513"/>
        <v>1267</v>
      </c>
      <c r="AF403" s="13">
        <f t="shared" si="513"/>
        <v>0</v>
      </c>
      <c r="AG403" s="13">
        <f t="shared" si="514"/>
        <v>0</v>
      </c>
      <c r="AH403" s="13">
        <f t="shared" si="514"/>
        <v>0</v>
      </c>
      <c r="AI403" s="13">
        <f t="shared" si="514"/>
        <v>0</v>
      </c>
      <c r="AJ403" s="13">
        <f t="shared" si="514"/>
        <v>0</v>
      </c>
      <c r="AK403" s="13">
        <f t="shared" si="514"/>
        <v>1267</v>
      </c>
      <c r="AL403" s="13">
        <f t="shared" si="514"/>
        <v>0</v>
      </c>
    </row>
    <row r="404" spans="1:38" hidden="1" x14ac:dyDescent="0.25">
      <c r="A404" s="57" t="s">
        <v>65</v>
      </c>
      <c r="B404" s="16">
        <f t="shared" si="511"/>
        <v>910</v>
      </c>
      <c r="C404" s="16" t="s">
        <v>22</v>
      </c>
      <c r="D404" s="16" t="s">
        <v>64</v>
      </c>
      <c r="E404" s="16" t="s">
        <v>81</v>
      </c>
      <c r="F404" s="16"/>
      <c r="G404" s="13">
        <f t="shared" si="512"/>
        <v>1267</v>
      </c>
      <c r="H404" s="13">
        <f t="shared" si="512"/>
        <v>0</v>
      </c>
      <c r="I404" s="13">
        <f t="shared" si="512"/>
        <v>0</v>
      </c>
      <c r="J404" s="13">
        <f t="shared" si="512"/>
        <v>0</v>
      </c>
      <c r="K404" s="13">
        <f t="shared" si="512"/>
        <v>0</v>
      </c>
      <c r="L404" s="13">
        <f t="shared" si="512"/>
        <v>0</v>
      </c>
      <c r="M404" s="13">
        <f t="shared" si="512"/>
        <v>1267</v>
      </c>
      <c r="N404" s="13">
        <f t="shared" si="512"/>
        <v>0</v>
      </c>
      <c r="O404" s="13">
        <f t="shared" si="512"/>
        <v>0</v>
      </c>
      <c r="P404" s="13">
        <f t="shared" si="512"/>
        <v>0</v>
      </c>
      <c r="Q404" s="13">
        <f t="shared" si="512"/>
        <v>0</v>
      </c>
      <c r="R404" s="13">
        <f t="shared" si="512"/>
        <v>0</v>
      </c>
      <c r="S404" s="13">
        <f t="shared" si="513"/>
        <v>1267</v>
      </c>
      <c r="T404" s="13">
        <f t="shared" si="513"/>
        <v>0</v>
      </c>
      <c r="U404" s="13">
        <f t="shared" si="513"/>
        <v>0</v>
      </c>
      <c r="V404" s="13">
        <f t="shared" si="513"/>
        <v>0</v>
      </c>
      <c r="W404" s="13">
        <f t="shared" si="513"/>
        <v>0</v>
      </c>
      <c r="X404" s="13">
        <f t="shared" si="513"/>
        <v>0</v>
      </c>
      <c r="Y404" s="13">
        <f t="shared" si="513"/>
        <v>1267</v>
      </c>
      <c r="Z404" s="13">
        <f t="shared" si="513"/>
        <v>0</v>
      </c>
      <c r="AA404" s="13">
        <f t="shared" si="513"/>
        <v>0</v>
      </c>
      <c r="AB404" s="13">
        <f t="shared" si="513"/>
        <v>0</v>
      </c>
      <c r="AC404" s="13">
        <f t="shared" si="513"/>
        <v>0</v>
      </c>
      <c r="AD404" s="13">
        <f t="shared" si="513"/>
        <v>0</v>
      </c>
      <c r="AE404" s="13">
        <f t="shared" si="513"/>
        <v>1267</v>
      </c>
      <c r="AF404" s="13">
        <f t="shared" si="513"/>
        <v>0</v>
      </c>
      <c r="AG404" s="13">
        <f t="shared" si="514"/>
        <v>0</v>
      </c>
      <c r="AH404" s="13">
        <f t="shared" si="514"/>
        <v>0</v>
      </c>
      <c r="AI404" s="13">
        <f t="shared" si="514"/>
        <v>0</v>
      </c>
      <c r="AJ404" s="13">
        <f t="shared" si="514"/>
        <v>0</v>
      </c>
      <c r="AK404" s="13">
        <f t="shared" si="514"/>
        <v>1267</v>
      </c>
      <c r="AL404" s="13">
        <f t="shared" si="514"/>
        <v>0</v>
      </c>
    </row>
    <row r="405" spans="1:38" ht="33" hidden="1" x14ac:dyDescent="0.25">
      <c r="A405" s="62" t="s">
        <v>271</v>
      </c>
      <c r="B405" s="16">
        <f t="shared" si="511"/>
        <v>910</v>
      </c>
      <c r="C405" s="16" t="s">
        <v>22</v>
      </c>
      <c r="D405" s="16" t="s">
        <v>64</v>
      </c>
      <c r="E405" s="16" t="s">
        <v>81</v>
      </c>
      <c r="F405" s="16" t="s">
        <v>33</v>
      </c>
      <c r="G405" s="13">
        <f t="shared" si="512"/>
        <v>1267</v>
      </c>
      <c r="H405" s="13">
        <f t="shared" si="512"/>
        <v>0</v>
      </c>
      <c r="I405" s="13">
        <f t="shared" si="512"/>
        <v>0</v>
      </c>
      <c r="J405" s="13">
        <f t="shared" si="512"/>
        <v>0</v>
      </c>
      <c r="K405" s="13">
        <f t="shared" si="512"/>
        <v>0</v>
      </c>
      <c r="L405" s="13">
        <f t="shared" si="512"/>
        <v>0</v>
      </c>
      <c r="M405" s="13">
        <f t="shared" si="512"/>
        <v>1267</v>
      </c>
      <c r="N405" s="13">
        <f t="shared" si="512"/>
        <v>0</v>
      </c>
      <c r="O405" s="13">
        <f t="shared" si="512"/>
        <v>0</v>
      </c>
      <c r="P405" s="13">
        <f t="shared" si="512"/>
        <v>0</v>
      </c>
      <c r="Q405" s="13">
        <f t="shared" si="512"/>
        <v>0</v>
      </c>
      <c r="R405" s="13">
        <f t="shared" si="512"/>
        <v>0</v>
      </c>
      <c r="S405" s="13">
        <f t="shared" si="513"/>
        <v>1267</v>
      </c>
      <c r="T405" s="13">
        <f t="shared" si="513"/>
        <v>0</v>
      </c>
      <c r="U405" s="13">
        <f t="shared" si="513"/>
        <v>0</v>
      </c>
      <c r="V405" s="13">
        <f t="shared" si="513"/>
        <v>0</v>
      </c>
      <c r="W405" s="13">
        <f t="shared" si="513"/>
        <v>0</v>
      </c>
      <c r="X405" s="13">
        <f t="shared" si="513"/>
        <v>0</v>
      </c>
      <c r="Y405" s="13">
        <f t="shared" si="513"/>
        <v>1267</v>
      </c>
      <c r="Z405" s="13">
        <f t="shared" si="513"/>
        <v>0</v>
      </c>
      <c r="AA405" s="13">
        <f t="shared" si="513"/>
        <v>0</v>
      </c>
      <c r="AB405" s="13">
        <f t="shared" si="513"/>
        <v>0</v>
      </c>
      <c r="AC405" s="13">
        <f t="shared" si="513"/>
        <v>0</v>
      </c>
      <c r="AD405" s="13">
        <f t="shared" si="513"/>
        <v>0</v>
      </c>
      <c r="AE405" s="13">
        <f t="shared" si="513"/>
        <v>1267</v>
      </c>
      <c r="AF405" s="13">
        <f t="shared" si="513"/>
        <v>0</v>
      </c>
      <c r="AG405" s="13">
        <f t="shared" si="514"/>
        <v>0</v>
      </c>
      <c r="AH405" s="13">
        <f t="shared" si="514"/>
        <v>0</v>
      </c>
      <c r="AI405" s="13">
        <f t="shared" si="514"/>
        <v>0</v>
      </c>
      <c r="AJ405" s="13">
        <f t="shared" si="514"/>
        <v>0</v>
      </c>
      <c r="AK405" s="13">
        <f t="shared" si="514"/>
        <v>1267</v>
      </c>
      <c r="AL405" s="13">
        <f t="shared" si="514"/>
        <v>0</v>
      </c>
    </row>
    <row r="406" spans="1:38" ht="33" hidden="1" x14ac:dyDescent="0.25">
      <c r="A406" s="57" t="s">
        <v>39</v>
      </c>
      <c r="B406" s="16">
        <f t="shared" si="511"/>
        <v>910</v>
      </c>
      <c r="C406" s="16" t="s">
        <v>22</v>
      </c>
      <c r="D406" s="16" t="s">
        <v>64</v>
      </c>
      <c r="E406" s="16" t="s">
        <v>81</v>
      </c>
      <c r="F406" s="16" t="s">
        <v>40</v>
      </c>
      <c r="G406" s="13">
        <v>1267</v>
      </c>
      <c r="H406" s="18"/>
      <c r="I406" s="13"/>
      <c r="J406" s="13"/>
      <c r="K406" s="13"/>
      <c r="L406" s="13"/>
      <c r="M406" s="13">
        <f>G406+I406+J406+K406+L406</f>
        <v>1267</v>
      </c>
      <c r="N406" s="13">
        <f>H406+J406</f>
        <v>0</v>
      </c>
      <c r="O406" s="13"/>
      <c r="P406" s="13"/>
      <c r="Q406" s="13"/>
      <c r="R406" s="13"/>
      <c r="S406" s="13">
        <f>M406+O406+P406+Q406+R406</f>
        <v>1267</v>
      </c>
      <c r="T406" s="13">
        <f>N406+P406</f>
        <v>0</v>
      </c>
      <c r="U406" s="13"/>
      <c r="V406" s="13"/>
      <c r="W406" s="13"/>
      <c r="X406" s="13"/>
      <c r="Y406" s="13">
        <f>S406+U406+V406+W406+X406</f>
        <v>1267</v>
      </c>
      <c r="Z406" s="13">
        <f>T406+V406</f>
        <v>0</v>
      </c>
      <c r="AA406" s="13"/>
      <c r="AB406" s="13"/>
      <c r="AC406" s="13"/>
      <c r="AD406" s="13"/>
      <c r="AE406" s="13">
        <f>Y406+AA406+AB406+AC406+AD406</f>
        <v>1267</v>
      </c>
      <c r="AF406" s="13">
        <f>Z406+AB406</f>
        <v>0</v>
      </c>
      <c r="AG406" s="13"/>
      <c r="AH406" s="13"/>
      <c r="AI406" s="13"/>
      <c r="AJ406" s="13"/>
      <c r="AK406" s="13">
        <f>AE406+AG406+AH406+AI406+AJ406</f>
        <v>1267</v>
      </c>
      <c r="AL406" s="13">
        <f>AF406+AH406</f>
        <v>0</v>
      </c>
    </row>
    <row r="407" spans="1:38" hidden="1" x14ac:dyDescent="0.25">
      <c r="A407" s="57" t="s">
        <v>66</v>
      </c>
      <c r="B407" s="13">
        <v>910</v>
      </c>
      <c r="C407" s="16" t="s">
        <v>22</v>
      </c>
      <c r="D407" s="16" t="s">
        <v>64</v>
      </c>
      <c r="E407" s="36" t="s">
        <v>67</v>
      </c>
      <c r="F407" s="16"/>
      <c r="G407" s="13">
        <f>G408</f>
        <v>2500</v>
      </c>
      <c r="H407" s="13">
        <f t="shared" ref="H407:R407" si="515">H408</f>
        <v>0</v>
      </c>
      <c r="I407" s="13">
        <f t="shared" si="515"/>
        <v>0</v>
      </c>
      <c r="J407" s="13">
        <f t="shared" si="515"/>
        <v>0</v>
      </c>
      <c r="K407" s="13">
        <f t="shared" si="515"/>
        <v>0</v>
      </c>
      <c r="L407" s="13">
        <f t="shared" si="515"/>
        <v>0</v>
      </c>
      <c r="M407" s="13">
        <f t="shared" si="515"/>
        <v>2500</v>
      </c>
      <c r="N407" s="13">
        <f t="shared" si="515"/>
        <v>0</v>
      </c>
      <c r="O407" s="13">
        <f t="shared" si="515"/>
        <v>0</v>
      </c>
      <c r="P407" s="13">
        <f t="shared" si="515"/>
        <v>0</v>
      </c>
      <c r="Q407" s="13">
        <f t="shared" si="515"/>
        <v>0</v>
      </c>
      <c r="R407" s="13">
        <f t="shared" si="515"/>
        <v>0</v>
      </c>
      <c r="S407" s="13">
        <f t="shared" ref="S407:AL407" si="516">S408</f>
        <v>2500</v>
      </c>
      <c r="T407" s="13">
        <f t="shared" si="516"/>
        <v>0</v>
      </c>
      <c r="U407" s="13">
        <f t="shared" si="516"/>
        <v>0</v>
      </c>
      <c r="V407" s="13">
        <f t="shared" si="516"/>
        <v>0</v>
      </c>
      <c r="W407" s="13">
        <f t="shared" si="516"/>
        <v>0</v>
      </c>
      <c r="X407" s="13">
        <f t="shared" si="516"/>
        <v>0</v>
      </c>
      <c r="Y407" s="13">
        <f t="shared" si="516"/>
        <v>2500</v>
      </c>
      <c r="Z407" s="13">
        <f t="shared" si="516"/>
        <v>0</v>
      </c>
      <c r="AA407" s="13">
        <f t="shared" si="516"/>
        <v>0</v>
      </c>
      <c r="AB407" s="13">
        <f t="shared" si="516"/>
        <v>0</v>
      </c>
      <c r="AC407" s="13">
        <f t="shared" si="516"/>
        <v>0</v>
      </c>
      <c r="AD407" s="13">
        <f t="shared" si="516"/>
        <v>0</v>
      </c>
      <c r="AE407" s="13">
        <f t="shared" si="516"/>
        <v>2500</v>
      </c>
      <c r="AF407" s="13">
        <f t="shared" si="516"/>
        <v>0</v>
      </c>
      <c r="AG407" s="13">
        <f t="shared" si="516"/>
        <v>0</v>
      </c>
      <c r="AH407" s="13">
        <f t="shared" si="516"/>
        <v>0</v>
      </c>
      <c r="AI407" s="13">
        <f t="shared" si="516"/>
        <v>0</v>
      </c>
      <c r="AJ407" s="13">
        <f t="shared" si="516"/>
        <v>0</v>
      </c>
      <c r="AK407" s="13">
        <f t="shared" si="516"/>
        <v>2500</v>
      </c>
      <c r="AL407" s="13">
        <f t="shared" si="516"/>
        <v>0</v>
      </c>
    </row>
    <row r="408" spans="1:38" hidden="1" x14ac:dyDescent="0.25">
      <c r="A408" s="57" t="s">
        <v>15</v>
      </c>
      <c r="B408" s="13">
        <f>B407</f>
        <v>910</v>
      </c>
      <c r="C408" s="16" t="s">
        <v>22</v>
      </c>
      <c r="D408" s="16" t="s">
        <v>64</v>
      </c>
      <c r="E408" s="36" t="s">
        <v>68</v>
      </c>
      <c r="F408" s="16"/>
      <c r="G408" s="13">
        <f>G410</f>
        <v>2500</v>
      </c>
      <c r="H408" s="13">
        <f t="shared" ref="H408:N408" si="517">H410</f>
        <v>0</v>
      </c>
      <c r="I408" s="13">
        <f t="shared" si="517"/>
        <v>0</v>
      </c>
      <c r="J408" s="13">
        <f t="shared" si="517"/>
        <v>0</v>
      </c>
      <c r="K408" s="13">
        <f t="shared" si="517"/>
        <v>0</v>
      </c>
      <c r="L408" s="13">
        <f t="shared" si="517"/>
        <v>0</v>
      </c>
      <c r="M408" s="13">
        <f t="shared" si="517"/>
        <v>2500</v>
      </c>
      <c r="N408" s="13">
        <f t="shared" si="517"/>
        <v>0</v>
      </c>
      <c r="O408" s="13">
        <f t="shared" ref="O408:T408" si="518">O410</f>
        <v>0</v>
      </c>
      <c r="P408" s="13">
        <f t="shared" si="518"/>
        <v>0</v>
      </c>
      <c r="Q408" s="13">
        <f t="shared" si="518"/>
        <v>0</v>
      </c>
      <c r="R408" s="13">
        <f t="shared" si="518"/>
        <v>0</v>
      </c>
      <c r="S408" s="13">
        <f t="shared" si="518"/>
        <v>2500</v>
      </c>
      <c r="T408" s="13">
        <f t="shared" si="518"/>
        <v>0</v>
      </c>
      <c r="U408" s="13">
        <f t="shared" ref="U408:Z408" si="519">U410</f>
        <v>0</v>
      </c>
      <c r="V408" s="13">
        <f t="shared" si="519"/>
        <v>0</v>
      </c>
      <c r="W408" s="13">
        <f t="shared" si="519"/>
        <v>0</v>
      </c>
      <c r="X408" s="13">
        <f t="shared" si="519"/>
        <v>0</v>
      </c>
      <c r="Y408" s="13">
        <f t="shared" si="519"/>
        <v>2500</v>
      </c>
      <c r="Z408" s="13">
        <f t="shared" si="519"/>
        <v>0</v>
      </c>
      <c r="AA408" s="13">
        <f t="shared" ref="AA408:AF408" si="520">AA410</f>
        <v>0</v>
      </c>
      <c r="AB408" s="13">
        <f t="shared" si="520"/>
        <v>0</v>
      </c>
      <c r="AC408" s="13">
        <f t="shared" si="520"/>
        <v>0</v>
      </c>
      <c r="AD408" s="13">
        <f t="shared" si="520"/>
        <v>0</v>
      </c>
      <c r="AE408" s="13">
        <f t="shared" si="520"/>
        <v>2500</v>
      </c>
      <c r="AF408" s="13">
        <f t="shared" si="520"/>
        <v>0</v>
      </c>
      <c r="AG408" s="13">
        <f t="shared" ref="AG408:AL408" si="521">AG410</f>
        <v>0</v>
      </c>
      <c r="AH408" s="13">
        <f t="shared" si="521"/>
        <v>0</v>
      </c>
      <c r="AI408" s="13">
        <f t="shared" si="521"/>
        <v>0</v>
      </c>
      <c r="AJ408" s="13">
        <f t="shared" si="521"/>
        <v>0</v>
      </c>
      <c r="AK408" s="13">
        <f t="shared" si="521"/>
        <v>2500</v>
      </c>
      <c r="AL408" s="13">
        <f t="shared" si="521"/>
        <v>0</v>
      </c>
    </row>
    <row r="409" spans="1:38" hidden="1" x14ac:dyDescent="0.25">
      <c r="A409" s="57" t="s">
        <v>65</v>
      </c>
      <c r="B409" s="13">
        <f>B408</f>
        <v>910</v>
      </c>
      <c r="C409" s="16" t="s">
        <v>22</v>
      </c>
      <c r="D409" s="16" t="s">
        <v>64</v>
      </c>
      <c r="E409" s="36" t="s">
        <v>69</v>
      </c>
      <c r="F409" s="16"/>
      <c r="G409" s="13">
        <f>G410</f>
        <v>2500</v>
      </c>
      <c r="H409" s="13">
        <f t="shared" ref="H409:R410" si="522">H410</f>
        <v>0</v>
      </c>
      <c r="I409" s="13">
        <f t="shared" si="522"/>
        <v>0</v>
      </c>
      <c r="J409" s="13">
        <f t="shared" si="522"/>
        <v>0</v>
      </c>
      <c r="K409" s="13">
        <f t="shared" si="522"/>
        <v>0</v>
      </c>
      <c r="L409" s="13">
        <f t="shared" si="522"/>
        <v>0</v>
      </c>
      <c r="M409" s="13">
        <f t="shared" si="522"/>
        <v>2500</v>
      </c>
      <c r="N409" s="13">
        <f t="shared" si="522"/>
        <v>0</v>
      </c>
      <c r="O409" s="13">
        <f t="shared" si="522"/>
        <v>0</v>
      </c>
      <c r="P409" s="13">
        <f t="shared" si="522"/>
        <v>0</v>
      </c>
      <c r="Q409" s="13">
        <f t="shared" si="522"/>
        <v>0</v>
      </c>
      <c r="R409" s="13">
        <f t="shared" si="522"/>
        <v>0</v>
      </c>
      <c r="S409" s="13">
        <f>S410</f>
        <v>2500</v>
      </c>
      <c r="T409" s="13">
        <f>T410</f>
        <v>0</v>
      </c>
      <c r="U409" s="13">
        <f t="shared" ref="U409:X410" si="523">U410</f>
        <v>0</v>
      </c>
      <c r="V409" s="13">
        <f t="shared" si="523"/>
        <v>0</v>
      </c>
      <c r="W409" s="13">
        <f t="shared" si="523"/>
        <v>0</v>
      </c>
      <c r="X409" s="13">
        <f t="shared" si="523"/>
        <v>0</v>
      </c>
      <c r="Y409" s="13">
        <f>Y410</f>
        <v>2500</v>
      </c>
      <c r="Z409" s="13">
        <f>Z410</f>
        <v>0</v>
      </c>
      <c r="AA409" s="13">
        <f t="shared" ref="AA409:AD410" si="524">AA410</f>
        <v>0</v>
      </c>
      <c r="AB409" s="13">
        <f t="shared" si="524"/>
        <v>0</v>
      </c>
      <c r="AC409" s="13">
        <f t="shared" si="524"/>
        <v>0</v>
      </c>
      <c r="AD409" s="13">
        <f t="shared" si="524"/>
        <v>0</v>
      </c>
      <c r="AE409" s="13">
        <f>AE410</f>
        <v>2500</v>
      </c>
      <c r="AF409" s="13">
        <f>AF410</f>
        <v>0</v>
      </c>
      <c r="AG409" s="13">
        <f t="shared" ref="AG409:AJ410" si="525">AG410</f>
        <v>0</v>
      </c>
      <c r="AH409" s="13">
        <f t="shared" si="525"/>
        <v>0</v>
      </c>
      <c r="AI409" s="13">
        <f t="shared" si="525"/>
        <v>0</v>
      </c>
      <c r="AJ409" s="13">
        <f t="shared" si="525"/>
        <v>0</v>
      </c>
      <c r="AK409" s="13">
        <f>AK410</f>
        <v>2500</v>
      </c>
      <c r="AL409" s="13">
        <f>AL410</f>
        <v>0</v>
      </c>
    </row>
    <row r="410" spans="1:38" ht="33" hidden="1" x14ac:dyDescent="0.25">
      <c r="A410" s="57" t="s">
        <v>32</v>
      </c>
      <c r="B410" s="13">
        <f>B409</f>
        <v>910</v>
      </c>
      <c r="C410" s="16" t="s">
        <v>22</v>
      </c>
      <c r="D410" s="16" t="s">
        <v>64</v>
      </c>
      <c r="E410" s="36" t="s">
        <v>69</v>
      </c>
      <c r="F410" s="16" t="s">
        <v>33</v>
      </c>
      <c r="G410" s="13">
        <f>G411</f>
        <v>2500</v>
      </c>
      <c r="H410" s="13">
        <f t="shared" si="522"/>
        <v>0</v>
      </c>
      <c r="I410" s="13">
        <f t="shared" si="522"/>
        <v>0</v>
      </c>
      <c r="J410" s="13">
        <f t="shared" si="522"/>
        <v>0</v>
      </c>
      <c r="K410" s="13">
        <f t="shared" si="522"/>
        <v>0</v>
      </c>
      <c r="L410" s="13">
        <f t="shared" si="522"/>
        <v>0</v>
      </c>
      <c r="M410" s="13">
        <f t="shared" si="522"/>
        <v>2500</v>
      </c>
      <c r="N410" s="13">
        <f t="shared" si="522"/>
        <v>0</v>
      </c>
      <c r="O410" s="13">
        <f t="shared" si="522"/>
        <v>0</v>
      </c>
      <c r="P410" s="13">
        <f t="shared" si="522"/>
        <v>0</v>
      </c>
      <c r="Q410" s="13">
        <f t="shared" si="522"/>
        <v>0</v>
      </c>
      <c r="R410" s="13">
        <f t="shared" si="522"/>
        <v>0</v>
      </c>
      <c r="S410" s="13">
        <f>S411</f>
        <v>2500</v>
      </c>
      <c r="T410" s="13">
        <f>T411</f>
        <v>0</v>
      </c>
      <c r="U410" s="13">
        <f t="shared" si="523"/>
        <v>0</v>
      </c>
      <c r="V410" s="13">
        <f t="shared" si="523"/>
        <v>0</v>
      </c>
      <c r="W410" s="13">
        <f t="shared" si="523"/>
        <v>0</v>
      </c>
      <c r="X410" s="13">
        <f t="shared" si="523"/>
        <v>0</v>
      </c>
      <c r="Y410" s="13">
        <f>Y411</f>
        <v>2500</v>
      </c>
      <c r="Z410" s="13">
        <f>Z411</f>
        <v>0</v>
      </c>
      <c r="AA410" s="13">
        <f t="shared" si="524"/>
        <v>0</v>
      </c>
      <c r="AB410" s="13">
        <f t="shared" si="524"/>
        <v>0</v>
      </c>
      <c r="AC410" s="13">
        <f t="shared" si="524"/>
        <v>0</v>
      </c>
      <c r="AD410" s="13">
        <f t="shared" si="524"/>
        <v>0</v>
      </c>
      <c r="AE410" s="13">
        <f>AE411</f>
        <v>2500</v>
      </c>
      <c r="AF410" s="13">
        <f>AF411</f>
        <v>0</v>
      </c>
      <c r="AG410" s="13">
        <f t="shared" si="525"/>
        <v>0</v>
      </c>
      <c r="AH410" s="13">
        <f t="shared" si="525"/>
        <v>0</v>
      </c>
      <c r="AI410" s="13">
        <f t="shared" si="525"/>
        <v>0</v>
      </c>
      <c r="AJ410" s="13">
        <f t="shared" si="525"/>
        <v>0</v>
      </c>
      <c r="AK410" s="13">
        <f>AK411</f>
        <v>2500</v>
      </c>
      <c r="AL410" s="13">
        <f>AL411</f>
        <v>0</v>
      </c>
    </row>
    <row r="411" spans="1:38" ht="33" hidden="1" x14ac:dyDescent="0.25">
      <c r="A411" s="57" t="s">
        <v>39</v>
      </c>
      <c r="B411" s="13">
        <f>B410</f>
        <v>910</v>
      </c>
      <c r="C411" s="16" t="s">
        <v>22</v>
      </c>
      <c r="D411" s="16" t="s">
        <v>64</v>
      </c>
      <c r="E411" s="36" t="s">
        <v>69</v>
      </c>
      <c r="F411" s="16" t="s">
        <v>40</v>
      </c>
      <c r="G411" s="13">
        <f>500+2000</f>
        <v>2500</v>
      </c>
      <c r="H411" s="18"/>
      <c r="I411" s="13"/>
      <c r="J411" s="13"/>
      <c r="K411" s="13"/>
      <c r="L411" s="13"/>
      <c r="M411" s="13">
        <f>G411+I411+J411+K411+L411</f>
        <v>2500</v>
      </c>
      <c r="N411" s="13">
        <f>H411+J411</f>
        <v>0</v>
      </c>
      <c r="O411" s="13"/>
      <c r="P411" s="13"/>
      <c r="Q411" s="13"/>
      <c r="R411" s="13"/>
      <c r="S411" s="13">
        <f>M411+O411+P411+Q411+R411</f>
        <v>2500</v>
      </c>
      <c r="T411" s="13">
        <f>N411+P411</f>
        <v>0</v>
      </c>
      <c r="U411" s="13"/>
      <c r="V411" s="13"/>
      <c r="W411" s="13"/>
      <c r="X411" s="13"/>
      <c r="Y411" s="13">
        <f>S411+U411+V411+W411+X411</f>
        <v>2500</v>
      </c>
      <c r="Z411" s="13">
        <f>T411+V411</f>
        <v>0</v>
      </c>
      <c r="AA411" s="13"/>
      <c r="AB411" s="13"/>
      <c r="AC411" s="13"/>
      <c r="AD411" s="13"/>
      <c r="AE411" s="13">
        <f>Y411+AA411+AB411+AC411+AD411</f>
        <v>2500</v>
      </c>
      <c r="AF411" s="13">
        <f>Z411+AB411</f>
        <v>0</v>
      </c>
      <c r="AG411" s="13"/>
      <c r="AH411" s="13"/>
      <c r="AI411" s="13"/>
      <c r="AJ411" s="13"/>
      <c r="AK411" s="13">
        <f>AE411+AG411+AH411+AI411+AJ411</f>
        <v>2500</v>
      </c>
      <c r="AL411" s="13">
        <f>AF411+AH411</f>
        <v>0</v>
      </c>
    </row>
    <row r="412" spans="1:38" hidden="1" x14ac:dyDescent="0.25">
      <c r="A412" s="57"/>
      <c r="B412" s="13"/>
      <c r="C412" s="16"/>
      <c r="D412" s="16"/>
      <c r="E412" s="36"/>
      <c r="F412" s="16"/>
      <c r="G412" s="13"/>
      <c r="H412" s="18"/>
      <c r="I412" s="13"/>
      <c r="J412" s="13"/>
      <c r="K412" s="13"/>
      <c r="L412" s="13"/>
      <c r="M412" s="13"/>
      <c r="N412" s="13"/>
      <c r="O412" s="13"/>
      <c r="P412" s="13"/>
      <c r="Q412" s="13"/>
      <c r="R412" s="13"/>
      <c r="S412" s="13"/>
      <c r="T412" s="13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F412" s="13"/>
      <c r="AG412" s="13"/>
      <c r="AH412" s="13"/>
      <c r="AI412" s="13"/>
      <c r="AJ412" s="13"/>
      <c r="AK412" s="13"/>
      <c r="AL412" s="13"/>
    </row>
    <row r="413" spans="1:38" ht="37.5" hidden="1" x14ac:dyDescent="0.3">
      <c r="A413" s="68" t="s">
        <v>82</v>
      </c>
      <c r="B413" s="14">
        <v>910</v>
      </c>
      <c r="C413" s="14" t="s">
        <v>30</v>
      </c>
      <c r="D413" s="14" t="s">
        <v>83</v>
      </c>
      <c r="E413" s="14"/>
      <c r="F413" s="14"/>
      <c r="G413" s="23">
        <f t="shared" ref="G413:R417" si="526">G414</f>
        <v>17913</v>
      </c>
      <c r="H413" s="23">
        <f t="shared" si="526"/>
        <v>0</v>
      </c>
      <c r="I413" s="13">
        <f t="shared" si="526"/>
        <v>0</v>
      </c>
      <c r="J413" s="13">
        <f t="shared" si="526"/>
        <v>0</v>
      </c>
      <c r="K413" s="13">
        <f t="shared" si="526"/>
        <v>0</v>
      </c>
      <c r="L413" s="13">
        <f t="shared" si="526"/>
        <v>0</v>
      </c>
      <c r="M413" s="23">
        <f t="shared" si="526"/>
        <v>17913</v>
      </c>
      <c r="N413" s="23">
        <f t="shared" si="526"/>
        <v>0</v>
      </c>
      <c r="O413" s="13">
        <f t="shared" si="526"/>
        <v>0</v>
      </c>
      <c r="P413" s="13">
        <f t="shared" si="526"/>
        <v>0</v>
      </c>
      <c r="Q413" s="13">
        <f t="shared" si="526"/>
        <v>0</v>
      </c>
      <c r="R413" s="13">
        <f t="shared" si="526"/>
        <v>0</v>
      </c>
      <c r="S413" s="23">
        <f t="shared" ref="S413:AH417" si="527">S414</f>
        <v>17913</v>
      </c>
      <c r="T413" s="23">
        <f t="shared" si="527"/>
        <v>0</v>
      </c>
      <c r="U413" s="23">
        <f t="shared" si="527"/>
        <v>0</v>
      </c>
      <c r="V413" s="23">
        <f t="shared" si="527"/>
        <v>0</v>
      </c>
      <c r="W413" s="23">
        <f t="shared" si="527"/>
        <v>2823</v>
      </c>
      <c r="X413" s="23">
        <f t="shared" si="527"/>
        <v>0</v>
      </c>
      <c r="Y413" s="23">
        <f t="shared" si="527"/>
        <v>20736</v>
      </c>
      <c r="Z413" s="23">
        <f t="shared" si="527"/>
        <v>0</v>
      </c>
      <c r="AA413" s="23">
        <f t="shared" si="527"/>
        <v>0</v>
      </c>
      <c r="AB413" s="23">
        <f t="shared" si="527"/>
        <v>0</v>
      </c>
      <c r="AC413" s="23">
        <f t="shared" si="527"/>
        <v>0</v>
      </c>
      <c r="AD413" s="23">
        <f t="shared" si="527"/>
        <v>-528</v>
      </c>
      <c r="AE413" s="23">
        <f t="shared" si="527"/>
        <v>20208</v>
      </c>
      <c r="AF413" s="23">
        <f t="shared" si="527"/>
        <v>0</v>
      </c>
      <c r="AG413" s="23">
        <f t="shared" si="527"/>
        <v>0</v>
      </c>
      <c r="AH413" s="23">
        <f t="shared" si="527"/>
        <v>0</v>
      </c>
      <c r="AI413" s="23">
        <f t="shared" ref="AG413:AL417" si="528">AI414</f>
        <v>0</v>
      </c>
      <c r="AJ413" s="23">
        <f t="shared" si="528"/>
        <v>0</v>
      </c>
      <c r="AK413" s="23">
        <f t="shared" si="528"/>
        <v>20208</v>
      </c>
      <c r="AL413" s="23">
        <f t="shared" si="528"/>
        <v>0</v>
      </c>
    </row>
    <row r="414" spans="1:38" ht="49.5" hidden="1" x14ac:dyDescent="0.25">
      <c r="A414" s="57" t="s">
        <v>391</v>
      </c>
      <c r="B414" s="16">
        <v>910</v>
      </c>
      <c r="C414" s="16" t="s">
        <v>30</v>
      </c>
      <c r="D414" s="16" t="s">
        <v>83</v>
      </c>
      <c r="E414" s="16" t="s">
        <v>392</v>
      </c>
      <c r="F414" s="16"/>
      <c r="G414" s="20">
        <f t="shared" ref="G414:T414" si="529">G415+G419</f>
        <v>17913</v>
      </c>
      <c r="H414" s="20">
        <f t="shared" si="529"/>
        <v>0</v>
      </c>
      <c r="I414" s="13">
        <f t="shared" si="529"/>
        <v>0</v>
      </c>
      <c r="J414" s="13">
        <f t="shared" si="529"/>
        <v>0</v>
      </c>
      <c r="K414" s="13">
        <f t="shared" si="529"/>
        <v>0</v>
      </c>
      <c r="L414" s="13">
        <f t="shared" si="529"/>
        <v>0</v>
      </c>
      <c r="M414" s="20">
        <f t="shared" si="529"/>
        <v>17913</v>
      </c>
      <c r="N414" s="20">
        <f t="shared" si="529"/>
        <v>0</v>
      </c>
      <c r="O414" s="13">
        <f t="shared" si="529"/>
        <v>0</v>
      </c>
      <c r="P414" s="13">
        <f t="shared" si="529"/>
        <v>0</v>
      </c>
      <c r="Q414" s="13">
        <f t="shared" si="529"/>
        <v>0</v>
      </c>
      <c r="R414" s="13">
        <f t="shared" si="529"/>
        <v>0</v>
      </c>
      <c r="S414" s="20">
        <f t="shared" si="529"/>
        <v>17913</v>
      </c>
      <c r="T414" s="20">
        <f t="shared" si="529"/>
        <v>0</v>
      </c>
      <c r="U414" s="13">
        <f t="shared" ref="U414:Z414" si="530">U415+U419+U423</f>
        <v>0</v>
      </c>
      <c r="V414" s="13">
        <f t="shared" si="530"/>
        <v>0</v>
      </c>
      <c r="W414" s="13">
        <f t="shared" si="530"/>
        <v>2823</v>
      </c>
      <c r="X414" s="13">
        <f t="shared" si="530"/>
        <v>0</v>
      </c>
      <c r="Y414" s="13">
        <f t="shared" si="530"/>
        <v>20736</v>
      </c>
      <c r="Z414" s="13">
        <f t="shared" si="530"/>
        <v>0</v>
      </c>
      <c r="AA414" s="13">
        <f t="shared" ref="AA414:AF414" si="531">AA415+AA419+AA423</f>
        <v>0</v>
      </c>
      <c r="AB414" s="13">
        <f t="shared" si="531"/>
        <v>0</v>
      </c>
      <c r="AC414" s="13">
        <f t="shared" si="531"/>
        <v>0</v>
      </c>
      <c r="AD414" s="13">
        <f t="shared" si="531"/>
        <v>-528</v>
      </c>
      <c r="AE414" s="13">
        <f t="shared" si="531"/>
        <v>20208</v>
      </c>
      <c r="AF414" s="13">
        <f t="shared" si="531"/>
        <v>0</v>
      </c>
      <c r="AG414" s="13">
        <f t="shared" ref="AG414:AL414" si="532">AG415+AG419+AG423</f>
        <v>0</v>
      </c>
      <c r="AH414" s="13">
        <f t="shared" si="532"/>
        <v>0</v>
      </c>
      <c r="AI414" s="13">
        <f t="shared" si="532"/>
        <v>0</v>
      </c>
      <c r="AJ414" s="13">
        <f t="shared" si="532"/>
        <v>0</v>
      </c>
      <c r="AK414" s="13">
        <f t="shared" si="532"/>
        <v>20208</v>
      </c>
      <c r="AL414" s="13">
        <f t="shared" si="532"/>
        <v>0</v>
      </c>
    </row>
    <row r="415" spans="1:38" ht="33" hidden="1" x14ac:dyDescent="0.25">
      <c r="A415" s="57" t="s">
        <v>84</v>
      </c>
      <c r="B415" s="16">
        <f>B414</f>
        <v>910</v>
      </c>
      <c r="C415" s="16" t="s">
        <v>30</v>
      </c>
      <c r="D415" s="16" t="s">
        <v>83</v>
      </c>
      <c r="E415" s="16" t="s">
        <v>393</v>
      </c>
      <c r="F415" s="16"/>
      <c r="G415" s="20">
        <f t="shared" si="526"/>
        <v>13033</v>
      </c>
      <c r="H415" s="20">
        <f t="shared" si="526"/>
        <v>0</v>
      </c>
      <c r="I415" s="13">
        <f t="shared" si="526"/>
        <v>0</v>
      </c>
      <c r="J415" s="13">
        <f t="shared" si="526"/>
        <v>0</v>
      </c>
      <c r="K415" s="13">
        <f t="shared" si="526"/>
        <v>0</v>
      </c>
      <c r="L415" s="13">
        <f t="shared" si="526"/>
        <v>0</v>
      </c>
      <c r="M415" s="20">
        <f t="shared" si="526"/>
        <v>13033</v>
      </c>
      <c r="N415" s="20">
        <f t="shared" si="526"/>
        <v>0</v>
      </c>
      <c r="O415" s="13">
        <f t="shared" si="526"/>
        <v>0</v>
      </c>
      <c r="P415" s="13">
        <f t="shared" si="526"/>
        <v>0</v>
      </c>
      <c r="Q415" s="13">
        <f t="shared" si="526"/>
        <v>0</v>
      </c>
      <c r="R415" s="13">
        <f t="shared" si="526"/>
        <v>0</v>
      </c>
      <c r="S415" s="20">
        <f t="shared" si="527"/>
        <v>13033</v>
      </c>
      <c r="T415" s="20">
        <f t="shared" si="527"/>
        <v>0</v>
      </c>
      <c r="U415" s="13">
        <f t="shared" si="527"/>
        <v>-821</v>
      </c>
      <c r="V415" s="13">
        <f t="shared" si="527"/>
        <v>0</v>
      </c>
      <c r="W415" s="13">
        <f t="shared" si="527"/>
        <v>0</v>
      </c>
      <c r="X415" s="13">
        <f t="shared" si="527"/>
        <v>0</v>
      </c>
      <c r="Y415" s="20">
        <f t="shared" si="527"/>
        <v>12212</v>
      </c>
      <c r="Z415" s="20">
        <f t="shared" si="527"/>
        <v>0</v>
      </c>
      <c r="AA415" s="13">
        <f t="shared" si="527"/>
        <v>0</v>
      </c>
      <c r="AB415" s="13">
        <f t="shared" si="527"/>
        <v>0</v>
      </c>
      <c r="AC415" s="13">
        <f t="shared" si="527"/>
        <v>0</v>
      </c>
      <c r="AD415" s="13">
        <f t="shared" si="527"/>
        <v>-528</v>
      </c>
      <c r="AE415" s="20">
        <f t="shared" si="527"/>
        <v>11684</v>
      </c>
      <c r="AF415" s="20">
        <f t="shared" si="527"/>
        <v>0</v>
      </c>
      <c r="AG415" s="13">
        <f t="shared" si="528"/>
        <v>0</v>
      </c>
      <c r="AH415" s="13">
        <f t="shared" si="528"/>
        <v>0</v>
      </c>
      <c r="AI415" s="13">
        <f t="shared" si="528"/>
        <v>0</v>
      </c>
      <c r="AJ415" s="13">
        <f t="shared" si="528"/>
        <v>0</v>
      </c>
      <c r="AK415" s="20">
        <f t="shared" si="528"/>
        <v>11684</v>
      </c>
      <c r="AL415" s="20">
        <f t="shared" si="528"/>
        <v>0</v>
      </c>
    </row>
    <row r="416" spans="1:38" ht="33" hidden="1" x14ac:dyDescent="0.25">
      <c r="A416" s="57" t="s">
        <v>394</v>
      </c>
      <c r="B416" s="16">
        <f>B415</f>
        <v>910</v>
      </c>
      <c r="C416" s="16" t="s">
        <v>30</v>
      </c>
      <c r="D416" s="16" t="s">
        <v>83</v>
      </c>
      <c r="E416" s="16" t="s">
        <v>395</v>
      </c>
      <c r="F416" s="16"/>
      <c r="G416" s="20">
        <f t="shared" si="526"/>
        <v>13033</v>
      </c>
      <c r="H416" s="20">
        <f t="shared" si="526"/>
        <v>0</v>
      </c>
      <c r="I416" s="13">
        <f t="shared" si="526"/>
        <v>0</v>
      </c>
      <c r="J416" s="13">
        <f t="shared" si="526"/>
        <v>0</v>
      </c>
      <c r="K416" s="13">
        <f t="shared" si="526"/>
        <v>0</v>
      </c>
      <c r="L416" s="13">
        <f t="shared" si="526"/>
        <v>0</v>
      </c>
      <c r="M416" s="20">
        <f t="shared" si="526"/>
        <v>13033</v>
      </c>
      <c r="N416" s="20">
        <f t="shared" si="526"/>
        <v>0</v>
      </c>
      <c r="O416" s="13">
        <f t="shared" si="526"/>
        <v>0</v>
      </c>
      <c r="P416" s="13">
        <f t="shared" si="526"/>
        <v>0</v>
      </c>
      <c r="Q416" s="13">
        <f t="shared" si="526"/>
        <v>0</v>
      </c>
      <c r="R416" s="13">
        <f t="shared" si="526"/>
        <v>0</v>
      </c>
      <c r="S416" s="20">
        <f t="shared" si="527"/>
        <v>13033</v>
      </c>
      <c r="T416" s="20">
        <f t="shared" si="527"/>
        <v>0</v>
      </c>
      <c r="U416" s="13">
        <f t="shared" si="527"/>
        <v>-821</v>
      </c>
      <c r="V416" s="13">
        <f t="shared" si="527"/>
        <v>0</v>
      </c>
      <c r="W416" s="13">
        <f t="shared" si="527"/>
        <v>0</v>
      </c>
      <c r="X416" s="13">
        <f t="shared" si="527"/>
        <v>0</v>
      </c>
      <c r="Y416" s="20">
        <f t="shared" si="527"/>
        <v>12212</v>
      </c>
      <c r="Z416" s="20">
        <f t="shared" si="527"/>
        <v>0</v>
      </c>
      <c r="AA416" s="13">
        <f t="shared" si="527"/>
        <v>0</v>
      </c>
      <c r="AB416" s="13">
        <f t="shared" si="527"/>
        <v>0</v>
      </c>
      <c r="AC416" s="13">
        <f t="shared" si="527"/>
        <v>0</v>
      </c>
      <c r="AD416" s="13">
        <f t="shared" si="527"/>
        <v>-528</v>
      </c>
      <c r="AE416" s="20">
        <f t="shared" si="527"/>
        <v>11684</v>
      </c>
      <c r="AF416" s="20">
        <f t="shared" si="527"/>
        <v>0</v>
      </c>
      <c r="AG416" s="13">
        <f t="shared" si="528"/>
        <v>0</v>
      </c>
      <c r="AH416" s="13">
        <f t="shared" si="528"/>
        <v>0</v>
      </c>
      <c r="AI416" s="13">
        <f t="shared" si="528"/>
        <v>0</v>
      </c>
      <c r="AJ416" s="13">
        <f t="shared" si="528"/>
        <v>0</v>
      </c>
      <c r="AK416" s="20">
        <f t="shared" si="528"/>
        <v>11684</v>
      </c>
      <c r="AL416" s="20">
        <f t="shared" si="528"/>
        <v>0</v>
      </c>
    </row>
    <row r="417" spans="1:38" ht="33" hidden="1" x14ac:dyDescent="0.25">
      <c r="A417" s="57" t="s">
        <v>12</v>
      </c>
      <c r="B417" s="16">
        <f>B416</f>
        <v>910</v>
      </c>
      <c r="C417" s="16" t="s">
        <v>30</v>
      </c>
      <c r="D417" s="16" t="s">
        <v>83</v>
      </c>
      <c r="E417" s="16" t="s">
        <v>395</v>
      </c>
      <c r="F417" s="16" t="s">
        <v>13</v>
      </c>
      <c r="G417" s="13">
        <f t="shared" si="526"/>
        <v>13033</v>
      </c>
      <c r="H417" s="13">
        <f t="shared" si="526"/>
        <v>0</v>
      </c>
      <c r="I417" s="13">
        <f t="shared" si="526"/>
        <v>0</v>
      </c>
      <c r="J417" s="13">
        <f t="shared" si="526"/>
        <v>0</v>
      </c>
      <c r="K417" s="13">
        <f t="shared" si="526"/>
        <v>0</v>
      </c>
      <c r="L417" s="13">
        <f t="shared" si="526"/>
        <v>0</v>
      </c>
      <c r="M417" s="13">
        <f t="shared" si="526"/>
        <v>13033</v>
      </c>
      <c r="N417" s="13">
        <f t="shared" si="526"/>
        <v>0</v>
      </c>
      <c r="O417" s="13">
        <f t="shared" si="526"/>
        <v>0</v>
      </c>
      <c r="P417" s="13">
        <f t="shared" si="526"/>
        <v>0</v>
      </c>
      <c r="Q417" s="13">
        <f t="shared" si="526"/>
        <v>0</v>
      </c>
      <c r="R417" s="13">
        <f t="shared" si="526"/>
        <v>0</v>
      </c>
      <c r="S417" s="13">
        <f t="shared" si="527"/>
        <v>13033</v>
      </c>
      <c r="T417" s="13">
        <f t="shared" si="527"/>
        <v>0</v>
      </c>
      <c r="U417" s="13">
        <f t="shared" si="527"/>
        <v>-821</v>
      </c>
      <c r="V417" s="13">
        <f t="shared" si="527"/>
        <v>0</v>
      </c>
      <c r="W417" s="13">
        <f t="shared" si="527"/>
        <v>0</v>
      </c>
      <c r="X417" s="13">
        <f t="shared" si="527"/>
        <v>0</v>
      </c>
      <c r="Y417" s="13">
        <f t="shared" si="527"/>
        <v>12212</v>
      </c>
      <c r="Z417" s="13">
        <f t="shared" si="527"/>
        <v>0</v>
      </c>
      <c r="AA417" s="13">
        <f t="shared" si="527"/>
        <v>0</v>
      </c>
      <c r="AB417" s="13">
        <f t="shared" si="527"/>
        <v>0</v>
      </c>
      <c r="AC417" s="13">
        <f t="shared" si="527"/>
        <v>0</v>
      </c>
      <c r="AD417" s="13">
        <f t="shared" si="527"/>
        <v>-528</v>
      </c>
      <c r="AE417" s="13">
        <f t="shared" si="527"/>
        <v>11684</v>
      </c>
      <c r="AF417" s="13">
        <f t="shared" si="527"/>
        <v>0</v>
      </c>
      <c r="AG417" s="13">
        <f t="shared" si="528"/>
        <v>0</v>
      </c>
      <c r="AH417" s="13">
        <f t="shared" si="528"/>
        <v>0</v>
      </c>
      <c r="AI417" s="13">
        <f t="shared" si="528"/>
        <v>0</v>
      </c>
      <c r="AJ417" s="13">
        <f t="shared" si="528"/>
        <v>0</v>
      </c>
      <c r="AK417" s="13">
        <f t="shared" si="528"/>
        <v>11684</v>
      </c>
      <c r="AL417" s="13">
        <f t="shared" si="528"/>
        <v>0</v>
      </c>
    </row>
    <row r="418" spans="1:38" hidden="1" x14ac:dyDescent="0.25">
      <c r="A418" s="71" t="s">
        <v>24</v>
      </c>
      <c r="B418" s="16">
        <v>910</v>
      </c>
      <c r="C418" s="16" t="s">
        <v>30</v>
      </c>
      <c r="D418" s="16" t="s">
        <v>83</v>
      </c>
      <c r="E418" s="16" t="s">
        <v>395</v>
      </c>
      <c r="F418" s="16" t="s">
        <v>38</v>
      </c>
      <c r="G418" s="13">
        <f>13033</f>
        <v>13033</v>
      </c>
      <c r="H418" s="18"/>
      <c r="I418" s="13"/>
      <c r="J418" s="13"/>
      <c r="K418" s="13"/>
      <c r="L418" s="13"/>
      <c r="M418" s="13">
        <f>G418+I418+J418+K418+L418</f>
        <v>13033</v>
      </c>
      <c r="N418" s="13">
        <f>H418+J418</f>
        <v>0</v>
      </c>
      <c r="O418" s="13"/>
      <c r="P418" s="13"/>
      <c r="Q418" s="13"/>
      <c r="R418" s="13"/>
      <c r="S418" s="13">
        <f>M418+O418+P418+Q418+R418</f>
        <v>13033</v>
      </c>
      <c r="T418" s="13">
        <f>N418+P418</f>
        <v>0</v>
      </c>
      <c r="U418" s="13">
        <v>-821</v>
      </c>
      <c r="V418" s="13"/>
      <c r="W418" s="13"/>
      <c r="X418" s="13"/>
      <c r="Y418" s="13">
        <f>S418+U418+V418+W418+X418</f>
        <v>12212</v>
      </c>
      <c r="Z418" s="13">
        <f>T418+V418</f>
        <v>0</v>
      </c>
      <c r="AA418" s="13"/>
      <c r="AB418" s="13"/>
      <c r="AC418" s="13"/>
      <c r="AD418" s="13">
        <v>-528</v>
      </c>
      <c r="AE418" s="13">
        <f>Y418+AA418+AB418+AC418+AD418</f>
        <v>11684</v>
      </c>
      <c r="AF418" s="13">
        <f>Z418+AB418</f>
        <v>0</v>
      </c>
      <c r="AG418" s="13"/>
      <c r="AH418" s="13"/>
      <c r="AI418" s="13"/>
      <c r="AJ418" s="13"/>
      <c r="AK418" s="13">
        <f>AE418+AG418+AH418+AI418+AJ418</f>
        <v>11684</v>
      </c>
      <c r="AL418" s="13">
        <f>AF418+AH418</f>
        <v>0</v>
      </c>
    </row>
    <row r="419" spans="1:38" hidden="1" x14ac:dyDescent="0.25">
      <c r="A419" s="57" t="s">
        <v>15</v>
      </c>
      <c r="B419" s="16">
        <v>910</v>
      </c>
      <c r="C419" s="16" t="s">
        <v>30</v>
      </c>
      <c r="D419" s="16" t="s">
        <v>83</v>
      </c>
      <c r="E419" s="16" t="s">
        <v>561</v>
      </c>
      <c r="F419" s="16"/>
      <c r="G419" s="13">
        <f>G420</f>
        <v>4880</v>
      </c>
      <c r="H419" s="13">
        <f t="shared" ref="H419:R421" si="533">H420</f>
        <v>0</v>
      </c>
      <c r="I419" s="13">
        <f t="shared" si="533"/>
        <v>0</v>
      </c>
      <c r="J419" s="13">
        <f t="shared" si="533"/>
        <v>0</v>
      </c>
      <c r="K419" s="13">
        <f t="shared" si="533"/>
        <v>0</v>
      </c>
      <c r="L419" s="13">
        <f t="shared" si="533"/>
        <v>0</v>
      </c>
      <c r="M419" s="13">
        <f t="shared" si="533"/>
        <v>4880</v>
      </c>
      <c r="N419" s="13">
        <f t="shared" si="533"/>
        <v>0</v>
      </c>
      <c r="O419" s="13">
        <f t="shared" si="533"/>
        <v>0</v>
      </c>
      <c r="P419" s="13">
        <f t="shared" si="533"/>
        <v>0</v>
      </c>
      <c r="Q419" s="13">
        <f t="shared" si="533"/>
        <v>0</v>
      </c>
      <c r="R419" s="13">
        <f t="shared" si="533"/>
        <v>0</v>
      </c>
      <c r="S419" s="13">
        <f t="shared" ref="S419:AH421" si="534">S420</f>
        <v>4880</v>
      </c>
      <c r="T419" s="13">
        <f t="shared" si="534"/>
        <v>0</v>
      </c>
      <c r="U419" s="13">
        <f t="shared" si="534"/>
        <v>0</v>
      </c>
      <c r="V419" s="13">
        <f t="shared" si="534"/>
        <v>0</v>
      </c>
      <c r="W419" s="13">
        <f t="shared" si="534"/>
        <v>0</v>
      </c>
      <c r="X419" s="13">
        <f t="shared" si="534"/>
        <v>0</v>
      </c>
      <c r="Y419" s="13">
        <f t="shared" si="534"/>
        <v>4880</v>
      </c>
      <c r="Z419" s="13">
        <f t="shared" si="534"/>
        <v>0</v>
      </c>
      <c r="AA419" s="13">
        <f t="shared" si="534"/>
        <v>0</v>
      </c>
      <c r="AB419" s="13">
        <f t="shared" si="534"/>
        <v>0</v>
      </c>
      <c r="AC419" s="13">
        <f t="shared" si="534"/>
        <v>0</v>
      </c>
      <c r="AD419" s="13">
        <f t="shared" si="534"/>
        <v>0</v>
      </c>
      <c r="AE419" s="13">
        <f t="shared" si="534"/>
        <v>4880</v>
      </c>
      <c r="AF419" s="13">
        <f t="shared" si="534"/>
        <v>0</v>
      </c>
      <c r="AG419" s="13">
        <f t="shared" si="534"/>
        <v>0</v>
      </c>
      <c r="AH419" s="13">
        <f t="shared" si="534"/>
        <v>0</v>
      </c>
      <c r="AI419" s="13">
        <f t="shared" ref="AG419:AL421" si="535">AI420</f>
        <v>0</v>
      </c>
      <c r="AJ419" s="13">
        <f t="shared" si="535"/>
        <v>0</v>
      </c>
      <c r="AK419" s="13">
        <f t="shared" si="535"/>
        <v>4880</v>
      </c>
      <c r="AL419" s="13">
        <f t="shared" si="535"/>
        <v>0</v>
      </c>
    </row>
    <row r="420" spans="1:38" hidden="1" x14ac:dyDescent="0.25">
      <c r="A420" s="71" t="s">
        <v>127</v>
      </c>
      <c r="B420" s="16">
        <v>910</v>
      </c>
      <c r="C420" s="16" t="s">
        <v>30</v>
      </c>
      <c r="D420" s="16" t="s">
        <v>83</v>
      </c>
      <c r="E420" s="16" t="s">
        <v>562</v>
      </c>
      <c r="F420" s="16"/>
      <c r="G420" s="13">
        <f>G421</f>
        <v>4880</v>
      </c>
      <c r="H420" s="13">
        <f t="shared" si="533"/>
        <v>0</v>
      </c>
      <c r="I420" s="13">
        <f t="shared" si="533"/>
        <v>0</v>
      </c>
      <c r="J420" s="13">
        <f t="shared" si="533"/>
        <v>0</v>
      </c>
      <c r="K420" s="13">
        <f t="shared" si="533"/>
        <v>0</v>
      </c>
      <c r="L420" s="13">
        <f t="shared" si="533"/>
        <v>0</v>
      </c>
      <c r="M420" s="13">
        <f t="shared" si="533"/>
        <v>4880</v>
      </c>
      <c r="N420" s="13">
        <f t="shared" si="533"/>
        <v>0</v>
      </c>
      <c r="O420" s="13">
        <f t="shared" si="533"/>
        <v>0</v>
      </c>
      <c r="P420" s="13">
        <f t="shared" si="533"/>
        <v>0</v>
      </c>
      <c r="Q420" s="13">
        <f t="shared" si="533"/>
        <v>0</v>
      </c>
      <c r="R420" s="13">
        <f t="shared" si="533"/>
        <v>0</v>
      </c>
      <c r="S420" s="13">
        <f t="shared" si="534"/>
        <v>4880</v>
      </c>
      <c r="T420" s="13">
        <f t="shared" si="534"/>
        <v>0</v>
      </c>
      <c r="U420" s="13">
        <f t="shared" si="534"/>
        <v>0</v>
      </c>
      <c r="V420" s="13">
        <f t="shared" si="534"/>
        <v>0</v>
      </c>
      <c r="W420" s="13">
        <f t="shared" si="534"/>
        <v>0</v>
      </c>
      <c r="X420" s="13">
        <f t="shared" si="534"/>
        <v>0</v>
      </c>
      <c r="Y420" s="13">
        <f t="shared" si="534"/>
        <v>4880</v>
      </c>
      <c r="Z420" s="13">
        <f t="shared" si="534"/>
        <v>0</v>
      </c>
      <c r="AA420" s="13">
        <f t="shared" si="534"/>
        <v>0</v>
      </c>
      <c r="AB420" s="13">
        <f t="shared" si="534"/>
        <v>0</v>
      </c>
      <c r="AC420" s="13">
        <f t="shared" si="534"/>
        <v>0</v>
      </c>
      <c r="AD420" s="13">
        <f t="shared" si="534"/>
        <v>0</v>
      </c>
      <c r="AE420" s="13">
        <f t="shared" si="534"/>
        <v>4880</v>
      </c>
      <c r="AF420" s="13">
        <f t="shared" si="534"/>
        <v>0</v>
      </c>
      <c r="AG420" s="13">
        <f t="shared" si="535"/>
        <v>0</v>
      </c>
      <c r="AH420" s="13">
        <f t="shared" si="535"/>
        <v>0</v>
      </c>
      <c r="AI420" s="13">
        <f t="shared" si="535"/>
        <v>0</v>
      </c>
      <c r="AJ420" s="13">
        <f t="shared" si="535"/>
        <v>0</v>
      </c>
      <c r="AK420" s="13">
        <f t="shared" si="535"/>
        <v>4880</v>
      </c>
      <c r="AL420" s="13">
        <f t="shared" si="535"/>
        <v>0</v>
      </c>
    </row>
    <row r="421" spans="1:38" ht="33" hidden="1" x14ac:dyDescent="0.25">
      <c r="A421" s="57" t="s">
        <v>12</v>
      </c>
      <c r="B421" s="16">
        <v>910</v>
      </c>
      <c r="C421" s="16" t="s">
        <v>30</v>
      </c>
      <c r="D421" s="16" t="s">
        <v>83</v>
      </c>
      <c r="E421" s="16" t="s">
        <v>562</v>
      </c>
      <c r="F421" s="16" t="s">
        <v>13</v>
      </c>
      <c r="G421" s="13">
        <f>G422</f>
        <v>4880</v>
      </c>
      <c r="H421" s="13">
        <f t="shared" si="533"/>
        <v>0</v>
      </c>
      <c r="I421" s="13">
        <f t="shared" si="533"/>
        <v>0</v>
      </c>
      <c r="J421" s="13">
        <f t="shared" si="533"/>
        <v>0</v>
      </c>
      <c r="K421" s="13">
        <f t="shared" si="533"/>
        <v>0</v>
      </c>
      <c r="L421" s="13">
        <f t="shared" si="533"/>
        <v>0</v>
      </c>
      <c r="M421" s="13">
        <f t="shared" si="533"/>
        <v>4880</v>
      </c>
      <c r="N421" s="13">
        <f t="shared" si="533"/>
        <v>0</v>
      </c>
      <c r="O421" s="13">
        <f t="shared" si="533"/>
        <v>0</v>
      </c>
      <c r="P421" s="13">
        <f t="shared" si="533"/>
        <v>0</v>
      </c>
      <c r="Q421" s="13">
        <f t="shared" si="533"/>
        <v>0</v>
      </c>
      <c r="R421" s="13">
        <f t="shared" si="533"/>
        <v>0</v>
      </c>
      <c r="S421" s="13">
        <f t="shared" si="534"/>
        <v>4880</v>
      </c>
      <c r="T421" s="13">
        <f t="shared" si="534"/>
        <v>0</v>
      </c>
      <c r="U421" s="13">
        <f t="shared" si="534"/>
        <v>0</v>
      </c>
      <c r="V421" s="13">
        <f t="shared" si="534"/>
        <v>0</v>
      </c>
      <c r="W421" s="13">
        <f t="shared" si="534"/>
        <v>0</v>
      </c>
      <c r="X421" s="13">
        <f t="shared" si="534"/>
        <v>0</v>
      </c>
      <c r="Y421" s="13">
        <f t="shared" si="534"/>
        <v>4880</v>
      </c>
      <c r="Z421" s="13">
        <f t="shared" si="534"/>
        <v>0</v>
      </c>
      <c r="AA421" s="13">
        <f t="shared" si="534"/>
        <v>0</v>
      </c>
      <c r="AB421" s="13">
        <f t="shared" si="534"/>
        <v>0</v>
      </c>
      <c r="AC421" s="13">
        <f t="shared" si="534"/>
        <v>0</v>
      </c>
      <c r="AD421" s="13">
        <f t="shared" si="534"/>
        <v>0</v>
      </c>
      <c r="AE421" s="13">
        <f t="shared" si="534"/>
        <v>4880</v>
      </c>
      <c r="AF421" s="13">
        <f t="shared" si="534"/>
        <v>0</v>
      </c>
      <c r="AG421" s="13">
        <f t="shared" si="535"/>
        <v>0</v>
      </c>
      <c r="AH421" s="13">
        <f t="shared" si="535"/>
        <v>0</v>
      </c>
      <c r="AI421" s="13">
        <f t="shared" si="535"/>
        <v>0</v>
      </c>
      <c r="AJ421" s="13">
        <f t="shared" si="535"/>
        <v>0</v>
      </c>
      <c r="AK421" s="13">
        <f t="shared" si="535"/>
        <v>4880</v>
      </c>
      <c r="AL421" s="13">
        <f t="shared" si="535"/>
        <v>0</v>
      </c>
    </row>
    <row r="422" spans="1:38" hidden="1" x14ac:dyDescent="0.25">
      <c r="A422" s="71" t="s">
        <v>24</v>
      </c>
      <c r="B422" s="16">
        <v>910</v>
      </c>
      <c r="C422" s="16" t="s">
        <v>30</v>
      </c>
      <c r="D422" s="16" t="s">
        <v>83</v>
      </c>
      <c r="E422" s="16" t="s">
        <v>562</v>
      </c>
      <c r="F422" s="16" t="s">
        <v>38</v>
      </c>
      <c r="G422" s="13">
        <v>4880</v>
      </c>
      <c r="H422" s="18"/>
      <c r="I422" s="13"/>
      <c r="J422" s="13"/>
      <c r="K422" s="13"/>
      <c r="L422" s="13"/>
      <c r="M422" s="13">
        <f>G422+I422+J422+K422+L422</f>
        <v>4880</v>
      </c>
      <c r="N422" s="13">
        <f>H422+J422</f>
        <v>0</v>
      </c>
      <c r="O422" s="13"/>
      <c r="P422" s="13"/>
      <c r="Q422" s="13"/>
      <c r="R422" s="13"/>
      <c r="S422" s="13">
        <f>M422+O422+P422+Q422+R422</f>
        <v>4880</v>
      </c>
      <c r="T422" s="13">
        <f>N422+P422</f>
        <v>0</v>
      </c>
      <c r="U422" s="13"/>
      <c r="V422" s="13"/>
      <c r="W422" s="13"/>
      <c r="X422" s="13"/>
      <c r="Y422" s="13">
        <f>S422+U422+V422+W422+X422</f>
        <v>4880</v>
      </c>
      <c r="Z422" s="13">
        <f>T422+V422</f>
        <v>0</v>
      </c>
      <c r="AA422" s="13"/>
      <c r="AB422" s="13"/>
      <c r="AC422" s="13"/>
      <c r="AD422" s="13"/>
      <c r="AE422" s="13">
        <f>Y422+AA422+AB422+AC422+AD422</f>
        <v>4880</v>
      </c>
      <c r="AF422" s="13">
        <f>Z422+AB422</f>
        <v>0</v>
      </c>
      <c r="AG422" s="13"/>
      <c r="AH422" s="13"/>
      <c r="AI422" s="13"/>
      <c r="AJ422" s="13"/>
      <c r="AK422" s="13">
        <f>AE422+AG422+AH422+AI422+AJ422</f>
        <v>4880</v>
      </c>
      <c r="AL422" s="13">
        <f>AF422+AH422</f>
        <v>0</v>
      </c>
    </row>
    <row r="423" spans="1:38" ht="33" hidden="1" x14ac:dyDescent="0.25">
      <c r="A423" s="57" t="s">
        <v>624</v>
      </c>
      <c r="B423" s="16">
        <v>910</v>
      </c>
      <c r="C423" s="16" t="s">
        <v>30</v>
      </c>
      <c r="D423" s="16" t="s">
        <v>83</v>
      </c>
      <c r="E423" s="16" t="s">
        <v>627</v>
      </c>
      <c r="F423" s="16"/>
      <c r="G423" s="13"/>
      <c r="H423" s="18"/>
      <c r="I423" s="13"/>
      <c r="J423" s="13"/>
      <c r="K423" s="13"/>
      <c r="L423" s="13"/>
      <c r="M423" s="13"/>
      <c r="N423" s="13"/>
      <c r="O423" s="13"/>
      <c r="P423" s="13"/>
      <c r="Q423" s="13"/>
      <c r="R423" s="13"/>
      <c r="S423" s="13"/>
      <c r="T423" s="13"/>
      <c r="U423" s="13">
        <f t="shared" ref="U423:Z423" si="536">U424+U426</f>
        <v>821</v>
      </c>
      <c r="V423" s="13">
        <f t="shared" si="536"/>
        <v>0</v>
      </c>
      <c r="W423" s="13">
        <f t="shared" si="536"/>
        <v>2823</v>
      </c>
      <c r="X423" s="13">
        <f t="shared" si="536"/>
        <v>0</v>
      </c>
      <c r="Y423" s="13">
        <f t="shared" si="536"/>
        <v>3644</v>
      </c>
      <c r="Z423" s="13">
        <f t="shared" si="536"/>
        <v>0</v>
      </c>
      <c r="AA423" s="13">
        <f t="shared" ref="AA423:AF423" si="537">AA424+AA426</f>
        <v>0</v>
      </c>
      <c r="AB423" s="13">
        <f t="shared" si="537"/>
        <v>0</v>
      </c>
      <c r="AC423" s="13">
        <f t="shared" si="537"/>
        <v>0</v>
      </c>
      <c r="AD423" s="13">
        <f t="shared" si="537"/>
        <v>0</v>
      </c>
      <c r="AE423" s="13">
        <f t="shared" si="537"/>
        <v>3644</v>
      </c>
      <c r="AF423" s="13">
        <f t="shared" si="537"/>
        <v>0</v>
      </c>
      <c r="AG423" s="13">
        <f t="shared" ref="AG423:AL423" si="538">AG424+AG426</f>
        <v>0</v>
      </c>
      <c r="AH423" s="13">
        <f t="shared" si="538"/>
        <v>0</v>
      </c>
      <c r="AI423" s="13">
        <f t="shared" si="538"/>
        <v>0</v>
      </c>
      <c r="AJ423" s="13">
        <f t="shared" si="538"/>
        <v>0</v>
      </c>
      <c r="AK423" s="13">
        <f t="shared" si="538"/>
        <v>3644</v>
      </c>
      <c r="AL423" s="13">
        <f t="shared" si="538"/>
        <v>0</v>
      </c>
    </row>
    <row r="424" spans="1:38" ht="33" hidden="1" x14ac:dyDescent="0.25">
      <c r="A424" s="57" t="s">
        <v>12</v>
      </c>
      <c r="B424" s="16">
        <v>910</v>
      </c>
      <c r="C424" s="16" t="s">
        <v>30</v>
      </c>
      <c r="D424" s="16" t="s">
        <v>83</v>
      </c>
      <c r="E424" s="16" t="s">
        <v>627</v>
      </c>
      <c r="F424" s="16" t="s">
        <v>13</v>
      </c>
      <c r="G424" s="13"/>
      <c r="H424" s="18"/>
      <c r="I424" s="13"/>
      <c r="J424" s="13"/>
      <c r="K424" s="13"/>
      <c r="L424" s="13"/>
      <c r="M424" s="13"/>
      <c r="N424" s="13"/>
      <c r="O424" s="13"/>
      <c r="P424" s="13"/>
      <c r="Q424" s="13"/>
      <c r="R424" s="13"/>
      <c r="S424" s="13"/>
      <c r="T424" s="13"/>
      <c r="U424" s="13">
        <f t="shared" ref="U424:AL424" si="539">U425</f>
        <v>821</v>
      </c>
      <c r="V424" s="13">
        <f t="shared" si="539"/>
        <v>0</v>
      </c>
      <c r="W424" s="13">
        <f t="shared" si="539"/>
        <v>0</v>
      </c>
      <c r="X424" s="13">
        <f t="shared" si="539"/>
        <v>0</v>
      </c>
      <c r="Y424" s="13">
        <f t="shared" si="539"/>
        <v>821</v>
      </c>
      <c r="Z424" s="13">
        <f t="shared" si="539"/>
        <v>0</v>
      </c>
      <c r="AA424" s="13">
        <f t="shared" si="539"/>
        <v>0</v>
      </c>
      <c r="AB424" s="13">
        <f t="shared" si="539"/>
        <v>0</v>
      </c>
      <c r="AC424" s="13">
        <f t="shared" si="539"/>
        <v>0</v>
      </c>
      <c r="AD424" s="13">
        <f t="shared" si="539"/>
        <v>0</v>
      </c>
      <c r="AE424" s="13">
        <f t="shared" si="539"/>
        <v>821</v>
      </c>
      <c r="AF424" s="13">
        <f t="shared" si="539"/>
        <v>0</v>
      </c>
      <c r="AG424" s="13">
        <f t="shared" si="539"/>
        <v>0</v>
      </c>
      <c r="AH424" s="13">
        <f t="shared" si="539"/>
        <v>0</v>
      </c>
      <c r="AI424" s="13">
        <f t="shared" si="539"/>
        <v>0</v>
      </c>
      <c r="AJ424" s="13">
        <f t="shared" si="539"/>
        <v>0</v>
      </c>
      <c r="AK424" s="13">
        <f t="shared" si="539"/>
        <v>821</v>
      </c>
      <c r="AL424" s="13">
        <f t="shared" si="539"/>
        <v>0</v>
      </c>
    </row>
    <row r="425" spans="1:38" hidden="1" x14ac:dyDescent="0.25">
      <c r="A425" s="71" t="s">
        <v>24</v>
      </c>
      <c r="B425" s="16">
        <v>910</v>
      </c>
      <c r="C425" s="16" t="s">
        <v>30</v>
      </c>
      <c r="D425" s="16" t="s">
        <v>83</v>
      </c>
      <c r="E425" s="16" t="s">
        <v>627</v>
      </c>
      <c r="F425" s="16" t="s">
        <v>38</v>
      </c>
      <c r="G425" s="13"/>
      <c r="H425" s="18"/>
      <c r="I425" s="13"/>
      <c r="J425" s="13"/>
      <c r="K425" s="13"/>
      <c r="L425" s="13"/>
      <c r="M425" s="13"/>
      <c r="N425" s="13"/>
      <c r="O425" s="13"/>
      <c r="P425" s="13"/>
      <c r="Q425" s="13"/>
      <c r="R425" s="13"/>
      <c r="S425" s="13"/>
      <c r="T425" s="13"/>
      <c r="U425" s="13">
        <v>821</v>
      </c>
      <c r="V425" s="13"/>
      <c r="W425" s="13"/>
      <c r="X425" s="13"/>
      <c r="Y425" s="13">
        <f>S425+U425+V425+W425+X425</f>
        <v>821</v>
      </c>
      <c r="Z425" s="13">
        <f>T425+V425</f>
        <v>0</v>
      </c>
      <c r="AA425" s="13"/>
      <c r="AB425" s="13"/>
      <c r="AC425" s="13"/>
      <c r="AD425" s="13"/>
      <c r="AE425" s="13">
        <f>Y425+AA425+AB425+AC425+AD425</f>
        <v>821</v>
      </c>
      <c r="AF425" s="13">
        <f>Z425+AB425</f>
        <v>0</v>
      </c>
      <c r="AG425" s="13"/>
      <c r="AH425" s="13"/>
      <c r="AI425" s="13"/>
      <c r="AJ425" s="13"/>
      <c r="AK425" s="13">
        <f>AE425+AG425+AH425+AI425+AJ425</f>
        <v>821</v>
      </c>
      <c r="AL425" s="13">
        <f>AF425+AH425</f>
        <v>0</v>
      </c>
    </row>
    <row r="426" spans="1:38" hidden="1" x14ac:dyDescent="0.25">
      <c r="A426" s="57" t="s">
        <v>70</v>
      </c>
      <c r="B426" s="16">
        <v>910</v>
      </c>
      <c r="C426" s="16" t="s">
        <v>30</v>
      </c>
      <c r="D426" s="16" t="s">
        <v>83</v>
      </c>
      <c r="E426" s="16" t="s">
        <v>627</v>
      </c>
      <c r="F426" s="16" t="s">
        <v>71</v>
      </c>
      <c r="G426" s="13"/>
      <c r="H426" s="18"/>
      <c r="I426" s="13"/>
      <c r="J426" s="13"/>
      <c r="K426" s="13"/>
      <c r="L426" s="13"/>
      <c r="M426" s="13"/>
      <c r="N426" s="13"/>
      <c r="O426" s="13"/>
      <c r="P426" s="13"/>
      <c r="Q426" s="13"/>
      <c r="R426" s="13"/>
      <c r="S426" s="13"/>
      <c r="T426" s="13"/>
      <c r="U426" s="13">
        <f t="shared" ref="U426:AL426" si="540">U427</f>
        <v>0</v>
      </c>
      <c r="V426" s="13">
        <f t="shared" si="540"/>
        <v>0</v>
      </c>
      <c r="W426" s="13">
        <f t="shared" si="540"/>
        <v>2823</v>
      </c>
      <c r="X426" s="13">
        <f t="shared" si="540"/>
        <v>0</v>
      </c>
      <c r="Y426" s="13">
        <f t="shared" si="540"/>
        <v>2823</v>
      </c>
      <c r="Z426" s="13">
        <f t="shared" si="540"/>
        <v>0</v>
      </c>
      <c r="AA426" s="13">
        <f t="shared" si="540"/>
        <v>0</v>
      </c>
      <c r="AB426" s="13">
        <f t="shared" si="540"/>
        <v>0</v>
      </c>
      <c r="AC426" s="13">
        <f t="shared" si="540"/>
        <v>0</v>
      </c>
      <c r="AD426" s="13">
        <f t="shared" si="540"/>
        <v>0</v>
      </c>
      <c r="AE426" s="13">
        <f t="shared" si="540"/>
        <v>2823</v>
      </c>
      <c r="AF426" s="13">
        <f t="shared" si="540"/>
        <v>0</v>
      </c>
      <c r="AG426" s="13">
        <f t="shared" si="540"/>
        <v>0</v>
      </c>
      <c r="AH426" s="13">
        <f t="shared" si="540"/>
        <v>0</v>
      </c>
      <c r="AI426" s="13">
        <f t="shared" si="540"/>
        <v>0</v>
      </c>
      <c r="AJ426" s="13">
        <f t="shared" si="540"/>
        <v>0</v>
      </c>
      <c r="AK426" s="13">
        <f t="shared" si="540"/>
        <v>2823</v>
      </c>
      <c r="AL426" s="13">
        <f t="shared" si="540"/>
        <v>0</v>
      </c>
    </row>
    <row r="427" spans="1:38" ht="54.75" hidden="1" customHeight="1" x14ac:dyDescent="0.25">
      <c r="A427" s="62" t="s">
        <v>474</v>
      </c>
      <c r="B427" s="16">
        <v>910</v>
      </c>
      <c r="C427" s="16" t="s">
        <v>30</v>
      </c>
      <c r="D427" s="16" t="s">
        <v>83</v>
      </c>
      <c r="E427" s="16" t="s">
        <v>627</v>
      </c>
      <c r="F427" s="16" t="s">
        <v>294</v>
      </c>
      <c r="G427" s="13"/>
      <c r="H427" s="18"/>
      <c r="I427" s="13"/>
      <c r="J427" s="13"/>
      <c r="K427" s="13"/>
      <c r="L427" s="13"/>
      <c r="M427" s="13"/>
      <c r="N427" s="13"/>
      <c r="O427" s="13"/>
      <c r="P427" s="13"/>
      <c r="Q427" s="13"/>
      <c r="R427" s="13"/>
      <c r="S427" s="13"/>
      <c r="T427" s="13"/>
      <c r="U427" s="13"/>
      <c r="V427" s="13"/>
      <c r="W427" s="13">
        <v>2823</v>
      </c>
      <c r="X427" s="13"/>
      <c r="Y427" s="13">
        <f>S427+U427+V427+W427+X427</f>
        <v>2823</v>
      </c>
      <c r="Z427" s="13">
        <f>T427+V427</f>
        <v>0</v>
      </c>
      <c r="AA427" s="13"/>
      <c r="AB427" s="13"/>
      <c r="AC427" s="13"/>
      <c r="AD427" s="13"/>
      <c r="AE427" s="13">
        <f>Y427+AA427+AB427+AC427+AD427</f>
        <v>2823</v>
      </c>
      <c r="AF427" s="13">
        <f>Z427+AB427</f>
        <v>0</v>
      </c>
      <c r="AG427" s="13"/>
      <c r="AH427" s="13"/>
      <c r="AI427" s="13"/>
      <c r="AJ427" s="13"/>
      <c r="AK427" s="13">
        <f>AE427+AG427+AH427+AI427+AJ427</f>
        <v>2823</v>
      </c>
      <c r="AL427" s="13">
        <f>AF427+AH427</f>
        <v>0</v>
      </c>
    </row>
    <row r="428" spans="1:38" ht="18.75" hidden="1" customHeight="1" x14ac:dyDescent="0.25">
      <c r="A428" s="62"/>
      <c r="B428" s="16"/>
      <c r="C428" s="16"/>
      <c r="D428" s="16"/>
      <c r="E428" s="16"/>
      <c r="F428" s="16"/>
      <c r="G428" s="13"/>
      <c r="H428" s="18"/>
      <c r="I428" s="13"/>
      <c r="J428" s="13"/>
      <c r="K428" s="13"/>
      <c r="L428" s="13"/>
      <c r="M428" s="13"/>
      <c r="N428" s="13"/>
      <c r="O428" s="13"/>
      <c r="P428" s="13"/>
      <c r="Q428" s="13"/>
      <c r="R428" s="13"/>
      <c r="S428" s="13"/>
      <c r="T428" s="13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  <c r="AE428" s="13"/>
      <c r="AF428" s="13"/>
      <c r="AG428" s="13"/>
      <c r="AH428" s="13"/>
      <c r="AI428" s="13"/>
      <c r="AJ428" s="13"/>
      <c r="AK428" s="13"/>
      <c r="AL428" s="13"/>
    </row>
    <row r="429" spans="1:38" ht="40.5" hidden="1" x14ac:dyDescent="0.3">
      <c r="A429" s="60" t="s">
        <v>670</v>
      </c>
      <c r="B429" s="37">
        <v>912</v>
      </c>
      <c r="C429" s="10"/>
      <c r="D429" s="10"/>
      <c r="E429" s="10"/>
      <c r="F429" s="10"/>
      <c r="G429" s="38">
        <f t="shared" ref="G429:AF429" si="541">G431+G446+G457+G520+G527</f>
        <v>672371</v>
      </c>
      <c r="H429" s="38">
        <f t="shared" si="541"/>
        <v>148482</v>
      </c>
      <c r="I429" s="13">
        <f t="shared" si="541"/>
        <v>0</v>
      </c>
      <c r="J429" s="13">
        <f t="shared" si="541"/>
        <v>0</v>
      </c>
      <c r="K429" s="13">
        <f t="shared" si="541"/>
        <v>0</v>
      </c>
      <c r="L429" s="13">
        <f t="shared" si="541"/>
        <v>0</v>
      </c>
      <c r="M429" s="38">
        <f t="shared" si="541"/>
        <v>672371</v>
      </c>
      <c r="N429" s="38">
        <f t="shared" si="541"/>
        <v>148482</v>
      </c>
      <c r="O429" s="13">
        <f t="shared" si="541"/>
        <v>0</v>
      </c>
      <c r="P429" s="13">
        <f t="shared" si="541"/>
        <v>0</v>
      </c>
      <c r="Q429" s="13">
        <f t="shared" si="541"/>
        <v>0</v>
      </c>
      <c r="R429" s="13">
        <f t="shared" si="541"/>
        <v>0</v>
      </c>
      <c r="S429" s="38">
        <f t="shared" si="541"/>
        <v>672371</v>
      </c>
      <c r="T429" s="38">
        <f t="shared" si="541"/>
        <v>148482</v>
      </c>
      <c r="U429" s="13">
        <f t="shared" si="541"/>
        <v>0</v>
      </c>
      <c r="V429" s="13">
        <f t="shared" si="541"/>
        <v>0</v>
      </c>
      <c r="W429" s="13">
        <f t="shared" si="541"/>
        <v>0</v>
      </c>
      <c r="X429" s="13">
        <f t="shared" si="541"/>
        <v>0</v>
      </c>
      <c r="Y429" s="38">
        <f t="shared" si="541"/>
        <v>672371</v>
      </c>
      <c r="Z429" s="38">
        <f t="shared" si="541"/>
        <v>148482</v>
      </c>
      <c r="AA429" s="13">
        <f t="shared" si="541"/>
        <v>0</v>
      </c>
      <c r="AB429" s="12">
        <f t="shared" si="541"/>
        <v>47106</v>
      </c>
      <c r="AC429" s="12">
        <f t="shared" si="541"/>
        <v>2258</v>
      </c>
      <c r="AD429" s="12">
        <f t="shared" si="541"/>
        <v>0</v>
      </c>
      <c r="AE429" s="12">
        <f t="shared" si="541"/>
        <v>721735</v>
      </c>
      <c r="AF429" s="12">
        <f t="shared" si="541"/>
        <v>195588</v>
      </c>
      <c r="AG429" s="13">
        <f t="shared" ref="AG429:AL429" si="542">AG431+AG446+AG457+AG520+AG527</f>
        <v>0</v>
      </c>
      <c r="AH429" s="12">
        <f t="shared" si="542"/>
        <v>0</v>
      </c>
      <c r="AI429" s="12">
        <f t="shared" si="542"/>
        <v>8242</v>
      </c>
      <c r="AJ429" s="12">
        <f t="shared" si="542"/>
        <v>0</v>
      </c>
      <c r="AK429" s="12">
        <f t="shared" si="542"/>
        <v>729977</v>
      </c>
      <c r="AL429" s="12">
        <f t="shared" si="542"/>
        <v>195588</v>
      </c>
    </row>
    <row r="430" spans="1:38" ht="20.25" hidden="1" x14ac:dyDescent="0.3">
      <c r="A430" s="60"/>
      <c r="B430" s="37"/>
      <c r="C430" s="10"/>
      <c r="D430" s="10"/>
      <c r="E430" s="10"/>
      <c r="F430" s="10"/>
      <c r="G430" s="38"/>
      <c r="H430" s="38"/>
      <c r="I430" s="13"/>
      <c r="J430" s="13"/>
      <c r="K430" s="13"/>
      <c r="L430" s="13"/>
      <c r="M430" s="38"/>
      <c r="N430" s="38"/>
      <c r="O430" s="13"/>
      <c r="P430" s="13"/>
      <c r="Q430" s="13"/>
      <c r="R430" s="13"/>
      <c r="S430" s="38"/>
      <c r="T430" s="38"/>
      <c r="U430" s="13"/>
      <c r="V430" s="13"/>
      <c r="W430" s="13"/>
      <c r="X430" s="13"/>
      <c r="Y430" s="38"/>
      <c r="Z430" s="38"/>
      <c r="AA430" s="13"/>
      <c r="AB430" s="12"/>
      <c r="AC430" s="12"/>
      <c r="AD430" s="12"/>
      <c r="AE430" s="12"/>
      <c r="AF430" s="12"/>
      <c r="AG430" s="13"/>
      <c r="AH430" s="12"/>
      <c r="AI430" s="12"/>
      <c r="AJ430" s="12"/>
      <c r="AK430" s="12"/>
      <c r="AL430" s="12"/>
    </row>
    <row r="431" spans="1:38" ht="18.75" hidden="1" x14ac:dyDescent="0.3">
      <c r="A431" s="72" t="s">
        <v>523</v>
      </c>
      <c r="B431" s="14">
        <f>B429</f>
        <v>912</v>
      </c>
      <c r="C431" s="14" t="s">
        <v>7</v>
      </c>
      <c r="D431" s="14" t="s">
        <v>87</v>
      </c>
      <c r="E431" s="14"/>
      <c r="F431" s="14"/>
      <c r="G431" s="39">
        <f>G432</f>
        <v>252758</v>
      </c>
      <c r="H431" s="39">
        <f t="shared" ref="H431:R431" si="543">H432</f>
        <v>67040</v>
      </c>
      <c r="I431" s="13">
        <f t="shared" si="543"/>
        <v>0</v>
      </c>
      <c r="J431" s="13">
        <f t="shared" si="543"/>
        <v>0</v>
      </c>
      <c r="K431" s="13">
        <f t="shared" si="543"/>
        <v>0</v>
      </c>
      <c r="L431" s="13">
        <f t="shared" si="543"/>
        <v>0</v>
      </c>
      <c r="M431" s="39">
        <f t="shared" si="543"/>
        <v>252758</v>
      </c>
      <c r="N431" s="39">
        <f t="shared" si="543"/>
        <v>67040</v>
      </c>
      <c r="O431" s="13">
        <f t="shared" si="543"/>
        <v>0</v>
      </c>
      <c r="P431" s="13">
        <f t="shared" si="543"/>
        <v>0</v>
      </c>
      <c r="Q431" s="13">
        <f t="shared" si="543"/>
        <v>0</v>
      </c>
      <c r="R431" s="13">
        <f t="shared" si="543"/>
        <v>0</v>
      </c>
      <c r="S431" s="39">
        <f t="shared" ref="S431:AL431" si="544">S432</f>
        <v>252758</v>
      </c>
      <c r="T431" s="39">
        <f t="shared" si="544"/>
        <v>67040</v>
      </c>
      <c r="U431" s="13">
        <f t="shared" si="544"/>
        <v>0</v>
      </c>
      <c r="V431" s="13">
        <f t="shared" si="544"/>
        <v>0</v>
      </c>
      <c r="W431" s="13">
        <f t="shared" si="544"/>
        <v>0</v>
      </c>
      <c r="X431" s="13">
        <f t="shared" si="544"/>
        <v>0</v>
      </c>
      <c r="Y431" s="39">
        <f t="shared" si="544"/>
        <v>252758</v>
      </c>
      <c r="Z431" s="39">
        <f t="shared" si="544"/>
        <v>67040</v>
      </c>
      <c r="AA431" s="13">
        <f t="shared" si="544"/>
        <v>0</v>
      </c>
      <c r="AB431" s="13">
        <f t="shared" si="544"/>
        <v>0</v>
      </c>
      <c r="AC431" s="13">
        <f t="shared" si="544"/>
        <v>0</v>
      </c>
      <c r="AD431" s="13">
        <f t="shared" si="544"/>
        <v>0</v>
      </c>
      <c r="AE431" s="39">
        <f t="shared" si="544"/>
        <v>252758</v>
      </c>
      <c r="AF431" s="39">
        <f t="shared" si="544"/>
        <v>67040</v>
      </c>
      <c r="AG431" s="13">
        <f t="shared" si="544"/>
        <v>97</v>
      </c>
      <c r="AH431" s="13">
        <f t="shared" si="544"/>
        <v>0</v>
      </c>
      <c r="AI431" s="13">
        <f t="shared" si="544"/>
        <v>0</v>
      </c>
      <c r="AJ431" s="13">
        <f t="shared" si="544"/>
        <v>0</v>
      </c>
      <c r="AK431" s="39">
        <f t="shared" si="544"/>
        <v>252855</v>
      </c>
      <c r="AL431" s="39">
        <f t="shared" si="544"/>
        <v>67040</v>
      </c>
    </row>
    <row r="432" spans="1:38" ht="33" hidden="1" x14ac:dyDescent="0.25">
      <c r="A432" s="62" t="s">
        <v>9</v>
      </c>
      <c r="B432" s="16">
        <f t="shared" ref="B432:B455" si="545">B431</f>
        <v>912</v>
      </c>
      <c r="C432" s="16" t="s">
        <v>7</v>
      </c>
      <c r="D432" s="16" t="s">
        <v>87</v>
      </c>
      <c r="E432" s="16" t="s">
        <v>41</v>
      </c>
      <c r="F432" s="16"/>
      <c r="G432" s="40">
        <f>G433+G437+G441</f>
        <v>252758</v>
      </c>
      <c r="H432" s="40">
        <f t="shared" ref="H432:N432" si="546">H433+H437+H441</f>
        <v>67040</v>
      </c>
      <c r="I432" s="13">
        <f t="shared" si="546"/>
        <v>0</v>
      </c>
      <c r="J432" s="13">
        <f t="shared" si="546"/>
        <v>0</v>
      </c>
      <c r="K432" s="13">
        <f t="shared" si="546"/>
        <v>0</v>
      </c>
      <c r="L432" s="13">
        <f t="shared" si="546"/>
        <v>0</v>
      </c>
      <c r="M432" s="40">
        <f t="shared" si="546"/>
        <v>252758</v>
      </c>
      <c r="N432" s="40">
        <f t="shared" si="546"/>
        <v>67040</v>
      </c>
      <c r="O432" s="13">
        <f t="shared" ref="O432:T432" si="547">O433+O437+O441</f>
        <v>0</v>
      </c>
      <c r="P432" s="13">
        <f t="shared" si="547"/>
        <v>0</v>
      </c>
      <c r="Q432" s="13">
        <f t="shared" si="547"/>
        <v>0</v>
      </c>
      <c r="R432" s="13">
        <f t="shared" si="547"/>
        <v>0</v>
      </c>
      <c r="S432" s="40">
        <f t="shared" si="547"/>
        <v>252758</v>
      </c>
      <c r="T432" s="40">
        <f t="shared" si="547"/>
        <v>67040</v>
      </c>
      <c r="U432" s="13">
        <f t="shared" ref="U432:Z432" si="548">U433+U437+U441</f>
        <v>0</v>
      </c>
      <c r="V432" s="13">
        <f t="shared" si="548"/>
        <v>0</v>
      </c>
      <c r="W432" s="13">
        <f t="shared" si="548"/>
        <v>0</v>
      </c>
      <c r="X432" s="13">
        <f t="shared" si="548"/>
        <v>0</v>
      </c>
      <c r="Y432" s="40">
        <f t="shared" si="548"/>
        <v>252758</v>
      </c>
      <c r="Z432" s="40">
        <f t="shared" si="548"/>
        <v>67040</v>
      </c>
      <c r="AA432" s="13">
        <f t="shared" ref="AA432:AF432" si="549">AA433+AA437+AA441</f>
        <v>0</v>
      </c>
      <c r="AB432" s="13">
        <f t="shared" si="549"/>
        <v>0</v>
      </c>
      <c r="AC432" s="13">
        <f t="shared" si="549"/>
        <v>0</v>
      </c>
      <c r="AD432" s="13">
        <f t="shared" si="549"/>
        <v>0</v>
      </c>
      <c r="AE432" s="40">
        <f t="shared" si="549"/>
        <v>252758</v>
      </c>
      <c r="AF432" s="40">
        <f t="shared" si="549"/>
        <v>67040</v>
      </c>
      <c r="AG432" s="13">
        <f t="shared" ref="AG432:AL432" si="550">AG433+AG437+AG441</f>
        <v>97</v>
      </c>
      <c r="AH432" s="13">
        <f t="shared" si="550"/>
        <v>0</v>
      </c>
      <c r="AI432" s="13">
        <f t="shared" si="550"/>
        <v>0</v>
      </c>
      <c r="AJ432" s="13">
        <f t="shared" si="550"/>
        <v>0</v>
      </c>
      <c r="AK432" s="40">
        <f t="shared" si="550"/>
        <v>252855</v>
      </c>
      <c r="AL432" s="40">
        <f t="shared" si="550"/>
        <v>67040</v>
      </c>
    </row>
    <row r="433" spans="1:38" ht="33" hidden="1" x14ac:dyDescent="0.25">
      <c r="A433" s="62" t="s">
        <v>10</v>
      </c>
      <c r="B433" s="16">
        <f t="shared" si="545"/>
        <v>912</v>
      </c>
      <c r="C433" s="16" t="s">
        <v>7</v>
      </c>
      <c r="D433" s="16" t="s">
        <v>87</v>
      </c>
      <c r="E433" s="16" t="s">
        <v>42</v>
      </c>
      <c r="F433" s="16"/>
      <c r="G433" s="20">
        <f>G434</f>
        <v>185244</v>
      </c>
      <c r="H433" s="20">
        <f t="shared" ref="H433:R433" si="551">H434</f>
        <v>0</v>
      </c>
      <c r="I433" s="13">
        <f t="shared" si="551"/>
        <v>0</v>
      </c>
      <c r="J433" s="13">
        <f t="shared" si="551"/>
        <v>0</v>
      </c>
      <c r="K433" s="13">
        <f t="shared" si="551"/>
        <v>0</v>
      </c>
      <c r="L433" s="13">
        <f t="shared" si="551"/>
        <v>0</v>
      </c>
      <c r="M433" s="20">
        <f t="shared" si="551"/>
        <v>185244</v>
      </c>
      <c r="N433" s="20">
        <f t="shared" si="551"/>
        <v>0</v>
      </c>
      <c r="O433" s="13">
        <f t="shared" si="551"/>
        <v>0</v>
      </c>
      <c r="P433" s="13">
        <f t="shared" si="551"/>
        <v>0</v>
      </c>
      <c r="Q433" s="13">
        <f t="shared" si="551"/>
        <v>0</v>
      </c>
      <c r="R433" s="13">
        <f t="shared" si="551"/>
        <v>0</v>
      </c>
      <c r="S433" s="20">
        <f t="shared" ref="S433:AH435" si="552">S434</f>
        <v>185244</v>
      </c>
      <c r="T433" s="20">
        <f t="shared" si="552"/>
        <v>0</v>
      </c>
      <c r="U433" s="13">
        <f t="shared" si="552"/>
        <v>0</v>
      </c>
      <c r="V433" s="13">
        <f t="shared" si="552"/>
        <v>0</v>
      </c>
      <c r="W433" s="13">
        <f t="shared" si="552"/>
        <v>0</v>
      </c>
      <c r="X433" s="13">
        <f t="shared" si="552"/>
        <v>0</v>
      </c>
      <c r="Y433" s="20">
        <f t="shared" si="552"/>
        <v>185244</v>
      </c>
      <c r="Z433" s="20">
        <f t="shared" si="552"/>
        <v>0</v>
      </c>
      <c r="AA433" s="13">
        <f t="shared" si="552"/>
        <v>0</v>
      </c>
      <c r="AB433" s="13">
        <f t="shared" si="552"/>
        <v>0</v>
      </c>
      <c r="AC433" s="13">
        <f t="shared" si="552"/>
        <v>0</v>
      </c>
      <c r="AD433" s="13">
        <f t="shared" si="552"/>
        <v>0</v>
      </c>
      <c r="AE433" s="20">
        <f t="shared" si="552"/>
        <v>185244</v>
      </c>
      <c r="AF433" s="20">
        <f t="shared" si="552"/>
        <v>0</v>
      </c>
      <c r="AG433" s="13">
        <f t="shared" si="552"/>
        <v>0</v>
      </c>
      <c r="AH433" s="13">
        <f t="shared" si="552"/>
        <v>0</v>
      </c>
      <c r="AI433" s="13">
        <f t="shared" ref="AG433:AL435" si="553">AI434</f>
        <v>0</v>
      </c>
      <c r="AJ433" s="13">
        <f t="shared" si="553"/>
        <v>0</v>
      </c>
      <c r="AK433" s="20">
        <f t="shared" si="553"/>
        <v>185244</v>
      </c>
      <c r="AL433" s="20">
        <f t="shared" si="553"/>
        <v>0</v>
      </c>
    </row>
    <row r="434" spans="1:38" hidden="1" x14ac:dyDescent="0.25">
      <c r="A434" s="62" t="s">
        <v>11</v>
      </c>
      <c r="B434" s="16">
        <f t="shared" si="545"/>
        <v>912</v>
      </c>
      <c r="C434" s="16" t="s">
        <v>7</v>
      </c>
      <c r="D434" s="16" t="s">
        <v>87</v>
      </c>
      <c r="E434" s="16" t="s">
        <v>43</v>
      </c>
      <c r="F434" s="16"/>
      <c r="G434" s="20">
        <f t="shared" ref="G434:R435" si="554">G435</f>
        <v>185244</v>
      </c>
      <c r="H434" s="20">
        <f t="shared" si="554"/>
        <v>0</v>
      </c>
      <c r="I434" s="13">
        <f t="shared" si="554"/>
        <v>0</v>
      </c>
      <c r="J434" s="13">
        <f t="shared" si="554"/>
        <v>0</v>
      </c>
      <c r="K434" s="13">
        <f t="shared" si="554"/>
        <v>0</v>
      </c>
      <c r="L434" s="13">
        <f t="shared" si="554"/>
        <v>0</v>
      </c>
      <c r="M434" s="20">
        <f t="shared" si="554"/>
        <v>185244</v>
      </c>
      <c r="N434" s="20">
        <f t="shared" si="554"/>
        <v>0</v>
      </c>
      <c r="O434" s="13">
        <f t="shared" si="554"/>
        <v>0</v>
      </c>
      <c r="P434" s="13">
        <f t="shared" si="554"/>
        <v>0</v>
      </c>
      <c r="Q434" s="13">
        <f t="shared" si="554"/>
        <v>0</v>
      </c>
      <c r="R434" s="13">
        <f t="shared" si="554"/>
        <v>0</v>
      </c>
      <c r="S434" s="20">
        <f t="shared" si="552"/>
        <v>185244</v>
      </c>
      <c r="T434" s="20">
        <f t="shared" si="552"/>
        <v>0</v>
      </c>
      <c r="U434" s="13">
        <f t="shared" si="552"/>
        <v>0</v>
      </c>
      <c r="V434" s="13">
        <f t="shared" si="552"/>
        <v>0</v>
      </c>
      <c r="W434" s="13">
        <f t="shared" si="552"/>
        <v>0</v>
      </c>
      <c r="X434" s="13">
        <f t="shared" si="552"/>
        <v>0</v>
      </c>
      <c r="Y434" s="20">
        <f t="shared" si="552"/>
        <v>185244</v>
      </c>
      <c r="Z434" s="20">
        <f t="shared" si="552"/>
        <v>0</v>
      </c>
      <c r="AA434" s="13">
        <f t="shared" si="552"/>
        <v>0</v>
      </c>
      <c r="AB434" s="13">
        <f t="shared" si="552"/>
        <v>0</v>
      </c>
      <c r="AC434" s="13">
        <f t="shared" si="552"/>
        <v>0</v>
      </c>
      <c r="AD434" s="13">
        <f t="shared" si="552"/>
        <v>0</v>
      </c>
      <c r="AE434" s="20">
        <f t="shared" si="552"/>
        <v>185244</v>
      </c>
      <c r="AF434" s="20">
        <f t="shared" si="552"/>
        <v>0</v>
      </c>
      <c r="AG434" s="13">
        <f t="shared" si="553"/>
        <v>0</v>
      </c>
      <c r="AH434" s="13">
        <f t="shared" si="553"/>
        <v>0</v>
      </c>
      <c r="AI434" s="13">
        <f t="shared" si="553"/>
        <v>0</v>
      </c>
      <c r="AJ434" s="13">
        <f t="shared" si="553"/>
        <v>0</v>
      </c>
      <c r="AK434" s="20">
        <f t="shared" si="553"/>
        <v>185244</v>
      </c>
      <c r="AL434" s="20">
        <f t="shared" si="553"/>
        <v>0</v>
      </c>
    </row>
    <row r="435" spans="1:38" ht="33" hidden="1" x14ac:dyDescent="0.25">
      <c r="A435" s="62" t="s">
        <v>12</v>
      </c>
      <c r="B435" s="16">
        <f t="shared" si="545"/>
        <v>912</v>
      </c>
      <c r="C435" s="16" t="s">
        <v>7</v>
      </c>
      <c r="D435" s="16" t="s">
        <v>87</v>
      </c>
      <c r="E435" s="16" t="s">
        <v>43</v>
      </c>
      <c r="F435" s="16" t="s">
        <v>13</v>
      </c>
      <c r="G435" s="13">
        <f t="shared" si="554"/>
        <v>185244</v>
      </c>
      <c r="H435" s="13">
        <f t="shared" si="554"/>
        <v>0</v>
      </c>
      <c r="I435" s="13">
        <f t="shared" si="554"/>
        <v>0</v>
      </c>
      <c r="J435" s="13">
        <f t="shared" si="554"/>
        <v>0</v>
      </c>
      <c r="K435" s="13">
        <f t="shared" si="554"/>
        <v>0</v>
      </c>
      <c r="L435" s="13">
        <f t="shared" si="554"/>
        <v>0</v>
      </c>
      <c r="M435" s="13">
        <f t="shared" si="554"/>
        <v>185244</v>
      </c>
      <c r="N435" s="13">
        <f t="shared" si="554"/>
        <v>0</v>
      </c>
      <c r="O435" s="13">
        <f t="shared" si="554"/>
        <v>0</v>
      </c>
      <c r="P435" s="13">
        <f t="shared" si="554"/>
        <v>0</v>
      </c>
      <c r="Q435" s="13">
        <f t="shared" si="554"/>
        <v>0</v>
      </c>
      <c r="R435" s="13">
        <f t="shared" si="554"/>
        <v>0</v>
      </c>
      <c r="S435" s="13">
        <f t="shared" si="552"/>
        <v>185244</v>
      </c>
      <c r="T435" s="13">
        <f t="shared" si="552"/>
        <v>0</v>
      </c>
      <c r="U435" s="13">
        <f t="shared" si="552"/>
        <v>0</v>
      </c>
      <c r="V435" s="13">
        <f t="shared" si="552"/>
        <v>0</v>
      </c>
      <c r="W435" s="13">
        <f t="shared" si="552"/>
        <v>0</v>
      </c>
      <c r="X435" s="13">
        <f t="shared" si="552"/>
        <v>0</v>
      </c>
      <c r="Y435" s="13">
        <f t="shared" si="552"/>
        <v>185244</v>
      </c>
      <c r="Z435" s="13">
        <f t="shared" si="552"/>
        <v>0</v>
      </c>
      <c r="AA435" s="13">
        <f t="shared" si="552"/>
        <v>0</v>
      </c>
      <c r="AB435" s="13">
        <f t="shared" si="552"/>
        <v>0</v>
      </c>
      <c r="AC435" s="13">
        <f t="shared" si="552"/>
        <v>0</v>
      </c>
      <c r="AD435" s="13">
        <f t="shared" si="552"/>
        <v>0</v>
      </c>
      <c r="AE435" s="13">
        <f t="shared" si="552"/>
        <v>185244</v>
      </c>
      <c r="AF435" s="13">
        <f t="shared" si="552"/>
        <v>0</v>
      </c>
      <c r="AG435" s="13">
        <f t="shared" si="553"/>
        <v>0</v>
      </c>
      <c r="AH435" s="13">
        <f t="shared" si="553"/>
        <v>0</v>
      </c>
      <c r="AI435" s="13">
        <f t="shared" si="553"/>
        <v>0</v>
      </c>
      <c r="AJ435" s="13">
        <f t="shared" si="553"/>
        <v>0</v>
      </c>
      <c r="AK435" s="13">
        <f t="shared" si="553"/>
        <v>185244</v>
      </c>
      <c r="AL435" s="13">
        <f t="shared" si="553"/>
        <v>0</v>
      </c>
    </row>
    <row r="436" spans="1:38" hidden="1" x14ac:dyDescent="0.25">
      <c r="A436" s="62" t="s">
        <v>14</v>
      </c>
      <c r="B436" s="16">
        <f>B435</f>
        <v>912</v>
      </c>
      <c r="C436" s="16" t="s">
        <v>7</v>
      </c>
      <c r="D436" s="16" t="s">
        <v>87</v>
      </c>
      <c r="E436" s="16" t="s">
        <v>43</v>
      </c>
      <c r="F436" s="13">
        <v>610</v>
      </c>
      <c r="G436" s="13">
        <f>252284-67040</f>
        <v>185244</v>
      </c>
      <c r="H436" s="18"/>
      <c r="I436" s="13"/>
      <c r="J436" s="13"/>
      <c r="K436" s="13"/>
      <c r="L436" s="13"/>
      <c r="M436" s="13">
        <f>G436+I436+J436+K436+L436</f>
        <v>185244</v>
      </c>
      <c r="N436" s="13">
        <f>H436+J436</f>
        <v>0</v>
      </c>
      <c r="O436" s="13"/>
      <c r="P436" s="13"/>
      <c r="Q436" s="13"/>
      <c r="R436" s="13"/>
      <c r="S436" s="13">
        <f>M436+O436+P436+Q436+R436</f>
        <v>185244</v>
      </c>
      <c r="T436" s="13">
        <f>N436+P436</f>
        <v>0</v>
      </c>
      <c r="U436" s="13"/>
      <c r="V436" s="13"/>
      <c r="W436" s="13"/>
      <c r="X436" s="13"/>
      <c r="Y436" s="13">
        <f>S436+U436+V436+W436+X436</f>
        <v>185244</v>
      </c>
      <c r="Z436" s="13">
        <f>T436+V436</f>
        <v>0</v>
      </c>
      <c r="AA436" s="13"/>
      <c r="AB436" s="13"/>
      <c r="AC436" s="13"/>
      <c r="AD436" s="13"/>
      <c r="AE436" s="13">
        <f>Y436+AA436+AB436+AC436+AD436</f>
        <v>185244</v>
      </c>
      <c r="AF436" s="13">
        <f>Z436+AB436</f>
        <v>0</v>
      </c>
      <c r="AG436" s="13"/>
      <c r="AH436" s="13"/>
      <c r="AI436" s="13"/>
      <c r="AJ436" s="13"/>
      <c r="AK436" s="13">
        <f>AE436+AG436+AH436+AI436+AJ436</f>
        <v>185244</v>
      </c>
      <c r="AL436" s="13">
        <f>AF436+AH436</f>
        <v>0</v>
      </c>
    </row>
    <row r="437" spans="1:38" hidden="1" x14ac:dyDescent="0.25">
      <c r="A437" s="62" t="s">
        <v>15</v>
      </c>
      <c r="B437" s="16">
        <f>B435</f>
        <v>912</v>
      </c>
      <c r="C437" s="16" t="s">
        <v>7</v>
      </c>
      <c r="D437" s="16" t="s">
        <v>87</v>
      </c>
      <c r="E437" s="16" t="s">
        <v>44</v>
      </c>
      <c r="F437" s="16"/>
      <c r="G437" s="20">
        <f t="shared" ref="G437:R439" si="555">G438</f>
        <v>474</v>
      </c>
      <c r="H437" s="20">
        <f t="shared" si="555"/>
        <v>0</v>
      </c>
      <c r="I437" s="13">
        <f t="shared" si="555"/>
        <v>0</v>
      </c>
      <c r="J437" s="13">
        <f t="shared" si="555"/>
        <v>0</v>
      </c>
      <c r="K437" s="13">
        <f t="shared" si="555"/>
        <v>0</v>
      </c>
      <c r="L437" s="13">
        <f t="shared" si="555"/>
        <v>0</v>
      </c>
      <c r="M437" s="20">
        <f t="shared" si="555"/>
        <v>474</v>
      </c>
      <c r="N437" s="20">
        <f t="shared" si="555"/>
        <v>0</v>
      </c>
      <c r="O437" s="13">
        <f t="shared" si="555"/>
        <v>0</v>
      </c>
      <c r="P437" s="13">
        <f t="shared" si="555"/>
        <v>0</v>
      </c>
      <c r="Q437" s="13">
        <f t="shared" si="555"/>
        <v>0</v>
      </c>
      <c r="R437" s="13">
        <f t="shared" si="555"/>
        <v>0</v>
      </c>
      <c r="S437" s="20">
        <f t="shared" ref="S437:AH439" si="556">S438</f>
        <v>474</v>
      </c>
      <c r="T437" s="20">
        <f t="shared" si="556"/>
        <v>0</v>
      </c>
      <c r="U437" s="13">
        <f t="shared" si="556"/>
        <v>0</v>
      </c>
      <c r="V437" s="13">
        <f t="shared" si="556"/>
        <v>0</v>
      </c>
      <c r="W437" s="13">
        <f t="shared" si="556"/>
        <v>0</v>
      </c>
      <c r="X437" s="13">
        <f t="shared" si="556"/>
        <v>0</v>
      </c>
      <c r="Y437" s="20">
        <f t="shared" si="556"/>
        <v>474</v>
      </c>
      <c r="Z437" s="20">
        <f t="shared" si="556"/>
        <v>0</v>
      </c>
      <c r="AA437" s="13">
        <f t="shared" si="556"/>
        <v>0</v>
      </c>
      <c r="AB437" s="13">
        <f t="shared" si="556"/>
        <v>0</v>
      </c>
      <c r="AC437" s="13">
        <f t="shared" si="556"/>
        <v>0</v>
      </c>
      <c r="AD437" s="13">
        <f t="shared" si="556"/>
        <v>0</v>
      </c>
      <c r="AE437" s="20">
        <f t="shared" si="556"/>
        <v>474</v>
      </c>
      <c r="AF437" s="20">
        <f t="shared" si="556"/>
        <v>0</v>
      </c>
      <c r="AG437" s="13">
        <f t="shared" si="556"/>
        <v>97</v>
      </c>
      <c r="AH437" s="13">
        <f t="shared" si="556"/>
        <v>0</v>
      </c>
      <c r="AI437" s="13">
        <f t="shared" ref="AG437:AL439" si="557">AI438</f>
        <v>0</v>
      </c>
      <c r="AJ437" s="13">
        <f t="shared" si="557"/>
        <v>0</v>
      </c>
      <c r="AK437" s="20">
        <f t="shared" si="557"/>
        <v>571</v>
      </c>
      <c r="AL437" s="20">
        <f t="shared" si="557"/>
        <v>0</v>
      </c>
    </row>
    <row r="438" spans="1:38" hidden="1" x14ac:dyDescent="0.25">
      <c r="A438" s="62" t="s">
        <v>16</v>
      </c>
      <c r="B438" s="16">
        <f t="shared" si="545"/>
        <v>912</v>
      </c>
      <c r="C438" s="16" t="s">
        <v>7</v>
      </c>
      <c r="D438" s="16" t="s">
        <v>87</v>
      </c>
      <c r="E438" s="16" t="s">
        <v>45</v>
      </c>
      <c r="F438" s="16"/>
      <c r="G438" s="20">
        <f t="shared" si="555"/>
        <v>474</v>
      </c>
      <c r="H438" s="20">
        <f t="shared" si="555"/>
        <v>0</v>
      </c>
      <c r="I438" s="13">
        <f t="shared" si="555"/>
        <v>0</v>
      </c>
      <c r="J438" s="13">
        <f t="shared" si="555"/>
        <v>0</v>
      </c>
      <c r="K438" s="13">
        <f t="shared" si="555"/>
        <v>0</v>
      </c>
      <c r="L438" s="13">
        <f t="shared" si="555"/>
        <v>0</v>
      </c>
      <c r="M438" s="20">
        <f t="shared" si="555"/>
        <v>474</v>
      </c>
      <c r="N438" s="20">
        <f t="shared" si="555"/>
        <v>0</v>
      </c>
      <c r="O438" s="13">
        <f t="shared" si="555"/>
        <v>0</v>
      </c>
      <c r="P438" s="13">
        <f t="shared" si="555"/>
        <v>0</v>
      </c>
      <c r="Q438" s="13">
        <f t="shared" si="555"/>
        <v>0</v>
      </c>
      <c r="R438" s="13">
        <f t="shared" si="555"/>
        <v>0</v>
      </c>
      <c r="S438" s="20">
        <f t="shared" si="556"/>
        <v>474</v>
      </c>
      <c r="T438" s="20">
        <f t="shared" si="556"/>
        <v>0</v>
      </c>
      <c r="U438" s="13">
        <f t="shared" si="556"/>
        <v>0</v>
      </c>
      <c r="V438" s="13">
        <f t="shared" si="556"/>
        <v>0</v>
      </c>
      <c r="W438" s="13">
        <f t="shared" si="556"/>
        <v>0</v>
      </c>
      <c r="X438" s="13">
        <f t="shared" si="556"/>
        <v>0</v>
      </c>
      <c r="Y438" s="20">
        <f t="shared" si="556"/>
        <v>474</v>
      </c>
      <c r="Z438" s="20">
        <f t="shared" si="556"/>
        <v>0</v>
      </c>
      <c r="AA438" s="13">
        <f t="shared" si="556"/>
        <v>0</v>
      </c>
      <c r="AB438" s="13">
        <f t="shared" si="556"/>
        <v>0</v>
      </c>
      <c r="AC438" s="13">
        <f t="shared" si="556"/>
        <v>0</v>
      </c>
      <c r="AD438" s="13">
        <f t="shared" si="556"/>
        <v>0</v>
      </c>
      <c r="AE438" s="20">
        <f t="shared" si="556"/>
        <v>474</v>
      </c>
      <c r="AF438" s="20">
        <f t="shared" si="556"/>
        <v>0</v>
      </c>
      <c r="AG438" s="13">
        <f t="shared" si="557"/>
        <v>97</v>
      </c>
      <c r="AH438" s="13">
        <f t="shared" si="557"/>
        <v>0</v>
      </c>
      <c r="AI438" s="13">
        <f t="shared" si="557"/>
        <v>0</v>
      </c>
      <c r="AJ438" s="13">
        <f t="shared" si="557"/>
        <v>0</v>
      </c>
      <c r="AK438" s="20">
        <f t="shared" si="557"/>
        <v>571</v>
      </c>
      <c r="AL438" s="20">
        <f t="shared" si="557"/>
        <v>0</v>
      </c>
    </row>
    <row r="439" spans="1:38" ht="33" hidden="1" x14ac:dyDescent="0.25">
      <c r="A439" s="62" t="s">
        <v>12</v>
      </c>
      <c r="B439" s="16">
        <f t="shared" si="545"/>
        <v>912</v>
      </c>
      <c r="C439" s="16" t="s">
        <v>7</v>
      </c>
      <c r="D439" s="16" t="s">
        <v>87</v>
      </c>
      <c r="E439" s="16" t="s">
        <v>45</v>
      </c>
      <c r="F439" s="16" t="s">
        <v>13</v>
      </c>
      <c r="G439" s="13">
        <f t="shared" si="555"/>
        <v>474</v>
      </c>
      <c r="H439" s="13">
        <f t="shared" si="555"/>
        <v>0</v>
      </c>
      <c r="I439" s="13">
        <f t="shared" si="555"/>
        <v>0</v>
      </c>
      <c r="J439" s="13">
        <f t="shared" si="555"/>
        <v>0</v>
      </c>
      <c r="K439" s="13">
        <f t="shared" si="555"/>
        <v>0</v>
      </c>
      <c r="L439" s="13">
        <f t="shared" si="555"/>
        <v>0</v>
      </c>
      <c r="M439" s="13">
        <f t="shared" si="555"/>
        <v>474</v>
      </c>
      <c r="N439" s="13">
        <f t="shared" si="555"/>
        <v>0</v>
      </c>
      <c r="O439" s="13">
        <f t="shared" si="555"/>
        <v>0</v>
      </c>
      <c r="P439" s="13">
        <f t="shared" si="555"/>
        <v>0</v>
      </c>
      <c r="Q439" s="13">
        <f t="shared" si="555"/>
        <v>0</v>
      </c>
      <c r="R439" s="13">
        <f t="shared" si="555"/>
        <v>0</v>
      </c>
      <c r="S439" s="13">
        <f t="shared" si="556"/>
        <v>474</v>
      </c>
      <c r="T439" s="13">
        <f t="shared" si="556"/>
        <v>0</v>
      </c>
      <c r="U439" s="13">
        <f t="shared" si="556"/>
        <v>0</v>
      </c>
      <c r="V439" s="13">
        <f t="shared" si="556"/>
        <v>0</v>
      </c>
      <c r="W439" s="13">
        <f t="shared" si="556"/>
        <v>0</v>
      </c>
      <c r="X439" s="13">
        <f t="shared" si="556"/>
        <v>0</v>
      </c>
      <c r="Y439" s="13">
        <f t="shared" si="556"/>
        <v>474</v>
      </c>
      <c r="Z439" s="13">
        <f t="shared" si="556"/>
        <v>0</v>
      </c>
      <c r="AA439" s="13">
        <f t="shared" si="556"/>
        <v>0</v>
      </c>
      <c r="AB439" s="13">
        <f t="shared" si="556"/>
        <v>0</v>
      </c>
      <c r="AC439" s="13">
        <f t="shared" si="556"/>
        <v>0</v>
      </c>
      <c r="AD439" s="13">
        <f t="shared" si="556"/>
        <v>0</v>
      </c>
      <c r="AE439" s="13">
        <f t="shared" si="556"/>
        <v>474</v>
      </c>
      <c r="AF439" s="13">
        <f t="shared" si="556"/>
        <v>0</v>
      </c>
      <c r="AG439" s="13">
        <f t="shared" si="557"/>
        <v>97</v>
      </c>
      <c r="AH439" s="13">
        <f t="shared" si="557"/>
        <v>0</v>
      </c>
      <c r="AI439" s="13">
        <f t="shared" si="557"/>
        <v>0</v>
      </c>
      <c r="AJ439" s="13">
        <f t="shared" si="557"/>
        <v>0</v>
      </c>
      <c r="AK439" s="13">
        <f t="shared" si="557"/>
        <v>571</v>
      </c>
      <c r="AL439" s="13">
        <f t="shared" si="557"/>
        <v>0</v>
      </c>
    </row>
    <row r="440" spans="1:38" hidden="1" x14ac:dyDescent="0.25">
      <c r="A440" s="62" t="s">
        <v>14</v>
      </c>
      <c r="B440" s="16">
        <f t="shared" si="545"/>
        <v>912</v>
      </c>
      <c r="C440" s="16" t="s">
        <v>7</v>
      </c>
      <c r="D440" s="16" t="s">
        <v>87</v>
      </c>
      <c r="E440" s="16" t="s">
        <v>45</v>
      </c>
      <c r="F440" s="13">
        <v>610</v>
      </c>
      <c r="G440" s="13">
        <v>474</v>
      </c>
      <c r="H440" s="18"/>
      <c r="I440" s="13"/>
      <c r="J440" s="13"/>
      <c r="K440" s="13"/>
      <c r="L440" s="13"/>
      <c r="M440" s="13">
        <f>G440+I440+J440+K440+L440</f>
        <v>474</v>
      </c>
      <c r="N440" s="13">
        <f>H440+J440</f>
        <v>0</v>
      </c>
      <c r="O440" s="13"/>
      <c r="P440" s="13"/>
      <c r="Q440" s="13"/>
      <c r="R440" s="13"/>
      <c r="S440" s="13">
        <f>M440+O440+P440+Q440+R440</f>
        <v>474</v>
      </c>
      <c r="T440" s="13">
        <f>N440+P440</f>
        <v>0</v>
      </c>
      <c r="U440" s="13"/>
      <c r="V440" s="13"/>
      <c r="W440" s="13"/>
      <c r="X440" s="13"/>
      <c r="Y440" s="13">
        <f>S440+U440+V440+W440+X440</f>
        <v>474</v>
      </c>
      <c r="Z440" s="13">
        <f>T440+V440</f>
        <v>0</v>
      </c>
      <c r="AA440" s="13"/>
      <c r="AB440" s="13"/>
      <c r="AC440" s="13"/>
      <c r="AD440" s="13"/>
      <c r="AE440" s="13">
        <f>Y440+AA440+AB440+AC440+AD440</f>
        <v>474</v>
      </c>
      <c r="AF440" s="13">
        <f>Z440+AB440</f>
        <v>0</v>
      </c>
      <c r="AG440" s="13">
        <v>97</v>
      </c>
      <c r="AH440" s="13"/>
      <c r="AI440" s="13"/>
      <c r="AJ440" s="13"/>
      <c r="AK440" s="13">
        <f>AE440+AG440+AH440+AI440+AJ440</f>
        <v>571</v>
      </c>
      <c r="AL440" s="13">
        <f>AF440+AH440</f>
        <v>0</v>
      </c>
    </row>
    <row r="441" spans="1:38" ht="33" hidden="1" x14ac:dyDescent="0.25">
      <c r="A441" s="66" t="s">
        <v>458</v>
      </c>
      <c r="B441" s="16">
        <f t="shared" si="545"/>
        <v>912</v>
      </c>
      <c r="C441" s="16" t="s">
        <v>7</v>
      </c>
      <c r="D441" s="16" t="s">
        <v>87</v>
      </c>
      <c r="E441" s="16" t="s">
        <v>461</v>
      </c>
      <c r="F441" s="16"/>
      <c r="G441" s="13">
        <f t="shared" ref="G441:R443" si="558">G442</f>
        <v>67040</v>
      </c>
      <c r="H441" s="13">
        <f t="shared" si="558"/>
        <v>67040</v>
      </c>
      <c r="I441" s="13">
        <f t="shared" si="558"/>
        <v>0</v>
      </c>
      <c r="J441" s="13">
        <f t="shared" si="558"/>
        <v>0</v>
      </c>
      <c r="K441" s="13">
        <f t="shared" si="558"/>
        <v>0</v>
      </c>
      <c r="L441" s="13">
        <f t="shared" si="558"/>
        <v>0</v>
      </c>
      <c r="M441" s="13">
        <f t="shared" si="558"/>
        <v>67040</v>
      </c>
      <c r="N441" s="13">
        <f t="shared" si="558"/>
        <v>67040</v>
      </c>
      <c r="O441" s="13">
        <f t="shared" si="558"/>
        <v>0</v>
      </c>
      <c r="P441" s="13">
        <f t="shared" si="558"/>
        <v>0</v>
      </c>
      <c r="Q441" s="13">
        <f t="shared" si="558"/>
        <v>0</v>
      </c>
      <c r="R441" s="13">
        <f t="shared" si="558"/>
        <v>0</v>
      </c>
      <c r="S441" s="13">
        <f t="shared" ref="S441:AH443" si="559">S442</f>
        <v>67040</v>
      </c>
      <c r="T441" s="13">
        <f t="shared" si="559"/>
        <v>67040</v>
      </c>
      <c r="U441" s="13">
        <f t="shared" si="559"/>
        <v>0</v>
      </c>
      <c r="V441" s="13">
        <f t="shared" si="559"/>
        <v>0</v>
      </c>
      <c r="W441" s="13">
        <f t="shared" si="559"/>
        <v>0</v>
      </c>
      <c r="X441" s="13">
        <f t="shared" si="559"/>
        <v>0</v>
      </c>
      <c r="Y441" s="13">
        <f t="shared" si="559"/>
        <v>67040</v>
      </c>
      <c r="Z441" s="13">
        <f t="shared" si="559"/>
        <v>67040</v>
      </c>
      <c r="AA441" s="13">
        <f t="shared" si="559"/>
        <v>0</v>
      </c>
      <c r="AB441" s="13">
        <f t="shared" si="559"/>
        <v>0</v>
      </c>
      <c r="AC441" s="13">
        <f t="shared" si="559"/>
        <v>0</v>
      </c>
      <c r="AD441" s="13">
        <f t="shared" si="559"/>
        <v>0</v>
      </c>
      <c r="AE441" s="13">
        <f t="shared" si="559"/>
        <v>67040</v>
      </c>
      <c r="AF441" s="13">
        <f t="shared" si="559"/>
        <v>67040</v>
      </c>
      <c r="AG441" s="13">
        <f t="shared" si="559"/>
        <v>0</v>
      </c>
      <c r="AH441" s="13">
        <f t="shared" si="559"/>
        <v>0</v>
      </c>
      <c r="AI441" s="13">
        <f t="shared" ref="AG441:AL443" si="560">AI442</f>
        <v>0</v>
      </c>
      <c r="AJ441" s="13">
        <f t="shared" si="560"/>
        <v>0</v>
      </c>
      <c r="AK441" s="13">
        <f t="shared" si="560"/>
        <v>67040</v>
      </c>
      <c r="AL441" s="13">
        <f t="shared" si="560"/>
        <v>67040</v>
      </c>
    </row>
    <row r="442" spans="1:38" ht="33" hidden="1" x14ac:dyDescent="0.25">
      <c r="A442" s="66" t="s">
        <v>459</v>
      </c>
      <c r="B442" s="16">
        <f t="shared" si="545"/>
        <v>912</v>
      </c>
      <c r="C442" s="16" t="s">
        <v>7</v>
      </c>
      <c r="D442" s="16" t="s">
        <v>87</v>
      </c>
      <c r="E442" s="16" t="s">
        <v>489</v>
      </c>
      <c r="F442" s="16"/>
      <c r="G442" s="13">
        <f t="shared" si="558"/>
        <v>67040</v>
      </c>
      <c r="H442" s="13">
        <f t="shared" si="558"/>
        <v>67040</v>
      </c>
      <c r="I442" s="13">
        <f t="shared" si="558"/>
        <v>0</v>
      </c>
      <c r="J442" s="13">
        <f t="shared" si="558"/>
        <v>0</v>
      </c>
      <c r="K442" s="13">
        <f t="shared" si="558"/>
        <v>0</v>
      </c>
      <c r="L442" s="13">
        <f t="shared" si="558"/>
        <v>0</v>
      </c>
      <c r="M442" s="13">
        <f t="shared" si="558"/>
        <v>67040</v>
      </c>
      <c r="N442" s="13">
        <f t="shared" si="558"/>
        <v>67040</v>
      </c>
      <c r="O442" s="13">
        <f t="shared" si="558"/>
        <v>0</v>
      </c>
      <c r="P442" s="13">
        <f t="shared" si="558"/>
        <v>0</v>
      </c>
      <c r="Q442" s="13">
        <f t="shared" si="558"/>
        <v>0</v>
      </c>
      <c r="R442" s="13">
        <f t="shared" si="558"/>
        <v>0</v>
      </c>
      <c r="S442" s="13">
        <f t="shared" si="559"/>
        <v>67040</v>
      </c>
      <c r="T442" s="13">
        <f t="shared" si="559"/>
        <v>67040</v>
      </c>
      <c r="U442" s="13">
        <f t="shared" si="559"/>
        <v>0</v>
      </c>
      <c r="V442" s="13">
        <f t="shared" si="559"/>
        <v>0</v>
      </c>
      <c r="W442" s="13">
        <f t="shared" si="559"/>
        <v>0</v>
      </c>
      <c r="X442" s="13">
        <f t="shared" si="559"/>
        <v>0</v>
      </c>
      <c r="Y442" s="13">
        <f t="shared" si="559"/>
        <v>67040</v>
      </c>
      <c r="Z442" s="13">
        <f t="shared" si="559"/>
        <v>67040</v>
      </c>
      <c r="AA442" s="13">
        <f t="shared" si="559"/>
        <v>0</v>
      </c>
      <c r="AB442" s="13">
        <f t="shared" si="559"/>
        <v>0</v>
      </c>
      <c r="AC442" s="13">
        <f t="shared" si="559"/>
        <v>0</v>
      </c>
      <c r="AD442" s="13">
        <f t="shared" si="559"/>
        <v>0</v>
      </c>
      <c r="AE442" s="13">
        <f t="shared" si="559"/>
        <v>67040</v>
      </c>
      <c r="AF442" s="13">
        <f t="shared" si="559"/>
        <v>67040</v>
      </c>
      <c r="AG442" s="13">
        <f t="shared" si="560"/>
        <v>0</v>
      </c>
      <c r="AH442" s="13">
        <f t="shared" si="560"/>
        <v>0</v>
      </c>
      <c r="AI442" s="13">
        <f t="shared" si="560"/>
        <v>0</v>
      </c>
      <c r="AJ442" s="13">
        <f t="shared" si="560"/>
        <v>0</v>
      </c>
      <c r="AK442" s="13">
        <f t="shared" si="560"/>
        <v>67040</v>
      </c>
      <c r="AL442" s="13">
        <f t="shared" si="560"/>
        <v>67040</v>
      </c>
    </row>
    <row r="443" spans="1:38" ht="33" hidden="1" x14ac:dyDescent="0.25">
      <c r="A443" s="57" t="s">
        <v>12</v>
      </c>
      <c r="B443" s="16">
        <f t="shared" si="545"/>
        <v>912</v>
      </c>
      <c r="C443" s="16" t="s">
        <v>7</v>
      </c>
      <c r="D443" s="16" t="s">
        <v>87</v>
      </c>
      <c r="E443" s="16" t="s">
        <v>489</v>
      </c>
      <c r="F443" s="16" t="s">
        <v>13</v>
      </c>
      <c r="G443" s="13">
        <f t="shared" si="558"/>
        <v>67040</v>
      </c>
      <c r="H443" s="13">
        <f t="shared" si="558"/>
        <v>67040</v>
      </c>
      <c r="I443" s="13">
        <f t="shared" si="558"/>
        <v>0</v>
      </c>
      <c r="J443" s="13">
        <f t="shared" si="558"/>
        <v>0</v>
      </c>
      <c r="K443" s="13">
        <f t="shared" si="558"/>
        <v>0</v>
      </c>
      <c r="L443" s="13">
        <f t="shared" si="558"/>
        <v>0</v>
      </c>
      <c r="M443" s="13">
        <f t="shared" si="558"/>
        <v>67040</v>
      </c>
      <c r="N443" s="13">
        <f t="shared" si="558"/>
        <v>67040</v>
      </c>
      <c r="O443" s="13">
        <f t="shared" si="558"/>
        <v>0</v>
      </c>
      <c r="P443" s="13">
        <f t="shared" si="558"/>
        <v>0</v>
      </c>
      <c r="Q443" s="13">
        <f t="shared" si="558"/>
        <v>0</v>
      </c>
      <c r="R443" s="13">
        <f t="shared" si="558"/>
        <v>0</v>
      </c>
      <c r="S443" s="13">
        <f t="shared" si="559"/>
        <v>67040</v>
      </c>
      <c r="T443" s="13">
        <f t="shared" si="559"/>
        <v>67040</v>
      </c>
      <c r="U443" s="13">
        <f t="shared" si="559"/>
        <v>0</v>
      </c>
      <c r="V443" s="13">
        <f t="shared" si="559"/>
        <v>0</v>
      </c>
      <c r="W443" s="13">
        <f t="shared" si="559"/>
        <v>0</v>
      </c>
      <c r="X443" s="13">
        <f t="shared" si="559"/>
        <v>0</v>
      </c>
      <c r="Y443" s="13">
        <f t="shared" si="559"/>
        <v>67040</v>
      </c>
      <c r="Z443" s="13">
        <f t="shared" si="559"/>
        <v>67040</v>
      </c>
      <c r="AA443" s="13">
        <f t="shared" si="559"/>
        <v>0</v>
      </c>
      <c r="AB443" s="13">
        <f t="shared" si="559"/>
        <v>0</v>
      </c>
      <c r="AC443" s="13">
        <f t="shared" si="559"/>
        <v>0</v>
      </c>
      <c r="AD443" s="13">
        <f t="shared" si="559"/>
        <v>0</v>
      </c>
      <c r="AE443" s="13">
        <f t="shared" si="559"/>
        <v>67040</v>
      </c>
      <c r="AF443" s="13">
        <f t="shared" si="559"/>
        <v>67040</v>
      </c>
      <c r="AG443" s="13">
        <f t="shared" si="560"/>
        <v>0</v>
      </c>
      <c r="AH443" s="13">
        <f t="shared" si="560"/>
        <v>0</v>
      </c>
      <c r="AI443" s="13">
        <f t="shared" si="560"/>
        <v>0</v>
      </c>
      <c r="AJ443" s="13">
        <f t="shared" si="560"/>
        <v>0</v>
      </c>
      <c r="AK443" s="13">
        <f t="shared" si="560"/>
        <v>67040</v>
      </c>
      <c r="AL443" s="13">
        <f t="shared" si="560"/>
        <v>67040</v>
      </c>
    </row>
    <row r="444" spans="1:38" hidden="1" x14ac:dyDescent="0.25">
      <c r="A444" s="57" t="s">
        <v>14</v>
      </c>
      <c r="B444" s="16">
        <f t="shared" si="545"/>
        <v>912</v>
      </c>
      <c r="C444" s="16" t="s">
        <v>7</v>
      </c>
      <c r="D444" s="16" t="s">
        <v>87</v>
      </c>
      <c r="E444" s="16" t="s">
        <v>489</v>
      </c>
      <c r="F444" s="16" t="s">
        <v>37</v>
      </c>
      <c r="G444" s="13">
        <v>67040</v>
      </c>
      <c r="H444" s="13">
        <v>67040</v>
      </c>
      <c r="I444" s="13"/>
      <c r="J444" s="13"/>
      <c r="K444" s="13"/>
      <c r="L444" s="13"/>
      <c r="M444" s="13">
        <f>G444+I444+J444+K444+L444</f>
        <v>67040</v>
      </c>
      <c r="N444" s="13">
        <f>H444+J444</f>
        <v>67040</v>
      </c>
      <c r="O444" s="13"/>
      <c r="P444" s="13"/>
      <c r="Q444" s="13"/>
      <c r="R444" s="13"/>
      <c r="S444" s="13">
        <f>M444+O444+P444+Q444+R444</f>
        <v>67040</v>
      </c>
      <c r="T444" s="13">
        <f>N444+P444</f>
        <v>67040</v>
      </c>
      <c r="U444" s="13"/>
      <c r="V444" s="13"/>
      <c r="W444" s="13"/>
      <c r="X444" s="13"/>
      <c r="Y444" s="13">
        <f>S444+U444+V444+W444+X444</f>
        <v>67040</v>
      </c>
      <c r="Z444" s="13">
        <f>T444+V444</f>
        <v>67040</v>
      </c>
      <c r="AA444" s="13"/>
      <c r="AB444" s="13"/>
      <c r="AC444" s="13"/>
      <c r="AD444" s="13"/>
      <c r="AE444" s="13">
        <f>Y444+AA444+AB444+AC444+AD444</f>
        <v>67040</v>
      </c>
      <c r="AF444" s="13">
        <f>Z444+AB444</f>
        <v>67040</v>
      </c>
      <c r="AG444" s="13"/>
      <c r="AH444" s="13"/>
      <c r="AI444" s="13"/>
      <c r="AJ444" s="13"/>
      <c r="AK444" s="13">
        <f>AE444+AG444+AH444+AI444+AJ444</f>
        <v>67040</v>
      </c>
      <c r="AL444" s="13">
        <f>AF444+AH444</f>
        <v>67040</v>
      </c>
    </row>
    <row r="445" spans="1:38" hidden="1" x14ac:dyDescent="0.25">
      <c r="A445" s="57"/>
      <c r="B445" s="16"/>
      <c r="C445" s="16"/>
      <c r="D445" s="16"/>
      <c r="E445" s="16"/>
      <c r="F445" s="16"/>
      <c r="G445" s="13"/>
      <c r="H445" s="13"/>
      <c r="I445" s="13"/>
      <c r="J445" s="13"/>
      <c r="K445" s="13"/>
      <c r="L445" s="13"/>
      <c r="M445" s="13"/>
      <c r="N445" s="13"/>
      <c r="O445" s="13"/>
      <c r="P445" s="13"/>
      <c r="Q445" s="13"/>
      <c r="R445" s="13"/>
      <c r="S445" s="13"/>
      <c r="T445" s="13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  <c r="AF445" s="13"/>
      <c r="AG445" s="13"/>
      <c r="AH445" s="13"/>
      <c r="AI445" s="13"/>
      <c r="AJ445" s="13"/>
      <c r="AK445" s="13"/>
      <c r="AL445" s="13"/>
    </row>
    <row r="446" spans="1:38" ht="18.75" hidden="1" x14ac:dyDescent="0.3">
      <c r="A446" s="61" t="s">
        <v>707</v>
      </c>
      <c r="B446" s="14">
        <v>912</v>
      </c>
      <c r="C446" s="14" t="s">
        <v>7</v>
      </c>
      <c r="D446" s="14" t="s">
        <v>17</v>
      </c>
      <c r="E446" s="14"/>
      <c r="F446" s="14"/>
      <c r="G446" s="39">
        <f>G447</f>
        <v>58968</v>
      </c>
      <c r="H446" s="39">
        <f t="shared" ref="H446:R446" si="561">H447</f>
        <v>0</v>
      </c>
      <c r="I446" s="13">
        <f t="shared" si="561"/>
        <v>0</v>
      </c>
      <c r="J446" s="13">
        <f t="shared" si="561"/>
        <v>0</v>
      </c>
      <c r="K446" s="13">
        <f t="shared" si="561"/>
        <v>0</v>
      </c>
      <c r="L446" s="13">
        <f t="shared" si="561"/>
        <v>0</v>
      </c>
      <c r="M446" s="39">
        <f t="shared" si="561"/>
        <v>58968</v>
      </c>
      <c r="N446" s="39">
        <f t="shared" si="561"/>
        <v>0</v>
      </c>
      <c r="O446" s="13">
        <f t="shared" si="561"/>
        <v>0</v>
      </c>
      <c r="P446" s="13">
        <f t="shared" si="561"/>
        <v>0</v>
      </c>
      <c r="Q446" s="13">
        <f t="shared" si="561"/>
        <v>0</v>
      </c>
      <c r="R446" s="13">
        <f t="shared" si="561"/>
        <v>0</v>
      </c>
      <c r="S446" s="39">
        <f t="shared" ref="S446:AL446" si="562">S447</f>
        <v>58968</v>
      </c>
      <c r="T446" s="39">
        <f t="shared" si="562"/>
        <v>0</v>
      </c>
      <c r="U446" s="13">
        <f t="shared" si="562"/>
        <v>0</v>
      </c>
      <c r="V446" s="13">
        <f t="shared" si="562"/>
        <v>0</v>
      </c>
      <c r="W446" s="13">
        <f t="shared" si="562"/>
        <v>0</v>
      </c>
      <c r="X446" s="13">
        <f t="shared" si="562"/>
        <v>0</v>
      </c>
      <c r="Y446" s="39">
        <f t="shared" si="562"/>
        <v>58968</v>
      </c>
      <c r="Z446" s="39">
        <f t="shared" si="562"/>
        <v>0</v>
      </c>
      <c r="AA446" s="13">
        <f t="shared" si="562"/>
        <v>0</v>
      </c>
      <c r="AB446" s="13">
        <f t="shared" si="562"/>
        <v>0</v>
      </c>
      <c r="AC446" s="13">
        <f t="shared" si="562"/>
        <v>0</v>
      </c>
      <c r="AD446" s="13">
        <f t="shared" si="562"/>
        <v>0</v>
      </c>
      <c r="AE446" s="39">
        <f t="shared" si="562"/>
        <v>58968</v>
      </c>
      <c r="AF446" s="39">
        <f t="shared" si="562"/>
        <v>0</v>
      </c>
      <c r="AG446" s="13">
        <f t="shared" si="562"/>
        <v>0</v>
      </c>
      <c r="AH446" s="13">
        <f t="shared" si="562"/>
        <v>0</v>
      </c>
      <c r="AI446" s="13">
        <f t="shared" si="562"/>
        <v>0</v>
      </c>
      <c r="AJ446" s="13">
        <f t="shared" si="562"/>
        <v>0</v>
      </c>
      <c r="AK446" s="39">
        <f t="shared" si="562"/>
        <v>58968</v>
      </c>
      <c r="AL446" s="39">
        <f t="shared" si="562"/>
        <v>0</v>
      </c>
    </row>
    <row r="447" spans="1:38" ht="33" hidden="1" x14ac:dyDescent="0.25">
      <c r="A447" s="62" t="s">
        <v>9</v>
      </c>
      <c r="B447" s="16">
        <f t="shared" si="545"/>
        <v>912</v>
      </c>
      <c r="C447" s="16" t="s">
        <v>7</v>
      </c>
      <c r="D447" s="16" t="s">
        <v>17</v>
      </c>
      <c r="E447" s="16" t="s">
        <v>41</v>
      </c>
      <c r="F447" s="16"/>
      <c r="G447" s="40">
        <f>G448+G452</f>
        <v>58968</v>
      </c>
      <c r="H447" s="40">
        <f t="shared" ref="H447:N447" si="563">H448+H452</f>
        <v>0</v>
      </c>
      <c r="I447" s="13">
        <f t="shared" si="563"/>
        <v>0</v>
      </c>
      <c r="J447" s="13">
        <f t="shared" si="563"/>
        <v>0</v>
      </c>
      <c r="K447" s="13">
        <f t="shared" si="563"/>
        <v>0</v>
      </c>
      <c r="L447" s="13">
        <f t="shared" si="563"/>
        <v>0</v>
      </c>
      <c r="M447" s="40">
        <f t="shared" si="563"/>
        <v>58968</v>
      </c>
      <c r="N447" s="40">
        <f t="shared" si="563"/>
        <v>0</v>
      </c>
      <c r="O447" s="13">
        <f t="shared" ref="O447:T447" si="564">O448+O452</f>
        <v>0</v>
      </c>
      <c r="P447" s="13">
        <f t="shared" si="564"/>
        <v>0</v>
      </c>
      <c r="Q447" s="13">
        <f t="shared" si="564"/>
        <v>0</v>
      </c>
      <c r="R447" s="13">
        <f t="shared" si="564"/>
        <v>0</v>
      </c>
      <c r="S447" s="40">
        <f t="shared" si="564"/>
        <v>58968</v>
      </c>
      <c r="T447" s="40">
        <f t="shared" si="564"/>
        <v>0</v>
      </c>
      <c r="U447" s="13">
        <f t="shared" ref="U447:Z447" si="565">U448+U452</f>
        <v>0</v>
      </c>
      <c r="V447" s="13">
        <f t="shared" si="565"/>
        <v>0</v>
      </c>
      <c r="W447" s="13">
        <f t="shared" si="565"/>
        <v>0</v>
      </c>
      <c r="X447" s="13">
        <f t="shared" si="565"/>
        <v>0</v>
      </c>
      <c r="Y447" s="40">
        <f t="shared" si="565"/>
        <v>58968</v>
      </c>
      <c r="Z447" s="40">
        <f t="shared" si="565"/>
        <v>0</v>
      </c>
      <c r="AA447" s="13">
        <f t="shared" ref="AA447:AF447" si="566">AA448+AA452</f>
        <v>0</v>
      </c>
      <c r="AB447" s="13">
        <f t="shared" si="566"/>
        <v>0</v>
      </c>
      <c r="AC447" s="13">
        <f t="shared" si="566"/>
        <v>0</v>
      </c>
      <c r="AD447" s="13">
        <f t="shared" si="566"/>
        <v>0</v>
      </c>
      <c r="AE447" s="40">
        <f t="shared" si="566"/>
        <v>58968</v>
      </c>
      <c r="AF447" s="40">
        <f t="shared" si="566"/>
        <v>0</v>
      </c>
      <c r="AG447" s="13">
        <f t="shared" ref="AG447:AL447" si="567">AG448+AG452</f>
        <v>0</v>
      </c>
      <c r="AH447" s="13">
        <f t="shared" si="567"/>
        <v>0</v>
      </c>
      <c r="AI447" s="13">
        <f t="shared" si="567"/>
        <v>0</v>
      </c>
      <c r="AJ447" s="13">
        <f t="shared" si="567"/>
        <v>0</v>
      </c>
      <c r="AK447" s="40">
        <f t="shared" si="567"/>
        <v>58968</v>
      </c>
      <c r="AL447" s="40">
        <f t="shared" si="567"/>
        <v>0</v>
      </c>
    </row>
    <row r="448" spans="1:38" ht="33" hidden="1" x14ac:dyDescent="0.25">
      <c r="A448" s="62" t="s">
        <v>10</v>
      </c>
      <c r="B448" s="16">
        <f t="shared" si="545"/>
        <v>912</v>
      </c>
      <c r="C448" s="16" t="s">
        <v>7</v>
      </c>
      <c r="D448" s="16" t="s">
        <v>17</v>
      </c>
      <c r="E448" s="16" t="s">
        <v>42</v>
      </c>
      <c r="F448" s="16"/>
      <c r="G448" s="20">
        <f t="shared" ref="G448:R450" si="568">G449</f>
        <v>57233</v>
      </c>
      <c r="H448" s="20">
        <f t="shared" si="568"/>
        <v>0</v>
      </c>
      <c r="I448" s="13">
        <f t="shared" si="568"/>
        <v>0</v>
      </c>
      <c r="J448" s="13">
        <f t="shared" si="568"/>
        <v>0</v>
      </c>
      <c r="K448" s="13">
        <f t="shared" si="568"/>
        <v>0</v>
      </c>
      <c r="L448" s="13">
        <f t="shared" si="568"/>
        <v>0</v>
      </c>
      <c r="M448" s="20">
        <f t="shared" si="568"/>
        <v>57233</v>
      </c>
      <c r="N448" s="20">
        <f t="shared" si="568"/>
        <v>0</v>
      </c>
      <c r="O448" s="13">
        <f t="shared" si="568"/>
        <v>0</v>
      </c>
      <c r="P448" s="13">
        <f t="shared" si="568"/>
        <v>0</v>
      </c>
      <c r="Q448" s="13">
        <f t="shared" si="568"/>
        <v>0</v>
      </c>
      <c r="R448" s="13">
        <f t="shared" si="568"/>
        <v>0</v>
      </c>
      <c r="S448" s="20">
        <f t="shared" ref="S448:AH450" si="569">S449</f>
        <v>57233</v>
      </c>
      <c r="T448" s="20">
        <f t="shared" si="569"/>
        <v>0</v>
      </c>
      <c r="U448" s="13">
        <f t="shared" si="569"/>
        <v>0</v>
      </c>
      <c r="V448" s="13">
        <f t="shared" si="569"/>
        <v>0</v>
      </c>
      <c r="W448" s="13">
        <f t="shared" si="569"/>
        <v>0</v>
      </c>
      <c r="X448" s="13">
        <f t="shared" si="569"/>
        <v>0</v>
      </c>
      <c r="Y448" s="20">
        <f t="shared" si="569"/>
        <v>57233</v>
      </c>
      <c r="Z448" s="20">
        <f t="shared" si="569"/>
        <v>0</v>
      </c>
      <c r="AA448" s="13">
        <f t="shared" si="569"/>
        <v>0</v>
      </c>
      <c r="AB448" s="13">
        <f t="shared" si="569"/>
        <v>0</v>
      </c>
      <c r="AC448" s="13">
        <f t="shared" si="569"/>
        <v>0</v>
      </c>
      <c r="AD448" s="13">
        <f t="shared" si="569"/>
        <v>0</v>
      </c>
      <c r="AE448" s="20">
        <f t="shared" si="569"/>
        <v>57233</v>
      </c>
      <c r="AF448" s="20">
        <f t="shared" si="569"/>
        <v>0</v>
      </c>
      <c r="AG448" s="13">
        <f t="shared" si="569"/>
        <v>0</v>
      </c>
      <c r="AH448" s="13">
        <f t="shared" si="569"/>
        <v>0</v>
      </c>
      <c r="AI448" s="13">
        <f t="shared" ref="AG448:AL450" si="570">AI449</f>
        <v>0</v>
      </c>
      <c r="AJ448" s="13">
        <f t="shared" si="570"/>
        <v>0</v>
      </c>
      <c r="AK448" s="20">
        <f t="shared" si="570"/>
        <v>57233</v>
      </c>
      <c r="AL448" s="20">
        <f t="shared" si="570"/>
        <v>0</v>
      </c>
    </row>
    <row r="449" spans="1:38" hidden="1" x14ac:dyDescent="0.25">
      <c r="A449" s="62" t="s">
        <v>18</v>
      </c>
      <c r="B449" s="16">
        <f t="shared" si="545"/>
        <v>912</v>
      </c>
      <c r="C449" s="16" t="s">
        <v>7</v>
      </c>
      <c r="D449" s="16" t="s">
        <v>17</v>
      </c>
      <c r="E449" s="16" t="s">
        <v>46</v>
      </c>
      <c r="F449" s="16"/>
      <c r="G449" s="20">
        <f t="shared" si="568"/>
        <v>57233</v>
      </c>
      <c r="H449" s="20">
        <f t="shared" si="568"/>
        <v>0</v>
      </c>
      <c r="I449" s="13">
        <f t="shared" si="568"/>
        <v>0</v>
      </c>
      <c r="J449" s="13">
        <f t="shared" si="568"/>
        <v>0</v>
      </c>
      <c r="K449" s="13">
        <f t="shared" si="568"/>
        <v>0</v>
      </c>
      <c r="L449" s="13">
        <f t="shared" si="568"/>
        <v>0</v>
      </c>
      <c r="M449" s="20">
        <f t="shared" si="568"/>
        <v>57233</v>
      </c>
      <c r="N449" s="20">
        <f t="shared" si="568"/>
        <v>0</v>
      </c>
      <c r="O449" s="13">
        <f t="shared" si="568"/>
        <v>0</v>
      </c>
      <c r="P449" s="13">
        <f t="shared" si="568"/>
        <v>0</v>
      </c>
      <c r="Q449" s="13">
        <f t="shared" si="568"/>
        <v>0</v>
      </c>
      <c r="R449" s="13">
        <f t="shared" si="568"/>
        <v>0</v>
      </c>
      <c r="S449" s="20">
        <f t="shared" si="569"/>
        <v>57233</v>
      </c>
      <c r="T449" s="20">
        <f t="shared" si="569"/>
        <v>0</v>
      </c>
      <c r="U449" s="13">
        <f t="shared" si="569"/>
        <v>0</v>
      </c>
      <c r="V449" s="13">
        <f t="shared" si="569"/>
        <v>0</v>
      </c>
      <c r="W449" s="13">
        <f t="shared" si="569"/>
        <v>0</v>
      </c>
      <c r="X449" s="13">
        <f t="shared" si="569"/>
        <v>0</v>
      </c>
      <c r="Y449" s="20">
        <f t="shared" si="569"/>
        <v>57233</v>
      </c>
      <c r="Z449" s="20">
        <f t="shared" si="569"/>
        <v>0</v>
      </c>
      <c r="AA449" s="13">
        <f t="shared" si="569"/>
        <v>0</v>
      </c>
      <c r="AB449" s="13">
        <f t="shared" si="569"/>
        <v>0</v>
      </c>
      <c r="AC449" s="13">
        <f t="shared" si="569"/>
        <v>0</v>
      </c>
      <c r="AD449" s="13">
        <f t="shared" si="569"/>
        <v>0</v>
      </c>
      <c r="AE449" s="20">
        <f t="shared" si="569"/>
        <v>57233</v>
      </c>
      <c r="AF449" s="20">
        <f t="shared" si="569"/>
        <v>0</v>
      </c>
      <c r="AG449" s="13">
        <f t="shared" si="570"/>
        <v>0</v>
      </c>
      <c r="AH449" s="13">
        <f t="shared" si="570"/>
        <v>0</v>
      </c>
      <c r="AI449" s="13">
        <f t="shared" si="570"/>
        <v>0</v>
      </c>
      <c r="AJ449" s="13">
        <f t="shared" si="570"/>
        <v>0</v>
      </c>
      <c r="AK449" s="20">
        <f t="shared" si="570"/>
        <v>57233</v>
      </c>
      <c r="AL449" s="20">
        <f t="shared" si="570"/>
        <v>0</v>
      </c>
    </row>
    <row r="450" spans="1:38" ht="33" hidden="1" x14ac:dyDescent="0.25">
      <c r="A450" s="62" t="s">
        <v>12</v>
      </c>
      <c r="B450" s="16">
        <f t="shared" si="545"/>
        <v>912</v>
      </c>
      <c r="C450" s="16" t="s">
        <v>7</v>
      </c>
      <c r="D450" s="16" t="s">
        <v>17</v>
      </c>
      <c r="E450" s="16" t="s">
        <v>46</v>
      </c>
      <c r="F450" s="16" t="s">
        <v>13</v>
      </c>
      <c r="G450" s="13">
        <f t="shared" si="568"/>
        <v>57233</v>
      </c>
      <c r="H450" s="13">
        <f t="shared" si="568"/>
        <v>0</v>
      </c>
      <c r="I450" s="13">
        <f t="shared" si="568"/>
        <v>0</v>
      </c>
      <c r="J450" s="13">
        <f t="shared" si="568"/>
        <v>0</v>
      </c>
      <c r="K450" s="13">
        <f t="shared" si="568"/>
        <v>0</v>
      </c>
      <c r="L450" s="13">
        <f t="shared" si="568"/>
        <v>0</v>
      </c>
      <c r="M450" s="13">
        <f t="shared" si="568"/>
        <v>57233</v>
      </c>
      <c r="N450" s="13">
        <f t="shared" si="568"/>
        <v>0</v>
      </c>
      <c r="O450" s="13">
        <f t="shared" si="568"/>
        <v>0</v>
      </c>
      <c r="P450" s="13">
        <f t="shared" si="568"/>
        <v>0</v>
      </c>
      <c r="Q450" s="13">
        <f t="shared" si="568"/>
        <v>0</v>
      </c>
      <c r="R450" s="13">
        <f t="shared" si="568"/>
        <v>0</v>
      </c>
      <c r="S450" s="13">
        <f t="shared" si="569"/>
        <v>57233</v>
      </c>
      <c r="T450" s="13">
        <f t="shared" si="569"/>
        <v>0</v>
      </c>
      <c r="U450" s="13">
        <f t="shared" si="569"/>
        <v>0</v>
      </c>
      <c r="V450" s="13">
        <f t="shared" si="569"/>
        <v>0</v>
      </c>
      <c r="W450" s="13">
        <f t="shared" si="569"/>
        <v>0</v>
      </c>
      <c r="X450" s="13">
        <f t="shared" si="569"/>
        <v>0</v>
      </c>
      <c r="Y450" s="13">
        <f t="shared" si="569"/>
        <v>57233</v>
      </c>
      <c r="Z450" s="13">
        <f t="shared" si="569"/>
        <v>0</v>
      </c>
      <c r="AA450" s="13">
        <f t="shared" si="569"/>
        <v>0</v>
      </c>
      <c r="AB450" s="13">
        <f t="shared" si="569"/>
        <v>0</v>
      </c>
      <c r="AC450" s="13">
        <f t="shared" si="569"/>
        <v>0</v>
      </c>
      <c r="AD450" s="13">
        <f t="shared" si="569"/>
        <v>0</v>
      </c>
      <c r="AE450" s="13">
        <f t="shared" si="569"/>
        <v>57233</v>
      </c>
      <c r="AF450" s="13">
        <f t="shared" si="569"/>
        <v>0</v>
      </c>
      <c r="AG450" s="13">
        <f t="shared" si="570"/>
        <v>0</v>
      </c>
      <c r="AH450" s="13">
        <f t="shared" si="570"/>
        <v>0</v>
      </c>
      <c r="AI450" s="13">
        <f t="shared" si="570"/>
        <v>0</v>
      </c>
      <c r="AJ450" s="13">
        <f t="shared" si="570"/>
        <v>0</v>
      </c>
      <c r="AK450" s="13">
        <f t="shared" si="570"/>
        <v>57233</v>
      </c>
      <c r="AL450" s="13">
        <f t="shared" si="570"/>
        <v>0</v>
      </c>
    </row>
    <row r="451" spans="1:38" hidden="1" x14ac:dyDescent="0.25">
      <c r="A451" s="62" t="s">
        <v>14</v>
      </c>
      <c r="B451" s="16">
        <f t="shared" si="545"/>
        <v>912</v>
      </c>
      <c r="C451" s="16" t="s">
        <v>7</v>
      </c>
      <c r="D451" s="16" t="s">
        <v>17</v>
      </c>
      <c r="E451" s="16" t="s">
        <v>46</v>
      </c>
      <c r="F451" s="13">
        <v>610</v>
      </c>
      <c r="G451" s="13">
        <v>57233</v>
      </c>
      <c r="H451" s="13"/>
      <c r="I451" s="13"/>
      <c r="J451" s="13"/>
      <c r="K451" s="13"/>
      <c r="L451" s="13"/>
      <c r="M451" s="13">
        <f>G451+I451+J451+K451+L451</f>
        <v>57233</v>
      </c>
      <c r="N451" s="13">
        <f>H451+J451</f>
        <v>0</v>
      </c>
      <c r="O451" s="13"/>
      <c r="P451" s="13"/>
      <c r="Q451" s="13"/>
      <c r="R451" s="13"/>
      <c r="S451" s="13">
        <f>M451+O451+P451+Q451+R451</f>
        <v>57233</v>
      </c>
      <c r="T451" s="13">
        <f>N451+P451</f>
        <v>0</v>
      </c>
      <c r="U451" s="13"/>
      <c r="V451" s="13"/>
      <c r="W451" s="13"/>
      <c r="X451" s="13"/>
      <c r="Y451" s="13">
        <f>S451+U451+V451+W451+X451</f>
        <v>57233</v>
      </c>
      <c r="Z451" s="13">
        <f>T451+V451</f>
        <v>0</v>
      </c>
      <c r="AA451" s="13"/>
      <c r="AB451" s="13"/>
      <c r="AC451" s="13"/>
      <c r="AD451" s="13"/>
      <c r="AE451" s="13">
        <f>Y451+AA451+AB451+AC451+AD451</f>
        <v>57233</v>
      </c>
      <c r="AF451" s="13">
        <f>Z451+AB451</f>
        <v>0</v>
      </c>
      <c r="AG451" s="13"/>
      <c r="AH451" s="13"/>
      <c r="AI451" s="13"/>
      <c r="AJ451" s="13"/>
      <c r="AK451" s="13">
        <f>AE451+AG451+AH451+AI451+AJ451</f>
        <v>57233</v>
      </c>
      <c r="AL451" s="13">
        <f>AF451+AH451</f>
        <v>0</v>
      </c>
    </row>
    <row r="452" spans="1:38" hidden="1" x14ac:dyDescent="0.25">
      <c r="A452" s="62" t="s">
        <v>15</v>
      </c>
      <c r="B452" s="16">
        <f>B450</f>
        <v>912</v>
      </c>
      <c r="C452" s="16" t="s">
        <v>7</v>
      </c>
      <c r="D452" s="16" t="s">
        <v>17</v>
      </c>
      <c r="E452" s="16" t="s">
        <v>44</v>
      </c>
      <c r="F452" s="16"/>
      <c r="G452" s="20">
        <f>G453</f>
        <v>1735</v>
      </c>
      <c r="H452" s="20">
        <f t="shared" ref="H452:R452" si="571">H453</f>
        <v>0</v>
      </c>
      <c r="I452" s="13">
        <f t="shared" si="571"/>
        <v>0</v>
      </c>
      <c r="J452" s="13">
        <f t="shared" si="571"/>
        <v>0</v>
      </c>
      <c r="K452" s="13">
        <f t="shared" si="571"/>
        <v>0</v>
      </c>
      <c r="L452" s="13">
        <f t="shared" si="571"/>
        <v>0</v>
      </c>
      <c r="M452" s="20">
        <f t="shared" si="571"/>
        <v>1735</v>
      </c>
      <c r="N452" s="20">
        <f t="shared" si="571"/>
        <v>0</v>
      </c>
      <c r="O452" s="13">
        <f t="shared" si="571"/>
        <v>0</v>
      </c>
      <c r="P452" s="13">
        <f t="shared" si="571"/>
        <v>0</v>
      </c>
      <c r="Q452" s="13">
        <f t="shared" si="571"/>
        <v>0</v>
      </c>
      <c r="R452" s="13">
        <f t="shared" si="571"/>
        <v>0</v>
      </c>
      <c r="S452" s="20">
        <f t="shared" ref="S452:AH454" si="572">S453</f>
        <v>1735</v>
      </c>
      <c r="T452" s="20">
        <f t="shared" si="572"/>
        <v>0</v>
      </c>
      <c r="U452" s="13">
        <f t="shared" si="572"/>
        <v>0</v>
      </c>
      <c r="V452" s="13">
        <f t="shared" si="572"/>
        <v>0</v>
      </c>
      <c r="W452" s="13">
        <f t="shared" si="572"/>
        <v>0</v>
      </c>
      <c r="X452" s="13">
        <f t="shared" si="572"/>
        <v>0</v>
      </c>
      <c r="Y452" s="20">
        <f t="shared" si="572"/>
        <v>1735</v>
      </c>
      <c r="Z452" s="20">
        <f t="shared" si="572"/>
        <v>0</v>
      </c>
      <c r="AA452" s="13">
        <f t="shared" si="572"/>
        <v>0</v>
      </c>
      <c r="AB452" s="13">
        <f t="shared" si="572"/>
        <v>0</v>
      </c>
      <c r="AC452" s="13">
        <f t="shared" si="572"/>
        <v>0</v>
      </c>
      <c r="AD452" s="13">
        <f t="shared" si="572"/>
        <v>0</v>
      </c>
      <c r="AE452" s="20">
        <f t="shared" si="572"/>
        <v>1735</v>
      </c>
      <c r="AF452" s="20">
        <f t="shared" si="572"/>
        <v>0</v>
      </c>
      <c r="AG452" s="13">
        <f t="shared" si="572"/>
        <v>0</v>
      </c>
      <c r="AH452" s="13">
        <f t="shared" si="572"/>
        <v>0</v>
      </c>
      <c r="AI452" s="13">
        <f t="shared" ref="AG452:AL454" si="573">AI453</f>
        <v>0</v>
      </c>
      <c r="AJ452" s="13">
        <f t="shared" si="573"/>
        <v>0</v>
      </c>
      <c r="AK452" s="20">
        <f t="shared" si="573"/>
        <v>1735</v>
      </c>
      <c r="AL452" s="20">
        <f t="shared" si="573"/>
        <v>0</v>
      </c>
    </row>
    <row r="453" spans="1:38" hidden="1" x14ac:dyDescent="0.25">
      <c r="A453" s="62" t="s">
        <v>19</v>
      </c>
      <c r="B453" s="16">
        <f t="shared" si="545"/>
        <v>912</v>
      </c>
      <c r="C453" s="16" t="s">
        <v>7</v>
      </c>
      <c r="D453" s="16" t="s">
        <v>17</v>
      </c>
      <c r="E453" s="16" t="s">
        <v>47</v>
      </c>
      <c r="F453" s="16"/>
      <c r="G453" s="20">
        <f t="shared" ref="G453:R454" si="574">G454</f>
        <v>1735</v>
      </c>
      <c r="H453" s="20">
        <f t="shared" si="574"/>
        <v>0</v>
      </c>
      <c r="I453" s="13">
        <f t="shared" si="574"/>
        <v>0</v>
      </c>
      <c r="J453" s="13">
        <f t="shared" si="574"/>
        <v>0</v>
      </c>
      <c r="K453" s="13">
        <f t="shared" si="574"/>
        <v>0</v>
      </c>
      <c r="L453" s="13">
        <f t="shared" si="574"/>
        <v>0</v>
      </c>
      <c r="M453" s="20">
        <f t="shared" si="574"/>
        <v>1735</v>
      </c>
      <c r="N453" s="20">
        <f t="shared" si="574"/>
        <v>0</v>
      </c>
      <c r="O453" s="13">
        <f t="shared" si="574"/>
        <v>0</v>
      </c>
      <c r="P453" s="13">
        <f t="shared" si="574"/>
        <v>0</v>
      </c>
      <c r="Q453" s="13">
        <f t="shared" si="574"/>
        <v>0</v>
      </c>
      <c r="R453" s="13">
        <f t="shared" si="574"/>
        <v>0</v>
      </c>
      <c r="S453" s="20">
        <f t="shared" si="572"/>
        <v>1735</v>
      </c>
      <c r="T453" s="20">
        <f t="shared" si="572"/>
        <v>0</v>
      </c>
      <c r="U453" s="13">
        <f t="shared" si="572"/>
        <v>0</v>
      </c>
      <c r="V453" s="13">
        <f t="shared" si="572"/>
        <v>0</v>
      </c>
      <c r="W453" s="13">
        <f t="shared" si="572"/>
        <v>0</v>
      </c>
      <c r="X453" s="13">
        <f t="shared" si="572"/>
        <v>0</v>
      </c>
      <c r="Y453" s="20">
        <f t="shared" si="572"/>
        <v>1735</v>
      </c>
      <c r="Z453" s="20">
        <f t="shared" si="572"/>
        <v>0</v>
      </c>
      <c r="AA453" s="13">
        <f t="shared" si="572"/>
        <v>0</v>
      </c>
      <c r="AB453" s="13">
        <f t="shared" si="572"/>
        <v>0</v>
      </c>
      <c r="AC453" s="13">
        <f t="shared" si="572"/>
        <v>0</v>
      </c>
      <c r="AD453" s="13">
        <f t="shared" si="572"/>
        <v>0</v>
      </c>
      <c r="AE453" s="20">
        <f t="shared" si="572"/>
        <v>1735</v>
      </c>
      <c r="AF453" s="20">
        <f t="shared" si="572"/>
        <v>0</v>
      </c>
      <c r="AG453" s="13">
        <f t="shared" si="573"/>
        <v>0</v>
      </c>
      <c r="AH453" s="13">
        <f t="shared" si="573"/>
        <v>0</v>
      </c>
      <c r="AI453" s="13">
        <f t="shared" si="573"/>
        <v>0</v>
      </c>
      <c r="AJ453" s="13">
        <f t="shared" si="573"/>
        <v>0</v>
      </c>
      <c r="AK453" s="20">
        <f t="shared" si="573"/>
        <v>1735</v>
      </c>
      <c r="AL453" s="20">
        <f t="shared" si="573"/>
        <v>0</v>
      </c>
    </row>
    <row r="454" spans="1:38" ht="33" hidden="1" x14ac:dyDescent="0.25">
      <c r="A454" s="62" t="s">
        <v>12</v>
      </c>
      <c r="B454" s="16">
        <f t="shared" si="545"/>
        <v>912</v>
      </c>
      <c r="C454" s="16" t="s">
        <v>7</v>
      </c>
      <c r="D454" s="16" t="s">
        <v>17</v>
      </c>
      <c r="E454" s="16" t="s">
        <v>47</v>
      </c>
      <c r="F454" s="16" t="s">
        <v>13</v>
      </c>
      <c r="G454" s="13">
        <f t="shared" si="574"/>
        <v>1735</v>
      </c>
      <c r="H454" s="13">
        <f t="shared" si="574"/>
        <v>0</v>
      </c>
      <c r="I454" s="13">
        <f t="shared" si="574"/>
        <v>0</v>
      </c>
      <c r="J454" s="13">
        <f t="shared" si="574"/>
        <v>0</v>
      </c>
      <c r="K454" s="13">
        <f t="shared" si="574"/>
        <v>0</v>
      </c>
      <c r="L454" s="13">
        <f t="shared" si="574"/>
        <v>0</v>
      </c>
      <c r="M454" s="13">
        <f t="shared" si="574"/>
        <v>1735</v>
      </c>
      <c r="N454" s="13">
        <f t="shared" si="574"/>
        <v>0</v>
      </c>
      <c r="O454" s="13">
        <f t="shared" si="574"/>
        <v>0</v>
      </c>
      <c r="P454" s="13">
        <f t="shared" si="574"/>
        <v>0</v>
      </c>
      <c r="Q454" s="13">
        <f t="shared" si="574"/>
        <v>0</v>
      </c>
      <c r="R454" s="13">
        <f t="shared" si="574"/>
        <v>0</v>
      </c>
      <c r="S454" s="13">
        <f t="shared" si="572"/>
        <v>1735</v>
      </c>
      <c r="T454" s="13">
        <f t="shared" si="572"/>
        <v>0</v>
      </c>
      <c r="U454" s="13">
        <f t="shared" si="572"/>
        <v>0</v>
      </c>
      <c r="V454" s="13">
        <f t="shared" si="572"/>
        <v>0</v>
      </c>
      <c r="W454" s="13">
        <f t="shared" si="572"/>
        <v>0</v>
      </c>
      <c r="X454" s="13">
        <f t="shared" si="572"/>
        <v>0</v>
      </c>
      <c r="Y454" s="13">
        <f t="shared" si="572"/>
        <v>1735</v>
      </c>
      <c r="Z454" s="13">
        <f t="shared" si="572"/>
        <v>0</v>
      </c>
      <c r="AA454" s="13">
        <f t="shared" si="572"/>
        <v>0</v>
      </c>
      <c r="AB454" s="13">
        <f t="shared" si="572"/>
        <v>0</v>
      </c>
      <c r="AC454" s="13">
        <f t="shared" si="572"/>
        <v>0</v>
      </c>
      <c r="AD454" s="13">
        <f t="shared" si="572"/>
        <v>0</v>
      </c>
      <c r="AE454" s="13">
        <f t="shared" si="572"/>
        <v>1735</v>
      </c>
      <c r="AF454" s="13">
        <f t="shared" si="572"/>
        <v>0</v>
      </c>
      <c r="AG454" s="13">
        <f t="shared" si="573"/>
        <v>0</v>
      </c>
      <c r="AH454" s="13">
        <f t="shared" si="573"/>
        <v>0</v>
      </c>
      <c r="AI454" s="13">
        <f t="shared" si="573"/>
        <v>0</v>
      </c>
      <c r="AJ454" s="13">
        <f t="shared" si="573"/>
        <v>0</v>
      </c>
      <c r="AK454" s="13">
        <f t="shared" si="573"/>
        <v>1735</v>
      </c>
      <c r="AL454" s="13">
        <f t="shared" si="573"/>
        <v>0</v>
      </c>
    </row>
    <row r="455" spans="1:38" hidden="1" x14ac:dyDescent="0.25">
      <c r="A455" s="62" t="s">
        <v>14</v>
      </c>
      <c r="B455" s="16">
        <f t="shared" si="545"/>
        <v>912</v>
      </c>
      <c r="C455" s="16" t="s">
        <v>7</v>
      </c>
      <c r="D455" s="16" t="s">
        <v>17</v>
      </c>
      <c r="E455" s="16" t="s">
        <v>47</v>
      </c>
      <c r="F455" s="13">
        <v>610</v>
      </c>
      <c r="G455" s="13">
        <v>1735</v>
      </c>
      <c r="H455" s="13"/>
      <c r="I455" s="13"/>
      <c r="J455" s="13"/>
      <c r="K455" s="13"/>
      <c r="L455" s="13"/>
      <c r="M455" s="13">
        <f>G455+I455+J455+K455+L455</f>
        <v>1735</v>
      </c>
      <c r="N455" s="13">
        <f>H455+J455</f>
        <v>0</v>
      </c>
      <c r="O455" s="13"/>
      <c r="P455" s="13"/>
      <c r="Q455" s="13"/>
      <c r="R455" s="13"/>
      <c r="S455" s="13">
        <f>M455+O455+P455+Q455+R455</f>
        <v>1735</v>
      </c>
      <c r="T455" s="13">
        <f>N455+P455</f>
        <v>0</v>
      </c>
      <c r="U455" s="13"/>
      <c r="V455" s="13"/>
      <c r="W455" s="13"/>
      <c r="X455" s="13"/>
      <c r="Y455" s="13">
        <f>S455+U455+V455+W455+X455</f>
        <v>1735</v>
      </c>
      <c r="Z455" s="13">
        <f>T455+V455</f>
        <v>0</v>
      </c>
      <c r="AA455" s="13"/>
      <c r="AB455" s="13"/>
      <c r="AC455" s="13"/>
      <c r="AD455" s="13"/>
      <c r="AE455" s="13">
        <f>Y455+AA455+AB455+AC455+AD455</f>
        <v>1735</v>
      </c>
      <c r="AF455" s="13">
        <f>Z455+AB455</f>
        <v>0</v>
      </c>
      <c r="AG455" s="13"/>
      <c r="AH455" s="13"/>
      <c r="AI455" s="13"/>
      <c r="AJ455" s="13"/>
      <c r="AK455" s="13">
        <f>AE455+AG455+AH455+AI455+AJ455</f>
        <v>1735</v>
      </c>
      <c r="AL455" s="13">
        <f>AF455+AH455</f>
        <v>0</v>
      </c>
    </row>
    <row r="456" spans="1:38" hidden="1" x14ac:dyDescent="0.25">
      <c r="A456" s="62"/>
      <c r="B456" s="16"/>
      <c r="C456" s="16"/>
      <c r="D456" s="16"/>
      <c r="E456" s="16"/>
      <c r="F456" s="13"/>
      <c r="G456" s="13"/>
      <c r="H456" s="13"/>
      <c r="I456" s="13"/>
      <c r="J456" s="13"/>
      <c r="K456" s="13"/>
      <c r="L456" s="13"/>
      <c r="M456" s="13"/>
      <c r="N456" s="13"/>
      <c r="O456" s="13"/>
      <c r="P456" s="13"/>
      <c r="Q456" s="13"/>
      <c r="R456" s="13"/>
      <c r="S456" s="13"/>
      <c r="T456" s="13"/>
      <c r="U456" s="13"/>
      <c r="V456" s="13"/>
      <c r="W456" s="13"/>
      <c r="X456" s="13"/>
      <c r="Y456" s="13"/>
      <c r="Z456" s="13"/>
      <c r="AA456" s="13"/>
      <c r="AB456" s="13"/>
      <c r="AC456" s="13"/>
      <c r="AD456" s="13"/>
      <c r="AE456" s="13"/>
      <c r="AF456" s="13"/>
      <c r="AG456" s="13"/>
      <c r="AH456" s="13"/>
      <c r="AI456" s="13"/>
      <c r="AJ456" s="13"/>
      <c r="AK456" s="13"/>
      <c r="AL456" s="13"/>
    </row>
    <row r="457" spans="1:38" ht="18.75" hidden="1" x14ac:dyDescent="0.3">
      <c r="A457" s="61" t="s">
        <v>20</v>
      </c>
      <c r="B457" s="14">
        <v>912</v>
      </c>
      <c r="C457" s="14" t="s">
        <v>21</v>
      </c>
      <c r="D457" s="14" t="s">
        <v>22</v>
      </c>
      <c r="E457" s="14"/>
      <c r="F457" s="14"/>
      <c r="G457" s="39">
        <f>G458</f>
        <v>360122</v>
      </c>
      <c r="H457" s="39">
        <f t="shared" ref="H457:R457" si="575">H458</f>
        <v>81442</v>
      </c>
      <c r="I457" s="13">
        <f t="shared" si="575"/>
        <v>0</v>
      </c>
      <c r="J457" s="13">
        <f t="shared" si="575"/>
        <v>0</v>
      </c>
      <c r="K457" s="13">
        <f t="shared" si="575"/>
        <v>0</v>
      </c>
      <c r="L457" s="13">
        <f t="shared" si="575"/>
        <v>0</v>
      </c>
      <c r="M457" s="39">
        <f t="shared" si="575"/>
        <v>360122</v>
      </c>
      <c r="N457" s="39">
        <f t="shared" si="575"/>
        <v>81442</v>
      </c>
      <c r="O457" s="13">
        <f t="shared" si="575"/>
        <v>0</v>
      </c>
      <c r="P457" s="13">
        <f t="shared" si="575"/>
        <v>0</v>
      </c>
      <c r="Q457" s="13">
        <f t="shared" si="575"/>
        <v>0</v>
      </c>
      <c r="R457" s="13">
        <f t="shared" si="575"/>
        <v>0</v>
      </c>
      <c r="S457" s="39">
        <f t="shared" ref="S457:AF457" si="576">S458</f>
        <v>360122</v>
      </c>
      <c r="T457" s="39">
        <f t="shared" si="576"/>
        <v>81442</v>
      </c>
      <c r="U457" s="13">
        <f t="shared" si="576"/>
        <v>0</v>
      </c>
      <c r="V457" s="13">
        <f t="shared" si="576"/>
        <v>0</v>
      </c>
      <c r="W457" s="13">
        <f t="shared" si="576"/>
        <v>0</v>
      </c>
      <c r="X457" s="13">
        <f t="shared" si="576"/>
        <v>0</v>
      </c>
      <c r="Y457" s="39">
        <f t="shared" si="576"/>
        <v>360122</v>
      </c>
      <c r="Z457" s="39">
        <f t="shared" si="576"/>
        <v>81442</v>
      </c>
      <c r="AA457" s="13">
        <f t="shared" si="576"/>
        <v>0</v>
      </c>
      <c r="AB457" s="32">
        <f t="shared" si="576"/>
        <v>47106</v>
      </c>
      <c r="AC457" s="32">
        <f t="shared" si="576"/>
        <v>2258</v>
      </c>
      <c r="AD457" s="32">
        <f t="shared" si="576"/>
        <v>0</v>
      </c>
      <c r="AE457" s="32">
        <f t="shared" si="576"/>
        <v>409486</v>
      </c>
      <c r="AF457" s="32">
        <f t="shared" si="576"/>
        <v>128548</v>
      </c>
      <c r="AG457" s="32">
        <f t="shared" ref="AG457:AL457" si="577">AG458+AG514</f>
        <v>-97</v>
      </c>
      <c r="AH457" s="32">
        <f t="shared" si="577"/>
        <v>0</v>
      </c>
      <c r="AI457" s="32">
        <f t="shared" si="577"/>
        <v>8242</v>
      </c>
      <c r="AJ457" s="32">
        <f t="shared" si="577"/>
        <v>0</v>
      </c>
      <c r="AK457" s="32">
        <f t="shared" si="577"/>
        <v>417631</v>
      </c>
      <c r="AL457" s="32">
        <f t="shared" si="577"/>
        <v>128548</v>
      </c>
    </row>
    <row r="458" spans="1:38" ht="33" hidden="1" x14ac:dyDescent="0.25">
      <c r="A458" s="62" t="s">
        <v>9</v>
      </c>
      <c r="B458" s="16">
        <f t="shared" ref="B458:B493" si="578">B457</f>
        <v>912</v>
      </c>
      <c r="C458" s="16" t="s">
        <v>21</v>
      </c>
      <c r="D458" s="16" t="s">
        <v>22</v>
      </c>
      <c r="E458" s="16" t="s">
        <v>41</v>
      </c>
      <c r="F458" s="16"/>
      <c r="G458" s="40">
        <f>G459+G477+G499+G495</f>
        <v>360122</v>
      </c>
      <c r="H458" s="40">
        <f t="shared" ref="H458:N458" si="579">H459+H477+H499+H495</f>
        <v>81442</v>
      </c>
      <c r="I458" s="13">
        <f t="shared" si="579"/>
        <v>0</v>
      </c>
      <c r="J458" s="13">
        <f t="shared" si="579"/>
        <v>0</v>
      </c>
      <c r="K458" s="13">
        <f t="shared" si="579"/>
        <v>0</v>
      </c>
      <c r="L458" s="13">
        <f t="shared" si="579"/>
        <v>0</v>
      </c>
      <c r="M458" s="40">
        <f t="shared" si="579"/>
        <v>360122</v>
      </c>
      <c r="N458" s="40">
        <f t="shared" si="579"/>
        <v>81442</v>
      </c>
      <c r="O458" s="13">
        <f t="shared" ref="O458:T458" si="580">O459+O477+O499+O495</f>
        <v>0</v>
      </c>
      <c r="P458" s="13">
        <f t="shared" si="580"/>
        <v>0</v>
      </c>
      <c r="Q458" s="13">
        <f t="shared" si="580"/>
        <v>0</v>
      </c>
      <c r="R458" s="13">
        <f t="shared" si="580"/>
        <v>0</v>
      </c>
      <c r="S458" s="40">
        <f t="shared" si="580"/>
        <v>360122</v>
      </c>
      <c r="T458" s="40">
        <f t="shared" si="580"/>
        <v>81442</v>
      </c>
      <c r="U458" s="13">
        <f t="shared" ref="U458:Z458" si="581">U459+U477+U499+U495</f>
        <v>0</v>
      </c>
      <c r="V458" s="13">
        <f t="shared" si="581"/>
        <v>0</v>
      </c>
      <c r="W458" s="13">
        <f t="shared" si="581"/>
        <v>0</v>
      </c>
      <c r="X458" s="13">
        <f t="shared" si="581"/>
        <v>0</v>
      </c>
      <c r="Y458" s="40">
        <f t="shared" si="581"/>
        <v>360122</v>
      </c>
      <c r="Z458" s="40">
        <f t="shared" si="581"/>
        <v>81442</v>
      </c>
      <c r="AA458" s="13">
        <f t="shared" ref="AA458:AF458" si="582">AA459+AA477+AA499+AA495+AA504</f>
        <v>0</v>
      </c>
      <c r="AB458" s="13">
        <f t="shared" si="582"/>
        <v>47106</v>
      </c>
      <c r="AC458" s="13">
        <f t="shared" si="582"/>
        <v>2258</v>
      </c>
      <c r="AD458" s="13">
        <f t="shared" si="582"/>
        <v>0</v>
      </c>
      <c r="AE458" s="13">
        <f>AE459+AE477+AE499+AE495+AE504+AE511</f>
        <v>409486</v>
      </c>
      <c r="AF458" s="13">
        <f t="shared" si="582"/>
        <v>128548</v>
      </c>
      <c r="AG458" s="13">
        <f>AG459+AG477+AG499+AG495+AG504</f>
        <v>-97</v>
      </c>
      <c r="AH458" s="13">
        <f>AH459+AH477+AH499+AH495+AH504</f>
        <v>0</v>
      </c>
      <c r="AI458" s="13">
        <f>AI459+AI477+AI499+AI495+AI504</f>
        <v>7466</v>
      </c>
      <c r="AJ458" s="13">
        <f>AJ459+AJ477+AJ499+AJ495+AJ504</f>
        <v>0</v>
      </c>
      <c r="AK458" s="13">
        <f>AK459+AK477+AK499+AK495+AK504+AK511</f>
        <v>416855</v>
      </c>
      <c r="AL458" s="13">
        <f>AL459+AL477+AL499+AL495+AL504</f>
        <v>128548</v>
      </c>
    </row>
    <row r="459" spans="1:38" ht="33" hidden="1" x14ac:dyDescent="0.25">
      <c r="A459" s="62" t="s">
        <v>10</v>
      </c>
      <c r="B459" s="16">
        <f t="shared" si="578"/>
        <v>912</v>
      </c>
      <c r="C459" s="16" t="s">
        <v>21</v>
      </c>
      <c r="D459" s="16" t="s">
        <v>22</v>
      </c>
      <c r="E459" s="16" t="s">
        <v>42</v>
      </c>
      <c r="F459" s="16"/>
      <c r="G459" s="20">
        <f>G463++G467+G470+G473+G460</f>
        <v>271215</v>
      </c>
      <c r="H459" s="20">
        <f t="shared" ref="H459:N459" si="583">H463++H467+H470+H473+H460</f>
        <v>0</v>
      </c>
      <c r="I459" s="13">
        <f t="shared" si="583"/>
        <v>0</v>
      </c>
      <c r="J459" s="13">
        <f t="shared" si="583"/>
        <v>0</v>
      </c>
      <c r="K459" s="13">
        <f t="shared" si="583"/>
        <v>0</v>
      </c>
      <c r="L459" s="13">
        <f t="shared" si="583"/>
        <v>0</v>
      </c>
      <c r="M459" s="20">
        <f t="shared" si="583"/>
        <v>271215</v>
      </c>
      <c r="N459" s="20">
        <f t="shared" si="583"/>
        <v>0</v>
      </c>
      <c r="O459" s="13">
        <f t="shared" ref="O459:T459" si="584">O463++O467+O470+O473+O460</f>
        <v>0</v>
      </c>
      <c r="P459" s="13">
        <f t="shared" si="584"/>
        <v>0</v>
      </c>
      <c r="Q459" s="13">
        <f t="shared" si="584"/>
        <v>0</v>
      </c>
      <c r="R459" s="13">
        <f t="shared" si="584"/>
        <v>0</v>
      </c>
      <c r="S459" s="20">
        <f t="shared" si="584"/>
        <v>271215</v>
      </c>
      <c r="T459" s="20">
        <f t="shared" si="584"/>
        <v>0</v>
      </c>
      <c r="U459" s="13">
        <f t="shared" ref="U459:Z459" si="585">U463++U467+U470+U473+U460</f>
        <v>0</v>
      </c>
      <c r="V459" s="13">
        <f t="shared" si="585"/>
        <v>0</v>
      </c>
      <c r="W459" s="13">
        <f t="shared" si="585"/>
        <v>0</v>
      </c>
      <c r="X459" s="13">
        <f t="shared" si="585"/>
        <v>0</v>
      </c>
      <c r="Y459" s="20">
        <f t="shared" si="585"/>
        <v>271215</v>
      </c>
      <c r="Z459" s="20">
        <f t="shared" si="585"/>
        <v>0</v>
      </c>
      <c r="AA459" s="13">
        <f t="shared" ref="AA459:AF459" si="586">AA463++AA467+AA470+AA473+AA460</f>
        <v>0</v>
      </c>
      <c r="AB459" s="13">
        <f t="shared" si="586"/>
        <v>0</v>
      </c>
      <c r="AC459" s="13">
        <f t="shared" si="586"/>
        <v>0</v>
      </c>
      <c r="AD459" s="13">
        <f t="shared" si="586"/>
        <v>0</v>
      </c>
      <c r="AE459" s="20">
        <f t="shared" si="586"/>
        <v>271215</v>
      </c>
      <c r="AF459" s="20">
        <f t="shared" si="586"/>
        <v>0</v>
      </c>
      <c r="AG459" s="13">
        <f t="shared" ref="AG459:AL459" si="587">AG463++AG467+AG470+AG473+AG460</f>
        <v>0</v>
      </c>
      <c r="AH459" s="13">
        <f t="shared" si="587"/>
        <v>0</v>
      </c>
      <c r="AI459" s="13">
        <f t="shared" si="587"/>
        <v>7466</v>
      </c>
      <c r="AJ459" s="13">
        <f t="shared" si="587"/>
        <v>0</v>
      </c>
      <c r="AK459" s="20">
        <f t="shared" si="587"/>
        <v>278681</v>
      </c>
      <c r="AL459" s="20">
        <f t="shared" si="587"/>
        <v>0</v>
      </c>
    </row>
    <row r="460" spans="1:38" hidden="1" x14ac:dyDescent="0.25">
      <c r="A460" s="62" t="s">
        <v>500</v>
      </c>
      <c r="B460" s="16">
        <f>B458</f>
        <v>912</v>
      </c>
      <c r="C460" s="16" t="s">
        <v>21</v>
      </c>
      <c r="D460" s="16" t="s">
        <v>22</v>
      </c>
      <c r="E460" s="16" t="s">
        <v>498</v>
      </c>
      <c r="F460" s="16"/>
      <c r="G460" s="20">
        <f>G461</f>
        <v>14931</v>
      </c>
      <c r="H460" s="20">
        <f t="shared" ref="H460:R461" si="588">H461</f>
        <v>0</v>
      </c>
      <c r="I460" s="13">
        <f t="shared" si="588"/>
        <v>0</v>
      </c>
      <c r="J460" s="13">
        <f t="shared" si="588"/>
        <v>0</v>
      </c>
      <c r="K460" s="13">
        <f t="shared" si="588"/>
        <v>0</v>
      </c>
      <c r="L460" s="13">
        <f t="shared" si="588"/>
        <v>0</v>
      </c>
      <c r="M460" s="20">
        <f t="shared" si="588"/>
        <v>14931</v>
      </c>
      <c r="N460" s="20">
        <f t="shared" si="588"/>
        <v>0</v>
      </c>
      <c r="O460" s="13">
        <f t="shared" si="588"/>
        <v>0</v>
      </c>
      <c r="P460" s="13">
        <f t="shared" si="588"/>
        <v>0</v>
      </c>
      <c r="Q460" s="13">
        <f t="shared" si="588"/>
        <v>0</v>
      </c>
      <c r="R460" s="13">
        <f t="shared" si="588"/>
        <v>0</v>
      </c>
      <c r="S460" s="20">
        <f>S461</f>
        <v>14931</v>
      </c>
      <c r="T460" s="20">
        <f>T461</f>
        <v>0</v>
      </c>
      <c r="U460" s="13">
        <f t="shared" ref="U460:X461" si="589">U461</f>
        <v>0</v>
      </c>
      <c r="V460" s="13">
        <f t="shared" si="589"/>
        <v>0</v>
      </c>
      <c r="W460" s="13">
        <f t="shared" si="589"/>
        <v>0</v>
      </c>
      <c r="X460" s="13">
        <f t="shared" si="589"/>
        <v>0</v>
      </c>
      <c r="Y460" s="20">
        <f>Y461</f>
        <v>14931</v>
      </c>
      <c r="Z460" s="20">
        <f>Z461</f>
        <v>0</v>
      </c>
      <c r="AA460" s="13">
        <f t="shared" ref="AA460:AD461" si="590">AA461</f>
        <v>0</v>
      </c>
      <c r="AB460" s="13">
        <f t="shared" si="590"/>
        <v>0</v>
      </c>
      <c r="AC460" s="13">
        <f t="shared" si="590"/>
        <v>0</v>
      </c>
      <c r="AD460" s="13">
        <f t="shared" si="590"/>
        <v>0</v>
      </c>
      <c r="AE460" s="20">
        <f>AE461</f>
        <v>14931</v>
      </c>
      <c r="AF460" s="20">
        <f>AF461</f>
        <v>0</v>
      </c>
      <c r="AG460" s="13">
        <f t="shared" ref="AG460:AJ461" si="591">AG461</f>
        <v>0</v>
      </c>
      <c r="AH460" s="13">
        <f t="shared" si="591"/>
        <v>0</v>
      </c>
      <c r="AI460" s="13">
        <f t="shared" si="591"/>
        <v>7466</v>
      </c>
      <c r="AJ460" s="13">
        <f t="shared" si="591"/>
        <v>0</v>
      </c>
      <c r="AK460" s="20">
        <f>AK461</f>
        <v>22397</v>
      </c>
      <c r="AL460" s="20">
        <f>AL461</f>
        <v>0</v>
      </c>
    </row>
    <row r="461" spans="1:38" ht="33" hidden="1" x14ac:dyDescent="0.25">
      <c r="A461" s="62" t="s">
        <v>12</v>
      </c>
      <c r="B461" s="16">
        <f>B459</f>
        <v>912</v>
      </c>
      <c r="C461" s="16" t="s">
        <v>21</v>
      </c>
      <c r="D461" s="16" t="s">
        <v>22</v>
      </c>
      <c r="E461" s="16" t="s">
        <v>498</v>
      </c>
      <c r="F461" s="16" t="s">
        <v>13</v>
      </c>
      <c r="G461" s="20">
        <f>G462</f>
        <v>14931</v>
      </c>
      <c r="H461" s="20">
        <f t="shared" si="588"/>
        <v>0</v>
      </c>
      <c r="I461" s="13">
        <f t="shared" si="588"/>
        <v>0</v>
      </c>
      <c r="J461" s="13">
        <f t="shared" si="588"/>
        <v>0</v>
      </c>
      <c r="K461" s="13">
        <f t="shared" si="588"/>
        <v>0</v>
      </c>
      <c r="L461" s="13">
        <f t="shared" si="588"/>
        <v>0</v>
      </c>
      <c r="M461" s="20">
        <f t="shared" si="588"/>
        <v>14931</v>
      </c>
      <c r="N461" s="20">
        <f t="shared" si="588"/>
        <v>0</v>
      </c>
      <c r="O461" s="13">
        <f t="shared" si="588"/>
        <v>0</v>
      </c>
      <c r="P461" s="13">
        <f t="shared" si="588"/>
        <v>0</v>
      </c>
      <c r="Q461" s="13">
        <f t="shared" si="588"/>
        <v>0</v>
      </c>
      <c r="R461" s="13">
        <f t="shared" si="588"/>
        <v>0</v>
      </c>
      <c r="S461" s="20">
        <f>S462</f>
        <v>14931</v>
      </c>
      <c r="T461" s="20">
        <f>T462</f>
        <v>0</v>
      </c>
      <c r="U461" s="13">
        <f t="shared" si="589"/>
        <v>0</v>
      </c>
      <c r="V461" s="13">
        <f t="shared" si="589"/>
        <v>0</v>
      </c>
      <c r="W461" s="13">
        <f t="shared" si="589"/>
        <v>0</v>
      </c>
      <c r="X461" s="13">
        <f t="shared" si="589"/>
        <v>0</v>
      </c>
      <c r="Y461" s="20">
        <f>Y462</f>
        <v>14931</v>
      </c>
      <c r="Z461" s="20">
        <f>Z462</f>
        <v>0</v>
      </c>
      <c r="AA461" s="13">
        <f t="shared" si="590"/>
        <v>0</v>
      </c>
      <c r="AB461" s="13">
        <f t="shared" si="590"/>
        <v>0</v>
      </c>
      <c r="AC461" s="13">
        <f t="shared" si="590"/>
        <v>0</v>
      </c>
      <c r="AD461" s="13">
        <f t="shared" si="590"/>
        <v>0</v>
      </c>
      <c r="AE461" s="20">
        <f>AE462</f>
        <v>14931</v>
      </c>
      <c r="AF461" s="20">
        <f>AF462</f>
        <v>0</v>
      </c>
      <c r="AG461" s="13">
        <f t="shared" si="591"/>
        <v>0</v>
      </c>
      <c r="AH461" s="13">
        <f t="shared" si="591"/>
        <v>0</v>
      </c>
      <c r="AI461" s="13">
        <f t="shared" si="591"/>
        <v>7466</v>
      </c>
      <c r="AJ461" s="13">
        <f t="shared" si="591"/>
        <v>0</v>
      </c>
      <c r="AK461" s="20">
        <f>AK462</f>
        <v>22397</v>
      </c>
      <c r="AL461" s="20">
        <f>AL462</f>
        <v>0</v>
      </c>
    </row>
    <row r="462" spans="1:38" hidden="1" x14ac:dyDescent="0.25">
      <c r="A462" s="62" t="s">
        <v>24</v>
      </c>
      <c r="B462" s="16">
        <f t="shared" si="578"/>
        <v>912</v>
      </c>
      <c r="C462" s="16" t="s">
        <v>21</v>
      </c>
      <c r="D462" s="16" t="s">
        <v>22</v>
      </c>
      <c r="E462" s="16" t="s">
        <v>498</v>
      </c>
      <c r="F462" s="16" t="s">
        <v>38</v>
      </c>
      <c r="G462" s="13">
        <v>14931</v>
      </c>
      <c r="H462" s="13"/>
      <c r="I462" s="13"/>
      <c r="J462" s="13"/>
      <c r="K462" s="13"/>
      <c r="L462" s="13"/>
      <c r="M462" s="13">
        <f>G462+I462+J462+K462+L462</f>
        <v>14931</v>
      </c>
      <c r="N462" s="13">
        <f>H462+J462</f>
        <v>0</v>
      </c>
      <c r="O462" s="13"/>
      <c r="P462" s="13"/>
      <c r="Q462" s="13"/>
      <c r="R462" s="13"/>
      <c r="S462" s="13">
        <f>M462+O462+P462+Q462+R462</f>
        <v>14931</v>
      </c>
      <c r="T462" s="13">
        <f>N462+P462</f>
        <v>0</v>
      </c>
      <c r="U462" s="13"/>
      <c r="V462" s="13"/>
      <c r="W462" s="13"/>
      <c r="X462" s="13"/>
      <c r="Y462" s="13">
        <f>S462+U462+V462+W462+X462</f>
        <v>14931</v>
      </c>
      <c r="Z462" s="13">
        <f>T462+V462</f>
        <v>0</v>
      </c>
      <c r="AA462" s="13"/>
      <c r="AB462" s="13"/>
      <c r="AC462" s="13"/>
      <c r="AD462" s="13"/>
      <c r="AE462" s="13">
        <f>Y462+AA462+AB462+AC462+AD462</f>
        <v>14931</v>
      </c>
      <c r="AF462" s="13">
        <f>Z462+AB462</f>
        <v>0</v>
      </c>
      <c r="AG462" s="13"/>
      <c r="AH462" s="13"/>
      <c r="AI462" s="13">
        <v>7466</v>
      </c>
      <c r="AJ462" s="13"/>
      <c r="AK462" s="13">
        <f>AE462+AG462+AH462+AI462+AJ462</f>
        <v>22397</v>
      </c>
      <c r="AL462" s="13">
        <f>AF462+AH462</f>
        <v>0</v>
      </c>
    </row>
    <row r="463" spans="1:38" hidden="1" x14ac:dyDescent="0.25">
      <c r="A463" s="62" t="s">
        <v>23</v>
      </c>
      <c r="B463" s="16">
        <f>B459</f>
        <v>912</v>
      </c>
      <c r="C463" s="16" t="s">
        <v>21</v>
      </c>
      <c r="D463" s="16" t="s">
        <v>22</v>
      </c>
      <c r="E463" s="16" t="s">
        <v>48</v>
      </c>
      <c r="F463" s="16"/>
      <c r="G463" s="20">
        <f>G464</f>
        <v>47177</v>
      </c>
      <c r="H463" s="20">
        <f t="shared" ref="H463:R463" si="592">H464</f>
        <v>0</v>
      </c>
      <c r="I463" s="13">
        <f t="shared" si="592"/>
        <v>0</v>
      </c>
      <c r="J463" s="13">
        <f t="shared" si="592"/>
        <v>0</v>
      </c>
      <c r="K463" s="13">
        <f t="shared" si="592"/>
        <v>0</v>
      </c>
      <c r="L463" s="13">
        <f t="shared" si="592"/>
        <v>0</v>
      </c>
      <c r="M463" s="20">
        <f t="shared" si="592"/>
        <v>47177</v>
      </c>
      <c r="N463" s="20">
        <f t="shared" si="592"/>
        <v>0</v>
      </c>
      <c r="O463" s="13">
        <f t="shared" si="592"/>
        <v>0</v>
      </c>
      <c r="P463" s="13">
        <f t="shared" si="592"/>
        <v>0</v>
      </c>
      <c r="Q463" s="13">
        <f t="shared" si="592"/>
        <v>0</v>
      </c>
      <c r="R463" s="13">
        <f t="shared" si="592"/>
        <v>0</v>
      </c>
      <c r="S463" s="20">
        <f t="shared" ref="S463:AL463" si="593">S464</f>
        <v>47177</v>
      </c>
      <c r="T463" s="20">
        <f t="shared" si="593"/>
        <v>0</v>
      </c>
      <c r="U463" s="13">
        <f t="shared" si="593"/>
        <v>0</v>
      </c>
      <c r="V463" s="13">
        <f t="shared" si="593"/>
        <v>0</v>
      </c>
      <c r="W463" s="13">
        <f t="shared" si="593"/>
        <v>0</v>
      </c>
      <c r="X463" s="13">
        <f t="shared" si="593"/>
        <v>0</v>
      </c>
      <c r="Y463" s="20">
        <f t="shared" si="593"/>
        <v>47177</v>
      </c>
      <c r="Z463" s="20">
        <f t="shared" si="593"/>
        <v>0</v>
      </c>
      <c r="AA463" s="13">
        <f t="shared" si="593"/>
        <v>0</v>
      </c>
      <c r="AB463" s="13">
        <f t="shared" si="593"/>
        <v>0</v>
      </c>
      <c r="AC463" s="13">
        <f t="shared" si="593"/>
        <v>0</v>
      </c>
      <c r="AD463" s="13">
        <f t="shared" si="593"/>
        <v>0</v>
      </c>
      <c r="AE463" s="20">
        <f t="shared" si="593"/>
        <v>47177</v>
      </c>
      <c r="AF463" s="20">
        <f t="shared" si="593"/>
        <v>0</v>
      </c>
      <c r="AG463" s="13">
        <f t="shared" si="593"/>
        <v>0</v>
      </c>
      <c r="AH463" s="13">
        <f t="shared" si="593"/>
        <v>0</v>
      </c>
      <c r="AI463" s="13">
        <f t="shared" si="593"/>
        <v>0</v>
      </c>
      <c r="AJ463" s="13">
        <f t="shared" si="593"/>
        <v>0</v>
      </c>
      <c r="AK463" s="20">
        <f t="shared" si="593"/>
        <v>47177</v>
      </c>
      <c r="AL463" s="20">
        <f t="shared" si="593"/>
        <v>0</v>
      </c>
    </row>
    <row r="464" spans="1:38" ht="33" hidden="1" x14ac:dyDescent="0.25">
      <c r="A464" s="62" t="s">
        <v>12</v>
      </c>
      <c r="B464" s="16">
        <f t="shared" si="578"/>
        <v>912</v>
      </c>
      <c r="C464" s="16" t="s">
        <v>21</v>
      </c>
      <c r="D464" s="16" t="s">
        <v>22</v>
      </c>
      <c r="E464" s="16" t="s">
        <v>48</v>
      </c>
      <c r="F464" s="16" t="s">
        <v>13</v>
      </c>
      <c r="G464" s="13">
        <f>G465+G466</f>
        <v>47177</v>
      </c>
      <c r="H464" s="13">
        <f t="shared" ref="H464:N464" si="594">H465+H466</f>
        <v>0</v>
      </c>
      <c r="I464" s="13">
        <f t="shared" si="594"/>
        <v>0</v>
      </c>
      <c r="J464" s="13">
        <f t="shared" si="594"/>
        <v>0</v>
      </c>
      <c r="K464" s="13">
        <f t="shared" si="594"/>
        <v>0</v>
      </c>
      <c r="L464" s="13">
        <f t="shared" si="594"/>
        <v>0</v>
      </c>
      <c r="M464" s="13">
        <f t="shared" si="594"/>
        <v>47177</v>
      </c>
      <c r="N464" s="13">
        <f t="shared" si="594"/>
        <v>0</v>
      </c>
      <c r="O464" s="13">
        <f t="shared" ref="O464:T464" si="595">O465+O466</f>
        <v>0</v>
      </c>
      <c r="P464" s="13">
        <f t="shared" si="595"/>
        <v>0</v>
      </c>
      <c r="Q464" s="13">
        <f t="shared" si="595"/>
        <v>0</v>
      </c>
      <c r="R464" s="13">
        <f t="shared" si="595"/>
        <v>0</v>
      </c>
      <c r="S464" s="13">
        <f t="shared" si="595"/>
        <v>47177</v>
      </c>
      <c r="T464" s="13">
        <f t="shared" si="595"/>
        <v>0</v>
      </c>
      <c r="U464" s="13">
        <f t="shared" ref="U464:Z464" si="596">U465+U466</f>
        <v>0</v>
      </c>
      <c r="V464" s="13">
        <f t="shared" si="596"/>
        <v>0</v>
      </c>
      <c r="W464" s="13">
        <f t="shared" si="596"/>
        <v>0</v>
      </c>
      <c r="X464" s="13">
        <f t="shared" si="596"/>
        <v>0</v>
      </c>
      <c r="Y464" s="13">
        <f t="shared" si="596"/>
        <v>47177</v>
      </c>
      <c r="Z464" s="13">
        <f t="shared" si="596"/>
        <v>0</v>
      </c>
      <c r="AA464" s="13">
        <f t="shared" ref="AA464:AF464" si="597">AA465+AA466</f>
        <v>0</v>
      </c>
      <c r="AB464" s="13">
        <f t="shared" si="597"/>
        <v>0</v>
      </c>
      <c r="AC464" s="13">
        <f t="shared" si="597"/>
        <v>0</v>
      </c>
      <c r="AD464" s="13">
        <f t="shared" si="597"/>
        <v>0</v>
      </c>
      <c r="AE464" s="13">
        <f t="shared" si="597"/>
        <v>47177</v>
      </c>
      <c r="AF464" s="13">
        <f t="shared" si="597"/>
        <v>0</v>
      </c>
      <c r="AG464" s="13">
        <f t="shared" ref="AG464:AL464" si="598">AG465+AG466</f>
        <v>0</v>
      </c>
      <c r="AH464" s="13">
        <f t="shared" si="598"/>
        <v>0</v>
      </c>
      <c r="AI464" s="13">
        <f t="shared" si="598"/>
        <v>0</v>
      </c>
      <c r="AJ464" s="13">
        <f t="shared" si="598"/>
        <v>0</v>
      </c>
      <c r="AK464" s="13">
        <f t="shared" si="598"/>
        <v>47177</v>
      </c>
      <c r="AL464" s="13">
        <f t="shared" si="598"/>
        <v>0</v>
      </c>
    </row>
    <row r="465" spans="1:38" hidden="1" x14ac:dyDescent="0.25">
      <c r="A465" s="62" t="s">
        <v>14</v>
      </c>
      <c r="B465" s="16">
        <f t="shared" si="578"/>
        <v>912</v>
      </c>
      <c r="C465" s="16" t="s">
        <v>21</v>
      </c>
      <c r="D465" s="16" t="s">
        <v>22</v>
      </c>
      <c r="E465" s="16" t="s">
        <v>48</v>
      </c>
      <c r="F465" s="13">
        <v>610</v>
      </c>
      <c r="G465" s="13">
        <f>13062-3740</f>
        <v>9322</v>
      </c>
      <c r="H465" s="13"/>
      <c r="I465" s="13"/>
      <c r="J465" s="13"/>
      <c r="K465" s="13"/>
      <c r="L465" s="13"/>
      <c r="M465" s="13">
        <f>G465+I465+J465+K465+L465</f>
        <v>9322</v>
      </c>
      <c r="N465" s="13">
        <f>H465+J465</f>
        <v>0</v>
      </c>
      <c r="O465" s="13"/>
      <c r="P465" s="13"/>
      <c r="Q465" s="13"/>
      <c r="R465" s="13"/>
      <c r="S465" s="13">
        <f>M465+O465+P465+Q465+R465</f>
        <v>9322</v>
      </c>
      <c r="T465" s="13">
        <f>N465+P465</f>
        <v>0</v>
      </c>
      <c r="U465" s="13"/>
      <c r="V465" s="13"/>
      <c r="W465" s="13"/>
      <c r="X465" s="13"/>
      <c r="Y465" s="13">
        <f>S465+U465+V465+W465+X465</f>
        <v>9322</v>
      </c>
      <c r="Z465" s="13">
        <f>T465+V465</f>
        <v>0</v>
      </c>
      <c r="AA465" s="13"/>
      <c r="AB465" s="13"/>
      <c r="AC465" s="13"/>
      <c r="AD465" s="13"/>
      <c r="AE465" s="13">
        <f>Y465+AA465+AB465+AC465+AD465</f>
        <v>9322</v>
      </c>
      <c r="AF465" s="13">
        <f>Z465+AB465</f>
        <v>0</v>
      </c>
      <c r="AG465" s="13"/>
      <c r="AH465" s="13"/>
      <c r="AI465" s="13"/>
      <c r="AJ465" s="13"/>
      <c r="AK465" s="13">
        <f>AE465+AG465+AH465+AI465+AJ465</f>
        <v>9322</v>
      </c>
      <c r="AL465" s="13">
        <f>AF465+AH465</f>
        <v>0</v>
      </c>
    </row>
    <row r="466" spans="1:38" hidden="1" x14ac:dyDescent="0.25">
      <c r="A466" s="62" t="s">
        <v>24</v>
      </c>
      <c r="B466" s="16">
        <f>B465</f>
        <v>912</v>
      </c>
      <c r="C466" s="16" t="s">
        <v>21</v>
      </c>
      <c r="D466" s="16" t="s">
        <v>22</v>
      </c>
      <c r="E466" s="16" t="s">
        <v>48</v>
      </c>
      <c r="F466" s="13">
        <v>620</v>
      </c>
      <c r="G466" s="13">
        <f>48916-11061</f>
        <v>37855</v>
      </c>
      <c r="H466" s="13"/>
      <c r="I466" s="13"/>
      <c r="J466" s="13"/>
      <c r="K466" s="13"/>
      <c r="L466" s="13"/>
      <c r="M466" s="13">
        <f>48916-11061</f>
        <v>37855</v>
      </c>
      <c r="N466" s="13"/>
      <c r="O466" s="13"/>
      <c r="P466" s="13"/>
      <c r="Q466" s="13"/>
      <c r="R466" s="13"/>
      <c r="S466" s="13">
        <f>48916-11061</f>
        <v>37855</v>
      </c>
      <c r="T466" s="13"/>
      <c r="U466" s="13"/>
      <c r="V466" s="13"/>
      <c r="W466" s="13"/>
      <c r="X466" s="13"/>
      <c r="Y466" s="13">
        <f>48916-11061</f>
        <v>37855</v>
      </c>
      <c r="Z466" s="13"/>
      <c r="AA466" s="13"/>
      <c r="AB466" s="13"/>
      <c r="AC466" s="13"/>
      <c r="AD466" s="13"/>
      <c r="AE466" s="13">
        <f>48916-11061</f>
        <v>37855</v>
      </c>
      <c r="AF466" s="13"/>
      <c r="AG466" s="13"/>
      <c r="AH466" s="13"/>
      <c r="AI466" s="13"/>
      <c r="AJ466" s="13"/>
      <c r="AK466" s="13">
        <f>48916-11061</f>
        <v>37855</v>
      </c>
      <c r="AL466" s="13"/>
    </row>
    <row r="467" spans="1:38" hidden="1" x14ac:dyDescent="0.25">
      <c r="A467" s="62" t="s">
        <v>25</v>
      </c>
      <c r="B467" s="16">
        <f>B465</f>
        <v>912</v>
      </c>
      <c r="C467" s="16" t="s">
        <v>21</v>
      </c>
      <c r="D467" s="16" t="s">
        <v>22</v>
      </c>
      <c r="E467" s="16" t="s">
        <v>49</v>
      </c>
      <c r="F467" s="16"/>
      <c r="G467" s="20">
        <f>G468</f>
        <v>19133</v>
      </c>
      <c r="H467" s="20">
        <f t="shared" ref="H467:R468" si="599">H468</f>
        <v>0</v>
      </c>
      <c r="I467" s="13">
        <f t="shared" si="599"/>
        <v>0</v>
      </c>
      <c r="J467" s="13">
        <f t="shared" si="599"/>
        <v>0</v>
      </c>
      <c r="K467" s="13">
        <f t="shared" si="599"/>
        <v>0</v>
      </c>
      <c r="L467" s="13">
        <f t="shared" si="599"/>
        <v>0</v>
      </c>
      <c r="M467" s="20">
        <f t="shared" si="599"/>
        <v>19133</v>
      </c>
      <c r="N467" s="20">
        <f t="shared" si="599"/>
        <v>0</v>
      </c>
      <c r="O467" s="13">
        <f t="shared" si="599"/>
        <v>0</v>
      </c>
      <c r="P467" s="13">
        <f t="shared" si="599"/>
        <v>0</v>
      </c>
      <c r="Q467" s="13">
        <f t="shared" si="599"/>
        <v>0</v>
      </c>
      <c r="R467" s="13">
        <f t="shared" si="599"/>
        <v>0</v>
      </c>
      <c r="S467" s="20">
        <f>S468</f>
        <v>19133</v>
      </c>
      <c r="T467" s="20">
        <f>T468</f>
        <v>0</v>
      </c>
      <c r="U467" s="13">
        <f t="shared" ref="U467:X468" si="600">U468</f>
        <v>0</v>
      </c>
      <c r="V467" s="13">
        <f t="shared" si="600"/>
        <v>0</v>
      </c>
      <c r="W467" s="13">
        <f t="shared" si="600"/>
        <v>0</v>
      </c>
      <c r="X467" s="13">
        <f t="shared" si="600"/>
        <v>0</v>
      </c>
      <c r="Y467" s="20">
        <f>Y468</f>
        <v>19133</v>
      </c>
      <c r="Z467" s="20">
        <f>Z468</f>
        <v>0</v>
      </c>
      <c r="AA467" s="13">
        <f t="shared" ref="AA467:AD468" si="601">AA468</f>
        <v>0</v>
      </c>
      <c r="AB467" s="13">
        <f t="shared" si="601"/>
        <v>0</v>
      </c>
      <c r="AC467" s="13">
        <f t="shared" si="601"/>
        <v>0</v>
      </c>
      <c r="AD467" s="13">
        <f t="shared" si="601"/>
        <v>0</v>
      </c>
      <c r="AE467" s="20">
        <f>AE468</f>
        <v>19133</v>
      </c>
      <c r="AF467" s="20">
        <f>AF468</f>
        <v>0</v>
      </c>
      <c r="AG467" s="13">
        <f t="shared" ref="AG467:AJ468" si="602">AG468</f>
        <v>0</v>
      </c>
      <c r="AH467" s="13">
        <f t="shared" si="602"/>
        <v>0</v>
      </c>
      <c r="AI467" s="13">
        <f t="shared" si="602"/>
        <v>0</v>
      </c>
      <c r="AJ467" s="13">
        <f t="shared" si="602"/>
        <v>0</v>
      </c>
      <c r="AK467" s="20">
        <f>AK468</f>
        <v>19133</v>
      </c>
      <c r="AL467" s="20">
        <f>AL468</f>
        <v>0</v>
      </c>
    </row>
    <row r="468" spans="1:38" ht="33" hidden="1" x14ac:dyDescent="0.25">
      <c r="A468" s="62" t="s">
        <v>12</v>
      </c>
      <c r="B468" s="16">
        <f t="shared" si="578"/>
        <v>912</v>
      </c>
      <c r="C468" s="16" t="s">
        <v>21</v>
      </c>
      <c r="D468" s="16" t="s">
        <v>22</v>
      </c>
      <c r="E468" s="16" t="s">
        <v>49</v>
      </c>
      <c r="F468" s="16" t="s">
        <v>13</v>
      </c>
      <c r="G468" s="13">
        <f>G469</f>
        <v>19133</v>
      </c>
      <c r="H468" s="13">
        <f t="shared" si="599"/>
        <v>0</v>
      </c>
      <c r="I468" s="13">
        <f t="shared" si="599"/>
        <v>0</v>
      </c>
      <c r="J468" s="13">
        <f t="shared" si="599"/>
        <v>0</v>
      </c>
      <c r="K468" s="13">
        <f t="shared" si="599"/>
        <v>0</v>
      </c>
      <c r="L468" s="13">
        <f t="shared" si="599"/>
        <v>0</v>
      </c>
      <c r="M468" s="13">
        <f t="shared" si="599"/>
        <v>19133</v>
      </c>
      <c r="N468" s="13">
        <f t="shared" si="599"/>
        <v>0</v>
      </c>
      <c r="O468" s="13">
        <f t="shared" si="599"/>
        <v>0</v>
      </c>
      <c r="P468" s="13">
        <f t="shared" si="599"/>
        <v>0</v>
      </c>
      <c r="Q468" s="13">
        <f t="shared" si="599"/>
        <v>0</v>
      </c>
      <c r="R468" s="13">
        <f t="shared" si="599"/>
        <v>0</v>
      </c>
      <c r="S468" s="13">
        <f>S469</f>
        <v>19133</v>
      </c>
      <c r="T468" s="13">
        <f>T469</f>
        <v>0</v>
      </c>
      <c r="U468" s="13">
        <f t="shared" si="600"/>
        <v>0</v>
      </c>
      <c r="V468" s="13">
        <f t="shared" si="600"/>
        <v>0</v>
      </c>
      <c r="W468" s="13">
        <f t="shared" si="600"/>
        <v>0</v>
      </c>
      <c r="X468" s="13">
        <f t="shared" si="600"/>
        <v>0</v>
      </c>
      <c r="Y468" s="13">
        <f>Y469</f>
        <v>19133</v>
      </c>
      <c r="Z468" s="13">
        <f>Z469</f>
        <v>0</v>
      </c>
      <c r="AA468" s="13">
        <f t="shared" si="601"/>
        <v>0</v>
      </c>
      <c r="AB468" s="13">
        <f t="shared" si="601"/>
        <v>0</v>
      </c>
      <c r="AC468" s="13">
        <f t="shared" si="601"/>
        <v>0</v>
      </c>
      <c r="AD468" s="13">
        <f t="shared" si="601"/>
        <v>0</v>
      </c>
      <c r="AE468" s="13">
        <f>AE469</f>
        <v>19133</v>
      </c>
      <c r="AF468" s="13">
        <f>AF469</f>
        <v>0</v>
      </c>
      <c r="AG468" s="13">
        <f t="shared" si="602"/>
        <v>0</v>
      </c>
      <c r="AH468" s="13">
        <f t="shared" si="602"/>
        <v>0</v>
      </c>
      <c r="AI468" s="13">
        <f t="shared" si="602"/>
        <v>0</v>
      </c>
      <c r="AJ468" s="13">
        <f t="shared" si="602"/>
        <v>0</v>
      </c>
      <c r="AK468" s="13">
        <f>AK469</f>
        <v>19133</v>
      </c>
      <c r="AL468" s="13">
        <f>AL469</f>
        <v>0</v>
      </c>
    </row>
    <row r="469" spans="1:38" hidden="1" x14ac:dyDescent="0.25">
      <c r="A469" s="62" t="s">
        <v>14</v>
      </c>
      <c r="B469" s="16">
        <f t="shared" si="578"/>
        <v>912</v>
      </c>
      <c r="C469" s="16" t="s">
        <v>21</v>
      </c>
      <c r="D469" s="16" t="s">
        <v>22</v>
      </c>
      <c r="E469" s="16" t="s">
        <v>49</v>
      </c>
      <c r="F469" s="13">
        <v>610</v>
      </c>
      <c r="G469" s="13">
        <f>25811-6678</f>
        <v>19133</v>
      </c>
      <c r="H469" s="13"/>
      <c r="I469" s="13"/>
      <c r="J469" s="13"/>
      <c r="K469" s="13"/>
      <c r="L469" s="13"/>
      <c r="M469" s="13">
        <f>G469+I469+J469+K469+L469</f>
        <v>19133</v>
      </c>
      <c r="N469" s="13">
        <f>H469+J469</f>
        <v>0</v>
      </c>
      <c r="O469" s="13"/>
      <c r="P469" s="13"/>
      <c r="Q469" s="13"/>
      <c r="R469" s="13"/>
      <c r="S469" s="13">
        <f>M469+O469+P469+Q469+R469</f>
        <v>19133</v>
      </c>
      <c r="T469" s="13">
        <f>N469+P469</f>
        <v>0</v>
      </c>
      <c r="U469" s="13"/>
      <c r="V469" s="13"/>
      <c r="W469" s="13"/>
      <c r="X469" s="13"/>
      <c r="Y469" s="13">
        <f>S469+U469+V469+W469+X469</f>
        <v>19133</v>
      </c>
      <c r="Z469" s="13">
        <f>T469+V469</f>
        <v>0</v>
      </c>
      <c r="AA469" s="13"/>
      <c r="AB469" s="13"/>
      <c r="AC469" s="13"/>
      <c r="AD469" s="13"/>
      <c r="AE469" s="13">
        <f>Y469+AA469+AB469+AC469+AD469</f>
        <v>19133</v>
      </c>
      <c r="AF469" s="13">
        <f>Z469+AB469</f>
        <v>0</v>
      </c>
      <c r="AG469" s="13"/>
      <c r="AH469" s="13"/>
      <c r="AI469" s="13"/>
      <c r="AJ469" s="13"/>
      <c r="AK469" s="13">
        <f>AE469+AG469+AH469+AI469+AJ469</f>
        <v>19133</v>
      </c>
      <c r="AL469" s="13">
        <f>AF469+AH469</f>
        <v>0</v>
      </c>
    </row>
    <row r="470" spans="1:38" hidden="1" x14ac:dyDescent="0.25">
      <c r="A470" s="62" t="s">
        <v>26</v>
      </c>
      <c r="B470" s="16">
        <f t="shared" si="578"/>
        <v>912</v>
      </c>
      <c r="C470" s="16" t="s">
        <v>21</v>
      </c>
      <c r="D470" s="16" t="s">
        <v>22</v>
      </c>
      <c r="E470" s="16" t="s">
        <v>50</v>
      </c>
      <c r="F470" s="16"/>
      <c r="G470" s="20">
        <f>G471</f>
        <v>97444</v>
      </c>
      <c r="H470" s="20">
        <f t="shared" ref="H470:R471" si="603">H471</f>
        <v>0</v>
      </c>
      <c r="I470" s="13">
        <f t="shared" si="603"/>
        <v>0</v>
      </c>
      <c r="J470" s="13">
        <f t="shared" si="603"/>
        <v>0</v>
      </c>
      <c r="K470" s="13">
        <f t="shared" si="603"/>
        <v>0</v>
      </c>
      <c r="L470" s="13">
        <f t="shared" si="603"/>
        <v>0</v>
      </c>
      <c r="M470" s="20">
        <f t="shared" si="603"/>
        <v>97444</v>
      </c>
      <c r="N470" s="20">
        <f t="shared" si="603"/>
        <v>0</v>
      </c>
      <c r="O470" s="13">
        <f t="shared" si="603"/>
        <v>0</v>
      </c>
      <c r="P470" s="13">
        <f t="shared" si="603"/>
        <v>0</v>
      </c>
      <c r="Q470" s="13">
        <f t="shared" si="603"/>
        <v>0</v>
      </c>
      <c r="R470" s="13">
        <f t="shared" si="603"/>
        <v>0</v>
      </c>
      <c r="S470" s="20">
        <f>S471</f>
        <v>97444</v>
      </c>
      <c r="T470" s="20">
        <f>T471</f>
        <v>0</v>
      </c>
      <c r="U470" s="13">
        <f t="shared" ref="U470:X471" si="604">U471</f>
        <v>0</v>
      </c>
      <c r="V470" s="13">
        <f t="shared" si="604"/>
        <v>0</v>
      </c>
      <c r="W470" s="13">
        <f t="shared" si="604"/>
        <v>0</v>
      </c>
      <c r="X470" s="13">
        <f t="shared" si="604"/>
        <v>0</v>
      </c>
      <c r="Y470" s="20">
        <f>Y471</f>
        <v>97444</v>
      </c>
      <c r="Z470" s="20">
        <f>Z471</f>
        <v>0</v>
      </c>
      <c r="AA470" s="13">
        <f t="shared" ref="AA470:AD471" si="605">AA471</f>
        <v>0</v>
      </c>
      <c r="AB470" s="13">
        <f t="shared" si="605"/>
        <v>0</v>
      </c>
      <c r="AC470" s="13">
        <f t="shared" si="605"/>
        <v>0</v>
      </c>
      <c r="AD470" s="13">
        <f t="shared" si="605"/>
        <v>0</v>
      </c>
      <c r="AE470" s="20">
        <f>AE471</f>
        <v>97444</v>
      </c>
      <c r="AF470" s="20">
        <f>AF471</f>
        <v>0</v>
      </c>
      <c r="AG470" s="13">
        <f t="shared" ref="AG470:AJ471" si="606">AG471</f>
        <v>0</v>
      </c>
      <c r="AH470" s="13">
        <f t="shared" si="606"/>
        <v>0</v>
      </c>
      <c r="AI470" s="13">
        <f t="shared" si="606"/>
        <v>0</v>
      </c>
      <c r="AJ470" s="13">
        <f t="shared" si="606"/>
        <v>0</v>
      </c>
      <c r="AK470" s="20">
        <f>AK471</f>
        <v>97444</v>
      </c>
      <c r="AL470" s="20">
        <f>AL471</f>
        <v>0</v>
      </c>
    </row>
    <row r="471" spans="1:38" ht="33" hidden="1" x14ac:dyDescent="0.25">
      <c r="A471" s="62" t="s">
        <v>12</v>
      </c>
      <c r="B471" s="16">
        <f t="shared" si="578"/>
        <v>912</v>
      </c>
      <c r="C471" s="16" t="s">
        <v>21</v>
      </c>
      <c r="D471" s="16" t="s">
        <v>22</v>
      </c>
      <c r="E471" s="16" t="s">
        <v>50</v>
      </c>
      <c r="F471" s="16" t="s">
        <v>13</v>
      </c>
      <c r="G471" s="13">
        <f>G472</f>
        <v>97444</v>
      </c>
      <c r="H471" s="13">
        <f t="shared" si="603"/>
        <v>0</v>
      </c>
      <c r="I471" s="13">
        <f t="shared" si="603"/>
        <v>0</v>
      </c>
      <c r="J471" s="13">
        <f t="shared" si="603"/>
        <v>0</v>
      </c>
      <c r="K471" s="13">
        <f t="shared" si="603"/>
        <v>0</v>
      </c>
      <c r="L471" s="13">
        <f t="shared" si="603"/>
        <v>0</v>
      </c>
      <c r="M471" s="13">
        <f t="shared" si="603"/>
        <v>97444</v>
      </c>
      <c r="N471" s="13">
        <f t="shared" si="603"/>
        <v>0</v>
      </c>
      <c r="O471" s="13">
        <f t="shared" si="603"/>
        <v>0</v>
      </c>
      <c r="P471" s="13">
        <f t="shared" si="603"/>
        <v>0</v>
      </c>
      <c r="Q471" s="13">
        <f t="shared" si="603"/>
        <v>0</v>
      </c>
      <c r="R471" s="13">
        <f t="shared" si="603"/>
        <v>0</v>
      </c>
      <c r="S471" s="13">
        <f>S472</f>
        <v>97444</v>
      </c>
      <c r="T471" s="13">
        <f>T472</f>
        <v>0</v>
      </c>
      <c r="U471" s="13">
        <f t="shared" si="604"/>
        <v>0</v>
      </c>
      <c r="V471" s="13">
        <f t="shared" si="604"/>
        <v>0</v>
      </c>
      <c r="W471" s="13">
        <f t="shared" si="604"/>
        <v>0</v>
      </c>
      <c r="X471" s="13">
        <f t="shared" si="604"/>
        <v>0</v>
      </c>
      <c r="Y471" s="13">
        <f>Y472</f>
        <v>97444</v>
      </c>
      <c r="Z471" s="13">
        <f>Z472</f>
        <v>0</v>
      </c>
      <c r="AA471" s="13">
        <f t="shared" si="605"/>
        <v>0</v>
      </c>
      <c r="AB471" s="13">
        <f t="shared" si="605"/>
        <v>0</v>
      </c>
      <c r="AC471" s="13">
        <f t="shared" si="605"/>
        <v>0</v>
      </c>
      <c r="AD471" s="13">
        <f t="shared" si="605"/>
        <v>0</v>
      </c>
      <c r="AE471" s="13">
        <f>AE472</f>
        <v>97444</v>
      </c>
      <c r="AF471" s="13">
        <f>AF472</f>
        <v>0</v>
      </c>
      <c r="AG471" s="13">
        <f t="shared" si="606"/>
        <v>0</v>
      </c>
      <c r="AH471" s="13">
        <f t="shared" si="606"/>
        <v>0</v>
      </c>
      <c r="AI471" s="13">
        <f t="shared" si="606"/>
        <v>0</v>
      </c>
      <c r="AJ471" s="13">
        <f t="shared" si="606"/>
        <v>0</v>
      </c>
      <c r="AK471" s="13">
        <f>AK472</f>
        <v>97444</v>
      </c>
      <c r="AL471" s="13">
        <f>AL472</f>
        <v>0</v>
      </c>
    </row>
    <row r="472" spans="1:38" hidden="1" x14ac:dyDescent="0.25">
      <c r="A472" s="62" t="s">
        <v>14</v>
      </c>
      <c r="B472" s="16">
        <f t="shared" si="578"/>
        <v>912</v>
      </c>
      <c r="C472" s="16" t="s">
        <v>21</v>
      </c>
      <c r="D472" s="16" t="s">
        <v>22</v>
      </c>
      <c r="E472" s="16" t="s">
        <v>50</v>
      </c>
      <c r="F472" s="13">
        <v>610</v>
      </c>
      <c r="G472" s="13">
        <f>118782-21338</f>
        <v>97444</v>
      </c>
      <c r="H472" s="13"/>
      <c r="I472" s="13"/>
      <c r="J472" s="13"/>
      <c r="K472" s="13"/>
      <c r="L472" s="13"/>
      <c r="M472" s="13">
        <f>G472+I472+J472+K472+L472</f>
        <v>97444</v>
      </c>
      <c r="N472" s="13">
        <f>H472+J472</f>
        <v>0</v>
      </c>
      <c r="O472" s="13"/>
      <c r="P472" s="13"/>
      <c r="Q472" s="13"/>
      <c r="R472" s="13"/>
      <c r="S472" s="13">
        <f>M472+O472+P472+Q472+R472</f>
        <v>97444</v>
      </c>
      <c r="T472" s="13">
        <f>N472+P472</f>
        <v>0</v>
      </c>
      <c r="U472" s="13"/>
      <c r="V472" s="13"/>
      <c r="W472" s="13"/>
      <c r="X472" s="13"/>
      <c r="Y472" s="13">
        <f>S472+U472+V472+W472+X472</f>
        <v>97444</v>
      </c>
      <c r="Z472" s="13">
        <f>T472+V472</f>
        <v>0</v>
      </c>
      <c r="AA472" s="13"/>
      <c r="AB472" s="13"/>
      <c r="AC472" s="13"/>
      <c r="AD472" s="13"/>
      <c r="AE472" s="13">
        <f>Y472+AA472+AB472+AC472+AD472</f>
        <v>97444</v>
      </c>
      <c r="AF472" s="13">
        <f>Z472+AB472</f>
        <v>0</v>
      </c>
      <c r="AG472" s="13"/>
      <c r="AH472" s="13"/>
      <c r="AI472" s="13"/>
      <c r="AJ472" s="13"/>
      <c r="AK472" s="13">
        <f>AE472+AG472+AH472+AI472+AJ472</f>
        <v>97444</v>
      </c>
      <c r="AL472" s="13">
        <f>AF472+AH472</f>
        <v>0</v>
      </c>
    </row>
    <row r="473" spans="1:38" ht="33" hidden="1" x14ac:dyDescent="0.25">
      <c r="A473" s="62" t="s">
        <v>27</v>
      </c>
      <c r="B473" s="16">
        <f t="shared" si="578"/>
        <v>912</v>
      </c>
      <c r="C473" s="16" t="s">
        <v>21</v>
      </c>
      <c r="D473" s="16" t="s">
        <v>22</v>
      </c>
      <c r="E473" s="16" t="s">
        <v>51</v>
      </c>
      <c r="F473" s="16"/>
      <c r="G473" s="20">
        <f>G474</f>
        <v>92530</v>
      </c>
      <c r="H473" s="20">
        <f t="shared" ref="H473:R473" si="607">H474</f>
        <v>0</v>
      </c>
      <c r="I473" s="13">
        <f t="shared" si="607"/>
        <v>0</v>
      </c>
      <c r="J473" s="13">
        <f t="shared" si="607"/>
        <v>0</v>
      </c>
      <c r="K473" s="13">
        <f t="shared" si="607"/>
        <v>0</v>
      </c>
      <c r="L473" s="13">
        <f t="shared" si="607"/>
        <v>0</v>
      </c>
      <c r="M473" s="20">
        <f t="shared" si="607"/>
        <v>92530</v>
      </c>
      <c r="N473" s="20">
        <f t="shared" si="607"/>
        <v>0</v>
      </c>
      <c r="O473" s="13">
        <f t="shared" si="607"/>
        <v>0</v>
      </c>
      <c r="P473" s="13">
        <f t="shared" si="607"/>
        <v>0</v>
      </c>
      <c r="Q473" s="13">
        <f t="shared" si="607"/>
        <v>0</v>
      </c>
      <c r="R473" s="13">
        <f t="shared" si="607"/>
        <v>0</v>
      </c>
      <c r="S473" s="20">
        <f t="shared" ref="S473:AL473" si="608">S474</f>
        <v>92530</v>
      </c>
      <c r="T473" s="20">
        <f t="shared" si="608"/>
        <v>0</v>
      </c>
      <c r="U473" s="13">
        <f t="shared" si="608"/>
        <v>0</v>
      </c>
      <c r="V473" s="13">
        <f t="shared" si="608"/>
        <v>0</v>
      </c>
      <c r="W473" s="13">
        <f t="shared" si="608"/>
        <v>0</v>
      </c>
      <c r="X473" s="13">
        <f t="shared" si="608"/>
        <v>0</v>
      </c>
      <c r="Y473" s="20">
        <f t="shared" si="608"/>
        <v>92530</v>
      </c>
      <c r="Z473" s="20">
        <f t="shared" si="608"/>
        <v>0</v>
      </c>
      <c r="AA473" s="13">
        <f t="shared" si="608"/>
        <v>0</v>
      </c>
      <c r="AB473" s="13">
        <f t="shared" si="608"/>
        <v>0</v>
      </c>
      <c r="AC473" s="13">
        <f t="shared" si="608"/>
        <v>0</v>
      </c>
      <c r="AD473" s="13">
        <f t="shared" si="608"/>
        <v>0</v>
      </c>
      <c r="AE473" s="20">
        <f t="shared" si="608"/>
        <v>92530</v>
      </c>
      <c r="AF473" s="20">
        <f t="shared" si="608"/>
        <v>0</v>
      </c>
      <c r="AG473" s="13">
        <f t="shared" si="608"/>
        <v>0</v>
      </c>
      <c r="AH473" s="13">
        <f t="shared" si="608"/>
        <v>0</v>
      </c>
      <c r="AI473" s="13">
        <f t="shared" si="608"/>
        <v>0</v>
      </c>
      <c r="AJ473" s="13">
        <f t="shared" si="608"/>
        <v>0</v>
      </c>
      <c r="AK473" s="20">
        <f t="shared" si="608"/>
        <v>92530</v>
      </c>
      <c r="AL473" s="20">
        <f t="shared" si="608"/>
        <v>0</v>
      </c>
    </row>
    <row r="474" spans="1:38" ht="33" hidden="1" x14ac:dyDescent="0.25">
      <c r="A474" s="62" t="s">
        <v>12</v>
      </c>
      <c r="B474" s="16">
        <f t="shared" si="578"/>
        <v>912</v>
      </c>
      <c r="C474" s="16" t="s">
        <v>21</v>
      </c>
      <c r="D474" s="16" t="s">
        <v>22</v>
      </c>
      <c r="E474" s="16" t="s">
        <v>51</v>
      </c>
      <c r="F474" s="16" t="s">
        <v>13</v>
      </c>
      <c r="G474" s="13">
        <f>G475+G476</f>
        <v>92530</v>
      </c>
      <c r="H474" s="13">
        <f t="shared" ref="H474:N474" si="609">H475+H476</f>
        <v>0</v>
      </c>
      <c r="I474" s="13">
        <f t="shared" si="609"/>
        <v>0</v>
      </c>
      <c r="J474" s="13">
        <f t="shared" si="609"/>
        <v>0</v>
      </c>
      <c r="K474" s="13">
        <f t="shared" si="609"/>
        <v>0</v>
      </c>
      <c r="L474" s="13">
        <f t="shared" si="609"/>
        <v>0</v>
      </c>
      <c r="M474" s="13">
        <f t="shared" si="609"/>
        <v>92530</v>
      </c>
      <c r="N474" s="13">
        <f t="shared" si="609"/>
        <v>0</v>
      </c>
      <c r="O474" s="13">
        <f t="shared" ref="O474:T474" si="610">O475+O476</f>
        <v>0</v>
      </c>
      <c r="P474" s="13">
        <f t="shared" si="610"/>
        <v>0</v>
      </c>
      <c r="Q474" s="13">
        <f t="shared" si="610"/>
        <v>0</v>
      </c>
      <c r="R474" s="13">
        <f t="shared" si="610"/>
        <v>0</v>
      </c>
      <c r="S474" s="13">
        <f t="shared" si="610"/>
        <v>92530</v>
      </c>
      <c r="T474" s="13">
        <f t="shared" si="610"/>
        <v>0</v>
      </c>
      <c r="U474" s="13">
        <f t="shared" ref="U474:Z474" si="611">U475+U476</f>
        <v>0</v>
      </c>
      <c r="V474" s="13">
        <f t="shared" si="611"/>
        <v>0</v>
      </c>
      <c r="W474" s="13">
        <f t="shared" si="611"/>
        <v>0</v>
      </c>
      <c r="X474" s="13">
        <f t="shared" si="611"/>
        <v>0</v>
      </c>
      <c r="Y474" s="13">
        <f t="shared" si="611"/>
        <v>92530</v>
      </c>
      <c r="Z474" s="13">
        <f t="shared" si="611"/>
        <v>0</v>
      </c>
      <c r="AA474" s="13">
        <f t="shared" ref="AA474:AF474" si="612">AA475+AA476</f>
        <v>0</v>
      </c>
      <c r="AB474" s="13">
        <f t="shared" si="612"/>
        <v>0</v>
      </c>
      <c r="AC474" s="13">
        <f t="shared" si="612"/>
        <v>0</v>
      </c>
      <c r="AD474" s="13">
        <f t="shared" si="612"/>
        <v>0</v>
      </c>
      <c r="AE474" s="13">
        <f t="shared" si="612"/>
        <v>92530</v>
      </c>
      <c r="AF474" s="13">
        <f t="shared" si="612"/>
        <v>0</v>
      </c>
      <c r="AG474" s="13">
        <f t="shared" ref="AG474:AL474" si="613">AG475+AG476</f>
        <v>0</v>
      </c>
      <c r="AH474" s="13">
        <f t="shared" si="613"/>
        <v>0</v>
      </c>
      <c r="AI474" s="13">
        <f t="shared" si="613"/>
        <v>0</v>
      </c>
      <c r="AJ474" s="13">
        <f t="shared" si="613"/>
        <v>0</v>
      </c>
      <c r="AK474" s="13">
        <f t="shared" si="613"/>
        <v>92530</v>
      </c>
      <c r="AL474" s="13">
        <f t="shared" si="613"/>
        <v>0</v>
      </c>
    </row>
    <row r="475" spans="1:38" hidden="1" x14ac:dyDescent="0.25">
      <c r="A475" s="62" t="s">
        <v>14</v>
      </c>
      <c r="B475" s="16">
        <f t="shared" si="578"/>
        <v>912</v>
      </c>
      <c r="C475" s="16" t="s">
        <v>21</v>
      </c>
      <c r="D475" s="16" t="s">
        <v>22</v>
      </c>
      <c r="E475" s="16" t="s">
        <v>51</v>
      </c>
      <c r="F475" s="13">
        <v>610</v>
      </c>
      <c r="G475" s="13">
        <f>83626-25089</f>
        <v>58537</v>
      </c>
      <c r="H475" s="13"/>
      <c r="I475" s="13"/>
      <c r="J475" s="13"/>
      <c r="K475" s="13"/>
      <c r="L475" s="13"/>
      <c r="M475" s="13">
        <f>G475+I475+J475+K475+L475</f>
        <v>58537</v>
      </c>
      <c r="N475" s="13">
        <f>H475+J475</f>
        <v>0</v>
      </c>
      <c r="O475" s="13"/>
      <c r="P475" s="13"/>
      <c r="Q475" s="13"/>
      <c r="R475" s="13"/>
      <c r="S475" s="13">
        <f>M475+O475+P475+Q475+R475</f>
        <v>58537</v>
      </c>
      <c r="T475" s="13">
        <f>N475+P475</f>
        <v>0</v>
      </c>
      <c r="U475" s="13"/>
      <c r="V475" s="13"/>
      <c r="W475" s="13"/>
      <c r="X475" s="13"/>
      <c r="Y475" s="13">
        <f>S475+U475+V475+W475+X475</f>
        <v>58537</v>
      </c>
      <c r="Z475" s="13">
        <f>T475+V475</f>
        <v>0</v>
      </c>
      <c r="AA475" s="13"/>
      <c r="AB475" s="13"/>
      <c r="AC475" s="13"/>
      <c r="AD475" s="13"/>
      <c r="AE475" s="13">
        <f>Y475+AA475+AB475+AC475+AD475</f>
        <v>58537</v>
      </c>
      <c r="AF475" s="13">
        <f>Z475+AB475</f>
        <v>0</v>
      </c>
      <c r="AG475" s="13"/>
      <c r="AH475" s="13"/>
      <c r="AI475" s="13"/>
      <c r="AJ475" s="13"/>
      <c r="AK475" s="13">
        <f>AE475+AG475+AH475+AI475+AJ475</f>
        <v>58537</v>
      </c>
      <c r="AL475" s="13">
        <f>AF475+AH475</f>
        <v>0</v>
      </c>
    </row>
    <row r="476" spans="1:38" hidden="1" x14ac:dyDescent="0.25">
      <c r="A476" s="62" t="s">
        <v>24</v>
      </c>
      <c r="B476" s="16">
        <f>B475</f>
        <v>912</v>
      </c>
      <c r="C476" s="16" t="s">
        <v>21</v>
      </c>
      <c r="D476" s="16" t="s">
        <v>22</v>
      </c>
      <c r="E476" s="16" t="s">
        <v>51</v>
      </c>
      <c r="F476" s="13">
        <v>620</v>
      </c>
      <c r="G476" s="13">
        <f>47529-13536</f>
        <v>33993</v>
      </c>
      <c r="H476" s="13"/>
      <c r="I476" s="13"/>
      <c r="J476" s="13"/>
      <c r="K476" s="13"/>
      <c r="L476" s="13"/>
      <c r="M476" s="13">
        <f>G476+I476+J476+K476+L476</f>
        <v>33993</v>
      </c>
      <c r="N476" s="13">
        <f>H476+J476</f>
        <v>0</v>
      </c>
      <c r="O476" s="13"/>
      <c r="P476" s="13"/>
      <c r="Q476" s="13"/>
      <c r="R476" s="13"/>
      <c r="S476" s="13">
        <f>M476+O476+P476+Q476+R476</f>
        <v>33993</v>
      </c>
      <c r="T476" s="13">
        <f>N476+P476</f>
        <v>0</v>
      </c>
      <c r="U476" s="13"/>
      <c r="V476" s="13"/>
      <c r="W476" s="13"/>
      <c r="X476" s="13"/>
      <c r="Y476" s="13">
        <f>S476+U476+V476+W476+X476</f>
        <v>33993</v>
      </c>
      <c r="Z476" s="13">
        <f>T476+V476</f>
        <v>0</v>
      </c>
      <c r="AA476" s="13"/>
      <c r="AB476" s="13"/>
      <c r="AC476" s="13"/>
      <c r="AD476" s="13"/>
      <c r="AE476" s="13">
        <f>Y476+AA476+AB476+AC476+AD476</f>
        <v>33993</v>
      </c>
      <c r="AF476" s="13">
        <f>Z476+AB476</f>
        <v>0</v>
      </c>
      <c r="AG476" s="13"/>
      <c r="AH476" s="13"/>
      <c r="AI476" s="13"/>
      <c r="AJ476" s="13"/>
      <c r="AK476" s="13">
        <f>AE476+AG476+AH476+AI476+AJ476</f>
        <v>33993</v>
      </c>
      <c r="AL476" s="13">
        <f>AF476+AH476</f>
        <v>0</v>
      </c>
    </row>
    <row r="477" spans="1:38" hidden="1" x14ac:dyDescent="0.25">
      <c r="A477" s="62" t="s">
        <v>15</v>
      </c>
      <c r="B477" s="16">
        <f>B475</f>
        <v>912</v>
      </c>
      <c r="C477" s="16" t="s">
        <v>21</v>
      </c>
      <c r="D477" s="16" t="s">
        <v>22</v>
      </c>
      <c r="E477" s="16" t="s">
        <v>44</v>
      </c>
      <c r="F477" s="16"/>
      <c r="G477" s="40">
        <f>G481+G485+G488+G491+G478</f>
        <v>5465</v>
      </c>
      <c r="H477" s="40">
        <f t="shared" ref="H477:N477" si="614">H481+H485+H488+H491+H478</f>
        <v>0</v>
      </c>
      <c r="I477" s="13">
        <f t="shared" si="614"/>
        <v>0</v>
      </c>
      <c r="J477" s="13">
        <f t="shared" si="614"/>
        <v>0</v>
      </c>
      <c r="K477" s="13">
        <f t="shared" si="614"/>
        <v>0</v>
      </c>
      <c r="L477" s="13">
        <f t="shared" si="614"/>
        <v>0</v>
      </c>
      <c r="M477" s="40">
        <f t="shared" si="614"/>
        <v>5465</v>
      </c>
      <c r="N477" s="40">
        <f t="shared" si="614"/>
        <v>0</v>
      </c>
      <c r="O477" s="13">
        <f t="shared" ref="O477:T477" si="615">O481+O485+O488+O491+O478</f>
        <v>0</v>
      </c>
      <c r="P477" s="13">
        <f t="shared" si="615"/>
        <v>0</v>
      </c>
      <c r="Q477" s="13">
        <f t="shared" si="615"/>
        <v>0</v>
      </c>
      <c r="R477" s="13">
        <f t="shared" si="615"/>
        <v>0</v>
      </c>
      <c r="S477" s="40">
        <f t="shared" si="615"/>
        <v>5465</v>
      </c>
      <c r="T477" s="40">
        <f t="shared" si="615"/>
        <v>0</v>
      </c>
      <c r="U477" s="13">
        <f t="shared" ref="U477:Z477" si="616">U481+U485+U488+U491+U478</f>
        <v>0</v>
      </c>
      <c r="V477" s="13">
        <f t="shared" si="616"/>
        <v>0</v>
      </c>
      <c r="W477" s="13">
        <f t="shared" si="616"/>
        <v>0</v>
      </c>
      <c r="X477" s="13">
        <f t="shared" si="616"/>
        <v>0</v>
      </c>
      <c r="Y477" s="40">
        <f t="shared" si="616"/>
        <v>5465</v>
      </c>
      <c r="Z477" s="40">
        <f t="shared" si="616"/>
        <v>0</v>
      </c>
      <c r="AA477" s="13">
        <f t="shared" ref="AA477:AF477" si="617">AA481+AA485+AA488+AA491+AA478</f>
        <v>0</v>
      </c>
      <c r="AB477" s="13">
        <f t="shared" si="617"/>
        <v>0</v>
      </c>
      <c r="AC477" s="13">
        <f t="shared" si="617"/>
        <v>0</v>
      </c>
      <c r="AD477" s="13">
        <f t="shared" si="617"/>
        <v>0</v>
      </c>
      <c r="AE477" s="40">
        <f t="shared" si="617"/>
        <v>5465</v>
      </c>
      <c r="AF477" s="40">
        <f t="shared" si="617"/>
        <v>0</v>
      </c>
      <c r="AG477" s="13">
        <f t="shared" ref="AG477:AL477" si="618">AG481+AG485+AG488+AG491+AG478</f>
        <v>-97</v>
      </c>
      <c r="AH477" s="13">
        <f t="shared" si="618"/>
        <v>0</v>
      </c>
      <c r="AI477" s="13">
        <f t="shared" si="618"/>
        <v>0</v>
      </c>
      <c r="AJ477" s="13">
        <f t="shared" si="618"/>
        <v>0</v>
      </c>
      <c r="AK477" s="40">
        <f t="shared" si="618"/>
        <v>5368</v>
      </c>
      <c r="AL477" s="40">
        <f t="shared" si="618"/>
        <v>0</v>
      </c>
    </row>
    <row r="478" spans="1:38" hidden="1" x14ac:dyDescent="0.25">
      <c r="A478" s="62" t="s">
        <v>500</v>
      </c>
      <c r="B478" s="16">
        <f>B476</f>
        <v>912</v>
      </c>
      <c r="C478" s="16" t="s">
        <v>21</v>
      </c>
      <c r="D478" s="16" t="s">
        <v>22</v>
      </c>
      <c r="E478" s="16" t="s">
        <v>499</v>
      </c>
      <c r="F478" s="16"/>
      <c r="G478" s="40">
        <f>G479</f>
        <v>7</v>
      </c>
      <c r="H478" s="40">
        <f t="shared" ref="H478:R479" si="619">H479</f>
        <v>0</v>
      </c>
      <c r="I478" s="13">
        <f t="shared" si="619"/>
        <v>0</v>
      </c>
      <c r="J478" s="13">
        <f t="shared" si="619"/>
        <v>0</v>
      </c>
      <c r="K478" s="13">
        <f t="shared" si="619"/>
        <v>0</v>
      </c>
      <c r="L478" s="13">
        <f t="shared" si="619"/>
        <v>0</v>
      </c>
      <c r="M478" s="40">
        <f t="shared" si="619"/>
        <v>7</v>
      </c>
      <c r="N478" s="40">
        <f t="shared" si="619"/>
        <v>0</v>
      </c>
      <c r="O478" s="13">
        <f t="shared" si="619"/>
        <v>0</v>
      </c>
      <c r="P478" s="13">
        <f t="shared" si="619"/>
        <v>0</v>
      </c>
      <c r="Q478" s="13">
        <f t="shared" si="619"/>
        <v>0</v>
      </c>
      <c r="R478" s="13">
        <f t="shared" si="619"/>
        <v>0</v>
      </c>
      <c r="S478" s="40">
        <f>S479</f>
        <v>7</v>
      </c>
      <c r="T478" s="40">
        <f>T479</f>
        <v>0</v>
      </c>
      <c r="U478" s="13">
        <f t="shared" ref="U478:X479" si="620">U479</f>
        <v>0</v>
      </c>
      <c r="V478" s="13">
        <f t="shared" si="620"/>
        <v>0</v>
      </c>
      <c r="W478" s="13">
        <f t="shared" si="620"/>
        <v>0</v>
      </c>
      <c r="X478" s="13">
        <f t="shared" si="620"/>
        <v>0</v>
      </c>
      <c r="Y478" s="40">
        <f>Y479</f>
        <v>7</v>
      </c>
      <c r="Z478" s="40">
        <f>Z479</f>
        <v>0</v>
      </c>
      <c r="AA478" s="13">
        <f t="shared" ref="AA478:AD479" si="621">AA479</f>
        <v>0</v>
      </c>
      <c r="AB478" s="13">
        <f t="shared" si="621"/>
        <v>0</v>
      </c>
      <c r="AC478" s="13">
        <f t="shared" si="621"/>
        <v>0</v>
      </c>
      <c r="AD478" s="13">
        <f t="shared" si="621"/>
        <v>0</v>
      </c>
      <c r="AE478" s="40">
        <f>AE479</f>
        <v>7</v>
      </c>
      <c r="AF478" s="40">
        <f>AF479</f>
        <v>0</v>
      </c>
      <c r="AG478" s="13">
        <f t="shared" ref="AG478:AJ479" si="622">AG479</f>
        <v>0</v>
      </c>
      <c r="AH478" s="13">
        <f t="shared" si="622"/>
        <v>0</v>
      </c>
      <c r="AI478" s="13">
        <f t="shared" si="622"/>
        <v>0</v>
      </c>
      <c r="AJ478" s="13">
        <f t="shared" si="622"/>
        <v>0</v>
      </c>
      <c r="AK478" s="40">
        <f>AK479</f>
        <v>7</v>
      </c>
      <c r="AL478" s="40">
        <f>AL479</f>
        <v>0</v>
      </c>
    </row>
    <row r="479" spans="1:38" ht="33" hidden="1" x14ac:dyDescent="0.25">
      <c r="A479" s="62" t="s">
        <v>12</v>
      </c>
      <c r="B479" s="16">
        <f>B477</f>
        <v>912</v>
      </c>
      <c r="C479" s="16" t="s">
        <v>21</v>
      </c>
      <c r="D479" s="16" t="s">
        <v>22</v>
      </c>
      <c r="E479" s="16" t="s">
        <v>499</v>
      </c>
      <c r="F479" s="16" t="s">
        <v>13</v>
      </c>
      <c r="G479" s="40">
        <f>G480</f>
        <v>7</v>
      </c>
      <c r="H479" s="40">
        <f t="shared" si="619"/>
        <v>0</v>
      </c>
      <c r="I479" s="13">
        <f t="shared" si="619"/>
        <v>0</v>
      </c>
      <c r="J479" s="13">
        <f t="shared" si="619"/>
        <v>0</v>
      </c>
      <c r="K479" s="13">
        <f t="shared" si="619"/>
        <v>0</v>
      </c>
      <c r="L479" s="13">
        <f t="shared" si="619"/>
        <v>0</v>
      </c>
      <c r="M479" s="40">
        <f t="shared" si="619"/>
        <v>7</v>
      </c>
      <c r="N479" s="40">
        <f t="shared" si="619"/>
        <v>0</v>
      </c>
      <c r="O479" s="13">
        <f t="shared" si="619"/>
        <v>0</v>
      </c>
      <c r="P479" s="13">
        <f t="shared" si="619"/>
        <v>0</v>
      </c>
      <c r="Q479" s="13">
        <f t="shared" si="619"/>
        <v>0</v>
      </c>
      <c r="R479" s="13">
        <f t="shared" si="619"/>
        <v>0</v>
      </c>
      <c r="S479" s="40">
        <f>S480</f>
        <v>7</v>
      </c>
      <c r="T479" s="40">
        <f>T480</f>
        <v>0</v>
      </c>
      <c r="U479" s="13">
        <f t="shared" si="620"/>
        <v>0</v>
      </c>
      <c r="V479" s="13">
        <f t="shared" si="620"/>
        <v>0</v>
      </c>
      <c r="W479" s="13">
        <f t="shared" si="620"/>
        <v>0</v>
      </c>
      <c r="X479" s="13">
        <f t="shared" si="620"/>
        <v>0</v>
      </c>
      <c r="Y479" s="40">
        <f>Y480</f>
        <v>7</v>
      </c>
      <c r="Z479" s="40">
        <f>Z480</f>
        <v>0</v>
      </c>
      <c r="AA479" s="13">
        <f t="shared" si="621"/>
        <v>0</v>
      </c>
      <c r="AB479" s="13">
        <f t="shared" si="621"/>
        <v>0</v>
      </c>
      <c r="AC479" s="13">
        <f t="shared" si="621"/>
        <v>0</v>
      </c>
      <c r="AD479" s="13">
        <f t="shared" si="621"/>
        <v>0</v>
      </c>
      <c r="AE479" s="40">
        <f>AE480</f>
        <v>7</v>
      </c>
      <c r="AF479" s="40">
        <f>AF480</f>
        <v>0</v>
      </c>
      <c r="AG479" s="13">
        <f t="shared" si="622"/>
        <v>0</v>
      </c>
      <c r="AH479" s="13">
        <f t="shared" si="622"/>
        <v>0</v>
      </c>
      <c r="AI479" s="13">
        <f t="shared" si="622"/>
        <v>0</v>
      </c>
      <c r="AJ479" s="13">
        <f t="shared" si="622"/>
        <v>0</v>
      </c>
      <c r="AK479" s="40">
        <f>AK480</f>
        <v>7</v>
      </c>
      <c r="AL479" s="40">
        <f>AL480</f>
        <v>0</v>
      </c>
    </row>
    <row r="480" spans="1:38" hidden="1" x14ac:dyDescent="0.25">
      <c r="A480" s="62" t="s">
        <v>24</v>
      </c>
      <c r="B480" s="16">
        <v>912</v>
      </c>
      <c r="C480" s="16" t="s">
        <v>21</v>
      </c>
      <c r="D480" s="16" t="s">
        <v>22</v>
      </c>
      <c r="E480" s="16" t="s">
        <v>499</v>
      </c>
      <c r="F480" s="16" t="s">
        <v>38</v>
      </c>
      <c r="G480" s="13">
        <v>7</v>
      </c>
      <c r="H480" s="13"/>
      <c r="I480" s="13"/>
      <c r="J480" s="13"/>
      <c r="K480" s="13"/>
      <c r="L480" s="13"/>
      <c r="M480" s="13">
        <f>G480+I480+J480+K480+L480</f>
        <v>7</v>
      </c>
      <c r="N480" s="13">
        <f>H480+J480</f>
        <v>0</v>
      </c>
      <c r="O480" s="13"/>
      <c r="P480" s="13"/>
      <c r="Q480" s="13"/>
      <c r="R480" s="13"/>
      <c r="S480" s="13">
        <f>M480+O480+P480+Q480+R480</f>
        <v>7</v>
      </c>
      <c r="T480" s="13">
        <f>N480+P480</f>
        <v>0</v>
      </c>
      <c r="U480" s="13"/>
      <c r="V480" s="13"/>
      <c r="W480" s="13"/>
      <c r="X480" s="13"/>
      <c r="Y480" s="13">
        <f>S480+U480+V480+W480+X480</f>
        <v>7</v>
      </c>
      <c r="Z480" s="13">
        <f>T480+V480</f>
        <v>0</v>
      </c>
      <c r="AA480" s="13"/>
      <c r="AB480" s="13"/>
      <c r="AC480" s="13"/>
      <c r="AD480" s="13"/>
      <c r="AE480" s="13">
        <f>Y480+AA480+AB480+AC480+AD480</f>
        <v>7</v>
      </c>
      <c r="AF480" s="13">
        <f>Z480+AB480</f>
        <v>0</v>
      </c>
      <c r="AG480" s="13"/>
      <c r="AH480" s="13"/>
      <c r="AI480" s="13"/>
      <c r="AJ480" s="13"/>
      <c r="AK480" s="13">
        <f>AE480+AG480+AH480+AI480+AJ480</f>
        <v>7</v>
      </c>
      <c r="AL480" s="13">
        <f>AF480+AH480</f>
        <v>0</v>
      </c>
    </row>
    <row r="481" spans="1:38" hidden="1" x14ac:dyDescent="0.25">
      <c r="A481" s="62" t="s">
        <v>28</v>
      </c>
      <c r="B481" s="16">
        <f>B477</f>
        <v>912</v>
      </c>
      <c r="C481" s="16" t="s">
        <v>21</v>
      </c>
      <c r="D481" s="16" t="s">
        <v>22</v>
      </c>
      <c r="E481" s="16" t="s">
        <v>52</v>
      </c>
      <c r="F481" s="16"/>
      <c r="G481" s="20">
        <f>G482</f>
        <v>4426</v>
      </c>
      <c r="H481" s="20">
        <f t="shared" ref="H481:R481" si="623">H482</f>
        <v>0</v>
      </c>
      <c r="I481" s="13">
        <f t="shared" si="623"/>
        <v>0</v>
      </c>
      <c r="J481" s="13">
        <f t="shared" si="623"/>
        <v>0</v>
      </c>
      <c r="K481" s="13">
        <f t="shared" si="623"/>
        <v>0</v>
      </c>
      <c r="L481" s="13">
        <f t="shared" si="623"/>
        <v>0</v>
      </c>
      <c r="M481" s="20">
        <f t="shared" si="623"/>
        <v>4426</v>
      </c>
      <c r="N481" s="20">
        <f t="shared" si="623"/>
        <v>0</v>
      </c>
      <c r="O481" s="13">
        <f t="shared" si="623"/>
        <v>0</v>
      </c>
      <c r="P481" s="13">
        <f t="shared" si="623"/>
        <v>0</v>
      </c>
      <c r="Q481" s="13">
        <f t="shared" si="623"/>
        <v>0</v>
      </c>
      <c r="R481" s="13">
        <f t="shared" si="623"/>
        <v>0</v>
      </c>
      <c r="S481" s="20">
        <f t="shared" ref="S481:AL481" si="624">S482</f>
        <v>4426</v>
      </c>
      <c r="T481" s="20">
        <f t="shared" si="624"/>
        <v>0</v>
      </c>
      <c r="U481" s="13">
        <f t="shared" si="624"/>
        <v>0</v>
      </c>
      <c r="V481" s="13">
        <f t="shared" si="624"/>
        <v>0</v>
      </c>
      <c r="W481" s="13">
        <f t="shared" si="624"/>
        <v>0</v>
      </c>
      <c r="X481" s="13">
        <f t="shared" si="624"/>
        <v>0</v>
      </c>
      <c r="Y481" s="20">
        <f t="shared" si="624"/>
        <v>4426</v>
      </c>
      <c r="Z481" s="20">
        <f t="shared" si="624"/>
        <v>0</v>
      </c>
      <c r="AA481" s="13">
        <f t="shared" si="624"/>
        <v>0</v>
      </c>
      <c r="AB481" s="13">
        <f t="shared" si="624"/>
        <v>0</v>
      </c>
      <c r="AC481" s="13">
        <f t="shared" si="624"/>
        <v>0</v>
      </c>
      <c r="AD481" s="13">
        <f t="shared" si="624"/>
        <v>0</v>
      </c>
      <c r="AE481" s="20">
        <f t="shared" si="624"/>
        <v>4426</v>
      </c>
      <c r="AF481" s="20">
        <f t="shared" si="624"/>
        <v>0</v>
      </c>
      <c r="AG481" s="13">
        <f t="shared" si="624"/>
        <v>-86</v>
      </c>
      <c r="AH481" s="13">
        <f t="shared" si="624"/>
        <v>0</v>
      </c>
      <c r="AI481" s="13">
        <f t="shared" si="624"/>
        <v>0</v>
      </c>
      <c r="AJ481" s="13">
        <f t="shared" si="624"/>
        <v>0</v>
      </c>
      <c r="AK481" s="20">
        <f t="shared" si="624"/>
        <v>4340</v>
      </c>
      <c r="AL481" s="20">
        <f t="shared" si="624"/>
        <v>0</v>
      </c>
    </row>
    <row r="482" spans="1:38" ht="33" hidden="1" x14ac:dyDescent="0.25">
      <c r="A482" s="62" t="s">
        <v>12</v>
      </c>
      <c r="B482" s="16">
        <f t="shared" si="578"/>
        <v>912</v>
      </c>
      <c r="C482" s="16" t="s">
        <v>21</v>
      </c>
      <c r="D482" s="16" t="s">
        <v>22</v>
      </c>
      <c r="E482" s="16" t="s">
        <v>52</v>
      </c>
      <c r="F482" s="16" t="s">
        <v>13</v>
      </c>
      <c r="G482" s="13">
        <f>G483+G484</f>
        <v>4426</v>
      </c>
      <c r="H482" s="13">
        <f t="shared" ref="H482:N482" si="625">H483+H484</f>
        <v>0</v>
      </c>
      <c r="I482" s="13">
        <f t="shared" si="625"/>
        <v>0</v>
      </c>
      <c r="J482" s="13">
        <f t="shared" si="625"/>
        <v>0</v>
      </c>
      <c r="K482" s="13">
        <f t="shared" si="625"/>
        <v>0</v>
      </c>
      <c r="L482" s="13">
        <f t="shared" si="625"/>
        <v>0</v>
      </c>
      <c r="M482" s="13">
        <f t="shared" si="625"/>
        <v>4426</v>
      </c>
      <c r="N482" s="13">
        <f t="shared" si="625"/>
        <v>0</v>
      </c>
      <c r="O482" s="13">
        <f t="shared" ref="O482:T482" si="626">O483+O484</f>
        <v>0</v>
      </c>
      <c r="P482" s="13">
        <f t="shared" si="626"/>
        <v>0</v>
      </c>
      <c r="Q482" s="13">
        <f t="shared" si="626"/>
        <v>0</v>
      </c>
      <c r="R482" s="13">
        <f t="shared" si="626"/>
        <v>0</v>
      </c>
      <c r="S482" s="13">
        <f t="shared" si="626"/>
        <v>4426</v>
      </c>
      <c r="T482" s="13">
        <f t="shared" si="626"/>
        <v>0</v>
      </c>
      <c r="U482" s="13">
        <f t="shared" ref="U482:Z482" si="627">U483+U484</f>
        <v>0</v>
      </c>
      <c r="V482" s="13">
        <f t="shared" si="627"/>
        <v>0</v>
      </c>
      <c r="W482" s="13">
        <f t="shared" si="627"/>
        <v>0</v>
      </c>
      <c r="X482" s="13">
        <f t="shared" si="627"/>
        <v>0</v>
      </c>
      <c r="Y482" s="13">
        <f t="shared" si="627"/>
        <v>4426</v>
      </c>
      <c r="Z482" s="13">
        <f t="shared" si="627"/>
        <v>0</v>
      </c>
      <c r="AA482" s="13">
        <f t="shared" ref="AA482:AF482" si="628">AA483+AA484</f>
        <v>0</v>
      </c>
      <c r="AB482" s="13">
        <f t="shared" si="628"/>
        <v>0</v>
      </c>
      <c r="AC482" s="13">
        <f t="shared" si="628"/>
        <v>0</v>
      </c>
      <c r="AD482" s="13">
        <f t="shared" si="628"/>
        <v>0</v>
      </c>
      <c r="AE482" s="13">
        <f t="shared" si="628"/>
        <v>4426</v>
      </c>
      <c r="AF482" s="13">
        <f t="shared" si="628"/>
        <v>0</v>
      </c>
      <c r="AG482" s="13">
        <f t="shared" ref="AG482:AL482" si="629">AG483+AG484</f>
        <v>-86</v>
      </c>
      <c r="AH482" s="13">
        <f t="shared" si="629"/>
        <v>0</v>
      </c>
      <c r="AI482" s="13">
        <f t="shared" si="629"/>
        <v>0</v>
      </c>
      <c r="AJ482" s="13">
        <f t="shared" si="629"/>
        <v>0</v>
      </c>
      <c r="AK482" s="13">
        <f t="shared" si="629"/>
        <v>4340</v>
      </c>
      <c r="AL482" s="13">
        <f t="shared" si="629"/>
        <v>0</v>
      </c>
    </row>
    <row r="483" spans="1:38" hidden="1" x14ac:dyDescent="0.25">
      <c r="A483" s="62" t="s">
        <v>14</v>
      </c>
      <c r="B483" s="16">
        <f t="shared" si="578"/>
        <v>912</v>
      </c>
      <c r="C483" s="16" t="s">
        <v>21</v>
      </c>
      <c r="D483" s="16" t="s">
        <v>22</v>
      </c>
      <c r="E483" s="16" t="s">
        <v>52</v>
      </c>
      <c r="F483" s="13">
        <v>610</v>
      </c>
      <c r="G483" s="13">
        <v>1017</v>
      </c>
      <c r="H483" s="13"/>
      <c r="I483" s="13"/>
      <c r="J483" s="13"/>
      <c r="K483" s="13"/>
      <c r="L483" s="13"/>
      <c r="M483" s="13">
        <f>G483+I483+J483+K483+L483</f>
        <v>1017</v>
      </c>
      <c r="N483" s="13">
        <f>H483+J483</f>
        <v>0</v>
      </c>
      <c r="O483" s="13"/>
      <c r="P483" s="13"/>
      <c r="Q483" s="13"/>
      <c r="R483" s="13"/>
      <c r="S483" s="13">
        <f>M483+O483+P483+Q483+R483</f>
        <v>1017</v>
      </c>
      <c r="T483" s="13">
        <f>N483+P483</f>
        <v>0</v>
      </c>
      <c r="U483" s="13"/>
      <c r="V483" s="13"/>
      <c r="W483" s="13"/>
      <c r="X483" s="13"/>
      <c r="Y483" s="13">
        <f>S483+U483+V483+W483+X483</f>
        <v>1017</v>
      </c>
      <c r="Z483" s="13">
        <f>T483+V483</f>
        <v>0</v>
      </c>
      <c r="AA483" s="13"/>
      <c r="AB483" s="13"/>
      <c r="AC483" s="13"/>
      <c r="AD483" s="13"/>
      <c r="AE483" s="13">
        <f>Y483+AA483+AB483+AC483+AD483</f>
        <v>1017</v>
      </c>
      <c r="AF483" s="13">
        <f>Z483+AB483</f>
        <v>0</v>
      </c>
      <c r="AG483" s="13"/>
      <c r="AH483" s="13"/>
      <c r="AI483" s="13"/>
      <c r="AJ483" s="13"/>
      <c r="AK483" s="13">
        <f>AE483+AG483+AH483+AI483+AJ483</f>
        <v>1017</v>
      </c>
      <c r="AL483" s="13">
        <f>AF483+AH483</f>
        <v>0</v>
      </c>
    </row>
    <row r="484" spans="1:38" hidden="1" x14ac:dyDescent="0.25">
      <c r="A484" s="62" t="s">
        <v>24</v>
      </c>
      <c r="B484" s="16">
        <f>B483</f>
        <v>912</v>
      </c>
      <c r="C484" s="16" t="s">
        <v>21</v>
      </c>
      <c r="D484" s="16" t="s">
        <v>22</v>
      </c>
      <c r="E484" s="16" t="s">
        <v>52</v>
      </c>
      <c r="F484" s="13">
        <v>620</v>
      </c>
      <c r="G484" s="13">
        <v>3409</v>
      </c>
      <c r="H484" s="13"/>
      <c r="I484" s="13"/>
      <c r="J484" s="13"/>
      <c r="K484" s="13"/>
      <c r="L484" s="13"/>
      <c r="M484" s="13">
        <f>G484+I484+J484+K484+L484</f>
        <v>3409</v>
      </c>
      <c r="N484" s="13">
        <f>H484+J484</f>
        <v>0</v>
      </c>
      <c r="O484" s="13"/>
      <c r="P484" s="13"/>
      <c r="Q484" s="13"/>
      <c r="R484" s="13"/>
      <c r="S484" s="13">
        <f>M484+O484+P484+Q484+R484</f>
        <v>3409</v>
      </c>
      <c r="T484" s="13">
        <f>N484+P484</f>
        <v>0</v>
      </c>
      <c r="U484" s="13"/>
      <c r="V484" s="13"/>
      <c r="W484" s="13"/>
      <c r="X484" s="13"/>
      <c r="Y484" s="13">
        <f>S484+U484+V484+W484+X484</f>
        <v>3409</v>
      </c>
      <c r="Z484" s="13">
        <f>T484+V484</f>
        <v>0</v>
      </c>
      <c r="AA484" s="13"/>
      <c r="AB484" s="13"/>
      <c r="AC484" s="13"/>
      <c r="AD484" s="13"/>
      <c r="AE484" s="13">
        <f>Y484+AA484+AB484+AC484+AD484</f>
        <v>3409</v>
      </c>
      <c r="AF484" s="13">
        <f>Z484+AB484</f>
        <v>0</v>
      </c>
      <c r="AG484" s="13">
        <v>-86</v>
      </c>
      <c r="AH484" s="13"/>
      <c r="AI484" s="13"/>
      <c r="AJ484" s="13"/>
      <c r="AK484" s="13">
        <f>AE484+AG484+AH484+AI484+AJ484</f>
        <v>3323</v>
      </c>
      <c r="AL484" s="13">
        <f>AF484+AH484</f>
        <v>0</v>
      </c>
    </row>
    <row r="485" spans="1:38" hidden="1" x14ac:dyDescent="0.25">
      <c r="A485" s="62" t="s">
        <v>25</v>
      </c>
      <c r="B485" s="16">
        <f>B483</f>
        <v>912</v>
      </c>
      <c r="C485" s="16" t="s">
        <v>21</v>
      </c>
      <c r="D485" s="16" t="s">
        <v>22</v>
      </c>
      <c r="E485" s="16" t="s">
        <v>53</v>
      </c>
      <c r="F485" s="16"/>
      <c r="G485" s="20">
        <f>G486</f>
        <v>638</v>
      </c>
      <c r="H485" s="20">
        <f t="shared" ref="H485:R486" si="630">H486</f>
        <v>0</v>
      </c>
      <c r="I485" s="13">
        <f t="shared" si="630"/>
        <v>0</v>
      </c>
      <c r="J485" s="13">
        <f t="shared" si="630"/>
        <v>0</v>
      </c>
      <c r="K485" s="13">
        <f t="shared" si="630"/>
        <v>0</v>
      </c>
      <c r="L485" s="13">
        <f t="shared" si="630"/>
        <v>0</v>
      </c>
      <c r="M485" s="20">
        <f t="shared" si="630"/>
        <v>638</v>
      </c>
      <c r="N485" s="20">
        <f t="shared" si="630"/>
        <v>0</v>
      </c>
      <c r="O485" s="13">
        <f t="shared" si="630"/>
        <v>0</v>
      </c>
      <c r="P485" s="13">
        <f t="shared" si="630"/>
        <v>0</v>
      </c>
      <c r="Q485" s="13">
        <f t="shared" si="630"/>
        <v>0</v>
      </c>
      <c r="R485" s="13">
        <f t="shared" si="630"/>
        <v>0</v>
      </c>
      <c r="S485" s="20">
        <f>S486</f>
        <v>638</v>
      </c>
      <c r="T485" s="20">
        <f>T486</f>
        <v>0</v>
      </c>
      <c r="U485" s="13">
        <f t="shared" ref="U485:X486" si="631">U486</f>
        <v>0</v>
      </c>
      <c r="V485" s="13">
        <f t="shared" si="631"/>
        <v>0</v>
      </c>
      <c r="W485" s="13">
        <f t="shared" si="631"/>
        <v>0</v>
      </c>
      <c r="X485" s="13">
        <f t="shared" si="631"/>
        <v>0</v>
      </c>
      <c r="Y485" s="20">
        <f>Y486</f>
        <v>638</v>
      </c>
      <c r="Z485" s="20">
        <f>Z486</f>
        <v>0</v>
      </c>
      <c r="AA485" s="13">
        <f t="shared" ref="AA485:AD486" si="632">AA486</f>
        <v>0</v>
      </c>
      <c r="AB485" s="13">
        <f t="shared" si="632"/>
        <v>0</v>
      </c>
      <c r="AC485" s="13">
        <f t="shared" si="632"/>
        <v>0</v>
      </c>
      <c r="AD485" s="13">
        <f t="shared" si="632"/>
        <v>0</v>
      </c>
      <c r="AE485" s="20">
        <f>AE486</f>
        <v>638</v>
      </c>
      <c r="AF485" s="20">
        <f>AF486</f>
        <v>0</v>
      </c>
      <c r="AG485" s="13">
        <f t="shared" ref="AG485:AJ486" si="633">AG486</f>
        <v>-83</v>
      </c>
      <c r="AH485" s="13">
        <f t="shared" si="633"/>
        <v>0</v>
      </c>
      <c r="AI485" s="13">
        <f t="shared" si="633"/>
        <v>0</v>
      </c>
      <c r="AJ485" s="13">
        <f t="shared" si="633"/>
        <v>0</v>
      </c>
      <c r="AK485" s="20">
        <f>AK486</f>
        <v>555</v>
      </c>
      <c r="AL485" s="20">
        <f>AL486</f>
        <v>0</v>
      </c>
    </row>
    <row r="486" spans="1:38" ht="33" hidden="1" x14ac:dyDescent="0.25">
      <c r="A486" s="62" t="s">
        <v>12</v>
      </c>
      <c r="B486" s="16">
        <f t="shared" si="578"/>
        <v>912</v>
      </c>
      <c r="C486" s="16" t="s">
        <v>21</v>
      </c>
      <c r="D486" s="16" t="s">
        <v>22</v>
      </c>
      <c r="E486" s="16" t="s">
        <v>53</v>
      </c>
      <c r="F486" s="16" t="s">
        <v>13</v>
      </c>
      <c r="G486" s="13">
        <f>G487</f>
        <v>638</v>
      </c>
      <c r="H486" s="13">
        <f t="shared" si="630"/>
        <v>0</v>
      </c>
      <c r="I486" s="13">
        <f t="shared" si="630"/>
        <v>0</v>
      </c>
      <c r="J486" s="13">
        <f t="shared" si="630"/>
        <v>0</v>
      </c>
      <c r="K486" s="13">
        <f t="shared" si="630"/>
        <v>0</v>
      </c>
      <c r="L486" s="13">
        <f t="shared" si="630"/>
        <v>0</v>
      </c>
      <c r="M486" s="13">
        <f t="shared" si="630"/>
        <v>638</v>
      </c>
      <c r="N486" s="13">
        <f t="shared" si="630"/>
        <v>0</v>
      </c>
      <c r="O486" s="13">
        <f t="shared" si="630"/>
        <v>0</v>
      </c>
      <c r="P486" s="13">
        <f t="shared" si="630"/>
        <v>0</v>
      </c>
      <c r="Q486" s="13">
        <f t="shared" si="630"/>
        <v>0</v>
      </c>
      <c r="R486" s="13">
        <f t="shared" si="630"/>
        <v>0</v>
      </c>
      <c r="S486" s="13">
        <f>S487</f>
        <v>638</v>
      </c>
      <c r="T486" s="13">
        <f>T487</f>
        <v>0</v>
      </c>
      <c r="U486" s="13">
        <f t="shared" si="631"/>
        <v>0</v>
      </c>
      <c r="V486" s="13">
        <f t="shared" si="631"/>
        <v>0</v>
      </c>
      <c r="W486" s="13">
        <f t="shared" si="631"/>
        <v>0</v>
      </c>
      <c r="X486" s="13">
        <f t="shared" si="631"/>
        <v>0</v>
      </c>
      <c r="Y486" s="13">
        <f>Y487</f>
        <v>638</v>
      </c>
      <c r="Z486" s="13">
        <f>Z487</f>
        <v>0</v>
      </c>
      <c r="AA486" s="13">
        <f t="shared" si="632"/>
        <v>0</v>
      </c>
      <c r="AB486" s="13">
        <f t="shared" si="632"/>
        <v>0</v>
      </c>
      <c r="AC486" s="13">
        <f t="shared" si="632"/>
        <v>0</v>
      </c>
      <c r="AD486" s="13">
        <f t="shared" si="632"/>
        <v>0</v>
      </c>
      <c r="AE486" s="13">
        <f>AE487</f>
        <v>638</v>
      </c>
      <c r="AF486" s="13">
        <f>AF487</f>
        <v>0</v>
      </c>
      <c r="AG486" s="13">
        <f t="shared" si="633"/>
        <v>-83</v>
      </c>
      <c r="AH486" s="13">
        <f t="shared" si="633"/>
        <v>0</v>
      </c>
      <c r="AI486" s="13">
        <f t="shared" si="633"/>
        <v>0</v>
      </c>
      <c r="AJ486" s="13">
        <f t="shared" si="633"/>
        <v>0</v>
      </c>
      <c r="AK486" s="13">
        <f>AK487</f>
        <v>555</v>
      </c>
      <c r="AL486" s="13">
        <f>AL487</f>
        <v>0</v>
      </c>
    </row>
    <row r="487" spans="1:38" hidden="1" x14ac:dyDescent="0.25">
      <c r="A487" s="62" t="s">
        <v>14</v>
      </c>
      <c r="B487" s="16">
        <f t="shared" si="578"/>
        <v>912</v>
      </c>
      <c r="C487" s="16" t="s">
        <v>21</v>
      </c>
      <c r="D487" s="16" t="s">
        <v>22</v>
      </c>
      <c r="E487" s="16" t="s">
        <v>53</v>
      </c>
      <c r="F487" s="13">
        <v>610</v>
      </c>
      <c r="G487" s="13">
        <v>638</v>
      </c>
      <c r="H487" s="13"/>
      <c r="I487" s="13"/>
      <c r="J487" s="13"/>
      <c r="K487" s="13"/>
      <c r="L487" s="13"/>
      <c r="M487" s="13">
        <f>G487+I487+J487+K487+L487</f>
        <v>638</v>
      </c>
      <c r="N487" s="13">
        <f>H487+J487</f>
        <v>0</v>
      </c>
      <c r="O487" s="13"/>
      <c r="P487" s="13"/>
      <c r="Q487" s="13"/>
      <c r="R487" s="13"/>
      <c r="S487" s="13">
        <f>M487+O487+P487+Q487+R487</f>
        <v>638</v>
      </c>
      <c r="T487" s="13">
        <f>N487+P487</f>
        <v>0</v>
      </c>
      <c r="U487" s="13"/>
      <c r="V487" s="13"/>
      <c r="W487" s="13"/>
      <c r="X487" s="13"/>
      <c r="Y487" s="13">
        <f>S487+U487+V487+W487+X487</f>
        <v>638</v>
      </c>
      <c r="Z487" s="13">
        <f>T487+V487</f>
        <v>0</v>
      </c>
      <c r="AA487" s="13"/>
      <c r="AB487" s="13"/>
      <c r="AC487" s="13"/>
      <c r="AD487" s="13"/>
      <c r="AE487" s="13">
        <f>Y487+AA487+AB487+AC487+AD487</f>
        <v>638</v>
      </c>
      <c r="AF487" s="13">
        <f>Z487+AB487</f>
        <v>0</v>
      </c>
      <c r="AG487" s="13">
        <v>-83</v>
      </c>
      <c r="AH487" s="13"/>
      <c r="AI487" s="13"/>
      <c r="AJ487" s="13"/>
      <c r="AK487" s="13">
        <f>AE487+AG487+AH487+AI487+AJ487</f>
        <v>555</v>
      </c>
      <c r="AL487" s="13">
        <f>AF487+AH487</f>
        <v>0</v>
      </c>
    </row>
    <row r="488" spans="1:38" hidden="1" x14ac:dyDescent="0.25">
      <c r="A488" s="62" t="s">
        <v>26</v>
      </c>
      <c r="B488" s="16">
        <f t="shared" si="578"/>
        <v>912</v>
      </c>
      <c r="C488" s="16" t="s">
        <v>21</v>
      </c>
      <c r="D488" s="16" t="s">
        <v>22</v>
      </c>
      <c r="E488" s="16" t="s">
        <v>54</v>
      </c>
      <c r="F488" s="16"/>
      <c r="G488" s="20">
        <f>G489</f>
        <v>81</v>
      </c>
      <c r="H488" s="20">
        <f t="shared" ref="H488:R489" si="634">H489</f>
        <v>0</v>
      </c>
      <c r="I488" s="13">
        <f t="shared" si="634"/>
        <v>0</v>
      </c>
      <c r="J488" s="13">
        <f t="shared" si="634"/>
        <v>0</v>
      </c>
      <c r="K488" s="13">
        <f t="shared" si="634"/>
        <v>0</v>
      </c>
      <c r="L488" s="13">
        <f t="shared" si="634"/>
        <v>0</v>
      </c>
      <c r="M488" s="20">
        <f t="shared" si="634"/>
        <v>81</v>
      </c>
      <c r="N488" s="20">
        <f t="shared" si="634"/>
        <v>0</v>
      </c>
      <c r="O488" s="13">
        <f t="shared" si="634"/>
        <v>0</v>
      </c>
      <c r="P488" s="13">
        <f t="shared" si="634"/>
        <v>0</v>
      </c>
      <c r="Q488" s="13">
        <f t="shared" si="634"/>
        <v>0</v>
      </c>
      <c r="R488" s="13">
        <f t="shared" si="634"/>
        <v>0</v>
      </c>
      <c r="S488" s="20">
        <f>S489</f>
        <v>81</v>
      </c>
      <c r="T488" s="20">
        <f>T489</f>
        <v>0</v>
      </c>
      <c r="U488" s="13">
        <f t="shared" ref="U488:X489" si="635">U489</f>
        <v>0</v>
      </c>
      <c r="V488" s="13">
        <f t="shared" si="635"/>
        <v>0</v>
      </c>
      <c r="W488" s="13">
        <f t="shared" si="635"/>
        <v>0</v>
      </c>
      <c r="X488" s="13">
        <f t="shared" si="635"/>
        <v>0</v>
      </c>
      <c r="Y488" s="20">
        <f>Y489</f>
        <v>81</v>
      </c>
      <c r="Z488" s="20">
        <f>Z489</f>
        <v>0</v>
      </c>
      <c r="AA488" s="13">
        <f t="shared" ref="AA488:AD489" si="636">AA489</f>
        <v>0</v>
      </c>
      <c r="AB488" s="13">
        <f t="shared" si="636"/>
        <v>0</v>
      </c>
      <c r="AC488" s="13">
        <f t="shared" si="636"/>
        <v>0</v>
      </c>
      <c r="AD488" s="13">
        <f t="shared" si="636"/>
        <v>0</v>
      </c>
      <c r="AE488" s="20">
        <f>AE489</f>
        <v>81</v>
      </c>
      <c r="AF488" s="20">
        <f>AF489</f>
        <v>0</v>
      </c>
      <c r="AG488" s="13">
        <f t="shared" ref="AG488:AJ489" si="637">AG489</f>
        <v>0</v>
      </c>
      <c r="AH488" s="13">
        <f t="shared" si="637"/>
        <v>0</v>
      </c>
      <c r="AI488" s="13">
        <f t="shared" si="637"/>
        <v>0</v>
      </c>
      <c r="AJ488" s="13">
        <f t="shared" si="637"/>
        <v>0</v>
      </c>
      <c r="AK488" s="20">
        <f>AK489</f>
        <v>81</v>
      </c>
      <c r="AL488" s="20">
        <f>AL489</f>
        <v>0</v>
      </c>
    </row>
    <row r="489" spans="1:38" ht="33" hidden="1" x14ac:dyDescent="0.25">
      <c r="A489" s="62" t="s">
        <v>12</v>
      </c>
      <c r="B489" s="16">
        <f t="shared" si="578"/>
        <v>912</v>
      </c>
      <c r="C489" s="16" t="s">
        <v>21</v>
      </c>
      <c r="D489" s="16" t="s">
        <v>22</v>
      </c>
      <c r="E489" s="16" t="s">
        <v>54</v>
      </c>
      <c r="F489" s="16" t="s">
        <v>13</v>
      </c>
      <c r="G489" s="13">
        <f>G490</f>
        <v>81</v>
      </c>
      <c r="H489" s="13">
        <f t="shared" si="634"/>
        <v>0</v>
      </c>
      <c r="I489" s="13">
        <f t="shared" si="634"/>
        <v>0</v>
      </c>
      <c r="J489" s="13">
        <f t="shared" si="634"/>
        <v>0</v>
      </c>
      <c r="K489" s="13">
        <f t="shared" si="634"/>
        <v>0</v>
      </c>
      <c r="L489" s="13">
        <f t="shared" si="634"/>
        <v>0</v>
      </c>
      <c r="M489" s="13">
        <f t="shared" si="634"/>
        <v>81</v>
      </c>
      <c r="N489" s="13">
        <f t="shared" si="634"/>
        <v>0</v>
      </c>
      <c r="O489" s="13">
        <f t="shared" si="634"/>
        <v>0</v>
      </c>
      <c r="P489" s="13">
        <f t="shared" si="634"/>
        <v>0</v>
      </c>
      <c r="Q489" s="13">
        <f t="shared" si="634"/>
        <v>0</v>
      </c>
      <c r="R489" s="13">
        <f t="shared" si="634"/>
        <v>0</v>
      </c>
      <c r="S489" s="13">
        <f>S490</f>
        <v>81</v>
      </c>
      <c r="T489" s="13">
        <f>T490</f>
        <v>0</v>
      </c>
      <c r="U489" s="13">
        <f t="shared" si="635"/>
        <v>0</v>
      </c>
      <c r="V489" s="13">
        <f t="shared" si="635"/>
        <v>0</v>
      </c>
      <c r="W489" s="13">
        <f t="shared" si="635"/>
        <v>0</v>
      </c>
      <c r="X489" s="13">
        <f t="shared" si="635"/>
        <v>0</v>
      </c>
      <c r="Y489" s="13">
        <f>Y490</f>
        <v>81</v>
      </c>
      <c r="Z489" s="13">
        <f>Z490</f>
        <v>0</v>
      </c>
      <c r="AA489" s="13">
        <f t="shared" si="636"/>
        <v>0</v>
      </c>
      <c r="AB489" s="13">
        <f t="shared" si="636"/>
        <v>0</v>
      </c>
      <c r="AC489" s="13">
        <f t="shared" si="636"/>
        <v>0</v>
      </c>
      <c r="AD489" s="13">
        <f t="shared" si="636"/>
        <v>0</v>
      </c>
      <c r="AE489" s="13">
        <f>AE490</f>
        <v>81</v>
      </c>
      <c r="AF489" s="13">
        <f>AF490</f>
        <v>0</v>
      </c>
      <c r="AG489" s="13">
        <f t="shared" si="637"/>
        <v>0</v>
      </c>
      <c r="AH489" s="13">
        <f t="shared" si="637"/>
        <v>0</v>
      </c>
      <c r="AI489" s="13">
        <f t="shared" si="637"/>
        <v>0</v>
      </c>
      <c r="AJ489" s="13">
        <f t="shared" si="637"/>
        <v>0</v>
      </c>
      <c r="AK489" s="13">
        <f>AK490</f>
        <v>81</v>
      </c>
      <c r="AL489" s="13">
        <f>AL490</f>
        <v>0</v>
      </c>
    </row>
    <row r="490" spans="1:38" hidden="1" x14ac:dyDescent="0.25">
      <c r="A490" s="62" t="s">
        <v>14</v>
      </c>
      <c r="B490" s="16">
        <f t="shared" si="578"/>
        <v>912</v>
      </c>
      <c r="C490" s="16" t="s">
        <v>21</v>
      </c>
      <c r="D490" s="16" t="s">
        <v>22</v>
      </c>
      <c r="E490" s="16" t="s">
        <v>54</v>
      </c>
      <c r="F490" s="13">
        <v>610</v>
      </c>
      <c r="G490" s="13">
        <v>81</v>
      </c>
      <c r="H490" s="13"/>
      <c r="I490" s="13"/>
      <c r="J490" s="13"/>
      <c r="K490" s="13"/>
      <c r="L490" s="13"/>
      <c r="M490" s="13">
        <f>G490+I490+J490+K490+L490</f>
        <v>81</v>
      </c>
      <c r="N490" s="13">
        <f>H490+J490</f>
        <v>0</v>
      </c>
      <c r="O490" s="13"/>
      <c r="P490" s="13"/>
      <c r="Q490" s="13"/>
      <c r="R490" s="13"/>
      <c r="S490" s="13">
        <f>M490+O490+P490+Q490+R490</f>
        <v>81</v>
      </c>
      <c r="T490" s="13">
        <f>N490+P490</f>
        <v>0</v>
      </c>
      <c r="U490" s="13"/>
      <c r="V490" s="13"/>
      <c r="W490" s="13"/>
      <c r="X490" s="13"/>
      <c r="Y490" s="13">
        <f>S490+U490+V490+W490+X490</f>
        <v>81</v>
      </c>
      <c r="Z490" s="13">
        <f>T490+V490</f>
        <v>0</v>
      </c>
      <c r="AA490" s="13"/>
      <c r="AB490" s="13"/>
      <c r="AC490" s="13"/>
      <c r="AD490" s="13"/>
      <c r="AE490" s="13">
        <f>Y490+AA490+AB490+AC490+AD490</f>
        <v>81</v>
      </c>
      <c r="AF490" s="13">
        <f>Z490+AB490</f>
        <v>0</v>
      </c>
      <c r="AG490" s="13"/>
      <c r="AH490" s="13"/>
      <c r="AI490" s="13"/>
      <c r="AJ490" s="13"/>
      <c r="AK490" s="13">
        <f>AE490+AG490+AH490+AI490+AJ490</f>
        <v>81</v>
      </c>
      <c r="AL490" s="13">
        <f>AF490+AH490</f>
        <v>0</v>
      </c>
    </row>
    <row r="491" spans="1:38" ht="33" hidden="1" x14ac:dyDescent="0.25">
      <c r="A491" s="62" t="s">
        <v>27</v>
      </c>
      <c r="B491" s="16">
        <f t="shared" si="578"/>
        <v>912</v>
      </c>
      <c r="C491" s="16" t="s">
        <v>21</v>
      </c>
      <c r="D491" s="16" t="s">
        <v>22</v>
      </c>
      <c r="E491" s="16" t="s">
        <v>55</v>
      </c>
      <c r="F491" s="16"/>
      <c r="G491" s="20">
        <f>G492</f>
        <v>313</v>
      </c>
      <c r="H491" s="20">
        <f t="shared" ref="H491:R491" si="638">H492</f>
        <v>0</v>
      </c>
      <c r="I491" s="13">
        <f t="shared" si="638"/>
        <v>0</v>
      </c>
      <c r="J491" s="13">
        <f t="shared" si="638"/>
        <v>0</v>
      </c>
      <c r="K491" s="13">
        <f t="shared" si="638"/>
        <v>0</v>
      </c>
      <c r="L491" s="13">
        <f t="shared" si="638"/>
        <v>0</v>
      </c>
      <c r="M491" s="20">
        <f t="shared" si="638"/>
        <v>313</v>
      </c>
      <c r="N491" s="20">
        <f t="shared" si="638"/>
        <v>0</v>
      </c>
      <c r="O491" s="13">
        <f t="shared" si="638"/>
        <v>0</v>
      </c>
      <c r="P491" s="13">
        <f t="shared" si="638"/>
        <v>0</v>
      </c>
      <c r="Q491" s="13">
        <f t="shared" si="638"/>
        <v>0</v>
      </c>
      <c r="R491" s="13">
        <f t="shared" si="638"/>
        <v>0</v>
      </c>
      <c r="S491" s="20">
        <f t="shared" ref="S491:AL491" si="639">S492</f>
        <v>313</v>
      </c>
      <c r="T491" s="20">
        <f t="shared" si="639"/>
        <v>0</v>
      </c>
      <c r="U491" s="13">
        <f t="shared" si="639"/>
        <v>0</v>
      </c>
      <c r="V491" s="13">
        <f t="shared" si="639"/>
        <v>0</v>
      </c>
      <c r="W491" s="13">
        <f t="shared" si="639"/>
        <v>0</v>
      </c>
      <c r="X491" s="13">
        <f t="shared" si="639"/>
        <v>0</v>
      </c>
      <c r="Y491" s="20">
        <f t="shared" si="639"/>
        <v>313</v>
      </c>
      <c r="Z491" s="20">
        <f t="shared" si="639"/>
        <v>0</v>
      </c>
      <c r="AA491" s="13">
        <f t="shared" si="639"/>
        <v>0</v>
      </c>
      <c r="AB491" s="13">
        <f t="shared" si="639"/>
        <v>0</v>
      </c>
      <c r="AC491" s="13">
        <f t="shared" si="639"/>
        <v>0</v>
      </c>
      <c r="AD491" s="13">
        <f t="shared" si="639"/>
        <v>0</v>
      </c>
      <c r="AE491" s="20">
        <f t="shared" si="639"/>
        <v>313</v>
      </c>
      <c r="AF491" s="20">
        <f t="shared" si="639"/>
        <v>0</v>
      </c>
      <c r="AG491" s="13">
        <f t="shared" si="639"/>
        <v>72</v>
      </c>
      <c r="AH491" s="13">
        <f t="shared" si="639"/>
        <v>0</v>
      </c>
      <c r="AI491" s="13">
        <f t="shared" si="639"/>
        <v>0</v>
      </c>
      <c r="AJ491" s="13">
        <f t="shared" si="639"/>
        <v>0</v>
      </c>
      <c r="AK491" s="20">
        <f t="shared" si="639"/>
        <v>385</v>
      </c>
      <c r="AL491" s="20">
        <f t="shared" si="639"/>
        <v>0</v>
      </c>
    </row>
    <row r="492" spans="1:38" ht="33" hidden="1" x14ac:dyDescent="0.25">
      <c r="A492" s="62" t="s">
        <v>12</v>
      </c>
      <c r="B492" s="16">
        <f t="shared" si="578"/>
        <v>912</v>
      </c>
      <c r="C492" s="16" t="s">
        <v>21</v>
      </c>
      <c r="D492" s="16" t="s">
        <v>22</v>
      </c>
      <c r="E492" s="16" t="s">
        <v>55</v>
      </c>
      <c r="F492" s="16" t="s">
        <v>13</v>
      </c>
      <c r="G492" s="13">
        <f>G493+G494</f>
        <v>313</v>
      </c>
      <c r="H492" s="13">
        <f t="shared" ref="H492:N492" si="640">H493+H494</f>
        <v>0</v>
      </c>
      <c r="I492" s="13">
        <f t="shared" si="640"/>
        <v>0</v>
      </c>
      <c r="J492" s="13">
        <f t="shared" si="640"/>
        <v>0</v>
      </c>
      <c r="K492" s="13">
        <f t="shared" si="640"/>
        <v>0</v>
      </c>
      <c r="L492" s="13">
        <f t="shared" si="640"/>
        <v>0</v>
      </c>
      <c r="M492" s="13">
        <f t="shared" si="640"/>
        <v>313</v>
      </c>
      <c r="N492" s="13">
        <f t="shared" si="640"/>
        <v>0</v>
      </c>
      <c r="O492" s="13">
        <f t="shared" ref="O492:T492" si="641">O493+O494</f>
        <v>0</v>
      </c>
      <c r="P492" s="13">
        <f t="shared" si="641"/>
        <v>0</v>
      </c>
      <c r="Q492" s="13">
        <f t="shared" si="641"/>
        <v>0</v>
      </c>
      <c r="R492" s="13">
        <f t="shared" si="641"/>
        <v>0</v>
      </c>
      <c r="S492" s="13">
        <f t="shared" si="641"/>
        <v>313</v>
      </c>
      <c r="T492" s="13">
        <f t="shared" si="641"/>
        <v>0</v>
      </c>
      <c r="U492" s="13">
        <f t="shared" ref="U492:Z492" si="642">U493+U494</f>
        <v>0</v>
      </c>
      <c r="V492" s="13">
        <f t="shared" si="642"/>
        <v>0</v>
      </c>
      <c r="W492" s="13">
        <f t="shared" si="642"/>
        <v>0</v>
      </c>
      <c r="X492" s="13">
        <f t="shared" si="642"/>
        <v>0</v>
      </c>
      <c r="Y492" s="13">
        <f t="shared" si="642"/>
        <v>313</v>
      </c>
      <c r="Z492" s="13">
        <f t="shared" si="642"/>
        <v>0</v>
      </c>
      <c r="AA492" s="13">
        <f t="shared" ref="AA492:AF492" si="643">AA493+AA494</f>
        <v>0</v>
      </c>
      <c r="AB492" s="13">
        <f t="shared" si="643"/>
        <v>0</v>
      </c>
      <c r="AC492" s="13">
        <f t="shared" si="643"/>
        <v>0</v>
      </c>
      <c r="AD492" s="13">
        <f t="shared" si="643"/>
        <v>0</v>
      </c>
      <c r="AE492" s="13">
        <f t="shared" si="643"/>
        <v>313</v>
      </c>
      <c r="AF492" s="13">
        <f t="shared" si="643"/>
        <v>0</v>
      </c>
      <c r="AG492" s="13">
        <f t="shared" ref="AG492:AL492" si="644">AG493+AG494</f>
        <v>72</v>
      </c>
      <c r="AH492" s="13">
        <f t="shared" si="644"/>
        <v>0</v>
      </c>
      <c r="AI492" s="13">
        <f t="shared" si="644"/>
        <v>0</v>
      </c>
      <c r="AJ492" s="13">
        <f t="shared" si="644"/>
        <v>0</v>
      </c>
      <c r="AK492" s="13">
        <f t="shared" si="644"/>
        <v>385</v>
      </c>
      <c r="AL492" s="13">
        <f t="shared" si="644"/>
        <v>0</v>
      </c>
    </row>
    <row r="493" spans="1:38" hidden="1" x14ac:dyDescent="0.25">
      <c r="A493" s="62" t="s">
        <v>14</v>
      </c>
      <c r="B493" s="16">
        <f t="shared" si="578"/>
        <v>912</v>
      </c>
      <c r="C493" s="16" t="s">
        <v>21</v>
      </c>
      <c r="D493" s="16" t="s">
        <v>22</v>
      </c>
      <c r="E493" s="16" t="s">
        <v>55</v>
      </c>
      <c r="F493" s="13">
        <v>610</v>
      </c>
      <c r="G493" s="13">
        <v>217</v>
      </c>
      <c r="H493" s="13"/>
      <c r="I493" s="13"/>
      <c r="J493" s="13"/>
      <c r="K493" s="13"/>
      <c r="L493" s="13"/>
      <c r="M493" s="13">
        <f>G493+I493+J493+K493+L493</f>
        <v>217</v>
      </c>
      <c r="N493" s="13">
        <f>H493+J493</f>
        <v>0</v>
      </c>
      <c r="O493" s="13"/>
      <c r="P493" s="13"/>
      <c r="Q493" s="13"/>
      <c r="R493" s="13"/>
      <c r="S493" s="13">
        <f>M493+O493+P493+Q493+R493</f>
        <v>217</v>
      </c>
      <c r="T493" s="13">
        <f>N493+P493</f>
        <v>0</v>
      </c>
      <c r="U493" s="13"/>
      <c r="V493" s="13"/>
      <c r="W493" s="13"/>
      <c r="X493" s="13"/>
      <c r="Y493" s="13">
        <f>S493+U493+V493+W493+X493</f>
        <v>217</v>
      </c>
      <c r="Z493" s="13">
        <f>T493+V493</f>
        <v>0</v>
      </c>
      <c r="AA493" s="13"/>
      <c r="AB493" s="13"/>
      <c r="AC493" s="13"/>
      <c r="AD493" s="13"/>
      <c r="AE493" s="13">
        <f>Y493+AA493+AB493+AC493+AD493</f>
        <v>217</v>
      </c>
      <c r="AF493" s="13">
        <f>Z493+AB493</f>
        <v>0</v>
      </c>
      <c r="AG493" s="13">
        <v>72</v>
      </c>
      <c r="AH493" s="13"/>
      <c r="AI493" s="13"/>
      <c r="AJ493" s="13"/>
      <c r="AK493" s="13">
        <f>AE493+AG493+AH493+AI493+AJ493</f>
        <v>289</v>
      </c>
      <c r="AL493" s="13">
        <f>AF493+AH493</f>
        <v>0</v>
      </c>
    </row>
    <row r="494" spans="1:38" hidden="1" x14ac:dyDescent="0.25">
      <c r="A494" s="62" t="s">
        <v>24</v>
      </c>
      <c r="B494" s="16">
        <f t="shared" ref="B494:B518" si="645">B493</f>
        <v>912</v>
      </c>
      <c r="C494" s="16" t="s">
        <v>21</v>
      </c>
      <c r="D494" s="16" t="s">
        <v>22</v>
      </c>
      <c r="E494" s="16" t="s">
        <v>55</v>
      </c>
      <c r="F494" s="13">
        <v>620</v>
      </c>
      <c r="G494" s="13">
        <v>96</v>
      </c>
      <c r="H494" s="13"/>
      <c r="I494" s="13"/>
      <c r="J494" s="13"/>
      <c r="K494" s="13"/>
      <c r="L494" s="13"/>
      <c r="M494" s="13">
        <f>G494+I494+J494+K494+L494</f>
        <v>96</v>
      </c>
      <c r="N494" s="13">
        <f>H494+J494</f>
        <v>0</v>
      </c>
      <c r="O494" s="13"/>
      <c r="P494" s="13"/>
      <c r="Q494" s="13"/>
      <c r="R494" s="13"/>
      <c r="S494" s="13">
        <f>M494+O494+P494+Q494+R494</f>
        <v>96</v>
      </c>
      <c r="T494" s="13">
        <f>N494+P494</f>
        <v>0</v>
      </c>
      <c r="U494" s="13"/>
      <c r="V494" s="13"/>
      <c r="W494" s="13"/>
      <c r="X494" s="13"/>
      <c r="Y494" s="13">
        <f>S494+U494+V494+W494+X494</f>
        <v>96</v>
      </c>
      <c r="Z494" s="13">
        <f>T494+V494</f>
        <v>0</v>
      </c>
      <c r="AA494" s="13"/>
      <c r="AB494" s="13"/>
      <c r="AC494" s="13"/>
      <c r="AD494" s="13"/>
      <c r="AE494" s="13">
        <f>Y494+AA494+AB494+AC494+AD494</f>
        <v>96</v>
      </c>
      <c r="AF494" s="13">
        <f>Z494+AB494</f>
        <v>0</v>
      </c>
      <c r="AG494" s="13"/>
      <c r="AH494" s="13"/>
      <c r="AI494" s="13"/>
      <c r="AJ494" s="13"/>
      <c r="AK494" s="13">
        <f>AE494+AG494+AH494+AI494+AJ494</f>
        <v>96</v>
      </c>
      <c r="AL494" s="13">
        <f>AF494+AH494</f>
        <v>0</v>
      </c>
    </row>
    <row r="495" spans="1:38" ht="49.5" hidden="1" x14ac:dyDescent="0.25">
      <c r="A495" s="62" t="s">
        <v>237</v>
      </c>
      <c r="B495" s="16">
        <f>B494</f>
        <v>912</v>
      </c>
      <c r="C495" s="16" t="s">
        <v>21</v>
      </c>
      <c r="D495" s="16" t="s">
        <v>22</v>
      </c>
      <c r="E495" s="16" t="s">
        <v>477</v>
      </c>
      <c r="F495" s="13"/>
      <c r="G495" s="13">
        <f t="shared" ref="G495:R497" si="646">G496</f>
        <v>2000</v>
      </c>
      <c r="H495" s="13">
        <f t="shared" si="646"/>
        <v>0</v>
      </c>
      <c r="I495" s="13">
        <f t="shared" si="646"/>
        <v>0</v>
      </c>
      <c r="J495" s="13">
        <f t="shared" si="646"/>
        <v>0</v>
      </c>
      <c r="K495" s="13">
        <f t="shared" si="646"/>
        <v>0</v>
      </c>
      <c r="L495" s="13">
        <f t="shared" si="646"/>
        <v>0</v>
      </c>
      <c r="M495" s="13">
        <f t="shared" si="646"/>
        <v>2000</v>
      </c>
      <c r="N495" s="13">
        <f t="shared" si="646"/>
        <v>0</v>
      </c>
      <c r="O495" s="13">
        <f t="shared" si="646"/>
        <v>0</v>
      </c>
      <c r="P495" s="13">
        <f t="shared" si="646"/>
        <v>0</v>
      </c>
      <c r="Q495" s="13">
        <f t="shared" si="646"/>
        <v>0</v>
      </c>
      <c r="R495" s="13">
        <f t="shared" si="646"/>
        <v>0</v>
      </c>
      <c r="S495" s="13">
        <f t="shared" ref="S495:AH497" si="647">S496</f>
        <v>2000</v>
      </c>
      <c r="T495" s="13">
        <f t="shared" si="647"/>
        <v>0</v>
      </c>
      <c r="U495" s="13">
        <f t="shared" si="647"/>
        <v>0</v>
      </c>
      <c r="V495" s="13">
        <f t="shared" si="647"/>
        <v>0</v>
      </c>
      <c r="W495" s="13">
        <f t="shared" si="647"/>
        <v>0</v>
      </c>
      <c r="X495" s="13">
        <f t="shared" si="647"/>
        <v>0</v>
      </c>
      <c r="Y495" s="13">
        <f t="shared" si="647"/>
        <v>2000</v>
      </c>
      <c r="Z495" s="13">
        <f t="shared" si="647"/>
        <v>0</v>
      </c>
      <c r="AA495" s="13">
        <f t="shared" si="647"/>
        <v>0</v>
      </c>
      <c r="AB495" s="13">
        <f t="shared" si="647"/>
        <v>0</v>
      </c>
      <c r="AC495" s="13">
        <f t="shared" si="647"/>
        <v>0</v>
      </c>
      <c r="AD495" s="13">
        <f t="shared" si="647"/>
        <v>0</v>
      </c>
      <c r="AE495" s="13">
        <f t="shared" si="647"/>
        <v>2000</v>
      </c>
      <c r="AF495" s="13">
        <f t="shared" si="647"/>
        <v>0</v>
      </c>
      <c r="AG495" s="13">
        <f t="shared" si="647"/>
        <v>0</v>
      </c>
      <c r="AH495" s="13">
        <f t="shared" si="647"/>
        <v>0</v>
      </c>
      <c r="AI495" s="13">
        <f t="shared" ref="AG495:AL497" si="648">AI496</f>
        <v>0</v>
      </c>
      <c r="AJ495" s="13">
        <f t="shared" si="648"/>
        <v>0</v>
      </c>
      <c r="AK495" s="13">
        <f t="shared" si="648"/>
        <v>2000</v>
      </c>
      <c r="AL495" s="13">
        <f t="shared" si="648"/>
        <v>0</v>
      </c>
    </row>
    <row r="496" spans="1:38" hidden="1" x14ac:dyDescent="0.25">
      <c r="A496" s="62" t="s">
        <v>478</v>
      </c>
      <c r="B496" s="16">
        <f t="shared" si="645"/>
        <v>912</v>
      </c>
      <c r="C496" s="16" t="s">
        <v>21</v>
      </c>
      <c r="D496" s="16" t="s">
        <v>22</v>
      </c>
      <c r="E496" s="16" t="s">
        <v>476</v>
      </c>
      <c r="F496" s="13"/>
      <c r="G496" s="13">
        <f t="shared" si="646"/>
        <v>2000</v>
      </c>
      <c r="H496" s="13">
        <f t="shared" si="646"/>
        <v>0</v>
      </c>
      <c r="I496" s="13">
        <f t="shared" si="646"/>
        <v>0</v>
      </c>
      <c r="J496" s="13">
        <f t="shared" si="646"/>
        <v>0</v>
      </c>
      <c r="K496" s="13">
        <f t="shared" si="646"/>
        <v>0</v>
      </c>
      <c r="L496" s="13">
        <f t="shared" si="646"/>
        <v>0</v>
      </c>
      <c r="M496" s="13">
        <f t="shared" si="646"/>
        <v>2000</v>
      </c>
      <c r="N496" s="13">
        <f t="shared" si="646"/>
        <v>0</v>
      </c>
      <c r="O496" s="13">
        <f t="shared" si="646"/>
        <v>0</v>
      </c>
      <c r="P496" s="13">
        <f t="shared" si="646"/>
        <v>0</v>
      </c>
      <c r="Q496" s="13">
        <f t="shared" si="646"/>
        <v>0</v>
      </c>
      <c r="R496" s="13">
        <f t="shared" si="646"/>
        <v>0</v>
      </c>
      <c r="S496" s="13">
        <f t="shared" si="647"/>
        <v>2000</v>
      </c>
      <c r="T496" s="13">
        <f t="shared" si="647"/>
        <v>0</v>
      </c>
      <c r="U496" s="13">
        <f t="shared" si="647"/>
        <v>0</v>
      </c>
      <c r="V496" s="13">
        <f t="shared" si="647"/>
        <v>0</v>
      </c>
      <c r="W496" s="13">
        <f t="shared" si="647"/>
        <v>0</v>
      </c>
      <c r="X496" s="13">
        <f t="shared" si="647"/>
        <v>0</v>
      </c>
      <c r="Y496" s="13">
        <f t="shared" si="647"/>
        <v>2000</v>
      </c>
      <c r="Z496" s="13">
        <f t="shared" si="647"/>
        <v>0</v>
      </c>
      <c r="AA496" s="13">
        <f t="shared" si="647"/>
        <v>0</v>
      </c>
      <c r="AB496" s="13">
        <f t="shared" si="647"/>
        <v>0</v>
      </c>
      <c r="AC496" s="13">
        <f t="shared" si="647"/>
        <v>0</v>
      </c>
      <c r="AD496" s="13">
        <f t="shared" si="647"/>
        <v>0</v>
      </c>
      <c r="AE496" s="13">
        <f t="shared" si="647"/>
        <v>2000</v>
      </c>
      <c r="AF496" s="13">
        <f t="shared" si="647"/>
        <v>0</v>
      </c>
      <c r="AG496" s="13">
        <f t="shared" si="648"/>
        <v>0</v>
      </c>
      <c r="AH496" s="13">
        <f t="shared" si="648"/>
        <v>0</v>
      </c>
      <c r="AI496" s="13">
        <f t="shared" si="648"/>
        <v>0</v>
      </c>
      <c r="AJ496" s="13">
        <f t="shared" si="648"/>
        <v>0</v>
      </c>
      <c r="AK496" s="13">
        <f t="shared" si="648"/>
        <v>2000</v>
      </c>
      <c r="AL496" s="13">
        <f t="shared" si="648"/>
        <v>0</v>
      </c>
    </row>
    <row r="497" spans="1:38" hidden="1" x14ac:dyDescent="0.25">
      <c r="A497" s="57" t="s">
        <v>70</v>
      </c>
      <c r="B497" s="16">
        <f t="shared" si="645"/>
        <v>912</v>
      </c>
      <c r="C497" s="16" t="s">
        <v>21</v>
      </c>
      <c r="D497" s="16" t="s">
        <v>22</v>
      </c>
      <c r="E497" s="16" t="s">
        <v>476</v>
      </c>
      <c r="F497" s="13">
        <v>800</v>
      </c>
      <c r="G497" s="13">
        <f t="shared" si="646"/>
        <v>2000</v>
      </c>
      <c r="H497" s="13">
        <f t="shared" si="646"/>
        <v>0</v>
      </c>
      <c r="I497" s="13">
        <f t="shared" si="646"/>
        <v>0</v>
      </c>
      <c r="J497" s="13">
        <f t="shared" si="646"/>
        <v>0</v>
      </c>
      <c r="K497" s="13">
        <f t="shared" si="646"/>
        <v>0</v>
      </c>
      <c r="L497" s="13">
        <f t="shared" si="646"/>
        <v>0</v>
      </c>
      <c r="M497" s="13">
        <f t="shared" si="646"/>
        <v>2000</v>
      </c>
      <c r="N497" s="13">
        <f t="shared" si="646"/>
        <v>0</v>
      </c>
      <c r="O497" s="13">
        <f t="shared" si="646"/>
        <v>0</v>
      </c>
      <c r="P497" s="13">
        <f t="shared" si="646"/>
        <v>0</v>
      </c>
      <c r="Q497" s="13">
        <f t="shared" si="646"/>
        <v>0</v>
      </c>
      <c r="R497" s="13">
        <f t="shared" si="646"/>
        <v>0</v>
      </c>
      <c r="S497" s="13">
        <f t="shared" si="647"/>
        <v>2000</v>
      </c>
      <c r="T497" s="13">
        <f t="shared" si="647"/>
        <v>0</v>
      </c>
      <c r="U497" s="13">
        <f t="shared" si="647"/>
        <v>0</v>
      </c>
      <c r="V497" s="13">
        <f t="shared" si="647"/>
        <v>0</v>
      </c>
      <c r="W497" s="13">
        <f t="shared" si="647"/>
        <v>0</v>
      </c>
      <c r="X497" s="13">
        <f t="shared" si="647"/>
        <v>0</v>
      </c>
      <c r="Y497" s="13">
        <f t="shared" si="647"/>
        <v>2000</v>
      </c>
      <c r="Z497" s="13">
        <f t="shared" si="647"/>
        <v>0</v>
      </c>
      <c r="AA497" s="13">
        <f t="shared" si="647"/>
        <v>0</v>
      </c>
      <c r="AB497" s="13">
        <f t="shared" si="647"/>
        <v>0</v>
      </c>
      <c r="AC497" s="13">
        <f t="shared" si="647"/>
        <v>0</v>
      </c>
      <c r="AD497" s="13">
        <f t="shared" si="647"/>
        <v>0</v>
      </c>
      <c r="AE497" s="13">
        <f t="shared" si="647"/>
        <v>2000</v>
      </c>
      <c r="AF497" s="13">
        <f t="shared" si="647"/>
        <v>0</v>
      </c>
      <c r="AG497" s="13">
        <f t="shared" si="648"/>
        <v>0</v>
      </c>
      <c r="AH497" s="13">
        <f t="shared" si="648"/>
        <v>0</v>
      </c>
      <c r="AI497" s="13">
        <f t="shared" si="648"/>
        <v>0</v>
      </c>
      <c r="AJ497" s="13">
        <f t="shared" si="648"/>
        <v>0</v>
      </c>
      <c r="AK497" s="13">
        <f t="shared" si="648"/>
        <v>2000</v>
      </c>
      <c r="AL497" s="13">
        <f t="shared" si="648"/>
        <v>0</v>
      </c>
    </row>
    <row r="498" spans="1:38" ht="53.25" hidden="1" customHeight="1" x14ac:dyDescent="0.25">
      <c r="A498" s="62" t="s">
        <v>474</v>
      </c>
      <c r="B498" s="16">
        <f t="shared" si="645"/>
        <v>912</v>
      </c>
      <c r="C498" s="16" t="s">
        <v>21</v>
      </c>
      <c r="D498" s="16" t="s">
        <v>22</v>
      </c>
      <c r="E498" s="16" t="s">
        <v>476</v>
      </c>
      <c r="F498" s="13">
        <v>810</v>
      </c>
      <c r="G498" s="13">
        <v>2000</v>
      </c>
      <c r="H498" s="13"/>
      <c r="I498" s="13"/>
      <c r="J498" s="13"/>
      <c r="K498" s="13"/>
      <c r="L498" s="13"/>
      <c r="M498" s="13">
        <f>G498+I498+J498+K498+L498</f>
        <v>2000</v>
      </c>
      <c r="N498" s="13">
        <f>H498+J498</f>
        <v>0</v>
      </c>
      <c r="O498" s="13"/>
      <c r="P498" s="13"/>
      <c r="Q498" s="13"/>
      <c r="R498" s="13"/>
      <c r="S498" s="13">
        <f>M498+O498+P498+Q498+R498</f>
        <v>2000</v>
      </c>
      <c r="T498" s="13">
        <f>N498+P498</f>
        <v>0</v>
      </c>
      <c r="U498" s="13"/>
      <c r="V498" s="13"/>
      <c r="W498" s="13"/>
      <c r="X498" s="13"/>
      <c r="Y498" s="13">
        <f>S498+U498+V498+W498+X498</f>
        <v>2000</v>
      </c>
      <c r="Z498" s="13">
        <f>T498+V498</f>
        <v>0</v>
      </c>
      <c r="AA498" s="13"/>
      <c r="AB498" s="13"/>
      <c r="AC498" s="13"/>
      <c r="AD498" s="13"/>
      <c r="AE498" s="13">
        <f>Y498+AA498+AB498+AC498+AD498</f>
        <v>2000</v>
      </c>
      <c r="AF498" s="13">
        <f>Z498+AB498</f>
        <v>0</v>
      </c>
      <c r="AG498" s="13"/>
      <c r="AH498" s="13"/>
      <c r="AI498" s="13"/>
      <c r="AJ498" s="13"/>
      <c r="AK498" s="13">
        <f>AE498+AG498+AH498+AI498+AJ498</f>
        <v>2000</v>
      </c>
      <c r="AL498" s="13">
        <f>AF498+AH498</f>
        <v>0</v>
      </c>
    </row>
    <row r="499" spans="1:38" ht="33" hidden="1" x14ac:dyDescent="0.25">
      <c r="A499" s="65" t="s">
        <v>458</v>
      </c>
      <c r="B499" s="16">
        <f>B494</f>
        <v>912</v>
      </c>
      <c r="C499" s="16" t="s">
        <v>21</v>
      </c>
      <c r="D499" s="16" t="s">
        <v>22</v>
      </c>
      <c r="E499" s="16" t="s">
        <v>461</v>
      </c>
      <c r="F499" s="13"/>
      <c r="G499" s="13">
        <f>G500</f>
        <v>81442</v>
      </c>
      <c r="H499" s="13">
        <f t="shared" ref="H499:R500" si="649">H500</f>
        <v>81442</v>
      </c>
      <c r="I499" s="13">
        <f t="shared" si="649"/>
        <v>0</v>
      </c>
      <c r="J499" s="13">
        <f t="shared" si="649"/>
        <v>0</v>
      </c>
      <c r="K499" s="13">
        <f t="shared" si="649"/>
        <v>0</v>
      </c>
      <c r="L499" s="13">
        <f t="shared" si="649"/>
        <v>0</v>
      </c>
      <c r="M499" s="13">
        <f t="shared" si="649"/>
        <v>81442</v>
      </c>
      <c r="N499" s="13">
        <f t="shared" si="649"/>
        <v>81442</v>
      </c>
      <c r="O499" s="13">
        <f t="shared" si="649"/>
        <v>0</v>
      </c>
      <c r="P499" s="13">
        <f t="shared" si="649"/>
        <v>0</v>
      </c>
      <c r="Q499" s="13">
        <f t="shared" si="649"/>
        <v>0</v>
      </c>
      <c r="R499" s="13">
        <f t="shared" si="649"/>
        <v>0</v>
      </c>
      <c r="S499" s="13">
        <f>S500</f>
        <v>81442</v>
      </c>
      <c r="T499" s="13">
        <f>T500</f>
        <v>81442</v>
      </c>
      <c r="U499" s="13">
        <f t="shared" ref="U499:X500" si="650">U500</f>
        <v>0</v>
      </c>
      <c r="V499" s="13">
        <f t="shared" si="650"/>
        <v>0</v>
      </c>
      <c r="W499" s="13">
        <f t="shared" si="650"/>
        <v>0</v>
      </c>
      <c r="X499" s="13">
        <f t="shared" si="650"/>
        <v>0</v>
      </c>
      <c r="Y499" s="13">
        <f>Y500</f>
        <v>81442</v>
      </c>
      <c r="Z499" s="13">
        <f>Z500</f>
        <v>81442</v>
      </c>
      <c r="AA499" s="13">
        <f t="shared" ref="AA499:AD500" si="651">AA500</f>
        <v>0</v>
      </c>
      <c r="AB499" s="13">
        <f t="shared" si="651"/>
        <v>0</v>
      </c>
      <c r="AC499" s="13">
        <f t="shared" si="651"/>
        <v>0</v>
      </c>
      <c r="AD499" s="13">
        <f t="shared" si="651"/>
        <v>0</v>
      </c>
      <c r="AE499" s="13">
        <f>AE500</f>
        <v>81442</v>
      </c>
      <c r="AF499" s="13">
        <f>AF500</f>
        <v>81442</v>
      </c>
      <c r="AG499" s="13">
        <f t="shared" ref="AG499:AJ500" si="652">AG500</f>
        <v>0</v>
      </c>
      <c r="AH499" s="13">
        <f t="shared" si="652"/>
        <v>0</v>
      </c>
      <c r="AI499" s="13">
        <f t="shared" si="652"/>
        <v>0</v>
      </c>
      <c r="AJ499" s="13">
        <f t="shared" si="652"/>
        <v>0</v>
      </c>
      <c r="AK499" s="13">
        <f>AK500</f>
        <v>81442</v>
      </c>
      <c r="AL499" s="13">
        <f>AL500</f>
        <v>81442</v>
      </c>
    </row>
    <row r="500" spans="1:38" ht="33" hidden="1" x14ac:dyDescent="0.25">
      <c r="A500" s="66" t="s">
        <v>459</v>
      </c>
      <c r="B500" s="16">
        <f t="shared" si="645"/>
        <v>912</v>
      </c>
      <c r="C500" s="16" t="s">
        <v>21</v>
      </c>
      <c r="D500" s="16" t="s">
        <v>22</v>
      </c>
      <c r="E500" s="16" t="s">
        <v>489</v>
      </c>
      <c r="F500" s="13"/>
      <c r="G500" s="13">
        <f>G501</f>
        <v>81442</v>
      </c>
      <c r="H500" s="13">
        <f t="shared" si="649"/>
        <v>81442</v>
      </c>
      <c r="I500" s="13">
        <f t="shared" si="649"/>
        <v>0</v>
      </c>
      <c r="J500" s="13">
        <f t="shared" si="649"/>
        <v>0</v>
      </c>
      <c r="K500" s="13">
        <f t="shared" si="649"/>
        <v>0</v>
      </c>
      <c r="L500" s="13">
        <f t="shared" si="649"/>
        <v>0</v>
      </c>
      <c r="M500" s="13">
        <f t="shared" si="649"/>
        <v>81442</v>
      </c>
      <c r="N500" s="13">
        <f t="shared" si="649"/>
        <v>81442</v>
      </c>
      <c r="O500" s="13">
        <f t="shared" si="649"/>
        <v>0</v>
      </c>
      <c r="P500" s="13">
        <f t="shared" si="649"/>
        <v>0</v>
      </c>
      <c r="Q500" s="13">
        <f t="shared" si="649"/>
        <v>0</v>
      </c>
      <c r="R500" s="13">
        <f t="shared" si="649"/>
        <v>0</v>
      </c>
      <c r="S500" s="13">
        <f>S501</f>
        <v>81442</v>
      </c>
      <c r="T500" s="13">
        <f>T501</f>
        <v>81442</v>
      </c>
      <c r="U500" s="13">
        <f t="shared" si="650"/>
        <v>0</v>
      </c>
      <c r="V500" s="13">
        <f t="shared" si="650"/>
        <v>0</v>
      </c>
      <c r="W500" s="13">
        <f t="shared" si="650"/>
        <v>0</v>
      </c>
      <c r="X500" s="13">
        <f t="shared" si="650"/>
        <v>0</v>
      </c>
      <c r="Y500" s="13">
        <f>Y501</f>
        <v>81442</v>
      </c>
      <c r="Z500" s="13">
        <f>Z501</f>
        <v>81442</v>
      </c>
      <c r="AA500" s="13">
        <f t="shared" si="651"/>
        <v>0</v>
      </c>
      <c r="AB500" s="13">
        <f t="shared" si="651"/>
        <v>0</v>
      </c>
      <c r="AC500" s="13">
        <f t="shared" si="651"/>
        <v>0</v>
      </c>
      <c r="AD500" s="13">
        <f t="shared" si="651"/>
        <v>0</v>
      </c>
      <c r="AE500" s="13">
        <f>AE501</f>
        <v>81442</v>
      </c>
      <c r="AF500" s="13">
        <f>AF501</f>
        <v>81442</v>
      </c>
      <c r="AG500" s="13">
        <f t="shared" si="652"/>
        <v>0</v>
      </c>
      <c r="AH500" s="13">
        <f t="shared" si="652"/>
        <v>0</v>
      </c>
      <c r="AI500" s="13">
        <f t="shared" si="652"/>
        <v>0</v>
      </c>
      <c r="AJ500" s="13">
        <f t="shared" si="652"/>
        <v>0</v>
      </c>
      <c r="AK500" s="13">
        <f>AK501</f>
        <v>81442</v>
      </c>
      <c r="AL500" s="13">
        <f>AL501</f>
        <v>81442</v>
      </c>
    </row>
    <row r="501" spans="1:38" ht="33" hidden="1" x14ac:dyDescent="0.25">
      <c r="A501" s="65" t="s">
        <v>12</v>
      </c>
      <c r="B501" s="16">
        <f t="shared" si="645"/>
        <v>912</v>
      </c>
      <c r="C501" s="16" t="s">
        <v>21</v>
      </c>
      <c r="D501" s="16" t="s">
        <v>22</v>
      </c>
      <c r="E501" s="16" t="s">
        <v>489</v>
      </c>
      <c r="F501" s="16" t="s">
        <v>13</v>
      </c>
      <c r="G501" s="13">
        <f>G502+G503</f>
        <v>81442</v>
      </c>
      <c r="H501" s="13">
        <f t="shared" ref="H501:N501" si="653">H502+H503</f>
        <v>81442</v>
      </c>
      <c r="I501" s="13">
        <f t="shared" si="653"/>
        <v>0</v>
      </c>
      <c r="J501" s="13">
        <f t="shared" si="653"/>
        <v>0</v>
      </c>
      <c r="K501" s="13">
        <f t="shared" si="653"/>
        <v>0</v>
      </c>
      <c r="L501" s="13">
        <f t="shared" si="653"/>
        <v>0</v>
      </c>
      <c r="M501" s="13">
        <f t="shared" si="653"/>
        <v>81442</v>
      </c>
      <c r="N501" s="13">
        <f t="shared" si="653"/>
        <v>81442</v>
      </c>
      <c r="O501" s="13">
        <f t="shared" ref="O501:T501" si="654">O502+O503</f>
        <v>0</v>
      </c>
      <c r="P501" s="13">
        <f t="shared" si="654"/>
        <v>0</v>
      </c>
      <c r="Q501" s="13">
        <f t="shared" si="654"/>
        <v>0</v>
      </c>
      <c r="R501" s="13">
        <f t="shared" si="654"/>
        <v>0</v>
      </c>
      <c r="S501" s="13">
        <f t="shared" si="654"/>
        <v>81442</v>
      </c>
      <c r="T501" s="13">
        <f t="shared" si="654"/>
        <v>81442</v>
      </c>
      <c r="U501" s="13">
        <f t="shared" ref="U501:Z501" si="655">U502+U503</f>
        <v>0</v>
      </c>
      <c r="V501" s="13">
        <f t="shared" si="655"/>
        <v>0</v>
      </c>
      <c r="W501" s="13">
        <f t="shared" si="655"/>
        <v>0</v>
      </c>
      <c r="X501" s="13">
        <f t="shared" si="655"/>
        <v>0</v>
      </c>
      <c r="Y501" s="13">
        <f t="shared" si="655"/>
        <v>81442</v>
      </c>
      <c r="Z501" s="13">
        <f t="shared" si="655"/>
        <v>81442</v>
      </c>
      <c r="AA501" s="13">
        <f t="shared" ref="AA501:AF501" si="656">AA502+AA503</f>
        <v>0</v>
      </c>
      <c r="AB501" s="13">
        <f t="shared" si="656"/>
        <v>0</v>
      </c>
      <c r="AC501" s="13">
        <f t="shared" si="656"/>
        <v>0</v>
      </c>
      <c r="AD501" s="13">
        <f t="shared" si="656"/>
        <v>0</v>
      </c>
      <c r="AE501" s="13">
        <f t="shared" si="656"/>
        <v>81442</v>
      </c>
      <c r="AF501" s="13">
        <f t="shared" si="656"/>
        <v>81442</v>
      </c>
      <c r="AG501" s="13">
        <f t="shared" ref="AG501:AL501" si="657">AG502+AG503</f>
        <v>0</v>
      </c>
      <c r="AH501" s="13">
        <f t="shared" si="657"/>
        <v>0</v>
      </c>
      <c r="AI501" s="13">
        <f t="shared" si="657"/>
        <v>0</v>
      </c>
      <c r="AJ501" s="13">
        <f t="shared" si="657"/>
        <v>0</v>
      </c>
      <c r="AK501" s="13">
        <f t="shared" si="657"/>
        <v>81442</v>
      </c>
      <c r="AL501" s="13">
        <f t="shared" si="657"/>
        <v>81442</v>
      </c>
    </row>
    <row r="502" spans="1:38" hidden="1" x14ac:dyDescent="0.25">
      <c r="A502" s="57" t="s">
        <v>14</v>
      </c>
      <c r="B502" s="16">
        <f t="shared" si="645"/>
        <v>912</v>
      </c>
      <c r="C502" s="16" t="s">
        <v>21</v>
      </c>
      <c r="D502" s="16" t="s">
        <v>22</v>
      </c>
      <c r="E502" s="16" t="s">
        <v>489</v>
      </c>
      <c r="F502" s="16" t="s">
        <v>37</v>
      </c>
      <c r="G502" s="13">
        <v>56845</v>
      </c>
      <c r="H502" s="13">
        <v>56845</v>
      </c>
      <c r="I502" s="13"/>
      <c r="J502" s="13"/>
      <c r="K502" s="13"/>
      <c r="L502" s="13"/>
      <c r="M502" s="13">
        <f>G502+I502+J502+K502+L502</f>
        <v>56845</v>
      </c>
      <c r="N502" s="13">
        <f>H502+J502</f>
        <v>56845</v>
      </c>
      <c r="O502" s="13"/>
      <c r="P502" s="13"/>
      <c r="Q502" s="13"/>
      <c r="R502" s="13"/>
      <c r="S502" s="13">
        <f>M502+O502+P502+Q502+R502</f>
        <v>56845</v>
      </c>
      <c r="T502" s="13">
        <f>N502+P502</f>
        <v>56845</v>
      </c>
      <c r="U502" s="13"/>
      <c r="V502" s="13"/>
      <c r="W502" s="13"/>
      <c r="X502" s="13"/>
      <c r="Y502" s="13">
        <f>S502+U502+V502+W502+X502</f>
        <v>56845</v>
      </c>
      <c r="Z502" s="13">
        <f>T502+V502</f>
        <v>56845</v>
      </c>
      <c r="AA502" s="13"/>
      <c r="AB502" s="13"/>
      <c r="AC502" s="13"/>
      <c r="AD502" s="13"/>
      <c r="AE502" s="13">
        <f>Y502+AA502+AB502+AC502+AD502</f>
        <v>56845</v>
      </c>
      <c r="AF502" s="13">
        <f>Z502+AB502</f>
        <v>56845</v>
      </c>
      <c r="AG502" s="13"/>
      <c r="AH502" s="13"/>
      <c r="AI502" s="13"/>
      <c r="AJ502" s="13"/>
      <c r="AK502" s="13">
        <f>AE502+AG502+AH502+AI502+AJ502</f>
        <v>56845</v>
      </c>
      <c r="AL502" s="13">
        <f>AF502+AH502</f>
        <v>56845</v>
      </c>
    </row>
    <row r="503" spans="1:38" hidden="1" x14ac:dyDescent="0.25">
      <c r="A503" s="62" t="s">
        <v>24</v>
      </c>
      <c r="B503" s="16">
        <f t="shared" si="645"/>
        <v>912</v>
      </c>
      <c r="C503" s="16" t="s">
        <v>21</v>
      </c>
      <c r="D503" s="16" t="s">
        <v>22</v>
      </c>
      <c r="E503" s="16" t="s">
        <v>489</v>
      </c>
      <c r="F503" s="16" t="s">
        <v>38</v>
      </c>
      <c r="G503" s="13">
        <v>24597</v>
      </c>
      <c r="H503" s="13">
        <v>24597</v>
      </c>
      <c r="I503" s="13"/>
      <c r="J503" s="13"/>
      <c r="K503" s="13"/>
      <c r="L503" s="13"/>
      <c r="M503" s="13">
        <f>G503+I503+J503+K503+L503</f>
        <v>24597</v>
      </c>
      <c r="N503" s="13">
        <f>H503+J503</f>
        <v>24597</v>
      </c>
      <c r="O503" s="13"/>
      <c r="P503" s="13"/>
      <c r="Q503" s="13"/>
      <c r="R503" s="13"/>
      <c r="S503" s="13">
        <f>M503+O503+P503+Q503+R503</f>
        <v>24597</v>
      </c>
      <c r="T503" s="13">
        <f>N503+P503</f>
        <v>24597</v>
      </c>
      <c r="U503" s="13"/>
      <c r="V503" s="13"/>
      <c r="W503" s="13"/>
      <c r="X503" s="13"/>
      <c r="Y503" s="13">
        <f>S503+U503+V503+W503+X503</f>
        <v>24597</v>
      </c>
      <c r="Z503" s="13">
        <f>T503+V503</f>
        <v>24597</v>
      </c>
      <c r="AA503" s="13"/>
      <c r="AB503" s="13"/>
      <c r="AC503" s="13"/>
      <c r="AD503" s="13"/>
      <c r="AE503" s="13">
        <f>Y503+AA503+AB503+AC503+AD503</f>
        <v>24597</v>
      </c>
      <c r="AF503" s="13">
        <f>Z503+AB503</f>
        <v>24597</v>
      </c>
      <c r="AG503" s="13"/>
      <c r="AH503" s="13"/>
      <c r="AI503" s="13"/>
      <c r="AJ503" s="13"/>
      <c r="AK503" s="13">
        <f>AE503+AG503+AH503+AI503+AJ503</f>
        <v>24597</v>
      </c>
      <c r="AL503" s="13">
        <f>AF503+AH503</f>
        <v>24597</v>
      </c>
    </row>
    <row r="504" spans="1:38" hidden="1" x14ac:dyDescent="0.25">
      <c r="A504" s="57" t="s">
        <v>576</v>
      </c>
      <c r="B504" s="16">
        <f t="shared" si="645"/>
        <v>912</v>
      </c>
      <c r="C504" s="16" t="s">
        <v>21</v>
      </c>
      <c r="D504" s="16" t="s">
        <v>22</v>
      </c>
      <c r="E504" s="16" t="s">
        <v>618</v>
      </c>
      <c r="F504" s="16"/>
      <c r="G504" s="13"/>
      <c r="H504" s="13"/>
      <c r="I504" s="13"/>
      <c r="J504" s="13"/>
      <c r="K504" s="13"/>
      <c r="L504" s="13"/>
      <c r="M504" s="13"/>
      <c r="N504" s="13"/>
      <c r="O504" s="13"/>
      <c r="P504" s="13"/>
      <c r="Q504" s="13"/>
      <c r="R504" s="13"/>
      <c r="S504" s="13"/>
      <c r="T504" s="13"/>
      <c r="U504" s="13"/>
      <c r="V504" s="13"/>
      <c r="W504" s="13"/>
      <c r="X504" s="13"/>
      <c r="Y504" s="13"/>
      <c r="Z504" s="13"/>
      <c r="AA504" s="13"/>
      <c r="AB504" s="13">
        <f>AB505+AB508+AB511</f>
        <v>47106</v>
      </c>
      <c r="AC504" s="13">
        <f>AC505+AC508+AC511</f>
        <v>2258</v>
      </c>
      <c r="AD504" s="13">
        <f>AD505+AD508+AD511</f>
        <v>0</v>
      </c>
      <c r="AE504" s="13">
        <f>AE505+AE508</f>
        <v>47106</v>
      </c>
      <c r="AF504" s="13">
        <f>AF505+AF508</f>
        <v>47106</v>
      </c>
      <c r="AG504" s="13"/>
      <c r="AH504" s="13">
        <f>AH505+AH508+AH511</f>
        <v>0</v>
      </c>
      <c r="AI504" s="13">
        <f>AI505+AI508+AI511</f>
        <v>0</v>
      </c>
      <c r="AJ504" s="13">
        <f>AJ505+AJ508+AJ511</f>
        <v>0</v>
      </c>
      <c r="AK504" s="13">
        <f>AK505+AK508</f>
        <v>47106</v>
      </c>
      <c r="AL504" s="13">
        <f>AL505+AL508</f>
        <v>47106</v>
      </c>
    </row>
    <row r="505" spans="1:38" ht="71.25" hidden="1" customHeight="1" x14ac:dyDescent="0.25">
      <c r="A505" s="62" t="s">
        <v>649</v>
      </c>
      <c r="B505" s="16">
        <f t="shared" si="645"/>
        <v>912</v>
      </c>
      <c r="C505" s="16" t="s">
        <v>21</v>
      </c>
      <c r="D505" s="16" t="s">
        <v>22</v>
      </c>
      <c r="E505" s="16" t="s">
        <v>648</v>
      </c>
      <c r="F505" s="16"/>
      <c r="G505" s="13"/>
      <c r="H505" s="13"/>
      <c r="I505" s="13"/>
      <c r="J505" s="13"/>
      <c r="K505" s="13"/>
      <c r="L505" s="13"/>
      <c r="M505" s="13"/>
      <c r="N505" s="13"/>
      <c r="O505" s="13"/>
      <c r="P505" s="13"/>
      <c r="Q505" s="13"/>
      <c r="R505" s="13"/>
      <c r="S505" s="13"/>
      <c r="T505" s="13"/>
      <c r="U505" s="13"/>
      <c r="V505" s="13"/>
      <c r="W505" s="13"/>
      <c r="X505" s="13"/>
      <c r="Y505" s="13"/>
      <c r="Z505" s="13"/>
      <c r="AA505" s="13"/>
      <c r="AB505" s="13">
        <f>AB506</f>
        <v>4200</v>
      </c>
      <c r="AC505" s="13">
        <f t="shared" ref="AC505:AF506" si="658">AC506</f>
        <v>0</v>
      </c>
      <c r="AD505" s="13">
        <f t="shared" si="658"/>
        <v>0</v>
      </c>
      <c r="AE505" s="13">
        <f t="shared" si="658"/>
        <v>4200</v>
      </c>
      <c r="AF505" s="13">
        <f t="shared" si="658"/>
        <v>4200</v>
      </c>
      <c r="AG505" s="13"/>
      <c r="AH505" s="13">
        <f>AH506</f>
        <v>0</v>
      </c>
      <c r="AI505" s="13">
        <f t="shared" ref="AI505:AL506" si="659">AI506</f>
        <v>0</v>
      </c>
      <c r="AJ505" s="13">
        <f t="shared" si="659"/>
        <v>0</v>
      </c>
      <c r="AK505" s="13">
        <f t="shared" si="659"/>
        <v>4200</v>
      </c>
      <c r="AL505" s="13">
        <f t="shared" si="659"/>
        <v>4200</v>
      </c>
    </row>
    <row r="506" spans="1:38" ht="33" hidden="1" x14ac:dyDescent="0.25">
      <c r="A506" s="65" t="s">
        <v>12</v>
      </c>
      <c r="B506" s="16">
        <f t="shared" si="645"/>
        <v>912</v>
      </c>
      <c r="C506" s="16" t="s">
        <v>21</v>
      </c>
      <c r="D506" s="16" t="s">
        <v>22</v>
      </c>
      <c r="E506" s="16" t="s">
        <v>648</v>
      </c>
      <c r="F506" s="16" t="s">
        <v>13</v>
      </c>
      <c r="G506" s="13"/>
      <c r="H506" s="13"/>
      <c r="I506" s="13"/>
      <c r="J506" s="13"/>
      <c r="K506" s="13"/>
      <c r="L506" s="13"/>
      <c r="M506" s="13"/>
      <c r="N506" s="13"/>
      <c r="O506" s="13"/>
      <c r="P506" s="13"/>
      <c r="Q506" s="13"/>
      <c r="R506" s="13"/>
      <c r="S506" s="13"/>
      <c r="T506" s="13"/>
      <c r="U506" s="13"/>
      <c r="V506" s="13"/>
      <c r="W506" s="13"/>
      <c r="X506" s="13"/>
      <c r="Y506" s="13"/>
      <c r="Z506" s="13"/>
      <c r="AA506" s="13"/>
      <c r="AB506" s="13">
        <f>AB507</f>
        <v>4200</v>
      </c>
      <c r="AC506" s="13">
        <f t="shared" si="658"/>
        <v>0</v>
      </c>
      <c r="AD506" s="13">
        <f t="shared" si="658"/>
        <v>0</v>
      </c>
      <c r="AE506" s="13">
        <f t="shared" si="658"/>
        <v>4200</v>
      </c>
      <c r="AF506" s="13">
        <f t="shared" si="658"/>
        <v>4200</v>
      </c>
      <c r="AG506" s="13"/>
      <c r="AH506" s="13">
        <f>AH507</f>
        <v>0</v>
      </c>
      <c r="AI506" s="13">
        <f t="shared" si="659"/>
        <v>0</v>
      </c>
      <c r="AJ506" s="13">
        <f t="shared" si="659"/>
        <v>0</v>
      </c>
      <c r="AK506" s="13">
        <f t="shared" si="659"/>
        <v>4200</v>
      </c>
      <c r="AL506" s="13">
        <f t="shared" si="659"/>
        <v>4200</v>
      </c>
    </row>
    <row r="507" spans="1:38" hidden="1" x14ac:dyDescent="0.25">
      <c r="A507" s="62" t="s">
        <v>24</v>
      </c>
      <c r="B507" s="16">
        <f t="shared" si="645"/>
        <v>912</v>
      </c>
      <c r="C507" s="16" t="s">
        <v>21</v>
      </c>
      <c r="D507" s="16" t="s">
        <v>22</v>
      </c>
      <c r="E507" s="16" t="s">
        <v>648</v>
      </c>
      <c r="F507" s="16" t="s">
        <v>38</v>
      </c>
      <c r="G507" s="13"/>
      <c r="H507" s="13"/>
      <c r="I507" s="13"/>
      <c r="J507" s="13"/>
      <c r="K507" s="13"/>
      <c r="L507" s="13"/>
      <c r="M507" s="13"/>
      <c r="N507" s="13"/>
      <c r="O507" s="13"/>
      <c r="P507" s="13"/>
      <c r="Q507" s="13"/>
      <c r="R507" s="13"/>
      <c r="S507" s="13"/>
      <c r="T507" s="13"/>
      <c r="U507" s="13"/>
      <c r="V507" s="13"/>
      <c r="W507" s="13"/>
      <c r="X507" s="13"/>
      <c r="Y507" s="13"/>
      <c r="Z507" s="13"/>
      <c r="AA507" s="13"/>
      <c r="AB507" s="13">
        <v>4200</v>
      </c>
      <c r="AC507" s="13"/>
      <c r="AD507" s="13"/>
      <c r="AE507" s="13">
        <f>Y507+AB507</f>
        <v>4200</v>
      </c>
      <c r="AF507" s="13">
        <f>Z507+AB507</f>
        <v>4200</v>
      </c>
      <c r="AG507" s="13"/>
      <c r="AH507" s="13"/>
      <c r="AI507" s="13"/>
      <c r="AJ507" s="13"/>
      <c r="AK507" s="13">
        <f>AE507+AH507</f>
        <v>4200</v>
      </c>
      <c r="AL507" s="13">
        <f>AF507+AH507</f>
        <v>4200</v>
      </c>
    </row>
    <row r="508" spans="1:38" ht="40.5" hidden="1" customHeight="1" x14ac:dyDescent="0.25">
      <c r="A508" s="73" t="s">
        <v>660</v>
      </c>
      <c r="B508" s="16">
        <f>B504</f>
        <v>912</v>
      </c>
      <c r="C508" s="16" t="s">
        <v>21</v>
      </c>
      <c r="D508" s="16" t="s">
        <v>22</v>
      </c>
      <c r="E508" s="16" t="s">
        <v>620</v>
      </c>
      <c r="F508" s="16"/>
      <c r="G508" s="13"/>
      <c r="H508" s="13"/>
      <c r="I508" s="13"/>
      <c r="J508" s="13"/>
      <c r="K508" s="13"/>
      <c r="L508" s="13"/>
      <c r="M508" s="13"/>
      <c r="N508" s="13"/>
      <c r="O508" s="13"/>
      <c r="P508" s="13"/>
      <c r="Q508" s="13"/>
      <c r="R508" s="13"/>
      <c r="S508" s="13"/>
      <c r="T508" s="13"/>
      <c r="U508" s="13"/>
      <c r="V508" s="13"/>
      <c r="W508" s="13"/>
      <c r="X508" s="13"/>
      <c r="Y508" s="13"/>
      <c r="Z508" s="13"/>
      <c r="AA508" s="13"/>
      <c r="AB508" s="13">
        <f>AB509</f>
        <v>42906</v>
      </c>
      <c r="AC508" s="13">
        <f t="shared" ref="AC508:AF509" si="660">AC509</f>
        <v>0</v>
      </c>
      <c r="AD508" s="13">
        <f t="shared" si="660"/>
        <v>0</v>
      </c>
      <c r="AE508" s="13">
        <f t="shared" si="660"/>
        <v>42906</v>
      </c>
      <c r="AF508" s="13">
        <f t="shared" si="660"/>
        <v>42906</v>
      </c>
      <c r="AG508" s="13"/>
      <c r="AH508" s="13">
        <f>AH509</f>
        <v>0</v>
      </c>
      <c r="AI508" s="13">
        <f t="shared" ref="AI508:AL509" si="661">AI509</f>
        <v>0</v>
      </c>
      <c r="AJ508" s="13">
        <f t="shared" si="661"/>
        <v>0</v>
      </c>
      <c r="AK508" s="13">
        <f t="shared" si="661"/>
        <v>42906</v>
      </c>
      <c r="AL508" s="13">
        <f t="shared" si="661"/>
        <v>42906</v>
      </c>
    </row>
    <row r="509" spans="1:38" ht="33" hidden="1" x14ac:dyDescent="0.25">
      <c r="A509" s="57" t="s">
        <v>206</v>
      </c>
      <c r="B509" s="16">
        <f t="shared" si="645"/>
        <v>912</v>
      </c>
      <c r="C509" s="16" t="s">
        <v>21</v>
      </c>
      <c r="D509" s="16" t="s">
        <v>22</v>
      </c>
      <c r="E509" s="16" t="s">
        <v>620</v>
      </c>
      <c r="F509" s="16" t="s">
        <v>207</v>
      </c>
      <c r="G509" s="13"/>
      <c r="H509" s="13"/>
      <c r="I509" s="13"/>
      <c r="J509" s="13"/>
      <c r="K509" s="13"/>
      <c r="L509" s="13"/>
      <c r="M509" s="13"/>
      <c r="N509" s="13"/>
      <c r="O509" s="13"/>
      <c r="P509" s="13"/>
      <c r="Q509" s="13"/>
      <c r="R509" s="13"/>
      <c r="S509" s="13"/>
      <c r="T509" s="13"/>
      <c r="U509" s="13"/>
      <c r="V509" s="13"/>
      <c r="W509" s="13"/>
      <c r="X509" s="13"/>
      <c r="Y509" s="13"/>
      <c r="Z509" s="13"/>
      <c r="AA509" s="13"/>
      <c r="AB509" s="13">
        <f>AB510</f>
        <v>42906</v>
      </c>
      <c r="AC509" s="13">
        <f t="shared" si="660"/>
        <v>0</v>
      </c>
      <c r="AD509" s="13">
        <f t="shared" si="660"/>
        <v>0</v>
      </c>
      <c r="AE509" s="13">
        <f t="shared" si="660"/>
        <v>42906</v>
      </c>
      <c r="AF509" s="13">
        <f t="shared" si="660"/>
        <v>42906</v>
      </c>
      <c r="AG509" s="13"/>
      <c r="AH509" s="13">
        <f>AH510</f>
        <v>0</v>
      </c>
      <c r="AI509" s="13">
        <f t="shared" si="661"/>
        <v>0</v>
      </c>
      <c r="AJ509" s="13">
        <f t="shared" si="661"/>
        <v>0</v>
      </c>
      <c r="AK509" s="13">
        <f t="shared" si="661"/>
        <v>42906</v>
      </c>
      <c r="AL509" s="13">
        <f t="shared" si="661"/>
        <v>42906</v>
      </c>
    </row>
    <row r="510" spans="1:38" ht="115.5" hidden="1" x14ac:dyDescent="0.25">
      <c r="A510" s="65" t="s">
        <v>653</v>
      </c>
      <c r="B510" s="16">
        <f t="shared" si="645"/>
        <v>912</v>
      </c>
      <c r="C510" s="16" t="s">
        <v>21</v>
      </c>
      <c r="D510" s="16" t="s">
        <v>22</v>
      </c>
      <c r="E510" s="16" t="s">
        <v>620</v>
      </c>
      <c r="F510" s="16" t="s">
        <v>652</v>
      </c>
      <c r="G510" s="13"/>
      <c r="H510" s="13"/>
      <c r="I510" s="13"/>
      <c r="J510" s="13"/>
      <c r="K510" s="13"/>
      <c r="L510" s="13"/>
      <c r="M510" s="13"/>
      <c r="N510" s="13"/>
      <c r="O510" s="13"/>
      <c r="P510" s="13"/>
      <c r="Q510" s="13"/>
      <c r="R510" s="13"/>
      <c r="S510" s="13"/>
      <c r="T510" s="13"/>
      <c r="U510" s="13"/>
      <c r="V510" s="13"/>
      <c r="W510" s="13"/>
      <c r="X510" s="13"/>
      <c r="Y510" s="13"/>
      <c r="Z510" s="13"/>
      <c r="AA510" s="13"/>
      <c r="AB510" s="13">
        <v>42906</v>
      </c>
      <c r="AC510" s="13"/>
      <c r="AD510" s="13"/>
      <c r="AE510" s="13">
        <f>Y510+AB510</f>
        <v>42906</v>
      </c>
      <c r="AF510" s="13">
        <f>Z510+AB510</f>
        <v>42906</v>
      </c>
      <c r="AG510" s="13"/>
      <c r="AH510" s="13"/>
      <c r="AI510" s="13"/>
      <c r="AJ510" s="13"/>
      <c r="AK510" s="13">
        <f>AE510+AH510</f>
        <v>42906</v>
      </c>
      <c r="AL510" s="13">
        <f>AF510+AH510</f>
        <v>42906</v>
      </c>
    </row>
    <row r="511" spans="1:38" ht="33" hidden="1" x14ac:dyDescent="0.25">
      <c r="A511" s="73" t="s">
        <v>660</v>
      </c>
      <c r="B511" s="16">
        <f t="shared" si="645"/>
        <v>912</v>
      </c>
      <c r="C511" s="16" t="s">
        <v>21</v>
      </c>
      <c r="D511" s="16" t="s">
        <v>22</v>
      </c>
      <c r="E511" s="16" t="s">
        <v>619</v>
      </c>
      <c r="F511" s="16"/>
      <c r="G511" s="13"/>
      <c r="H511" s="13"/>
      <c r="I511" s="13"/>
      <c r="J511" s="13"/>
      <c r="K511" s="13"/>
      <c r="L511" s="13"/>
      <c r="M511" s="13"/>
      <c r="N511" s="13"/>
      <c r="O511" s="13"/>
      <c r="P511" s="13"/>
      <c r="Q511" s="13"/>
      <c r="R511" s="13"/>
      <c r="S511" s="13"/>
      <c r="T511" s="13"/>
      <c r="U511" s="13"/>
      <c r="V511" s="13"/>
      <c r="W511" s="13"/>
      <c r="X511" s="13"/>
      <c r="Y511" s="13"/>
      <c r="Z511" s="13"/>
      <c r="AA511" s="13"/>
      <c r="AB511" s="13">
        <f>AB512</f>
        <v>0</v>
      </c>
      <c r="AC511" s="13">
        <f t="shared" ref="AC511:AF512" si="662">AC512</f>
        <v>2258</v>
      </c>
      <c r="AD511" s="13">
        <f t="shared" si="662"/>
        <v>0</v>
      </c>
      <c r="AE511" s="13">
        <f t="shared" si="662"/>
        <v>2258</v>
      </c>
      <c r="AF511" s="13">
        <f t="shared" si="662"/>
        <v>0</v>
      </c>
      <c r="AG511" s="13"/>
      <c r="AH511" s="13">
        <f>AH512</f>
        <v>0</v>
      </c>
      <c r="AI511" s="13">
        <f t="shared" ref="AI511:AL512" si="663">AI512</f>
        <v>0</v>
      </c>
      <c r="AJ511" s="13">
        <f t="shared" si="663"/>
        <v>0</v>
      </c>
      <c r="AK511" s="13">
        <f t="shared" si="663"/>
        <v>2258</v>
      </c>
      <c r="AL511" s="13">
        <f t="shared" si="663"/>
        <v>0</v>
      </c>
    </row>
    <row r="512" spans="1:38" ht="33" hidden="1" x14ac:dyDescent="0.25">
      <c r="A512" s="57" t="s">
        <v>206</v>
      </c>
      <c r="B512" s="16">
        <f t="shared" si="645"/>
        <v>912</v>
      </c>
      <c r="C512" s="16" t="s">
        <v>21</v>
      </c>
      <c r="D512" s="16" t="s">
        <v>22</v>
      </c>
      <c r="E512" s="16" t="s">
        <v>619</v>
      </c>
      <c r="F512" s="16" t="s">
        <v>207</v>
      </c>
      <c r="G512" s="13"/>
      <c r="H512" s="13"/>
      <c r="I512" s="13"/>
      <c r="J512" s="13"/>
      <c r="K512" s="13"/>
      <c r="L512" s="13"/>
      <c r="M512" s="13"/>
      <c r="N512" s="13"/>
      <c r="O512" s="13"/>
      <c r="P512" s="13"/>
      <c r="Q512" s="13"/>
      <c r="R512" s="13"/>
      <c r="S512" s="13"/>
      <c r="T512" s="13"/>
      <c r="U512" s="13"/>
      <c r="V512" s="13"/>
      <c r="W512" s="13"/>
      <c r="X512" s="13"/>
      <c r="Y512" s="13"/>
      <c r="Z512" s="13"/>
      <c r="AA512" s="13"/>
      <c r="AB512" s="13">
        <f>AB513</f>
        <v>0</v>
      </c>
      <c r="AC512" s="13">
        <f t="shared" si="662"/>
        <v>2258</v>
      </c>
      <c r="AD512" s="13">
        <f t="shared" si="662"/>
        <v>0</v>
      </c>
      <c r="AE512" s="13">
        <f t="shared" si="662"/>
        <v>2258</v>
      </c>
      <c r="AF512" s="13">
        <f t="shared" si="662"/>
        <v>0</v>
      </c>
      <c r="AG512" s="13"/>
      <c r="AH512" s="13">
        <f>AH513</f>
        <v>0</v>
      </c>
      <c r="AI512" s="13">
        <f t="shared" si="663"/>
        <v>0</v>
      </c>
      <c r="AJ512" s="13">
        <f t="shared" si="663"/>
        <v>0</v>
      </c>
      <c r="AK512" s="13">
        <f t="shared" si="663"/>
        <v>2258</v>
      </c>
      <c r="AL512" s="13">
        <f t="shared" si="663"/>
        <v>0</v>
      </c>
    </row>
    <row r="513" spans="1:38" ht="115.5" hidden="1" x14ac:dyDescent="0.25">
      <c r="A513" s="65" t="s">
        <v>653</v>
      </c>
      <c r="B513" s="16">
        <f t="shared" si="645"/>
        <v>912</v>
      </c>
      <c r="C513" s="16" t="s">
        <v>21</v>
      </c>
      <c r="D513" s="16" t="s">
        <v>22</v>
      </c>
      <c r="E513" s="16" t="s">
        <v>619</v>
      </c>
      <c r="F513" s="16" t="s">
        <v>652</v>
      </c>
      <c r="G513" s="13"/>
      <c r="H513" s="13"/>
      <c r="I513" s="13"/>
      <c r="J513" s="13"/>
      <c r="K513" s="13"/>
      <c r="L513" s="13"/>
      <c r="M513" s="13"/>
      <c r="N513" s="13"/>
      <c r="O513" s="13"/>
      <c r="P513" s="13"/>
      <c r="Q513" s="13"/>
      <c r="R513" s="13"/>
      <c r="S513" s="13"/>
      <c r="T513" s="13"/>
      <c r="U513" s="13"/>
      <c r="V513" s="13"/>
      <c r="W513" s="13"/>
      <c r="X513" s="13"/>
      <c r="Y513" s="13"/>
      <c r="Z513" s="13"/>
      <c r="AA513" s="13"/>
      <c r="AB513" s="13"/>
      <c r="AC513" s="13">
        <v>2258</v>
      </c>
      <c r="AD513" s="13"/>
      <c r="AE513" s="13">
        <f>Y513+AA513+AB513+AC513+AD513</f>
        <v>2258</v>
      </c>
      <c r="AF513" s="13">
        <f>Z513+AB513</f>
        <v>0</v>
      </c>
      <c r="AG513" s="13"/>
      <c r="AH513" s="13"/>
      <c r="AI513" s="13"/>
      <c r="AJ513" s="13"/>
      <c r="AK513" s="13">
        <f>AE513+AG513+AH513+AI513+AJ513</f>
        <v>2258</v>
      </c>
      <c r="AL513" s="13">
        <f>AF513+AH513</f>
        <v>0</v>
      </c>
    </row>
    <row r="514" spans="1:38" ht="82.5" hidden="1" x14ac:dyDescent="0.25">
      <c r="A514" s="62" t="s">
        <v>135</v>
      </c>
      <c r="B514" s="16">
        <f t="shared" si="645"/>
        <v>912</v>
      </c>
      <c r="C514" s="16" t="s">
        <v>21</v>
      </c>
      <c r="D514" s="16" t="s">
        <v>22</v>
      </c>
      <c r="E514" s="16" t="s">
        <v>136</v>
      </c>
      <c r="F514" s="16"/>
      <c r="G514" s="13"/>
      <c r="H514" s="13"/>
      <c r="I514" s="13"/>
      <c r="J514" s="13"/>
      <c r="K514" s="13"/>
      <c r="L514" s="13"/>
      <c r="M514" s="13"/>
      <c r="N514" s="13"/>
      <c r="O514" s="13"/>
      <c r="P514" s="13"/>
      <c r="Q514" s="13"/>
      <c r="R514" s="13"/>
      <c r="S514" s="13"/>
      <c r="T514" s="13"/>
      <c r="U514" s="13"/>
      <c r="V514" s="13"/>
      <c r="W514" s="13"/>
      <c r="X514" s="13"/>
      <c r="Y514" s="13"/>
      <c r="Z514" s="13"/>
      <c r="AA514" s="13"/>
      <c r="AB514" s="13"/>
      <c r="AC514" s="13"/>
      <c r="AD514" s="13"/>
      <c r="AE514" s="13"/>
      <c r="AF514" s="13"/>
      <c r="AG514" s="13">
        <f>AG515</f>
        <v>0</v>
      </c>
      <c r="AH514" s="13">
        <f t="shared" ref="AH514:AL517" si="664">AH515</f>
        <v>0</v>
      </c>
      <c r="AI514" s="13">
        <f t="shared" si="664"/>
        <v>776</v>
      </c>
      <c r="AJ514" s="13">
        <f t="shared" si="664"/>
        <v>0</v>
      </c>
      <c r="AK514" s="13">
        <f t="shared" si="664"/>
        <v>776</v>
      </c>
      <c r="AL514" s="13">
        <f t="shared" si="664"/>
        <v>0</v>
      </c>
    </row>
    <row r="515" spans="1:38" hidden="1" x14ac:dyDescent="0.25">
      <c r="A515" s="66" t="s">
        <v>15</v>
      </c>
      <c r="B515" s="16">
        <f t="shared" si="645"/>
        <v>912</v>
      </c>
      <c r="C515" s="16" t="s">
        <v>21</v>
      </c>
      <c r="D515" s="16" t="s">
        <v>22</v>
      </c>
      <c r="E515" s="16" t="s">
        <v>169</v>
      </c>
      <c r="F515" s="16"/>
      <c r="G515" s="13"/>
      <c r="H515" s="13"/>
      <c r="I515" s="13"/>
      <c r="J515" s="13"/>
      <c r="K515" s="13"/>
      <c r="L515" s="13"/>
      <c r="M515" s="13"/>
      <c r="N515" s="13"/>
      <c r="O515" s="13"/>
      <c r="P515" s="13"/>
      <c r="Q515" s="13"/>
      <c r="R515" s="13"/>
      <c r="S515" s="13"/>
      <c r="T515" s="13"/>
      <c r="U515" s="13"/>
      <c r="V515" s="13"/>
      <c r="W515" s="13"/>
      <c r="X515" s="13"/>
      <c r="Y515" s="13"/>
      <c r="Z515" s="13"/>
      <c r="AA515" s="13"/>
      <c r="AB515" s="13"/>
      <c r="AC515" s="13"/>
      <c r="AD515" s="13"/>
      <c r="AE515" s="13"/>
      <c r="AF515" s="13"/>
      <c r="AG515" s="13">
        <f>AG516</f>
        <v>0</v>
      </c>
      <c r="AH515" s="13">
        <f t="shared" si="664"/>
        <v>0</v>
      </c>
      <c r="AI515" s="13">
        <f t="shared" si="664"/>
        <v>776</v>
      </c>
      <c r="AJ515" s="13">
        <f t="shared" si="664"/>
        <v>0</v>
      </c>
      <c r="AK515" s="13">
        <f t="shared" si="664"/>
        <v>776</v>
      </c>
      <c r="AL515" s="13">
        <f t="shared" si="664"/>
        <v>0</v>
      </c>
    </row>
    <row r="516" spans="1:38" hidden="1" x14ac:dyDescent="0.25">
      <c r="A516" s="62" t="s">
        <v>26</v>
      </c>
      <c r="B516" s="16">
        <f t="shared" si="645"/>
        <v>912</v>
      </c>
      <c r="C516" s="16" t="s">
        <v>21</v>
      </c>
      <c r="D516" s="16" t="s">
        <v>22</v>
      </c>
      <c r="E516" s="16" t="s">
        <v>680</v>
      </c>
      <c r="F516" s="16"/>
      <c r="G516" s="13"/>
      <c r="H516" s="13"/>
      <c r="I516" s="13"/>
      <c r="J516" s="13"/>
      <c r="K516" s="13"/>
      <c r="L516" s="13"/>
      <c r="M516" s="13"/>
      <c r="N516" s="13"/>
      <c r="O516" s="13"/>
      <c r="P516" s="13"/>
      <c r="Q516" s="13"/>
      <c r="R516" s="13"/>
      <c r="S516" s="13"/>
      <c r="T516" s="13"/>
      <c r="U516" s="13"/>
      <c r="V516" s="13"/>
      <c r="W516" s="13"/>
      <c r="X516" s="13"/>
      <c r="Y516" s="13"/>
      <c r="Z516" s="13"/>
      <c r="AA516" s="13"/>
      <c r="AB516" s="13"/>
      <c r="AC516" s="13"/>
      <c r="AD516" s="13"/>
      <c r="AE516" s="13"/>
      <c r="AF516" s="13"/>
      <c r="AG516" s="13">
        <f>AG517</f>
        <v>0</v>
      </c>
      <c r="AH516" s="13">
        <f t="shared" si="664"/>
        <v>0</v>
      </c>
      <c r="AI516" s="13">
        <f t="shared" si="664"/>
        <v>776</v>
      </c>
      <c r="AJ516" s="13">
        <f t="shared" si="664"/>
        <v>0</v>
      </c>
      <c r="AK516" s="13">
        <f t="shared" si="664"/>
        <v>776</v>
      </c>
      <c r="AL516" s="13">
        <f t="shared" si="664"/>
        <v>0</v>
      </c>
    </row>
    <row r="517" spans="1:38" ht="33" hidden="1" x14ac:dyDescent="0.25">
      <c r="A517" s="65" t="s">
        <v>12</v>
      </c>
      <c r="B517" s="16">
        <f t="shared" si="645"/>
        <v>912</v>
      </c>
      <c r="C517" s="16" t="s">
        <v>21</v>
      </c>
      <c r="D517" s="16" t="s">
        <v>22</v>
      </c>
      <c r="E517" s="16" t="s">
        <v>680</v>
      </c>
      <c r="F517" s="16" t="s">
        <v>13</v>
      </c>
      <c r="G517" s="13"/>
      <c r="H517" s="13"/>
      <c r="I517" s="13"/>
      <c r="J517" s="13"/>
      <c r="K517" s="13"/>
      <c r="L517" s="13"/>
      <c r="M517" s="13"/>
      <c r="N517" s="13"/>
      <c r="O517" s="13"/>
      <c r="P517" s="13"/>
      <c r="Q517" s="13"/>
      <c r="R517" s="13"/>
      <c r="S517" s="13"/>
      <c r="T517" s="13"/>
      <c r="U517" s="13"/>
      <c r="V517" s="13"/>
      <c r="W517" s="13"/>
      <c r="X517" s="13"/>
      <c r="Y517" s="13"/>
      <c r="Z517" s="13"/>
      <c r="AA517" s="13"/>
      <c r="AB517" s="13"/>
      <c r="AC517" s="13"/>
      <c r="AD517" s="13"/>
      <c r="AE517" s="13"/>
      <c r="AF517" s="13"/>
      <c r="AG517" s="13">
        <f>AG518</f>
        <v>0</v>
      </c>
      <c r="AH517" s="13">
        <f t="shared" si="664"/>
        <v>0</v>
      </c>
      <c r="AI517" s="13">
        <f t="shared" si="664"/>
        <v>776</v>
      </c>
      <c r="AJ517" s="13">
        <f t="shared" si="664"/>
        <v>0</v>
      </c>
      <c r="AK517" s="13">
        <f t="shared" si="664"/>
        <v>776</v>
      </c>
      <c r="AL517" s="13">
        <f t="shared" si="664"/>
        <v>0</v>
      </c>
    </row>
    <row r="518" spans="1:38" hidden="1" x14ac:dyDescent="0.25">
      <c r="A518" s="57" t="s">
        <v>14</v>
      </c>
      <c r="B518" s="16">
        <f t="shared" si="645"/>
        <v>912</v>
      </c>
      <c r="C518" s="16" t="s">
        <v>21</v>
      </c>
      <c r="D518" s="16" t="s">
        <v>22</v>
      </c>
      <c r="E518" s="16" t="s">
        <v>680</v>
      </c>
      <c r="F518" s="16" t="s">
        <v>37</v>
      </c>
      <c r="G518" s="13"/>
      <c r="H518" s="13"/>
      <c r="I518" s="13"/>
      <c r="J518" s="13"/>
      <c r="K518" s="13"/>
      <c r="L518" s="13"/>
      <c r="M518" s="13"/>
      <c r="N518" s="13"/>
      <c r="O518" s="13"/>
      <c r="P518" s="13"/>
      <c r="Q518" s="13"/>
      <c r="R518" s="13"/>
      <c r="S518" s="13"/>
      <c r="T518" s="13"/>
      <c r="U518" s="13"/>
      <c r="V518" s="13"/>
      <c r="W518" s="13"/>
      <c r="X518" s="13"/>
      <c r="Y518" s="13"/>
      <c r="Z518" s="13"/>
      <c r="AA518" s="13"/>
      <c r="AB518" s="13"/>
      <c r="AC518" s="13"/>
      <c r="AD518" s="13"/>
      <c r="AE518" s="13"/>
      <c r="AF518" s="13"/>
      <c r="AG518" s="13"/>
      <c r="AH518" s="13"/>
      <c r="AI518" s="13">
        <v>776</v>
      </c>
      <c r="AJ518" s="13"/>
      <c r="AK518" s="13">
        <f>AE518+AG518+AH518+AI518+AJ518</f>
        <v>776</v>
      </c>
      <c r="AL518" s="13">
        <f>AF518+AH518</f>
        <v>0</v>
      </c>
    </row>
    <row r="519" spans="1:38" hidden="1" x14ac:dyDescent="0.25">
      <c r="A519" s="65"/>
      <c r="B519" s="16"/>
      <c r="C519" s="16"/>
      <c r="D519" s="16"/>
      <c r="E519" s="16"/>
      <c r="F519" s="16"/>
      <c r="G519" s="13"/>
      <c r="H519" s="13"/>
      <c r="I519" s="13"/>
      <c r="J519" s="13"/>
      <c r="K519" s="13"/>
      <c r="L519" s="13"/>
      <c r="M519" s="13"/>
      <c r="N519" s="13"/>
      <c r="O519" s="13"/>
      <c r="P519" s="13"/>
      <c r="Q519" s="13"/>
      <c r="R519" s="13"/>
      <c r="S519" s="13"/>
      <c r="T519" s="13"/>
      <c r="U519" s="13"/>
      <c r="V519" s="13"/>
      <c r="W519" s="13"/>
      <c r="X519" s="13"/>
      <c r="Y519" s="13"/>
      <c r="Z519" s="13"/>
      <c r="AA519" s="13"/>
      <c r="AB519" s="13"/>
      <c r="AC519" s="13"/>
      <c r="AD519" s="13"/>
      <c r="AE519" s="13"/>
      <c r="AF519" s="13"/>
      <c r="AG519" s="13"/>
      <c r="AH519" s="13"/>
      <c r="AI519" s="13"/>
      <c r="AJ519" s="13"/>
      <c r="AK519" s="13"/>
      <c r="AL519" s="13"/>
    </row>
    <row r="520" spans="1:38" ht="38.25" hidden="1" customHeight="1" x14ac:dyDescent="0.3">
      <c r="A520" s="61" t="s">
        <v>29</v>
      </c>
      <c r="B520" s="14">
        <v>912</v>
      </c>
      <c r="C520" s="14" t="s">
        <v>21</v>
      </c>
      <c r="D520" s="14" t="s">
        <v>30</v>
      </c>
      <c r="E520" s="14"/>
      <c r="F520" s="14"/>
      <c r="G520" s="32">
        <f t="shared" ref="G520:R524" si="665">G521</f>
        <v>107</v>
      </c>
      <c r="H520" s="32">
        <f t="shared" si="665"/>
        <v>0</v>
      </c>
      <c r="I520" s="13">
        <f t="shared" si="665"/>
        <v>0</v>
      </c>
      <c r="J520" s="13">
        <f t="shared" si="665"/>
        <v>0</v>
      </c>
      <c r="K520" s="13">
        <f t="shared" si="665"/>
        <v>0</v>
      </c>
      <c r="L520" s="13">
        <f t="shared" si="665"/>
        <v>0</v>
      </c>
      <c r="M520" s="32">
        <f t="shared" si="665"/>
        <v>107</v>
      </c>
      <c r="N520" s="32">
        <f t="shared" si="665"/>
        <v>0</v>
      </c>
      <c r="O520" s="13">
        <f t="shared" si="665"/>
        <v>0</v>
      </c>
      <c r="P520" s="13">
        <f t="shared" si="665"/>
        <v>0</v>
      </c>
      <c r="Q520" s="13">
        <f t="shared" si="665"/>
        <v>0</v>
      </c>
      <c r="R520" s="13">
        <f t="shared" si="665"/>
        <v>0</v>
      </c>
      <c r="S520" s="32">
        <f t="shared" ref="S520:AH524" si="666">S521</f>
        <v>107</v>
      </c>
      <c r="T520" s="32">
        <f t="shared" si="666"/>
        <v>0</v>
      </c>
      <c r="U520" s="13">
        <f t="shared" si="666"/>
        <v>0</v>
      </c>
      <c r="V520" s="13">
        <f t="shared" si="666"/>
        <v>0</v>
      </c>
      <c r="W520" s="13">
        <f t="shared" si="666"/>
        <v>0</v>
      </c>
      <c r="X520" s="13">
        <f t="shared" si="666"/>
        <v>0</v>
      </c>
      <c r="Y520" s="32">
        <f t="shared" si="666"/>
        <v>107</v>
      </c>
      <c r="Z520" s="32">
        <f t="shared" si="666"/>
        <v>0</v>
      </c>
      <c r="AA520" s="13">
        <f t="shared" si="666"/>
        <v>0</v>
      </c>
      <c r="AB520" s="13">
        <f t="shared" si="666"/>
        <v>0</v>
      </c>
      <c r="AC520" s="13">
        <f t="shared" si="666"/>
        <v>0</v>
      </c>
      <c r="AD520" s="13">
        <f t="shared" si="666"/>
        <v>0</v>
      </c>
      <c r="AE520" s="32">
        <f t="shared" si="666"/>
        <v>107</v>
      </c>
      <c r="AF520" s="32">
        <f t="shared" si="666"/>
        <v>0</v>
      </c>
      <c r="AG520" s="13">
        <f t="shared" si="666"/>
        <v>0</v>
      </c>
      <c r="AH520" s="13">
        <f t="shared" si="666"/>
        <v>0</v>
      </c>
      <c r="AI520" s="13">
        <f t="shared" ref="AG520:AL524" si="667">AI521</f>
        <v>0</v>
      </c>
      <c r="AJ520" s="13">
        <f t="shared" si="667"/>
        <v>0</v>
      </c>
      <c r="AK520" s="32">
        <f t="shared" si="667"/>
        <v>107</v>
      </c>
      <c r="AL520" s="32">
        <f t="shared" si="667"/>
        <v>0</v>
      </c>
    </row>
    <row r="521" spans="1:38" ht="34.5" hidden="1" x14ac:dyDescent="0.3">
      <c r="A521" s="62" t="s">
        <v>485</v>
      </c>
      <c r="B521" s="16">
        <v>912</v>
      </c>
      <c r="C521" s="16" t="s">
        <v>21</v>
      </c>
      <c r="D521" s="16" t="s">
        <v>30</v>
      </c>
      <c r="E521" s="16" t="s">
        <v>41</v>
      </c>
      <c r="F521" s="16"/>
      <c r="G521" s="13">
        <f t="shared" si="665"/>
        <v>107</v>
      </c>
      <c r="H521" s="13">
        <f t="shared" si="665"/>
        <v>0</v>
      </c>
      <c r="I521" s="13">
        <f t="shared" si="665"/>
        <v>0</v>
      </c>
      <c r="J521" s="13">
        <f t="shared" si="665"/>
        <v>0</v>
      </c>
      <c r="K521" s="13">
        <f t="shared" si="665"/>
        <v>0</v>
      </c>
      <c r="L521" s="13">
        <f t="shared" si="665"/>
        <v>0</v>
      </c>
      <c r="M521" s="13">
        <f t="shared" si="665"/>
        <v>107</v>
      </c>
      <c r="N521" s="13">
        <f t="shared" si="665"/>
        <v>0</v>
      </c>
      <c r="O521" s="13">
        <f t="shared" si="665"/>
        <v>0</v>
      </c>
      <c r="P521" s="13">
        <f t="shared" si="665"/>
        <v>0</v>
      </c>
      <c r="Q521" s="13">
        <f t="shared" si="665"/>
        <v>0</v>
      </c>
      <c r="R521" s="13">
        <f t="shared" si="665"/>
        <v>0</v>
      </c>
      <c r="S521" s="13">
        <f t="shared" si="666"/>
        <v>107</v>
      </c>
      <c r="T521" s="13">
        <f t="shared" si="666"/>
        <v>0</v>
      </c>
      <c r="U521" s="13">
        <f t="shared" si="666"/>
        <v>0</v>
      </c>
      <c r="V521" s="13">
        <f t="shared" si="666"/>
        <v>0</v>
      </c>
      <c r="W521" s="13">
        <f t="shared" si="666"/>
        <v>0</v>
      </c>
      <c r="X521" s="13">
        <f t="shared" si="666"/>
        <v>0</v>
      </c>
      <c r="Y521" s="13">
        <f t="shared" si="666"/>
        <v>107</v>
      </c>
      <c r="Z521" s="13">
        <f t="shared" si="666"/>
        <v>0</v>
      </c>
      <c r="AA521" s="13">
        <f t="shared" si="666"/>
        <v>0</v>
      </c>
      <c r="AB521" s="13">
        <f t="shared" si="666"/>
        <v>0</v>
      </c>
      <c r="AC521" s="13">
        <f t="shared" si="666"/>
        <v>0</v>
      </c>
      <c r="AD521" s="13">
        <f t="shared" si="666"/>
        <v>0</v>
      </c>
      <c r="AE521" s="13">
        <f t="shared" si="666"/>
        <v>107</v>
      </c>
      <c r="AF521" s="13">
        <f t="shared" si="666"/>
        <v>0</v>
      </c>
      <c r="AG521" s="13">
        <f t="shared" si="667"/>
        <v>0</v>
      </c>
      <c r="AH521" s="13">
        <f t="shared" si="667"/>
        <v>0</v>
      </c>
      <c r="AI521" s="13">
        <f t="shared" si="667"/>
        <v>0</v>
      </c>
      <c r="AJ521" s="13">
        <f t="shared" si="667"/>
        <v>0</v>
      </c>
      <c r="AK521" s="13">
        <f t="shared" si="667"/>
        <v>107</v>
      </c>
      <c r="AL521" s="13">
        <f t="shared" si="667"/>
        <v>0</v>
      </c>
    </row>
    <row r="522" spans="1:38" hidden="1" x14ac:dyDescent="0.25">
      <c r="A522" s="62" t="s">
        <v>15</v>
      </c>
      <c r="B522" s="16">
        <v>912</v>
      </c>
      <c r="C522" s="16" t="s">
        <v>21</v>
      </c>
      <c r="D522" s="16" t="s">
        <v>30</v>
      </c>
      <c r="E522" s="16" t="s">
        <v>44</v>
      </c>
      <c r="F522" s="16"/>
      <c r="G522" s="13">
        <f t="shared" si="665"/>
        <v>107</v>
      </c>
      <c r="H522" s="13">
        <f t="shared" si="665"/>
        <v>0</v>
      </c>
      <c r="I522" s="13">
        <f t="shared" si="665"/>
        <v>0</v>
      </c>
      <c r="J522" s="13">
        <f t="shared" si="665"/>
        <v>0</v>
      </c>
      <c r="K522" s="13">
        <f t="shared" si="665"/>
        <v>0</v>
      </c>
      <c r="L522" s="13">
        <f t="shared" si="665"/>
        <v>0</v>
      </c>
      <c r="M522" s="13">
        <f t="shared" si="665"/>
        <v>107</v>
      </c>
      <c r="N522" s="13">
        <f t="shared" si="665"/>
        <v>0</v>
      </c>
      <c r="O522" s="13">
        <f t="shared" si="665"/>
        <v>0</v>
      </c>
      <c r="P522" s="13">
        <f t="shared" si="665"/>
        <v>0</v>
      </c>
      <c r="Q522" s="13">
        <f t="shared" si="665"/>
        <v>0</v>
      </c>
      <c r="R522" s="13">
        <f t="shared" si="665"/>
        <v>0</v>
      </c>
      <c r="S522" s="13">
        <f t="shared" si="666"/>
        <v>107</v>
      </c>
      <c r="T522" s="13">
        <f t="shared" si="666"/>
        <v>0</v>
      </c>
      <c r="U522" s="13">
        <f t="shared" si="666"/>
        <v>0</v>
      </c>
      <c r="V522" s="13">
        <f t="shared" si="666"/>
        <v>0</v>
      </c>
      <c r="W522" s="13">
        <f t="shared" si="666"/>
        <v>0</v>
      </c>
      <c r="X522" s="13">
        <f t="shared" si="666"/>
        <v>0</v>
      </c>
      <c r="Y522" s="13">
        <f t="shared" si="666"/>
        <v>107</v>
      </c>
      <c r="Z522" s="13">
        <f t="shared" si="666"/>
        <v>0</v>
      </c>
      <c r="AA522" s="13">
        <f t="shared" si="666"/>
        <v>0</v>
      </c>
      <c r="AB522" s="13">
        <f t="shared" si="666"/>
        <v>0</v>
      </c>
      <c r="AC522" s="13">
        <f t="shared" si="666"/>
        <v>0</v>
      </c>
      <c r="AD522" s="13">
        <f t="shared" si="666"/>
        <v>0</v>
      </c>
      <c r="AE522" s="13">
        <f t="shared" si="666"/>
        <v>107</v>
      </c>
      <c r="AF522" s="13">
        <f t="shared" si="666"/>
        <v>0</v>
      </c>
      <c r="AG522" s="13">
        <f t="shared" si="667"/>
        <v>0</v>
      </c>
      <c r="AH522" s="13">
        <f t="shared" si="667"/>
        <v>0</v>
      </c>
      <c r="AI522" s="13">
        <f t="shared" si="667"/>
        <v>0</v>
      </c>
      <c r="AJ522" s="13">
        <f t="shared" si="667"/>
        <v>0</v>
      </c>
      <c r="AK522" s="13">
        <f t="shared" si="667"/>
        <v>107</v>
      </c>
      <c r="AL522" s="13">
        <f t="shared" si="667"/>
        <v>0</v>
      </c>
    </row>
    <row r="523" spans="1:38" ht="33" hidden="1" x14ac:dyDescent="0.25">
      <c r="A523" s="62" t="s">
        <v>31</v>
      </c>
      <c r="B523" s="16">
        <v>912</v>
      </c>
      <c r="C523" s="16" t="s">
        <v>21</v>
      </c>
      <c r="D523" s="16" t="s">
        <v>30</v>
      </c>
      <c r="E523" s="16" t="s">
        <v>56</v>
      </c>
      <c r="F523" s="16"/>
      <c r="G523" s="13">
        <f t="shared" si="665"/>
        <v>107</v>
      </c>
      <c r="H523" s="13">
        <f t="shared" si="665"/>
        <v>0</v>
      </c>
      <c r="I523" s="13">
        <f t="shared" si="665"/>
        <v>0</v>
      </c>
      <c r="J523" s="13">
        <f t="shared" si="665"/>
        <v>0</v>
      </c>
      <c r="K523" s="13">
        <f t="shared" si="665"/>
        <v>0</v>
      </c>
      <c r="L523" s="13">
        <f t="shared" si="665"/>
        <v>0</v>
      </c>
      <c r="M523" s="13">
        <f t="shared" si="665"/>
        <v>107</v>
      </c>
      <c r="N523" s="13">
        <f t="shared" si="665"/>
        <v>0</v>
      </c>
      <c r="O523" s="13">
        <f t="shared" si="665"/>
        <v>0</v>
      </c>
      <c r="P523" s="13">
        <f t="shared" si="665"/>
        <v>0</v>
      </c>
      <c r="Q523" s="13">
        <f t="shared" si="665"/>
        <v>0</v>
      </c>
      <c r="R523" s="13">
        <f t="shared" si="665"/>
        <v>0</v>
      </c>
      <c r="S523" s="13">
        <f t="shared" si="666"/>
        <v>107</v>
      </c>
      <c r="T523" s="13">
        <f t="shared" si="666"/>
        <v>0</v>
      </c>
      <c r="U523" s="13">
        <f t="shared" si="666"/>
        <v>0</v>
      </c>
      <c r="V523" s="13">
        <f t="shared" si="666"/>
        <v>0</v>
      </c>
      <c r="W523" s="13">
        <f t="shared" si="666"/>
        <v>0</v>
      </c>
      <c r="X523" s="13">
        <f t="shared" si="666"/>
        <v>0</v>
      </c>
      <c r="Y523" s="13">
        <f t="shared" si="666"/>
        <v>107</v>
      </c>
      <c r="Z523" s="13">
        <f t="shared" si="666"/>
        <v>0</v>
      </c>
      <c r="AA523" s="13">
        <f t="shared" si="666"/>
        <v>0</v>
      </c>
      <c r="AB523" s="13">
        <f t="shared" si="666"/>
        <v>0</v>
      </c>
      <c r="AC523" s="13">
        <f t="shared" si="666"/>
        <v>0</v>
      </c>
      <c r="AD523" s="13">
        <f t="shared" si="666"/>
        <v>0</v>
      </c>
      <c r="AE523" s="13">
        <f t="shared" si="666"/>
        <v>107</v>
      </c>
      <c r="AF523" s="13">
        <f t="shared" si="666"/>
        <v>0</v>
      </c>
      <c r="AG523" s="13">
        <f t="shared" si="667"/>
        <v>0</v>
      </c>
      <c r="AH523" s="13">
        <f t="shared" si="667"/>
        <v>0</v>
      </c>
      <c r="AI523" s="13">
        <f t="shared" si="667"/>
        <v>0</v>
      </c>
      <c r="AJ523" s="13">
        <f t="shared" si="667"/>
        <v>0</v>
      </c>
      <c r="AK523" s="13">
        <f t="shared" si="667"/>
        <v>107</v>
      </c>
      <c r="AL523" s="13">
        <f t="shared" si="667"/>
        <v>0</v>
      </c>
    </row>
    <row r="524" spans="1:38" ht="33" hidden="1" x14ac:dyDescent="0.25">
      <c r="A524" s="62" t="s">
        <v>271</v>
      </c>
      <c r="B524" s="16">
        <v>912</v>
      </c>
      <c r="C524" s="16" t="s">
        <v>21</v>
      </c>
      <c r="D524" s="16" t="s">
        <v>30</v>
      </c>
      <c r="E524" s="16" t="s">
        <v>56</v>
      </c>
      <c r="F524" s="16" t="s">
        <v>33</v>
      </c>
      <c r="G524" s="13">
        <f t="shared" si="665"/>
        <v>107</v>
      </c>
      <c r="H524" s="13">
        <f t="shared" si="665"/>
        <v>0</v>
      </c>
      <c r="I524" s="13">
        <f t="shared" si="665"/>
        <v>0</v>
      </c>
      <c r="J524" s="13">
        <f t="shared" si="665"/>
        <v>0</v>
      </c>
      <c r="K524" s="13">
        <f t="shared" si="665"/>
        <v>0</v>
      </c>
      <c r="L524" s="13">
        <f t="shared" si="665"/>
        <v>0</v>
      </c>
      <c r="M524" s="13">
        <f t="shared" si="665"/>
        <v>107</v>
      </c>
      <c r="N524" s="13">
        <f t="shared" si="665"/>
        <v>0</v>
      </c>
      <c r="O524" s="13">
        <f t="shared" si="665"/>
        <v>0</v>
      </c>
      <c r="P524" s="13">
        <f t="shared" si="665"/>
        <v>0</v>
      </c>
      <c r="Q524" s="13">
        <f t="shared" si="665"/>
        <v>0</v>
      </c>
      <c r="R524" s="13">
        <f t="shared" si="665"/>
        <v>0</v>
      </c>
      <c r="S524" s="13">
        <f t="shared" si="666"/>
        <v>107</v>
      </c>
      <c r="T524" s="13">
        <f t="shared" si="666"/>
        <v>0</v>
      </c>
      <c r="U524" s="13">
        <f t="shared" si="666"/>
        <v>0</v>
      </c>
      <c r="V524" s="13">
        <f t="shared" si="666"/>
        <v>0</v>
      </c>
      <c r="W524" s="13">
        <f t="shared" si="666"/>
        <v>0</v>
      </c>
      <c r="X524" s="13">
        <f t="shared" si="666"/>
        <v>0</v>
      </c>
      <c r="Y524" s="13">
        <f t="shared" si="666"/>
        <v>107</v>
      </c>
      <c r="Z524" s="13">
        <f t="shared" si="666"/>
        <v>0</v>
      </c>
      <c r="AA524" s="13">
        <f t="shared" si="666"/>
        <v>0</v>
      </c>
      <c r="AB524" s="13">
        <f t="shared" si="666"/>
        <v>0</v>
      </c>
      <c r="AC524" s="13">
        <f t="shared" si="666"/>
        <v>0</v>
      </c>
      <c r="AD524" s="13">
        <f t="shared" si="666"/>
        <v>0</v>
      </c>
      <c r="AE524" s="13">
        <f t="shared" si="666"/>
        <v>107</v>
      </c>
      <c r="AF524" s="13">
        <f t="shared" si="666"/>
        <v>0</v>
      </c>
      <c r="AG524" s="13">
        <f t="shared" si="667"/>
        <v>0</v>
      </c>
      <c r="AH524" s="13">
        <f t="shared" si="667"/>
        <v>0</v>
      </c>
      <c r="AI524" s="13">
        <f t="shared" si="667"/>
        <v>0</v>
      </c>
      <c r="AJ524" s="13">
        <f t="shared" si="667"/>
        <v>0</v>
      </c>
      <c r="AK524" s="13">
        <f t="shared" si="667"/>
        <v>107</v>
      </c>
      <c r="AL524" s="13">
        <f t="shared" si="667"/>
        <v>0</v>
      </c>
    </row>
    <row r="525" spans="1:38" ht="33" hidden="1" x14ac:dyDescent="0.25">
      <c r="A525" s="62" t="s">
        <v>39</v>
      </c>
      <c r="B525" s="16">
        <v>912</v>
      </c>
      <c r="C525" s="16" t="s">
        <v>21</v>
      </c>
      <c r="D525" s="16" t="s">
        <v>30</v>
      </c>
      <c r="E525" s="16" t="s">
        <v>56</v>
      </c>
      <c r="F525" s="16" t="s">
        <v>40</v>
      </c>
      <c r="G525" s="13">
        <v>107</v>
      </c>
      <c r="H525" s="13"/>
      <c r="I525" s="13"/>
      <c r="J525" s="13"/>
      <c r="K525" s="13"/>
      <c r="L525" s="13"/>
      <c r="M525" s="13">
        <f>G525+I525+J525+K525+L525</f>
        <v>107</v>
      </c>
      <c r="N525" s="13">
        <f>H525+J525</f>
        <v>0</v>
      </c>
      <c r="O525" s="13"/>
      <c r="P525" s="13"/>
      <c r="Q525" s="13"/>
      <c r="R525" s="13"/>
      <c r="S525" s="13">
        <f>M525+O525+P525+Q525+R525</f>
        <v>107</v>
      </c>
      <c r="T525" s="13">
        <f>N525+P525</f>
        <v>0</v>
      </c>
      <c r="U525" s="13"/>
      <c r="V525" s="13"/>
      <c r="W525" s="13"/>
      <c r="X525" s="13"/>
      <c r="Y525" s="13">
        <f>S525+U525+V525+W525+X525</f>
        <v>107</v>
      </c>
      <c r="Z525" s="13">
        <f>T525+V525</f>
        <v>0</v>
      </c>
      <c r="AA525" s="13"/>
      <c r="AB525" s="13"/>
      <c r="AC525" s="13"/>
      <c r="AD525" s="13"/>
      <c r="AE525" s="13">
        <f>Y525+AA525+AB525+AC525+AD525</f>
        <v>107</v>
      </c>
      <c r="AF525" s="13">
        <f>Z525+AB525</f>
        <v>0</v>
      </c>
      <c r="AG525" s="13"/>
      <c r="AH525" s="13"/>
      <c r="AI525" s="13"/>
      <c r="AJ525" s="13"/>
      <c r="AK525" s="13">
        <f>AE525+AG525+AH525+AI525+AJ525</f>
        <v>107</v>
      </c>
      <c r="AL525" s="13">
        <f>AF525+AH525</f>
        <v>0</v>
      </c>
    </row>
    <row r="526" spans="1:38" hidden="1" x14ac:dyDescent="0.25">
      <c r="A526" s="62"/>
      <c r="B526" s="16"/>
      <c r="C526" s="16"/>
      <c r="D526" s="16"/>
      <c r="E526" s="16"/>
      <c r="F526" s="16"/>
      <c r="G526" s="13"/>
      <c r="H526" s="13"/>
      <c r="I526" s="13"/>
      <c r="J526" s="13"/>
      <c r="K526" s="13"/>
      <c r="L526" s="13"/>
      <c r="M526" s="13"/>
      <c r="N526" s="13"/>
      <c r="O526" s="13"/>
      <c r="P526" s="13"/>
      <c r="Q526" s="13"/>
      <c r="R526" s="13"/>
      <c r="S526" s="13"/>
      <c r="T526" s="13"/>
      <c r="U526" s="13"/>
      <c r="V526" s="13"/>
      <c r="W526" s="13"/>
      <c r="X526" s="13"/>
      <c r="Y526" s="13"/>
      <c r="Z526" s="13"/>
      <c r="AA526" s="13"/>
      <c r="AB526" s="13"/>
      <c r="AC526" s="13"/>
      <c r="AD526" s="13"/>
      <c r="AE526" s="13"/>
      <c r="AF526" s="13"/>
      <c r="AG526" s="13"/>
      <c r="AH526" s="13"/>
      <c r="AI526" s="13"/>
      <c r="AJ526" s="13"/>
      <c r="AK526" s="13"/>
      <c r="AL526" s="13"/>
    </row>
    <row r="527" spans="1:38" ht="20.25" hidden="1" customHeight="1" x14ac:dyDescent="0.3">
      <c r="A527" s="61" t="s">
        <v>34</v>
      </c>
      <c r="B527" s="14">
        <v>912</v>
      </c>
      <c r="C527" s="14" t="s">
        <v>35</v>
      </c>
      <c r="D527" s="14" t="s">
        <v>17</v>
      </c>
      <c r="E527" s="14"/>
      <c r="F527" s="14"/>
      <c r="G527" s="39">
        <f>G528</f>
        <v>416</v>
      </c>
      <c r="H527" s="39">
        <f t="shared" ref="H527:R528" si="668">H528</f>
        <v>0</v>
      </c>
      <c r="I527" s="13">
        <f t="shared" si="668"/>
        <v>0</v>
      </c>
      <c r="J527" s="13">
        <f t="shared" si="668"/>
        <v>0</v>
      </c>
      <c r="K527" s="13">
        <f t="shared" si="668"/>
        <v>0</v>
      </c>
      <c r="L527" s="13">
        <f t="shared" si="668"/>
        <v>0</v>
      </c>
      <c r="M527" s="39">
        <f t="shared" si="668"/>
        <v>416</v>
      </c>
      <c r="N527" s="39">
        <f t="shared" si="668"/>
        <v>0</v>
      </c>
      <c r="O527" s="13">
        <f t="shared" si="668"/>
        <v>0</v>
      </c>
      <c r="P527" s="13">
        <f t="shared" si="668"/>
        <v>0</v>
      </c>
      <c r="Q527" s="13">
        <f t="shared" si="668"/>
        <v>0</v>
      </c>
      <c r="R527" s="13">
        <f t="shared" si="668"/>
        <v>0</v>
      </c>
      <c r="S527" s="39">
        <f>S528</f>
        <v>416</v>
      </c>
      <c r="T527" s="39">
        <f>T528</f>
        <v>0</v>
      </c>
      <c r="U527" s="13">
        <f t="shared" ref="U527:X528" si="669">U528</f>
        <v>0</v>
      </c>
      <c r="V527" s="13">
        <f t="shared" si="669"/>
        <v>0</v>
      </c>
      <c r="W527" s="13">
        <f t="shared" si="669"/>
        <v>0</v>
      </c>
      <c r="X527" s="13">
        <f t="shared" si="669"/>
        <v>0</v>
      </c>
      <c r="Y527" s="39">
        <f>Y528</f>
        <v>416</v>
      </c>
      <c r="Z527" s="39">
        <f>Z528</f>
        <v>0</v>
      </c>
      <c r="AA527" s="13">
        <f t="shared" ref="AA527:AD528" si="670">AA528</f>
        <v>0</v>
      </c>
      <c r="AB527" s="13">
        <f t="shared" si="670"/>
        <v>0</v>
      </c>
      <c r="AC527" s="13">
        <f t="shared" si="670"/>
        <v>0</v>
      </c>
      <c r="AD527" s="13">
        <f t="shared" si="670"/>
        <v>0</v>
      </c>
      <c r="AE527" s="39">
        <f>AE528</f>
        <v>416</v>
      </c>
      <c r="AF527" s="39">
        <f>AF528</f>
        <v>0</v>
      </c>
      <c r="AG527" s="13">
        <f t="shared" ref="AG527:AJ528" si="671">AG528</f>
        <v>0</v>
      </c>
      <c r="AH527" s="13">
        <f t="shared" si="671"/>
        <v>0</v>
      </c>
      <c r="AI527" s="13">
        <f t="shared" si="671"/>
        <v>0</v>
      </c>
      <c r="AJ527" s="13">
        <f t="shared" si="671"/>
        <v>0</v>
      </c>
      <c r="AK527" s="39">
        <f>AK528</f>
        <v>416</v>
      </c>
      <c r="AL527" s="39">
        <f>AL528</f>
        <v>0</v>
      </c>
    </row>
    <row r="528" spans="1:38" ht="82.5" hidden="1" x14ac:dyDescent="0.25">
      <c r="A528" s="62" t="s">
        <v>36</v>
      </c>
      <c r="B528" s="16">
        <v>912</v>
      </c>
      <c r="C528" s="16" t="s">
        <v>35</v>
      </c>
      <c r="D528" s="16" t="s">
        <v>17</v>
      </c>
      <c r="E528" s="16" t="s">
        <v>57</v>
      </c>
      <c r="F528" s="16"/>
      <c r="G528" s="40">
        <f>G529</f>
        <v>416</v>
      </c>
      <c r="H528" s="40">
        <f t="shared" si="668"/>
        <v>0</v>
      </c>
      <c r="I528" s="13">
        <f t="shared" si="668"/>
        <v>0</v>
      </c>
      <c r="J528" s="13">
        <f t="shared" si="668"/>
        <v>0</v>
      </c>
      <c r="K528" s="13">
        <f t="shared" si="668"/>
        <v>0</v>
      </c>
      <c r="L528" s="13">
        <f t="shared" si="668"/>
        <v>0</v>
      </c>
      <c r="M528" s="40">
        <f t="shared" si="668"/>
        <v>416</v>
      </c>
      <c r="N528" s="40">
        <f t="shared" si="668"/>
        <v>0</v>
      </c>
      <c r="O528" s="13">
        <f t="shared" si="668"/>
        <v>0</v>
      </c>
      <c r="P528" s="13">
        <f t="shared" si="668"/>
        <v>0</v>
      </c>
      <c r="Q528" s="13">
        <f t="shared" si="668"/>
        <v>0</v>
      </c>
      <c r="R528" s="13">
        <f t="shared" si="668"/>
        <v>0</v>
      </c>
      <c r="S528" s="40">
        <f>S529</f>
        <v>416</v>
      </c>
      <c r="T528" s="40">
        <f>T529</f>
        <v>0</v>
      </c>
      <c r="U528" s="13">
        <f t="shared" si="669"/>
        <v>0</v>
      </c>
      <c r="V528" s="13">
        <f t="shared" si="669"/>
        <v>0</v>
      </c>
      <c r="W528" s="13">
        <f t="shared" si="669"/>
        <v>0</v>
      </c>
      <c r="X528" s="13">
        <f t="shared" si="669"/>
        <v>0</v>
      </c>
      <c r="Y528" s="40">
        <f>Y529</f>
        <v>416</v>
      </c>
      <c r="Z528" s="40">
        <f>Z529</f>
        <v>0</v>
      </c>
      <c r="AA528" s="13">
        <f t="shared" si="670"/>
        <v>0</v>
      </c>
      <c r="AB528" s="13">
        <f t="shared" si="670"/>
        <v>0</v>
      </c>
      <c r="AC528" s="13">
        <f t="shared" si="670"/>
        <v>0</v>
      </c>
      <c r="AD528" s="13">
        <f t="shared" si="670"/>
        <v>0</v>
      </c>
      <c r="AE528" s="40">
        <f>AE529</f>
        <v>416</v>
      </c>
      <c r="AF528" s="40">
        <f>AF529</f>
        <v>0</v>
      </c>
      <c r="AG528" s="13">
        <f t="shared" si="671"/>
        <v>0</v>
      </c>
      <c r="AH528" s="13">
        <f t="shared" si="671"/>
        <v>0</v>
      </c>
      <c r="AI528" s="13">
        <f t="shared" si="671"/>
        <v>0</v>
      </c>
      <c r="AJ528" s="13">
        <f t="shared" si="671"/>
        <v>0</v>
      </c>
      <c r="AK528" s="40">
        <f>AK529</f>
        <v>416</v>
      </c>
      <c r="AL528" s="40">
        <f>AL529</f>
        <v>0</v>
      </c>
    </row>
    <row r="529" spans="1:38" hidden="1" x14ac:dyDescent="0.25">
      <c r="A529" s="62" t="s">
        <v>15</v>
      </c>
      <c r="B529" s="16">
        <f>B528</f>
        <v>912</v>
      </c>
      <c r="C529" s="16" t="s">
        <v>35</v>
      </c>
      <c r="D529" s="16" t="s">
        <v>17</v>
      </c>
      <c r="E529" s="16" t="s">
        <v>58</v>
      </c>
      <c r="F529" s="16"/>
      <c r="G529" s="40">
        <f>G530+G533</f>
        <v>416</v>
      </c>
      <c r="H529" s="40">
        <f t="shared" ref="H529:N529" si="672">H530+H533</f>
        <v>0</v>
      </c>
      <c r="I529" s="13">
        <f t="shared" si="672"/>
        <v>0</v>
      </c>
      <c r="J529" s="13">
        <f t="shared" si="672"/>
        <v>0</v>
      </c>
      <c r="K529" s="13">
        <f t="shared" si="672"/>
        <v>0</v>
      </c>
      <c r="L529" s="13">
        <f t="shared" si="672"/>
        <v>0</v>
      </c>
      <c r="M529" s="40">
        <f t="shared" si="672"/>
        <v>416</v>
      </c>
      <c r="N529" s="40">
        <f t="shared" si="672"/>
        <v>0</v>
      </c>
      <c r="O529" s="13">
        <f t="shared" ref="O529:T529" si="673">O530+O533</f>
        <v>0</v>
      </c>
      <c r="P529" s="13">
        <f t="shared" si="673"/>
        <v>0</v>
      </c>
      <c r="Q529" s="13">
        <f t="shared" si="673"/>
        <v>0</v>
      </c>
      <c r="R529" s="13">
        <f t="shared" si="673"/>
        <v>0</v>
      </c>
      <c r="S529" s="40">
        <f t="shared" si="673"/>
        <v>416</v>
      </c>
      <c r="T529" s="40">
        <f t="shared" si="673"/>
        <v>0</v>
      </c>
      <c r="U529" s="13">
        <f t="shared" ref="U529:Z529" si="674">U530+U533</f>
        <v>0</v>
      </c>
      <c r="V529" s="13">
        <f t="shared" si="674"/>
        <v>0</v>
      </c>
      <c r="W529" s="13">
        <f t="shared" si="674"/>
        <v>0</v>
      </c>
      <c r="X529" s="13">
        <f t="shared" si="674"/>
        <v>0</v>
      </c>
      <c r="Y529" s="40">
        <f t="shared" si="674"/>
        <v>416</v>
      </c>
      <c r="Z529" s="40">
        <f t="shared" si="674"/>
        <v>0</v>
      </c>
      <c r="AA529" s="13">
        <f t="shared" ref="AA529:AF529" si="675">AA530+AA533</f>
        <v>0</v>
      </c>
      <c r="AB529" s="13">
        <f t="shared" si="675"/>
        <v>0</v>
      </c>
      <c r="AC529" s="13">
        <f t="shared" si="675"/>
        <v>0</v>
      </c>
      <c r="AD529" s="13">
        <f t="shared" si="675"/>
        <v>0</v>
      </c>
      <c r="AE529" s="40">
        <f t="shared" si="675"/>
        <v>416</v>
      </c>
      <c r="AF529" s="40">
        <f t="shared" si="675"/>
        <v>0</v>
      </c>
      <c r="AG529" s="13">
        <f t="shared" ref="AG529:AL529" si="676">AG530+AG533</f>
        <v>0</v>
      </c>
      <c r="AH529" s="13">
        <f t="shared" si="676"/>
        <v>0</v>
      </c>
      <c r="AI529" s="13">
        <f t="shared" si="676"/>
        <v>0</v>
      </c>
      <c r="AJ529" s="13">
        <f t="shared" si="676"/>
        <v>0</v>
      </c>
      <c r="AK529" s="40">
        <f t="shared" si="676"/>
        <v>416</v>
      </c>
      <c r="AL529" s="40">
        <f t="shared" si="676"/>
        <v>0</v>
      </c>
    </row>
    <row r="530" spans="1:38" hidden="1" x14ac:dyDescent="0.25">
      <c r="A530" s="62" t="s">
        <v>23</v>
      </c>
      <c r="B530" s="16">
        <v>912</v>
      </c>
      <c r="C530" s="16" t="s">
        <v>35</v>
      </c>
      <c r="D530" s="16" t="s">
        <v>17</v>
      </c>
      <c r="E530" s="16" t="s">
        <v>59</v>
      </c>
      <c r="F530" s="16"/>
      <c r="G530" s="40">
        <f>G531</f>
        <v>139</v>
      </c>
      <c r="H530" s="40">
        <f t="shared" ref="H530:R531" si="677">H531</f>
        <v>0</v>
      </c>
      <c r="I530" s="13">
        <f t="shared" si="677"/>
        <v>0</v>
      </c>
      <c r="J530" s="13">
        <f t="shared" si="677"/>
        <v>0</v>
      </c>
      <c r="K530" s="13">
        <f t="shared" si="677"/>
        <v>0</v>
      </c>
      <c r="L530" s="13">
        <f t="shared" si="677"/>
        <v>0</v>
      </c>
      <c r="M530" s="40">
        <f t="shared" si="677"/>
        <v>139</v>
      </c>
      <c r="N530" s="40">
        <f t="shared" si="677"/>
        <v>0</v>
      </c>
      <c r="O530" s="13">
        <f t="shared" si="677"/>
        <v>0</v>
      </c>
      <c r="P530" s="13">
        <f t="shared" si="677"/>
        <v>0</v>
      </c>
      <c r="Q530" s="13">
        <f t="shared" si="677"/>
        <v>0</v>
      </c>
      <c r="R530" s="13">
        <f t="shared" si="677"/>
        <v>0</v>
      </c>
      <c r="S530" s="40">
        <f>S531</f>
        <v>139</v>
      </c>
      <c r="T530" s="40">
        <f>T531</f>
        <v>0</v>
      </c>
      <c r="U530" s="13">
        <f t="shared" ref="U530:X531" si="678">U531</f>
        <v>0</v>
      </c>
      <c r="V530" s="13">
        <f t="shared" si="678"/>
        <v>0</v>
      </c>
      <c r="W530" s="13">
        <f t="shared" si="678"/>
        <v>0</v>
      </c>
      <c r="X530" s="13">
        <f t="shared" si="678"/>
        <v>0</v>
      </c>
      <c r="Y530" s="40">
        <f>Y531</f>
        <v>139</v>
      </c>
      <c r="Z530" s="40">
        <f>Z531</f>
        <v>0</v>
      </c>
      <c r="AA530" s="13">
        <f t="shared" ref="AA530:AD531" si="679">AA531</f>
        <v>0</v>
      </c>
      <c r="AB530" s="13">
        <f t="shared" si="679"/>
        <v>0</v>
      </c>
      <c r="AC530" s="13">
        <f t="shared" si="679"/>
        <v>0</v>
      </c>
      <c r="AD530" s="13">
        <f t="shared" si="679"/>
        <v>0</v>
      </c>
      <c r="AE530" s="40">
        <f>AE531</f>
        <v>139</v>
      </c>
      <c r="AF530" s="40">
        <f>AF531</f>
        <v>0</v>
      </c>
      <c r="AG530" s="13">
        <f t="shared" ref="AG530:AJ531" si="680">AG531</f>
        <v>0</v>
      </c>
      <c r="AH530" s="13">
        <f t="shared" si="680"/>
        <v>0</v>
      </c>
      <c r="AI530" s="13">
        <f t="shared" si="680"/>
        <v>0</v>
      </c>
      <c r="AJ530" s="13">
        <f t="shared" si="680"/>
        <v>0</v>
      </c>
      <c r="AK530" s="40">
        <f>AK531</f>
        <v>139</v>
      </c>
      <c r="AL530" s="40">
        <f>AL531</f>
        <v>0</v>
      </c>
    </row>
    <row r="531" spans="1:38" ht="33" hidden="1" x14ac:dyDescent="0.25">
      <c r="A531" s="62" t="s">
        <v>12</v>
      </c>
      <c r="B531" s="16">
        <v>912</v>
      </c>
      <c r="C531" s="16" t="s">
        <v>35</v>
      </c>
      <c r="D531" s="16" t="s">
        <v>17</v>
      </c>
      <c r="E531" s="16" t="s">
        <v>59</v>
      </c>
      <c r="F531" s="16" t="s">
        <v>13</v>
      </c>
      <c r="G531" s="40">
        <f>G532</f>
        <v>139</v>
      </c>
      <c r="H531" s="40">
        <f t="shared" si="677"/>
        <v>0</v>
      </c>
      <c r="I531" s="13">
        <f t="shared" si="677"/>
        <v>0</v>
      </c>
      <c r="J531" s="13">
        <f t="shared" si="677"/>
        <v>0</v>
      </c>
      <c r="K531" s="13">
        <f t="shared" si="677"/>
        <v>0</v>
      </c>
      <c r="L531" s="13">
        <f t="shared" si="677"/>
        <v>0</v>
      </c>
      <c r="M531" s="40">
        <f t="shared" si="677"/>
        <v>139</v>
      </c>
      <c r="N531" s="40">
        <f t="shared" si="677"/>
        <v>0</v>
      </c>
      <c r="O531" s="13">
        <f t="shared" si="677"/>
        <v>0</v>
      </c>
      <c r="P531" s="13">
        <f t="shared" si="677"/>
        <v>0</v>
      </c>
      <c r="Q531" s="13">
        <f t="shared" si="677"/>
        <v>0</v>
      </c>
      <c r="R531" s="13">
        <f t="shared" si="677"/>
        <v>0</v>
      </c>
      <c r="S531" s="40">
        <f>S532</f>
        <v>139</v>
      </c>
      <c r="T531" s="40">
        <f>T532</f>
        <v>0</v>
      </c>
      <c r="U531" s="13">
        <f t="shared" si="678"/>
        <v>0</v>
      </c>
      <c r="V531" s="13">
        <f t="shared" si="678"/>
        <v>0</v>
      </c>
      <c r="W531" s="13">
        <f t="shared" si="678"/>
        <v>0</v>
      </c>
      <c r="X531" s="13">
        <f t="shared" si="678"/>
        <v>0</v>
      </c>
      <c r="Y531" s="40">
        <f>Y532</f>
        <v>139</v>
      </c>
      <c r="Z531" s="40">
        <f>Z532</f>
        <v>0</v>
      </c>
      <c r="AA531" s="13">
        <f t="shared" si="679"/>
        <v>0</v>
      </c>
      <c r="AB531" s="13">
        <f t="shared" si="679"/>
        <v>0</v>
      </c>
      <c r="AC531" s="13">
        <f t="shared" si="679"/>
        <v>0</v>
      </c>
      <c r="AD531" s="13">
        <f t="shared" si="679"/>
        <v>0</v>
      </c>
      <c r="AE531" s="40">
        <f>AE532</f>
        <v>139</v>
      </c>
      <c r="AF531" s="40">
        <f>AF532</f>
        <v>0</v>
      </c>
      <c r="AG531" s="13">
        <f t="shared" si="680"/>
        <v>0</v>
      </c>
      <c r="AH531" s="13">
        <f t="shared" si="680"/>
        <v>0</v>
      </c>
      <c r="AI531" s="13">
        <f t="shared" si="680"/>
        <v>0</v>
      </c>
      <c r="AJ531" s="13">
        <f t="shared" si="680"/>
        <v>0</v>
      </c>
      <c r="AK531" s="40">
        <f>AK532</f>
        <v>139</v>
      </c>
      <c r="AL531" s="40">
        <f>AL532</f>
        <v>0</v>
      </c>
    </row>
    <row r="532" spans="1:38" hidden="1" x14ac:dyDescent="0.25">
      <c r="A532" s="62" t="s">
        <v>14</v>
      </c>
      <c r="B532" s="16">
        <v>912</v>
      </c>
      <c r="C532" s="16" t="s">
        <v>35</v>
      </c>
      <c r="D532" s="16" t="s">
        <v>17</v>
      </c>
      <c r="E532" s="16" t="s">
        <v>59</v>
      </c>
      <c r="F532" s="16" t="s">
        <v>37</v>
      </c>
      <c r="G532" s="13">
        <v>139</v>
      </c>
      <c r="H532" s="13"/>
      <c r="I532" s="13"/>
      <c r="J532" s="13"/>
      <c r="K532" s="13"/>
      <c r="L532" s="13"/>
      <c r="M532" s="13">
        <f>G532+I532+J532+K532+L532</f>
        <v>139</v>
      </c>
      <c r="N532" s="13">
        <f>H532+J532</f>
        <v>0</v>
      </c>
      <c r="O532" s="13"/>
      <c r="P532" s="13"/>
      <c r="Q532" s="13"/>
      <c r="R532" s="13"/>
      <c r="S532" s="13">
        <f>M532+O532+P532+Q532+R532</f>
        <v>139</v>
      </c>
      <c r="T532" s="13">
        <f>N532+P532</f>
        <v>0</v>
      </c>
      <c r="U532" s="13"/>
      <c r="V532" s="13"/>
      <c r="W532" s="13"/>
      <c r="X532" s="13"/>
      <c r="Y532" s="13">
        <f>S532+U532+V532+W532+X532</f>
        <v>139</v>
      </c>
      <c r="Z532" s="13">
        <f>T532+V532</f>
        <v>0</v>
      </c>
      <c r="AA532" s="13"/>
      <c r="AB532" s="13"/>
      <c r="AC532" s="13"/>
      <c r="AD532" s="13"/>
      <c r="AE532" s="13">
        <f>Y532+AA532+AB532+AC532+AD532</f>
        <v>139</v>
      </c>
      <c r="AF532" s="13">
        <f>Z532+AB532</f>
        <v>0</v>
      </c>
      <c r="AG532" s="13"/>
      <c r="AH532" s="13"/>
      <c r="AI532" s="13"/>
      <c r="AJ532" s="13"/>
      <c r="AK532" s="13">
        <f>AE532+AG532+AH532+AI532+AJ532</f>
        <v>139</v>
      </c>
      <c r="AL532" s="13">
        <f>AF532+AH532</f>
        <v>0</v>
      </c>
    </row>
    <row r="533" spans="1:38" hidden="1" x14ac:dyDescent="0.25">
      <c r="A533" s="62" t="s">
        <v>26</v>
      </c>
      <c r="B533" s="16">
        <v>912</v>
      </c>
      <c r="C533" s="16" t="s">
        <v>35</v>
      </c>
      <c r="D533" s="16" t="s">
        <v>17</v>
      </c>
      <c r="E533" s="16" t="s">
        <v>524</v>
      </c>
      <c r="F533" s="16"/>
      <c r="G533" s="20">
        <f>G534</f>
        <v>277</v>
      </c>
      <c r="H533" s="20">
        <f t="shared" ref="H533:R534" si="681">H534</f>
        <v>0</v>
      </c>
      <c r="I533" s="13">
        <f t="shared" si="681"/>
        <v>0</v>
      </c>
      <c r="J533" s="13">
        <f t="shared" si="681"/>
        <v>0</v>
      </c>
      <c r="K533" s="13">
        <f t="shared" si="681"/>
        <v>0</v>
      </c>
      <c r="L533" s="13">
        <f t="shared" si="681"/>
        <v>0</v>
      </c>
      <c r="M533" s="20">
        <f t="shared" si="681"/>
        <v>277</v>
      </c>
      <c r="N533" s="20">
        <f t="shared" si="681"/>
        <v>0</v>
      </c>
      <c r="O533" s="13">
        <f t="shared" si="681"/>
        <v>0</v>
      </c>
      <c r="P533" s="13">
        <f t="shared" si="681"/>
        <v>0</v>
      </c>
      <c r="Q533" s="13">
        <f t="shared" si="681"/>
        <v>0</v>
      </c>
      <c r="R533" s="13">
        <f t="shared" si="681"/>
        <v>0</v>
      </c>
      <c r="S533" s="20">
        <f>S534</f>
        <v>277</v>
      </c>
      <c r="T533" s="20">
        <f>T534</f>
        <v>0</v>
      </c>
      <c r="U533" s="13">
        <f t="shared" ref="U533:X534" si="682">U534</f>
        <v>0</v>
      </c>
      <c r="V533" s="13">
        <f t="shared" si="682"/>
        <v>0</v>
      </c>
      <c r="W533" s="13">
        <f t="shared" si="682"/>
        <v>0</v>
      </c>
      <c r="X533" s="13">
        <f t="shared" si="682"/>
        <v>0</v>
      </c>
      <c r="Y533" s="20">
        <f>Y534</f>
        <v>277</v>
      </c>
      <c r="Z533" s="20">
        <f>Z534</f>
        <v>0</v>
      </c>
      <c r="AA533" s="13">
        <f t="shared" ref="AA533:AD534" si="683">AA534</f>
        <v>0</v>
      </c>
      <c r="AB533" s="13">
        <f t="shared" si="683"/>
        <v>0</v>
      </c>
      <c r="AC533" s="13">
        <f t="shared" si="683"/>
        <v>0</v>
      </c>
      <c r="AD533" s="13">
        <f t="shared" si="683"/>
        <v>0</v>
      </c>
      <c r="AE533" s="20">
        <f>AE534</f>
        <v>277</v>
      </c>
      <c r="AF533" s="20">
        <f>AF534</f>
        <v>0</v>
      </c>
      <c r="AG533" s="13">
        <f t="shared" ref="AG533:AJ534" si="684">AG534</f>
        <v>0</v>
      </c>
      <c r="AH533" s="13">
        <f t="shared" si="684"/>
        <v>0</v>
      </c>
      <c r="AI533" s="13">
        <f t="shared" si="684"/>
        <v>0</v>
      </c>
      <c r="AJ533" s="13">
        <f t="shared" si="684"/>
        <v>0</v>
      </c>
      <c r="AK533" s="20">
        <f>AK534</f>
        <v>277</v>
      </c>
      <c r="AL533" s="20">
        <f>AL534</f>
        <v>0</v>
      </c>
    </row>
    <row r="534" spans="1:38" ht="33" hidden="1" x14ac:dyDescent="0.25">
      <c r="A534" s="62" t="s">
        <v>27</v>
      </c>
      <c r="B534" s="16">
        <v>912</v>
      </c>
      <c r="C534" s="16" t="s">
        <v>35</v>
      </c>
      <c r="D534" s="16" t="s">
        <v>17</v>
      </c>
      <c r="E534" s="36" t="s">
        <v>524</v>
      </c>
      <c r="F534" s="16"/>
      <c r="G534" s="13">
        <f>G535</f>
        <v>277</v>
      </c>
      <c r="H534" s="13">
        <f t="shared" si="681"/>
        <v>0</v>
      </c>
      <c r="I534" s="13">
        <f t="shared" si="681"/>
        <v>0</v>
      </c>
      <c r="J534" s="13">
        <f t="shared" si="681"/>
        <v>0</v>
      </c>
      <c r="K534" s="13">
        <f t="shared" si="681"/>
        <v>0</v>
      </c>
      <c r="L534" s="13">
        <f t="shared" si="681"/>
        <v>0</v>
      </c>
      <c r="M534" s="13">
        <f t="shared" si="681"/>
        <v>277</v>
      </c>
      <c r="N534" s="13">
        <f t="shared" si="681"/>
        <v>0</v>
      </c>
      <c r="O534" s="13">
        <f t="shared" si="681"/>
        <v>0</v>
      </c>
      <c r="P534" s="13">
        <f t="shared" si="681"/>
        <v>0</v>
      </c>
      <c r="Q534" s="13">
        <f t="shared" si="681"/>
        <v>0</v>
      </c>
      <c r="R534" s="13">
        <f t="shared" si="681"/>
        <v>0</v>
      </c>
      <c r="S534" s="13">
        <f>S535</f>
        <v>277</v>
      </c>
      <c r="T534" s="13">
        <f>T535</f>
        <v>0</v>
      </c>
      <c r="U534" s="13">
        <f t="shared" si="682"/>
        <v>0</v>
      </c>
      <c r="V534" s="13">
        <f t="shared" si="682"/>
        <v>0</v>
      </c>
      <c r="W534" s="13">
        <f t="shared" si="682"/>
        <v>0</v>
      </c>
      <c r="X534" s="13">
        <f t="shared" si="682"/>
        <v>0</v>
      </c>
      <c r="Y534" s="13">
        <f>Y535</f>
        <v>277</v>
      </c>
      <c r="Z534" s="13">
        <f>Z535</f>
        <v>0</v>
      </c>
      <c r="AA534" s="13">
        <f t="shared" si="683"/>
        <v>0</v>
      </c>
      <c r="AB534" s="13">
        <f t="shared" si="683"/>
        <v>0</v>
      </c>
      <c r="AC534" s="13">
        <f t="shared" si="683"/>
        <v>0</v>
      </c>
      <c r="AD534" s="13">
        <f t="shared" si="683"/>
        <v>0</v>
      </c>
      <c r="AE534" s="13">
        <f>AE535</f>
        <v>277</v>
      </c>
      <c r="AF534" s="13">
        <f>AF535</f>
        <v>0</v>
      </c>
      <c r="AG534" s="13">
        <f t="shared" si="684"/>
        <v>0</v>
      </c>
      <c r="AH534" s="13">
        <f t="shared" si="684"/>
        <v>0</v>
      </c>
      <c r="AI534" s="13">
        <f t="shared" si="684"/>
        <v>0</v>
      </c>
      <c r="AJ534" s="13">
        <f t="shared" si="684"/>
        <v>0</v>
      </c>
      <c r="AK534" s="13">
        <f>AK535</f>
        <v>277</v>
      </c>
      <c r="AL534" s="13">
        <f>AL535</f>
        <v>0</v>
      </c>
    </row>
    <row r="535" spans="1:38" ht="33" hidden="1" x14ac:dyDescent="0.25">
      <c r="A535" s="62" t="s">
        <v>12</v>
      </c>
      <c r="B535" s="16">
        <f>B534</f>
        <v>912</v>
      </c>
      <c r="C535" s="16" t="s">
        <v>35</v>
      </c>
      <c r="D535" s="16" t="s">
        <v>17</v>
      </c>
      <c r="E535" s="36" t="s">
        <v>524</v>
      </c>
      <c r="F535" s="16" t="s">
        <v>13</v>
      </c>
      <c r="G535" s="13">
        <f>SUM(G536:G536)</f>
        <v>277</v>
      </c>
      <c r="H535" s="13">
        <f t="shared" ref="H535:R535" si="685">SUM(H536:H536)</f>
        <v>0</v>
      </c>
      <c r="I535" s="13">
        <f t="shared" si="685"/>
        <v>0</v>
      </c>
      <c r="J535" s="13">
        <f t="shared" si="685"/>
        <v>0</v>
      </c>
      <c r="K535" s="13">
        <f t="shared" si="685"/>
        <v>0</v>
      </c>
      <c r="L535" s="13">
        <f t="shared" si="685"/>
        <v>0</v>
      </c>
      <c r="M535" s="13">
        <f t="shared" si="685"/>
        <v>277</v>
      </c>
      <c r="N535" s="13">
        <f t="shared" si="685"/>
        <v>0</v>
      </c>
      <c r="O535" s="13">
        <f t="shared" si="685"/>
        <v>0</v>
      </c>
      <c r="P535" s="13">
        <f t="shared" si="685"/>
        <v>0</v>
      </c>
      <c r="Q535" s="13">
        <f t="shared" si="685"/>
        <v>0</v>
      </c>
      <c r="R535" s="13">
        <f t="shared" si="685"/>
        <v>0</v>
      </c>
      <c r="S535" s="13">
        <f t="shared" ref="S535:AL535" si="686">SUM(S536:S536)</f>
        <v>277</v>
      </c>
      <c r="T535" s="13">
        <f t="shared" si="686"/>
        <v>0</v>
      </c>
      <c r="U535" s="13">
        <f t="shared" si="686"/>
        <v>0</v>
      </c>
      <c r="V535" s="13">
        <f t="shared" si="686"/>
        <v>0</v>
      </c>
      <c r="W535" s="13">
        <f t="shared" si="686"/>
        <v>0</v>
      </c>
      <c r="X535" s="13">
        <f t="shared" si="686"/>
        <v>0</v>
      </c>
      <c r="Y535" s="13">
        <f t="shared" si="686"/>
        <v>277</v>
      </c>
      <c r="Z535" s="13">
        <f t="shared" si="686"/>
        <v>0</v>
      </c>
      <c r="AA535" s="13">
        <f t="shared" si="686"/>
        <v>0</v>
      </c>
      <c r="AB535" s="13">
        <f t="shared" si="686"/>
        <v>0</v>
      </c>
      <c r="AC535" s="13">
        <f t="shared" si="686"/>
        <v>0</v>
      </c>
      <c r="AD535" s="13">
        <f t="shared" si="686"/>
        <v>0</v>
      </c>
      <c r="AE535" s="13">
        <f t="shared" si="686"/>
        <v>277</v>
      </c>
      <c r="AF535" s="13">
        <f t="shared" si="686"/>
        <v>0</v>
      </c>
      <c r="AG535" s="13">
        <f t="shared" si="686"/>
        <v>0</v>
      </c>
      <c r="AH535" s="13">
        <f t="shared" si="686"/>
        <v>0</v>
      </c>
      <c r="AI535" s="13">
        <f t="shared" si="686"/>
        <v>0</v>
      </c>
      <c r="AJ535" s="13">
        <f t="shared" si="686"/>
        <v>0</v>
      </c>
      <c r="AK535" s="13">
        <f t="shared" si="686"/>
        <v>277</v>
      </c>
      <c r="AL535" s="13">
        <f t="shared" si="686"/>
        <v>0</v>
      </c>
    </row>
    <row r="536" spans="1:38" hidden="1" x14ac:dyDescent="0.25">
      <c r="A536" s="62" t="s">
        <v>14</v>
      </c>
      <c r="B536" s="16">
        <f>B535</f>
        <v>912</v>
      </c>
      <c r="C536" s="16" t="s">
        <v>35</v>
      </c>
      <c r="D536" s="16" t="s">
        <v>17</v>
      </c>
      <c r="E536" s="36" t="s">
        <v>524</v>
      </c>
      <c r="F536" s="13">
        <v>610</v>
      </c>
      <c r="G536" s="13">
        <v>277</v>
      </c>
      <c r="H536" s="13"/>
      <c r="I536" s="13"/>
      <c r="J536" s="13"/>
      <c r="K536" s="13"/>
      <c r="L536" s="13"/>
      <c r="M536" s="13">
        <f>G536+I536+J536+K536+L536</f>
        <v>277</v>
      </c>
      <c r="N536" s="13">
        <f>H536+J536</f>
        <v>0</v>
      </c>
      <c r="O536" s="13"/>
      <c r="P536" s="13"/>
      <c r="Q536" s="13"/>
      <c r="R536" s="13"/>
      <c r="S536" s="13">
        <f>M536+O536+P536+Q536+R536</f>
        <v>277</v>
      </c>
      <c r="T536" s="13">
        <f>N536+P536</f>
        <v>0</v>
      </c>
      <c r="U536" s="13"/>
      <c r="V536" s="13"/>
      <c r="W536" s="13"/>
      <c r="X536" s="13"/>
      <c r="Y536" s="13">
        <f>S536+U536+V536+W536+X536</f>
        <v>277</v>
      </c>
      <c r="Z536" s="13">
        <f>T536+V536</f>
        <v>0</v>
      </c>
      <c r="AA536" s="13"/>
      <c r="AB536" s="13"/>
      <c r="AC536" s="13"/>
      <c r="AD536" s="13"/>
      <c r="AE536" s="13">
        <f>Y536+AA536+AB536+AC536+AD536</f>
        <v>277</v>
      </c>
      <c r="AF536" s="13">
        <f>Z536+AB536</f>
        <v>0</v>
      </c>
      <c r="AG536" s="13"/>
      <c r="AH536" s="13"/>
      <c r="AI536" s="13"/>
      <c r="AJ536" s="13"/>
      <c r="AK536" s="13">
        <f>AE536+AG536+AH536+AI536+AJ536</f>
        <v>277</v>
      </c>
      <c r="AL536" s="13">
        <f>AF536+AH536</f>
        <v>0</v>
      </c>
    </row>
    <row r="537" spans="1:38" hidden="1" x14ac:dyDescent="0.25">
      <c r="A537" s="62"/>
      <c r="B537" s="16"/>
      <c r="C537" s="16"/>
      <c r="D537" s="16"/>
      <c r="E537" s="36"/>
      <c r="F537" s="13"/>
      <c r="G537" s="13"/>
      <c r="H537" s="13"/>
      <c r="I537" s="13"/>
      <c r="J537" s="13"/>
      <c r="K537" s="13"/>
      <c r="L537" s="13"/>
      <c r="M537" s="13"/>
      <c r="N537" s="13"/>
      <c r="O537" s="13"/>
      <c r="P537" s="13"/>
      <c r="Q537" s="13"/>
      <c r="R537" s="13"/>
      <c r="S537" s="13"/>
      <c r="T537" s="13"/>
      <c r="U537" s="13"/>
      <c r="V537" s="13"/>
      <c r="W537" s="13"/>
      <c r="X537" s="13"/>
      <c r="Y537" s="13"/>
      <c r="Z537" s="13"/>
      <c r="AA537" s="13"/>
      <c r="AB537" s="13"/>
      <c r="AC537" s="13"/>
      <c r="AD537" s="13"/>
      <c r="AE537" s="13"/>
      <c r="AF537" s="13"/>
      <c r="AG537" s="13"/>
      <c r="AH537" s="13"/>
      <c r="AI537" s="13"/>
      <c r="AJ537" s="13"/>
      <c r="AK537" s="13"/>
      <c r="AL537" s="13"/>
    </row>
    <row r="538" spans="1:38" ht="40.5" hidden="1" x14ac:dyDescent="0.3">
      <c r="A538" s="60" t="s">
        <v>671</v>
      </c>
      <c r="B538" s="10">
        <v>913</v>
      </c>
      <c r="C538" s="10"/>
      <c r="D538" s="10"/>
      <c r="E538" s="10"/>
      <c r="F538" s="10"/>
      <c r="G538" s="30">
        <f t="shared" ref="G538:AL538" si="687">G540+G569+G598+G620+G639+G658</f>
        <v>1964516</v>
      </c>
      <c r="H538" s="30">
        <f t="shared" si="687"/>
        <v>102795</v>
      </c>
      <c r="I538" s="13">
        <f t="shared" si="687"/>
        <v>0</v>
      </c>
      <c r="J538" s="13">
        <f t="shared" si="687"/>
        <v>0</v>
      </c>
      <c r="K538" s="13">
        <f t="shared" si="687"/>
        <v>0</v>
      </c>
      <c r="L538" s="13">
        <f t="shared" si="687"/>
        <v>0</v>
      </c>
      <c r="M538" s="30">
        <f t="shared" si="687"/>
        <v>1964516</v>
      </c>
      <c r="N538" s="30">
        <f t="shared" si="687"/>
        <v>102795</v>
      </c>
      <c r="O538" s="13">
        <f t="shared" si="687"/>
        <v>0</v>
      </c>
      <c r="P538" s="13">
        <f t="shared" si="687"/>
        <v>0</v>
      </c>
      <c r="Q538" s="13">
        <f t="shared" si="687"/>
        <v>0</v>
      </c>
      <c r="R538" s="13">
        <f t="shared" si="687"/>
        <v>0</v>
      </c>
      <c r="S538" s="30">
        <f t="shared" si="687"/>
        <v>1964516</v>
      </c>
      <c r="T538" s="30">
        <f t="shared" si="687"/>
        <v>102795</v>
      </c>
      <c r="U538" s="13">
        <f t="shared" si="687"/>
        <v>0</v>
      </c>
      <c r="V538" s="13">
        <f t="shared" si="687"/>
        <v>0</v>
      </c>
      <c r="W538" s="13">
        <f t="shared" si="687"/>
        <v>0</v>
      </c>
      <c r="X538" s="13">
        <f t="shared" si="687"/>
        <v>0</v>
      </c>
      <c r="Y538" s="30">
        <f t="shared" si="687"/>
        <v>1964516</v>
      </c>
      <c r="Z538" s="30">
        <f t="shared" si="687"/>
        <v>102795</v>
      </c>
      <c r="AA538" s="13">
        <f t="shared" si="687"/>
        <v>0</v>
      </c>
      <c r="AB538" s="30">
        <f t="shared" si="687"/>
        <v>3725514</v>
      </c>
      <c r="AC538" s="30">
        <f t="shared" si="687"/>
        <v>0</v>
      </c>
      <c r="AD538" s="30">
        <f t="shared" si="687"/>
        <v>-545</v>
      </c>
      <c r="AE538" s="30">
        <f t="shared" si="687"/>
        <v>5689485</v>
      </c>
      <c r="AF538" s="30">
        <f t="shared" si="687"/>
        <v>3828309</v>
      </c>
      <c r="AG538" s="13">
        <f t="shared" si="687"/>
        <v>0</v>
      </c>
      <c r="AH538" s="18">
        <f t="shared" si="687"/>
        <v>0</v>
      </c>
      <c r="AI538" s="12">
        <f t="shared" si="687"/>
        <v>2285</v>
      </c>
      <c r="AJ538" s="18">
        <f t="shared" si="687"/>
        <v>0</v>
      </c>
      <c r="AK538" s="30">
        <f t="shared" si="687"/>
        <v>5691770</v>
      </c>
      <c r="AL538" s="30">
        <f t="shared" si="687"/>
        <v>3828309</v>
      </c>
    </row>
    <row r="539" spans="1:38" ht="20.25" hidden="1" x14ac:dyDescent="0.3">
      <c r="A539" s="60"/>
      <c r="B539" s="10"/>
      <c r="C539" s="10"/>
      <c r="D539" s="10"/>
      <c r="E539" s="10"/>
      <c r="F539" s="10"/>
      <c r="G539" s="30"/>
      <c r="H539" s="30"/>
      <c r="I539" s="13"/>
      <c r="J539" s="13"/>
      <c r="K539" s="13"/>
      <c r="L539" s="13"/>
      <c r="M539" s="30"/>
      <c r="N539" s="30"/>
      <c r="O539" s="13"/>
      <c r="P539" s="13"/>
      <c r="Q539" s="13"/>
      <c r="R539" s="13"/>
      <c r="S539" s="30"/>
      <c r="T539" s="30"/>
      <c r="U539" s="13"/>
      <c r="V539" s="13"/>
      <c r="W539" s="13"/>
      <c r="X539" s="13"/>
      <c r="Y539" s="30"/>
      <c r="Z539" s="30"/>
      <c r="AA539" s="13"/>
      <c r="AB539" s="30"/>
      <c r="AC539" s="30"/>
      <c r="AD539" s="30"/>
      <c r="AE539" s="30"/>
      <c r="AF539" s="30"/>
      <c r="AG539" s="13"/>
      <c r="AH539" s="18"/>
      <c r="AI539" s="13"/>
      <c r="AJ539" s="18"/>
      <c r="AK539" s="30"/>
      <c r="AL539" s="30"/>
    </row>
    <row r="540" spans="1:38" ht="18.75" hidden="1" x14ac:dyDescent="0.3">
      <c r="A540" s="61" t="s">
        <v>210</v>
      </c>
      <c r="B540" s="41">
        <v>913</v>
      </c>
      <c r="C540" s="14" t="s">
        <v>7</v>
      </c>
      <c r="D540" s="14" t="s">
        <v>22</v>
      </c>
      <c r="E540" s="14"/>
      <c r="F540" s="14"/>
      <c r="G540" s="15">
        <f>G541</f>
        <v>860825</v>
      </c>
      <c r="H540" s="15">
        <f t="shared" ref="H540:R540" si="688">H541</f>
        <v>0</v>
      </c>
      <c r="I540" s="13">
        <f t="shared" si="688"/>
        <v>0</v>
      </c>
      <c r="J540" s="13">
        <f t="shared" si="688"/>
        <v>0</v>
      </c>
      <c r="K540" s="13">
        <f t="shared" si="688"/>
        <v>0</v>
      </c>
      <c r="L540" s="13">
        <f t="shared" si="688"/>
        <v>0</v>
      </c>
      <c r="M540" s="15">
        <f t="shared" si="688"/>
        <v>860825</v>
      </c>
      <c r="N540" s="15">
        <f t="shared" si="688"/>
        <v>0</v>
      </c>
      <c r="O540" s="13">
        <f t="shared" si="688"/>
        <v>0</v>
      </c>
      <c r="P540" s="13">
        <f t="shared" si="688"/>
        <v>0</v>
      </c>
      <c r="Q540" s="13">
        <f t="shared" si="688"/>
        <v>0</v>
      </c>
      <c r="R540" s="13">
        <f t="shared" si="688"/>
        <v>0</v>
      </c>
      <c r="S540" s="15">
        <f t="shared" ref="S540:AL540" si="689">S541</f>
        <v>860825</v>
      </c>
      <c r="T540" s="15">
        <f t="shared" si="689"/>
        <v>0</v>
      </c>
      <c r="U540" s="13">
        <f t="shared" si="689"/>
        <v>0</v>
      </c>
      <c r="V540" s="13">
        <f t="shared" si="689"/>
        <v>0</v>
      </c>
      <c r="W540" s="13">
        <f t="shared" si="689"/>
        <v>0</v>
      </c>
      <c r="X540" s="13">
        <f t="shared" si="689"/>
        <v>0</v>
      </c>
      <c r="Y540" s="15">
        <f t="shared" si="689"/>
        <v>860825</v>
      </c>
      <c r="Z540" s="15">
        <f t="shared" si="689"/>
        <v>0</v>
      </c>
      <c r="AA540" s="13">
        <f t="shared" si="689"/>
        <v>0</v>
      </c>
      <c r="AB540" s="15">
        <f t="shared" si="689"/>
        <v>1504487</v>
      </c>
      <c r="AC540" s="13">
        <f t="shared" si="689"/>
        <v>0</v>
      </c>
      <c r="AD540" s="13">
        <f t="shared" si="689"/>
        <v>0</v>
      </c>
      <c r="AE540" s="15">
        <f t="shared" si="689"/>
        <v>2365312</v>
      </c>
      <c r="AF540" s="15">
        <f t="shared" si="689"/>
        <v>1504487</v>
      </c>
      <c r="AG540" s="15">
        <f t="shared" si="689"/>
        <v>129</v>
      </c>
      <c r="AH540" s="15">
        <f t="shared" si="689"/>
        <v>0</v>
      </c>
      <c r="AI540" s="15">
        <f t="shared" si="689"/>
        <v>1828</v>
      </c>
      <c r="AJ540" s="15">
        <f t="shared" si="689"/>
        <v>0</v>
      </c>
      <c r="AK540" s="15">
        <f t="shared" si="689"/>
        <v>2367269</v>
      </c>
      <c r="AL540" s="15">
        <f t="shared" si="689"/>
        <v>1504487</v>
      </c>
    </row>
    <row r="541" spans="1:38" ht="41.25" hidden="1" customHeight="1" x14ac:dyDescent="0.25">
      <c r="A541" s="57" t="s">
        <v>545</v>
      </c>
      <c r="B541" s="16">
        <f t="shared" ref="B541:B546" si="690">B540</f>
        <v>913</v>
      </c>
      <c r="C541" s="16" t="s">
        <v>7</v>
      </c>
      <c r="D541" s="16" t="s">
        <v>22</v>
      </c>
      <c r="E541" s="16" t="s">
        <v>211</v>
      </c>
      <c r="F541" s="16"/>
      <c r="G541" s="20">
        <f>G542+G547+G552</f>
        <v>860825</v>
      </c>
      <c r="H541" s="20">
        <f t="shared" ref="H541:N541" si="691">H542+H547+H552</f>
        <v>0</v>
      </c>
      <c r="I541" s="13">
        <f t="shared" si="691"/>
        <v>0</v>
      </c>
      <c r="J541" s="13">
        <f t="shared" si="691"/>
        <v>0</v>
      </c>
      <c r="K541" s="13">
        <f t="shared" si="691"/>
        <v>0</v>
      </c>
      <c r="L541" s="13">
        <f t="shared" si="691"/>
        <v>0</v>
      </c>
      <c r="M541" s="20">
        <f t="shared" si="691"/>
        <v>860825</v>
      </c>
      <c r="N541" s="20">
        <f t="shared" si="691"/>
        <v>0</v>
      </c>
      <c r="O541" s="13">
        <f t="shared" ref="O541:T541" si="692">O542+O547+O552</f>
        <v>0</v>
      </c>
      <c r="P541" s="13">
        <f t="shared" si="692"/>
        <v>0</v>
      </c>
      <c r="Q541" s="13">
        <f t="shared" si="692"/>
        <v>0</v>
      </c>
      <c r="R541" s="13">
        <f t="shared" si="692"/>
        <v>0</v>
      </c>
      <c r="S541" s="20">
        <f t="shared" si="692"/>
        <v>860825</v>
      </c>
      <c r="T541" s="20">
        <f t="shared" si="692"/>
        <v>0</v>
      </c>
      <c r="U541" s="13">
        <f t="shared" ref="U541:Z541" si="693">U542+U547+U552</f>
        <v>0</v>
      </c>
      <c r="V541" s="13">
        <f t="shared" si="693"/>
        <v>0</v>
      </c>
      <c r="W541" s="13">
        <f t="shared" si="693"/>
        <v>0</v>
      </c>
      <c r="X541" s="13">
        <f t="shared" si="693"/>
        <v>0</v>
      </c>
      <c r="Y541" s="20">
        <f t="shared" si="693"/>
        <v>860825</v>
      </c>
      <c r="Z541" s="20">
        <f t="shared" si="693"/>
        <v>0</v>
      </c>
      <c r="AA541" s="13">
        <f>AA542+AA547+AA552</f>
        <v>0</v>
      </c>
      <c r="AB541" s="13">
        <f>AB542+AB547+AB552+AB556</f>
        <v>1504487</v>
      </c>
      <c r="AC541" s="13">
        <f>AC542+AC547+AC552+AC556</f>
        <v>0</v>
      </c>
      <c r="AD541" s="13">
        <f>AD542+AD547+AD552+AD556</f>
        <v>0</v>
      </c>
      <c r="AE541" s="13">
        <f>AE542+AE547+AE552+AE556</f>
        <v>2365312</v>
      </c>
      <c r="AF541" s="13">
        <f>AF542+AF547+AF552+AF556</f>
        <v>1504487</v>
      </c>
      <c r="AG541" s="13">
        <f t="shared" ref="AG541:AL541" si="694">AG542+AG547+AG552+AG556+AG565</f>
        <v>129</v>
      </c>
      <c r="AH541" s="13">
        <f t="shared" si="694"/>
        <v>0</v>
      </c>
      <c r="AI541" s="13">
        <f t="shared" si="694"/>
        <v>1828</v>
      </c>
      <c r="AJ541" s="13">
        <f t="shared" si="694"/>
        <v>0</v>
      </c>
      <c r="AK541" s="13">
        <f t="shared" si="694"/>
        <v>2367269</v>
      </c>
      <c r="AL541" s="13">
        <f t="shared" si="694"/>
        <v>1504487</v>
      </c>
    </row>
    <row r="542" spans="1:38" ht="33" hidden="1" x14ac:dyDescent="0.25">
      <c r="A542" s="62" t="s">
        <v>10</v>
      </c>
      <c r="B542" s="16">
        <f t="shared" si="690"/>
        <v>913</v>
      </c>
      <c r="C542" s="16" t="s">
        <v>7</v>
      </c>
      <c r="D542" s="16" t="s">
        <v>22</v>
      </c>
      <c r="E542" s="16" t="s">
        <v>222</v>
      </c>
      <c r="F542" s="16"/>
      <c r="G542" s="20">
        <f>G543</f>
        <v>563302</v>
      </c>
      <c r="H542" s="20">
        <f t="shared" ref="H542:R543" si="695">H543</f>
        <v>0</v>
      </c>
      <c r="I542" s="13">
        <f t="shared" si="695"/>
        <v>0</v>
      </c>
      <c r="J542" s="13">
        <f t="shared" si="695"/>
        <v>0</v>
      </c>
      <c r="K542" s="13">
        <f t="shared" si="695"/>
        <v>0</v>
      </c>
      <c r="L542" s="13">
        <f t="shared" si="695"/>
        <v>0</v>
      </c>
      <c r="M542" s="20">
        <f t="shared" si="695"/>
        <v>563302</v>
      </c>
      <c r="N542" s="20">
        <f t="shared" si="695"/>
        <v>0</v>
      </c>
      <c r="O542" s="13">
        <f t="shared" si="695"/>
        <v>0</v>
      </c>
      <c r="P542" s="13">
        <f t="shared" si="695"/>
        <v>0</v>
      </c>
      <c r="Q542" s="13">
        <f t="shared" si="695"/>
        <v>0</v>
      </c>
      <c r="R542" s="13">
        <f t="shared" si="695"/>
        <v>0</v>
      </c>
      <c r="S542" s="20">
        <f>S543</f>
        <v>563302</v>
      </c>
      <c r="T542" s="20">
        <f>T543</f>
        <v>0</v>
      </c>
      <c r="U542" s="13">
        <f t="shared" ref="U542:X543" si="696">U543</f>
        <v>0</v>
      </c>
      <c r="V542" s="13">
        <f t="shared" si="696"/>
        <v>0</v>
      </c>
      <c r="W542" s="13">
        <f t="shared" si="696"/>
        <v>0</v>
      </c>
      <c r="X542" s="13">
        <f t="shared" si="696"/>
        <v>0</v>
      </c>
      <c r="Y542" s="20">
        <f>Y543</f>
        <v>563302</v>
      </c>
      <c r="Z542" s="20">
        <f>Z543</f>
        <v>0</v>
      </c>
      <c r="AA542" s="13">
        <f t="shared" ref="AA542:AD543" si="697">AA543</f>
        <v>0</v>
      </c>
      <c r="AB542" s="13">
        <f t="shared" si="697"/>
        <v>0</v>
      </c>
      <c r="AC542" s="13">
        <f t="shared" si="697"/>
        <v>0</v>
      </c>
      <c r="AD542" s="13">
        <f t="shared" si="697"/>
        <v>0</v>
      </c>
      <c r="AE542" s="20">
        <f>AE543</f>
        <v>563302</v>
      </c>
      <c r="AF542" s="20">
        <f>AF543</f>
        <v>0</v>
      </c>
      <c r="AG542" s="13">
        <f t="shared" ref="AG542:AJ543" si="698">AG543</f>
        <v>0</v>
      </c>
      <c r="AH542" s="13">
        <f t="shared" si="698"/>
        <v>0</v>
      </c>
      <c r="AI542" s="13">
        <f t="shared" si="698"/>
        <v>0</v>
      </c>
      <c r="AJ542" s="13">
        <f t="shared" si="698"/>
        <v>0</v>
      </c>
      <c r="AK542" s="20">
        <f>AK543</f>
        <v>563302</v>
      </c>
      <c r="AL542" s="20">
        <f>AL543</f>
        <v>0</v>
      </c>
    </row>
    <row r="543" spans="1:38" hidden="1" x14ac:dyDescent="0.25">
      <c r="A543" s="62" t="s">
        <v>223</v>
      </c>
      <c r="B543" s="16">
        <f t="shared" si="690"/>
        <v>913</v>
      </c>
      <c r="C543" s="16" t="s">
        <v>7</v>
      </c>
      <c r="D543" s="16" t="s">
        <v>22</v>
      </c>
      <c r="E543" s="16" t="s">
        <v>224</v>
      </c>
      <c r="F543" s="16"/>
      <c r="G543" s="20">
        <f>G544</f>
        <v>563302</v>
      </c>
      <c r="H543" s="20">
        <f t="shared" si="695"/>
        <v>0</v>
      </c>
      <c r="I543" s="13">
        <f t="shared" si="695"/>
        <v>0</v>
      </c>
      <c r="J543" s="13">
        <f t="shared" si="695"/>
        <v>0</v>
      </c>
      <c r="K543" s="13">
        <f t="shared" si="695"/>
        <v>0</v>
      </c>
      <c r="L543" s="13">
        <f t="shared" si="695"/>
        <v>0</v>
      </c>
      <c r="M543" s="20">
        <f t="shared" si="695"/>
        <v>563302</v>
      </c>
      <c r="N543" s="20">
        <f t="shared" si="695"/>
        <v>0</v>
      </c>
      <c r="O543" s="13">
        <f t="shared" si="695"/>
        <v>0</v>
      </c>
      <c r="P543" s="13">
        <f t="shared" si="695"/>
        <v>0</v>
      </c>
      <c r="Q543" s="13">
        <f t="shared" si="695"/>
        <v>0</v>
      </c>
      <c r="R543" s="13">
        <f t="shared" si="695"/>
        <v>0</v>
      </c>
      <c r="S543" s="20">
        <f>S544</f>
        <v>563302</v>
      </c>
      <c r="T543" s="20">
        <f>T544</f>
        <v>0</v>
      </c>
      <c r="U543" s="13">
        <f t="shared" si="696"/>
        <v>0</v>
      </c>
      <c r="V543" s="13">
        <f t="shared" si="696"/>
        <v>0</v>
      </c>
      <c r="W543" s="13">
        <f t="shared" si="696"/>
        <v>0</v>
      </c>
      <c r="X543" s="13">
        <f t="shared" si="696"/>
        <v>0</v>
      </c>
      <c r="Y543" s="20">
        <f>Y544</f>
        <v>563302</v>
      </c>
      <c r="Z543" s="20">
        <f>Z544</f>
        <v>0</v>
      </c>
      <c r="AA543" s="13">
        <f t="shared" si="697"/>
        <v>0</v>
      </c>
      <c r="AB543" s="13">
        <f t="shared" si="697"/>
        <v>0</v>
      </c>
      <c r="AC543" s="13">
        <f t="shared" si="697"/>
        <v>0</v>
      </c>
      <c r="AD543" s="13">
        <f t="shared" si="697"/>
        <v>0</v>
      </c>
      <c r="AE543" s="20">
        <f>AE544</f>
        <v>563302</v>
      </c>
      <c r="AF543" s="20">
        <f>AF544</f>
        <v>0</v>
      </c>
      <c r="AG543" s="13">
        <f t="shared" si="698"/>
        <v>0</v>
      </c>
      <c r="AH543" s="13">
        <f t="shared" si="698"/>
        <v>0</v>
      </c>
      <c r="AI543" s="13">
        <f t="shared" si="698"/>
        <v>0</v>
      </c>
      <c r="AJ543" s="13">
        <f t="shared" si="698"/>
        <v>0</v>
      </c>
      <c r="AK543" s="20">
        <f>AK544</f>
        <v>563302</v>
      </c>
      <c r="AL543" s="20">
        <f>AL544</f>
        <v>0</v>
      </c>
    </row>
    <row r="544" spans="1:38" ht="33" hidden="1" x14ac:dyDescent="0.25">
      <c r="A544" s="62" t="s">
        <v>12</v>
      </c>
      <c r="B544" s="16">
        <f t="shared" si="690"/>
        <v>913</v>
      </c>
      <c r="C544" s="16" t="s">
        <v>7</v>
      </c>
      <c r="D544" s="16" t="s">
        <v>22</v>
      </c>
      <c r="E544" s="16" t="s">
        <v>224</v>
      </c>
      <c r="F544" s="16" t="s">
        <v>13</v>
      </c>
      <c r="G544" s="17">
        <f>G545+G546</f>
        <v>563302</v>
      </c>
      <c r="H544" s="17">
        <f t="shared" ref="H544:N544" si="699">H545+H546</f>
        <v>0</v>
      </c>
      <c r="I544" s="13">
        <f t="shared" si="699"/>
        <v>0</v>
      </c>
      <c r="J544" s="13">
        <f t="shared" si="699"/>
        <v>0</v>
      </c>
      <c r="K544" s="13">
        <f t="shared" si="699"/>
        <v>0</v>
      </c>
      <c r="L544" s="13">
        <f t="shared" si="699"/>
        <v>0</v>
      </c>
      <c r="M544" s="17">
        <f t="shared" si="699"/>
        <v>563302</v>
      </c>
      <c r="N544" s="17">
        <f t="shared" si="699"/>
        <v>0</v>
      </c>
      <c r="O544" s="13">
        <f t="shared" ref="O544:T544" si="700">O545+O546</f>
        <v>0</v>
      </c>
      <c r="P544" s="13">
        <f t="shared" si="700"/>
        <v>0</v>
      </c>
      <c r="Q544" s="13">
        <f t="shared" si="700"/>
        <v>0</v>
      </c>
      <c r="R544" s="13">
        <f t="shared" si="700"/>
        <v>0</v>
      </c>
      <c r="S544" s="17">
        <f t="shared" si="700"/>
        <v>563302</v>
      </c>
      <c r="T544" s="17">
        <f t="shared" si="700"/>
        <v>0</v>
      </c>
      <c r="U544" s="13">
        <f t="shared" ref="U544:Z544" si="701">U545+U546</f>
        <v>0</v>
      </c>
      <c r="V544" s="13">
        <f t="shared" si="701"/>
        <v>0</v>
      </c>
      <c r="W544" s="13">
        <f t="shared" si="701"/>
        <v>0</v>
      </c>
      <c r="X544" s="13">
        <f t="shared" si="701"/>
        <v>0</v>
      </c>
      <c r="Y544" s="17">
        <f t="shared" si="701"/>
        <v>563302</v>
      </c>
      <c r="Z544" s="17">
        <f t="shared" si="701"/>
        <v>0</v>
      </c>
      <c r="AA544" s="13">
        <f t="shared" ref="AA544:AF544" si="702">AA545+AA546</f>
        <v>0</v>
      </c>
      <c r="AB544" s="13">
        <f t="shared" si="702"/>
        <v>0</v>
      </c>
      <c r="AC544" s="13">
        <f t="shared" si="702"/>
        <v>0</v>
      </c>
      <c r="AD544" s="13">
        <f t="shared" si="702"/>
        <v>0</v>
      </c>
      <c r="AE544" s="17">
        <f t="shared" si="702"/>
        <v>563302</v>
      </c>
      <c r="AF544" s="17">
        <f t="shared" si="702"/>
        <v>0</v>
      </c>
      <c r="AG544" s="13">
        <f t="shared" ref="AG544:AL544" si="703">AG545+AG546</f>
        <v>0</v>
      </c>
      <c r="AH544" s="13">
        <f t="shared" si="703"/>
        <v>0</v>
      </c>
      <c r="AI544" s="13">
        <f t="shared" si="703"/>
        <v>0</v>
      </c>
      <c r="AJ544" s="13">
        <f t="shared" si="703"/>
        <v>0</v>
      </c>
      <c r="AK544" s="17">
        <f t="shared" si="703"/>
        <v>563302</v>
      </c>
      <c r="AL544" s="17">
        <f t="shared" si="703"/>
        <v>0</v>
      </c>
    </row>
    <row r="545" spans="1:38" hidden="1" x14ac:dyDescent="0.25">
      <c r="A545" s="66" t="s">
        <v>14</v>
      </c>
      <c r="B545" s="16">
        <f t="shared" si="690"/>
        <v>913</v>
      </c>
      <c r="C545" s="16" t="s">
        <v>7</v>
      </c>
      <c r="D545" s="16" t="s">
        <v>22</v>
      </c>
      <c r="E545" s="16" t="s">
        <v>224</v>
      </c>
      <c r="F545" s="13">
        <v>610</v>
      </c>
      <c r="G545" s="13">
        <v>491511</v>
      </c>
      <c r="H545" s="13"/>
      <c r="I545" s="13"/>
      <c r="J545" s="13"/>
      <c r="K545" s="13"/>
      <c r="L545" s="13"/>
      <c r="M545" s="13">
        <f>G545+I545+J545+K545+L545</f>
        <v>491511</v>
      </c>
      <c r="N545" s="13">
        <f>H545+J545</f>
        <v>0</v>
      </c>
      <c r="O545" s="13"/>
      <c r="P545" s="13"/>
      <c r="Q545" s="13"/>
      <c r="R545" s="13"/>
      <c r="S545" s="13">
        <f>M545+O545+P545+Q545+R545</f>
        <v>491511</v>
      </c>
      <c r="T545" s="13">
        <f>N545+P545</f>
        <v>0</v>
      </c>
      <c r="U545" s="13"/>
      <c r="V545" s="13"/>
      <c r="W545" s="13"/>
      <c r="X545" s="13"/>
      <c r="Y545" s="13">
        <f>S545+U545+V545+W545+X545</f>
        <v>491511</v>
      </c>
      <c r="Z545" s="13">
        <f>T545+V545</f>
        <v>0</v>
      </c>
      <c r="AA545" s="13"/>
      <c r="AB545" s="13"/>
      <c r="AC545" s="13"/>
      <c r="AD545" s="13"/>
      <c r="AE545" s="13">
        <f>Y545+AA545+AB545+AC545+AD545</f>
        <v>491511</v>
      </c>
      <c r="AF545" s="13">
        <f>Z545+AB545</f>
        <v>0</v>
      </c>
      <c r="AG545" s="13"/>
      <c r="AH545" s="13"/>
      <c r="AI545" s="13"/>
      <c r="AJ545" s="13"/>
      <c r="AK545" s="13">
        <f>AE545+AG545+AH545+AI545+AJ545</f>
        <v>491511</v>
      </c>
      <c r="AL545" s="13">
        <f>AF545+AH545</f>
        <v>0</v>
      </c>
    </row>
    <row r="546" spans="1:38" hidden="1" x14ac:dyDescent="0.25">
      <c r="A546" s="66" t="s">
        <v>24</v>
      </c>
      <c r="B546" s="16">
        <f t="shared" si="690"/>
        <v>913</v>
      </c>
      <c r="C546" s="16" t="s">
        <v>7</v>
      </c>
      <c r="D546" s="16" t="s">
        <v>22</v>
      </c>
      <c r="E546" s="16" t="s">
        <v>224</v>
      </c>
      <c r="F546" s="13">
        <v>620</v>
      </c>
      <c r="G546" s="13">
        <v>71791</v>
      </c>
      <c r="H546" s="13"/>
      <c r="I546" s="13"/>
      <c r="J546" s="13"/>
      <c r="K546" s="13"/>
      <c r="L546" s="13"/>
      <c r="M546" s="13">
        <f>G546+I546+J546+K546+L546</f>
        <v>71791</v>
      </c>
      <c r="N546" s="13">
        <f>H546+J546</f>
        <v>0</v>
      </c>
      <c r="O546" s="13"/>
      <c r="P546" s="13"/>
      <c r="Q546" s="13"/>
      <c r="R546" s="13"/>
      <c r="S546" s="13">
        <f>M546+O546+P546+Q546+R546</f>
        <v>71791</v>
      </c>
      <c r="T546" s="13">
        <f>N546+P546</f>
        <v>0</v>
      </c>
      <c r="U546" s="13"/>
      <c r="V546" s="13"/>
      <c r="W546" s="13"/>
      <c r="X546" s="13"/>
      <c r="Y546" s="13">
        <f>S546+U546+V546+W546+X546</f>
        <v>71791</v>
      </c>
      <c r="Z546" s="13">
        <f>T546+V546</f>
        <v>0</v>
      </c>
      <c r="AA546" s="13"/>
      <c r="AB546" s="13"/>
      <c r="AC546" s="13"/>
      <c r="AD546" s="13"/>
      <c r="AE546" s="13">
        <f>Y546+AA546+AB546+AC546+AD546</f>
        <v>71791</v>
      </c>
      <c r="AF546" s="13">
        <f>Z546+AB546</f>
        <v>0</v>
      </c>
      <c r="AG546" s="13"/>
      <c r="AH546" s="13"/>
      <c r="AI546" s="13"/>
      <c r="AJ546" s="13"/>
      <c r="AK546" s="13">
        <f>AE546+AG546+AH546+AI546+AJ546</f>
        <v>71791</v>
      </c>
      <c r="AL546" s="13">
        <f>AF546+AH546</f>
        <v>0</v>
      </c>
    </row>
    <row r="547" spans="1:38" hidden="1" x14ac:dyDescent="0.25">
      <c r="A547" s="62" t="s">
        <v>15</v>
      </c>
      <c r="B547" s="16">
        <f>B544</f>
        <v>913</v>
      </c>
      <c r="C547" s="16" t="s">
        <v>7</v>
      </c>
      <c r="D547" s="16" t="s">
        <v>22</v>
      </c>
      <c r="E547" s="16" t="s">
        <v>212</v>
      </c>
      <c r="F547" s="16"/>
      <c r="G547" s="20">
        <f>G548</f>
        <v>80478</v>
      </c>
      <c r="H547" s="20">
        <f t="shared" ref="H547:R548" si="704">H548</f>
        <v>0</v>
      </c>
      <c r="I547" s="13">
        <f t="shared" si="704"/>
        <v>0</v>
      </c>
      <c r="J547" s="13">
        <f t="shared" si="704"/>
        <v>0</v>
      </c>
      <c r="K547" s="13">
        <f t="shared" si="704"/>
        <v>0</v>
      </c>
      <c r="L547" s="13">
        <f t="shared" si="704"/>
        <v>0</v>
      </c>
      <c r="M547" s="20">
        <f t="shared" si="704"/>
        <v>80478</v>
      </c>
      <c r="N547" s="20">
        <f t="shared" si="704"/>
        <v>0</v>
      </c>
      <c r="O547" s="13">
        <f t="shared" si="704"/>
        <v>0</v>
      </c>
      <c r="P547" s="13">
        <f t="shared" si="704"/>
        <v>0</v>
      </c>
      <c r="Q547" s="13">
        <f t="shared" si="704"/>
        <v>0</v>
      </c>
      <c r="R547" s="13">
        <f t="shared" si="704"/>
        <v>0</v>
      </c>
      <c r="S547" s="20">
        <f>S548</f>
        <v>80478</v>
      </c>
      <c r="T547" s="20">
        <f>T548</f>
        <v>0</v>
      </c>
      <c r="U547" s="13">
        <f t="shared" ref="U547:X548" si="705">U548</f>
        <v>0</v>
      </c>
      <c r="V547" s="13">
        <f t="shared" si="705"/>
        <v>0</v>
      </c>
      <c r="W547" s="13">
        <f t="shared" si="705"/>
        <v>0</v>
      </c>
      <c r="X547" s="13">
        <f t="shared" si="705"/>
        <v>0</v>
      </c>
      <c r="Y547" s="20">
        <f>Y548</f>
        <v>80478</v>
      </c>
      <c r="Z547" s="20">
        <f>Z548</f>
        <v>0</v>
      </c>
      <c r="AA547" s="13">
        <f t="shared" ref="AA547:AD548" si="706">AA548</f>
        <v>0</v>
      </c>
      <c r="AB547" s="13">
        <f t="shared" si="706"/>
        <v>0</v>
      </c>
      <c r="AC547" s="13">
        <f t="shared" si="706"/>
        <v>0</v>
      </c>
      <c r="AD547" s="13">
        <f t="shared" si="706"/>
        <v>0</v>
      </c>
      <c r="AE547" s="20">
        <f>AE548</f>
        <v>80478</v>
      </c>
      <c r="AF547" s="20">
        <f>AF548</f>
        <v>0</v>
      </c>
      <c r="AG547" s="13">
        <f t="shared" ref="AG547:AJ548" si="707">AG548</f>
        <v>129</v>
      </c>
      <c r="AH547" s="13">
        <f t="shared" si="707"/>
        <v>0</v>
      </c>
      <c r="AI547" s="13">
        <f t="shared" si="707"/>
        <v>0</v>
      </c>
      <c r="AJ547" s="13">
        <f t="shared" si="707"/>
        <v>0</v>
      </c>
      <c r="AK547" s="20">
        <f>AK548</f>
        <v>80607</v>
      </c>
      <c r="AL547" s="20">
        <f>AL548</f>
        <v>0</v>
      </c>
    </row>
    <row r="548" spans="1:38" hidden="1" x14ac:dyDescent="0.25">
      <c r="A548" s="62" t="s">
        <v>225</v>
      </c>
      <c r="B548" s="16">
        <f>B547</f>
        <v>913</v>
      </c>
      <c r="C548" s="16" t="s">
        <v>7</v>
      </c>
      <c r="D548" s="16" t="s">
        <v>22</v>
      </c>
      <c r="E548" s="16" t="s">
        <v>226</v>
      </c>
      <c r="F548" s="16"/>
      <c r="G548" s="20">
        <f>G549</f>
        <v>80478</v>
      </c>
      <c r="H548" s="20">
        <f t="shared" si="704"/>
        <v>0</v>
      </c>
      <c r="I548" s="13">
        <f t="shared" si="704"/>
        <v>0</v>
      </c>
      <c r="J548" s="13">
        <f t="shared" si="704"/>
        <v>0</v>
      </c>
      <c r="K548" s="13">
        <f t="shared" si="704"/>
        <v>0</v>
      </c>
      <c r="L548" s="13">
        <f t="shared" si="704"/>
        <v>0</v>
      </c>
      <c r="M548" s="20">
        <f t="shared" si="704"/>
        <v>80478</v>
      </c>
      <c r="N548" s="20">
        <f t="shared" si="704"/>
        <v>0</v>
      </c>
      <c r="O548" s="13">
        <f t="shared" si="704"/>
        <v>0</v>
      </c>
      <c r="P548" s="13">
        <f t="shared" si="704"/>
        <v>0</v>
      </c>
      <c r="Q548" s="13">
        <f t="shared" si="704"/>
        <v>0</v>
      </c>
      <c r="R548" s="13">
        <f t="shared" si="704"/>
        <v>0</v>
      </c>
      <c r="S548" s="20">
        <f>S549</f>
        <v>80478</v>
      </c>
      <c r="T548" s="20">
        <f>T549</f>
        <v>0</v>
      </c>
      <c r="U548" s="13">
        <f t="shared" si="705"/>
        <v>0</v>
      </c>
      <c r="V548" s="13">
        <f t="shared" si="705"/>
        <v>0</v>
      </c>
      <c r="W548" s="13">
        <f t="shared" si="705"/>
        <v>0</v>
      </c>
      <c r="X548" s="13">
        <f t="shared" si="705"/>
        <v>0</v>
      </c>
      <c r="Y548" s="20">
        <f>Y549</f>
        <v>80478</v>
      </c>
      <c r="Z548" s="20">
        <f>Z549</f>
        <v>0</v>
      </c>
      <c r="AA548" s="13">
        <f t="shared" si="706"/>
        <v>0</v>
      </c>
      <c r="AB548" s="13">
        <f t="shared" si="706"/>
        <v>0</v>
      </c>
      <c r="AC548" s="13">
        <f t="shared" si="706"/>
        <v>0</v>
      </c>
      <c r="AD548" s="13">
        <f t="shared" si="706"/>
        <v>0</v>
      </c>
      <c r="AE548" s="20">
        <f>AE549</f>
        <v>80478</v>
      </c>
      <c r="AF548" s="20">
        <f>AF549</f>
        <v>0</v>
      </c>
      <c r="AG548" s="13">
        <f t="shared" si="707"/>
        <v>129</v>
      </c>
      <c r="AH548" s="13">
        <f t="shared" si="707"/>
        <v>0</v>
      </c>
      <c r="AI548" s="13">
        <f t="shared" si="707"/>
        <v>0</v>
      </c>
      <c r="AJ548" s="13">
        <f t="shared" si="707"/>
        <v>0</v>
      </c>
      <c r="AK548" s="20">
        <f>AK549</f>
        <v>80607</v>
      </c>
      <c r="AL548" s="20">
        <f>AL549</f>
        <v>0</v>
      </c>
    </row>
    <row r="549" spans="1:38" ht="33" hidden="1" x14ac:dyDescent="0.25">
      <c r="A549" s="62" t="s">
        <v>12</v>
      </c>
      <c r="B549" s="16">
        <f>B548</f>
        <v>913</v>
      </c>
      <c r="C549" s="16" t="s">
        <v>7</v>
      </c>
      <c r="D549" s="16" t="s">
        <v>22</v>
      </c>
      <c r="E549" s="16" t="s">
        <v>226</v>
      </c>
      <c r="F549" s="16" t="s">
        <v>13</v>
      </c>
      <c r="G549" s="17">
        <f>G550+G551</f>
        <v>80478</v>
      </c>
      <c r="H549" s="17">
        <f t="shared" ref="H549:N549" si="708">H550+H551</f>
        <v>0</v>
      </c>
      <c r="I549" s="13">
        <f t="shared" si="708"/>
        <v>0</v>
      </c>
      <c r="J549" s="13">
        <f t="shared" si="708"/>
        <v>0</v>
      </c>
      <c r="K549" s="13">
        <f t="shared" si="708"/>
        <v>0</v>
      </c>
      <c r="L549" s="13">
        <f t="shared" si="708"/>
        <v>0</v>
      </c>
      <c r="M549" s="17">
        <f t="shared" si="708"/>
        <v>80478</v>
      </c>
      <c r="N549" s="17">
        <f t="shared" si="708"/>
        <v>0</v>
      </c>
      <c r="O549" s="13">
        <f t="shared" ref="O549:T549" si="709">O550+O551</f>
        <v>0</v>
      </c>
      <c r="P549" s="13">
        <f t="shared" si="709"/>
        <v>0</v>
      </c>
      <c r="Q549" s="13">
        <f t="shared" si="709"/>
        <v>0</v>
      </c>
      <c r="R549" s="13">
        <f t="shared" si="709"/>
        <v>0</v>
      </c>
      <c r="S549" s="17">
        <f t="shared" si="709"/>
        <v>80478</v>
      </c>
      <c r="T549" s="17">
        <f t="shared" si="709"/>
        <v>0</v>
      </c>
      <c r="U549" s="13">
        <f t="shared" ref="U549:Z549" si="710">U550+U551</f>
        <v>0</v>
      </c>
      <c r="V549" s="13">
        <f t="shared" si="710"/>
        <v>0</v>
      </c>
      <c r="W549" s="13">
        <f t="shared" si="710"/>
        <v>0</v>
      </c>
      <c r="X549" s="13">
        <f t="shared" si="710"/>
        <v>0</v>
      </c>
      <c r="Y549" s="17">
        <f t="shared" si="710"/>
        <v>80478</v>
      </c>
      <c r="Z549" s="17">
        <f t="shared" si="710"/>
        <v>0</v>
      </c>
      <c r="AA549" s="13">
        <f t="shared" ref="AA549:AF549" si="711">AA550+AA551</f>
        <v>0</v>
      </c>
      <c r="AB549" s="13">
        <f t="shared" si="711"/>
        <v>0</v>
      </c>
      <c r="AC549" s="13">
        <f t="shared" si="711"/>
        <v>0</v>
      </c>
      <c r="AD549" s="13">
        <f t="shared" si="711"/>
        <v>0</v>
      </c>
      <c r="AE549" s="17">
        <f t="shared" si="711"/>
        <v>80478</v>
      </c>
      <c r="AF549" s="17">
        <f t="shared" si="711"/>
        <v>0</v>
      </c>
      <c r="AG549" s="13">
        <f t="shared" ref="AG549:AL549" si="712">AG550+AG551</f>
        <v>129</v>
      </c>
      <c r="AH549" s="13">
        <f t="shared" si="712"/>
        <v>0</v>
      </c>
      <c r="AI549" s="13">
        <f t="shared" si="712"/>
        <v>0</v>
      </c>
      <c r="AJ549" s="13">
        <f t="shared" si="712"/>
        <v>0</v>
      </c>
      <c r="AK549" s="17">
        <f t="shared" si="712"/>
        <v>80607</v>
      </c>
      <c r="AL549" s="17">
        <f t="shared" si="712"/>
        <v>0</v>
      </c>
    </row>
    <row r="550" spans="1:38" hidden="1" x14ac:dyDescent="0.25">
      <c r="A550" s="66" t="s">
        <v>14</v>
      </c>
      <c r="B550" s="16">
        <f>B549</f>
        <v>913</v>
      </c>
      <c r="C550" s="16" t="s">
        <v>7</v>
      </c>
      <c r="D550" s="16" t="s">
        <v>22</v>
      </c>
      <c r="E550" s="16" t="s">
        <v>226</v>
      </c>
      <c r="F550" s="13">
        <v>610</v>
      </c>
      <c r="G550" s="13">
        <f>73238+3847</f>
        <v>77085</v>
      </c>
      <c r="H550" s="13"/>
      <c r="I550" s="13"/>
      <c r="J550" s="13"/>
      <c r="K550" s="13"/>
      <c r="L550" s="13"/>
      <c r="M550" s="13">
        <f>G550+I550+J550+K550+L550</f>
        <v>77085</v>
      </c>
      <c r="N550" s="13">
        <f>H550+J550</f>
        <v>0</v>
      </c>
      <c r="O550" s="13"/>
      <c r="P550" s="13"/>
      <c r="Q550" s="13"/>
      <c r="R550" s="13"/>
      <c r="S550" s="13">
        <f>M550+O550+P550+Q550+R550</f>
        <v>77085</v>
      </c>
      <c r="T550" s="13">
        <f>N550+P550</f>
        <v>0</v>
      </c>
      <c r="U550" s="13"/>
      <c r="V550" s="13"/>
      <c r="W550" s="13"/>
      <c r="X550" s="13"/>
      <c r="Y550" s="13">
        <f>S550+U550+V550+W550+X550</f>
        <v>77085</v>
      </c>
      <c r="Z550" s="13">
        <f>T550+V550</f>
        <v>0</v>
      </c>
      <c r="AA550" s="13"/>
      <c r="AB550" s="13"/>
      <c r="AC550" s="13"/>
      <c r="AD550" s="13"/>
      <c r="AE550" s="13">
        <f>Y550+AA550+AB550+AC550+AD550</f>
        <v>77085</v>
      </c>
      <c r="AF550" s="13">
        <f>Z550+AB550</f>
        <v>0</v>
      </c>
      <c r="AG550" s="13">
        <f>129+59</f>
        <v>188</v>
      </c>
      <c r="AH550" s="13"/>
      <c r="AI550" s="13"/>
      <c r="AJ550" s="13"/>
      <c r="AK550" s="13">
        <f>AE550+AG550+AH550+AI550+AJ550</f>
        <v>77273</v>
      </c>
      <c r="AL550" s="13">
        <f>AF550+AH550</f>
        <v>0</v>
      </c>
    </row>
    <row r="551" spans="1:38" hidden="1" x14ac:dyDescent="0.25">
      <c r="A551" s="66" t="s">
        <v>24</v>
      </c>
      <c r="B551" s="16">
        <f>B547</f>
        <v>913</v>
      </c>
      <c r="C551" s="16" t="s">
        <v>7</v>
      </c>
      <c r="D551" s="16" t="s">
        <v>22</v>
      </c>
      <c r="E551" s="16" t="s">
        <v>226</v>
      </c>
      <c r="F551" s="13">
        <v>620</v>
      </c>
      <c r="G551" s="13">
        <f>3163+230</f>
        <v>3393</v>
      </c>
      <c r="H551" s="13"/>
      <c r="I551" s="13"/>
      <c r="J551" s="13"/>
      <c r="K551" s="13"/>
      <c r="L551" s="13"/>
      <c r="M551" s="13">
        <f>G551+I551+J551+K551+L551</f>
        <v>3393</v>
      </c>
      <c r="N551" s="13">
        <f>H551+J551</f>
        <v>0</v>
      </c>
      <c r="O551" s="13"/>
      <c r="P551" s="13"/>
      <c r="Q551" s="13"/>
      <c r="R551" s="13"/>
      <c r="S551" s="13">
        <f>M551+O551+P551+Q551+R551</f>
        <v>3393</v>
      </c>
      <c r="T551" s="13">
        <f>N551+P551</f>
        <v>0</v>
      </c>
      <c r="U551" s="13"/>
      <c r="V551" s="13"/>
      <c r="W551" s="13"/>
      <c r="X551" s="13"/>
      <c r="Y551" s="13">
        <f>S551+U551+V551+W551+X551</f>
        <v>3393</v>
      </c>
      <c r="Z551" s="13">
        <f>T551+V551</f>
        <v>0</v>
      </c>
      <c r="AA551" s="13"/>
      <c r="AB551" s="13"/>
      <c r="AC551" s="13"/>
      <c r="AD551" s="13"/>
      <c r="AE551" s="13">
        <f>Y551+AA551+AB551+AC551+AD551</f>
        <v>3393</v>
      </c>
      <c r="AF551" s="13">
        <f>Z551+AB551</f>
        <v>0</v>
      </c>
      <c r="AG551" s="13">
        <v>-59</v>
      </c>
      <c r="AH551" s="13"/>
      <c r="AI551" s="13"/>
      <c r="AJ551" s="13"/>
      <c r="AK551" s="13">
        <f>AE551+AG551+AH551+AI551+AJ551</f>
        <v>3334</v>
      </c>
      <c r="AL551" s="13">
        <f>AF551+AH551</f>
        <v>0</v>
      </c>
    </row>
    <row r="552" spans="1:38" hidden="1" x14ac:dyDescent="0.25">
      <c r="A552" s="62" t="s">
        <v>157</v>
      </c>
      <c r="B552" s="16" t="s">
        <v>227</v>
      </c>
      <c r="C552" s="16" t="s">
        <v>7</v>
      </c>
      <c r="D552" s="16" t="s">
        <v>22</v>
      </c>
      <c r="E552" s="16" t="s">
        <v>228</v>
      </c>
      <c r="F552" s="16"/>
      <c r="G552" s="17">
        <f t="shared" ref="G552:R554" si="713">G553</f>
        <v>217045</v>
      </c>
      <c r="H552" s="17">
        <f t="shared" si="713"/>
        <v>0</v>
      </c>
      <c r="I552" s="13">
        <f t="shared" si="713"/>
        <v>0</v>
      </c>
      <c r="J552" s="13">
        <f t="shared" si="713"/>
        <v>0</v>
      </c>
      <c r="K552" s="13">
        <f t="shared" si="713"/>
        <v>0</v>
      </c>
      <c r="L552" s="13">
        <f t="shared" si="713"/>
        <v>0</v>
      </c>
      <c r="M552" s="17">
        <f t="shared" si="713"/>
        <v>217045</v>
      </c>
      <c r="N552" s="17">
        <f t="shared" si="713"/>
        <v>0</v>
      </c>
      <c r="O552" s="13">
        <f t="shared" si="713"/>
        <v>0</v>
      </c>
      <c r="P552" s="13">
        <f t="shared" si="713"/>
        <v>0</v>
      </c>
      <c r="Q552" s="13">
        <f t="shared" si="713"/>
        <v>0</v>
      </c>
      <c r="R552" s="13">
        <f t="shared" si="713"/>
        <v>0</v>
      </c>
      <c r="S552" s="17">
        <f t="shared" ref="S552:AH554" si="714">S553</f>
        <v>217045</v>
      </c>
      <c r="T552" s="17">
        <f t="shared" si="714"/>
        <v>0</v>
      </c>
      <c r="U552" s="13">
        <f t="shared" si="714"/>
        <v>0</v>
      </c>
      <c r="V552" s="13">
        <f t="shared" si="714"/>
        <v>0</v>
      </c>
      <c r="W552" s="13">
        <f t="shared" si="714"/>
        <v>0</v>
      </c>
      <c r="X552" s="13">
        <f t="shared" si="714"/>
        <v>0</v>
      </c>
      <c r="Y552" s="17">
        <f t="shared" si="714"/>
        <v>217045</v>
      </c>
      <c r="Z552" s="17">
        <f t="shared" si="714"/>
        <v>0</v>
      </c>
      <c r="AA552" s="13">
        <f t="shared" si="714"/>
        <v>0</v>
      </c>
      <c r="AB552" s="13">
        <f t="shared" si="714"/>
        <v>0</v>
      </c>
      <c r="AC552" s="13">
        <f t="shared" si="714"/>
        <v>0</v>
      </c>
      <c r="AD552" s="13">
        <f t="shared" si="714"/>
        <v>0</v>
      </c>
      <c r="AE552" s="17">
        <f t="shared" si="714"/>
        <v>217045</v>
      </c>
      <c r="AF552" s="17">
        <f t="shared" si="714"/>
        <v>0</v>
      </c>
      <c r="AG552" s="13">
        <f t="shared" si="714"/>
        <v>0</v>
      </c>
      <c r="AH552" s="13">
        <f t="shared" si="714"/>
        <v>0</v>
      </c>
      <c r="AI552" s="13">
        <f t="shared" ref="AG552:AL554" si="715">AI553</f>
        <v>0</v>
      </c>
      <c r="AJ552" s="13">
        <f t="shared" si="715"/>
        <v>0</v>
      </c>
      <c r="AK552" s="17">
        <f t="shared" si="715"/>
        <v>217045</v>
      </c>
      <c r="AL552" s="17">
        <f t="shared" si="715"/>
        <v>0</v>
      </c>
    </row>
    <row r="553" spans="1:38" ht="33" hidden="1" x14ac:dyDescent="0.25">
      <c r="A553" s="62" t="s">
        <v>229</v>
      </c>
      <c r="B553" s="16" t="s">
        <v>227</v>
      </c>
      <c r="C553" s="16" t="s">
        <v>7</v>
      </c>
      <c r="D553" s="16" t="s">
        <v>22</v>
      </c>
      <c r="E553" s="16" t="s">
        <v>230</v>
      </c>
      <c r="F553" s="16"/>
      <c r="G553" s="17">
        <f t="shared" si="713"/>
        <v>217045</v>
      </c>
      <c r="H553" s="17">
        <f t="shared" si="713"/>
        <v>0</v>
      </c>
      <c r="I553" s="13">
        <f t="shared" si="713"/>
        <v>0</v>
      </c>
      <c r="J553" s="13">
        <f t="shared" si="713"/>
        <v>0</v>
      </c>
      <c r="K553" s="13">
        <f t="shared" si="713"/>
        <v>0</v>
      </c>
      <c r="L553" s="13">
        <f t="shared" si="713"/>
        <v>0</v>
      </c>
      <c r="M553" s="17">
        <f t="shared" si="713"/>
        <v>217045</v>
      </c>
      <c r="N553" s="17">
        <f t="shared" si="713"/>
        <v>0</v>
      </c>
      <c r="O553" s="13">
        <f t="shared" si="713"/>
        <v>0</v>
      </c>
      <c r="P553" s="13">
        <f t="shared" si="713"/>
        <v>0</v>
      </c>
      <c r="Q553" s="13">
        <f t="shared" si="713"/>
        <v>0</v>
      </c>
      <c r="R553" s="13">
        <f t="shared" si="713"/>
        <v>0</v>
      </c>
      <c r="S553" s="17">
        <f t="shared" si="714"/>
        <v>217045</v>
      </c>
      <c r="T553" s="17">
        <f t="shared" si="714"/>
        <v>0</v>
      </c>
      <c r="U553" s="13">
        <f t="shared" si="714"/>
        <v>0</v>
      </c>
      <c r="V553" s="13">
        <f t="shared" si="714"/>
        <v>0</v>
      </c>
      <c r="W553" s="13">
        <f t="shared" si="714"/>
        <v>0</v>
      </c>
      <c r="X553" s="13">
        <f t="shared" si="714"/>
        <v>0</v>
      </c>
      <c r="Y553" s="17">
        <f t="shared" si="714"/>
        <v>217045</v>
      </c>
      <c r="Z553" s="17">
        <f t="shared" si="714"/>
        <v>0</v>
      </c>
      <c r="AA553" s="13">
        <f t="shared" si="714"/>
        <v>0</v>
      </c>
      <c r="AB553" s="13">
        <f t="shared" si="714"/>
        <v>0</v>
      </c>
      <c r="AC553" s="13">
        <f t="shared" si="714"/>
        <v>0</v>
      </c>
      <c r="AD553" s="13">
        <f t="shared" si="714"/>
        <v>0</v>
      </c>
      <c r="AE553" s="17">
        <f t="shared" si="714"/>
        <v>217045</v>
      </c>
      <c r="AF553" s="17">
        <f t="shared" si="714"/>
        <v>0</v>
      </c>
      <c r="AG553" s="13">
        <f t="shared" si="715"/>
        <v>0</v>
      </c>
      <c r="AH553" s="13">
        <f t="shared" si="715"/>
        <v>0</v>
      </c>
      <c r="AI553" s="13">
        <f t="shared" si="715"/>
        <v>0</v>
      </c>
      <c r="AJ553" s="13">
        <f t="shared" si="715"/>
        <v>0</v>
      </c>
      <c r="AK553" s="17">
        <f t="shared" si="715"/>
        <v>217045</v>
      </c>
      <c r="AL553" s="17">
        <f t="shared" si="715"/>
        <v>0</v>
      </c>
    </row>
    <row r="554" spans="1:38" ht="33" hidden="1" x14ac:dyDescent="0.25">
      <c r="A554" s="62" t="s">
        <v>12</v>
      </c>
      <c r="B554" s="16" t="str">
        <f>B552</f>
        <v>913</v>
      </c>
      <c r="C554" s="16" t="s">
        <v>7</v>
      </c>
      <c r="D554" s="16" t="s">
        <v>22</v>
      </c>
      <c r="E554" s="16" t="s">
        <v>230</v>
      </c>
      <c r="F554" s="16" t="s">
        <v>13</v>
      </c>
      <c r="G554" s="17">
        <f t="shared" si="713"/>
        <v>217045</v>
      </c>
      <c r="H554" s="17">
        <f t="shared" si="713"/>
        <v>0</v>
      </c>
      <c r="I554" s="13">
        <f t="shared" si="713"/>
        <v>0</v>
      </c>
      <c r="J554" s="13">
        <f t="shared" si="713"/>
        <v>0</v>
      </c>
      <c r="K554" s="13">
        <f t="shared" si="713"/>
        <v>0</v>
      </c>
      <c r="L554" s="13">
        <f t="shared" si="713"/>
        <v>0</v>
      </c>
      <c r="M554" s="17">
        <f t="shared" si="713"/>
        <v>217045</v>
      </c>
      <c r="N554" s="17">
        <f t="shared" si="713"/>
        <v>0</v>
      </c>
      <c r="O554" s="13">
        <f t="shared" si="713"/>
        <v>0</v>
      </c>
      <c r="P554" s="13">
        <f t="shared" si="713"/>
        <v>0</v>
      </c>
      <c r="Q554" s="13">
        <f t="shared" si="713"/>
        <v>0</v>
      </c>
      <c r="R554" s="13">
        <f t="shared" si="713"/>
        <v>0</v>
      </c>
      <c r="S554" s="17">
        <f t="shared" si="714"/>
        <v>217045</v>
      </c>
      <c r="T554" s="17">
        <f t="shared" si="714"/>
        <v>0</v>
      </c>
      <c r="U554" s="13">
        <f t="shared" si="714"/>
        <v>0</v>
      </c>
      <c r="V554" s="13">
        <f t="shared" si="714"/>
        <v>0</v>
      </c>
      <c r="W554" s="13">
        <f t="shared" si="714"/>
        <v>0</v>
      </c>
      <c r="X554" s="13">
        <f t="shared" si="714"/>
        <v>0</v>
      </c>
      <c r="Y554" s="17">
        <f t="shared" si="714"/>
        <v>217045</v>
      </c>
      <c r="Z554" s="17">
        <f t="shared" si="714"/>
        <v>0</v>
      </c>
      <c r="AA554" s="13">
        <f t="shared" si="714"/>
        <v>0</v>
      </c>
      <c r="AB554" s="13">
        <f t="shared" si="714"/>
        <v>0</v>
      </c>
      <c r="AC554" s="13">
        <f t="shared" si="714"/>
        <v>0</v>
      </c>
      <c r="AD554" s="13">
        <f t="shared" si="714"/>
        <v>0</v>
      </c>
      <c r="AE554" s="17">
        <f t="shared" si="714"/>
        <v>217045</v>
      </c>
      <c r="AF554" s="17">
        <f t="shared" si="714"/>
        <v>0</v>
      </c>
      <c r="AG554" s="13">
        <f t="shared" si="715"/>
        <v>0</v>
      </c>
      <c r="AH554" s="13">
        <f t="shared" si="715"/>
        <v>0</v>
      </c>
      <c r="AI554" s="13">
        <f t="shared" si="715"/>
        <v>0</v>
      </c>
      <c r="AJ554" s="13">
        <f t="shared" si="715"/>
        <v>0</v>
      </c>
      <c r="AK554" s="17">
        <f t="shared" si="715"/>
        <v>217045</v>
      </c>
      <c r="AL554" s="17">
        <f t="shared" si="715"/>
        <v>0</v>
      </c>
    </row>
    <row r="555" spans="1:38" ht="36" hidden="1" customHeight="1" x14ac:dyDescent="0.25">
      <c r="A555" s="62" t="s">
        <v>149</v>
      </c>
      <c r="B555" s="16" t="str">
        <f>B553</f>
        <v>913</v>
      </c>
      <c r="C555" s="16" t="s">
        <v>7</v>
      </c>
      <c r="D555" s="16" t="s">
        <v>22</v>
      </c>
      <c r="E555" s="16" t="s">
        <v>230</v>
      </c>
      <c r="F555" s="13">
        <v>630</v>
      </c>
      <c r="G555" s="13">
        <f>254295-37250</f>
        <v>217045</v>
      </c>
      <c r="H555" s="13"/>
      <c r="I555" s="13"/>
      <c r="J555" s="13"/>
      <c r="K555" s="13"/>
      <c r="L555" s="13"/>
      <c r="M555" s="13">
        <f>G555+I555+J555+K555+L555</f>
        <v>217045</v>
      </c>
      <c r="N555" s="13">
        <f>H555+J555</f>
        <v>0</v>
      </c>
      <c r="O555" s="13"/>
      <c r="P555" s="13"/>
      <c r="Q555" s="13"/>
      <c r="R555" s="13"/>
      <c r="S555" s="13">
        <f>M555+O555+P555+Q555+R555</f>
        <v>217045</v>
      </c>
      <c r="T555" s="13">
        <f>N555+P555</f>
        <v>0</v>
      </c>
      <c r="U555" s="13"/>
      <c r="V555" s="13"/>
      <c r="W555" s="13"/>
      <c r="X555" s="13"/>
      <c r="Y555" s="13">
        <f>S555+U555+V555+W555+X555</f>
        <v>217045</v>
      </c>
      <c r="Z555" s="13">
        <f>T555+V555</f>
        <v>0</v>
      </c>
      <c r="AA555" s="13"/>
      <c r="AB555" s="13"/>
      <c r="AC555" s="13"/>
      <c r="AD555" s="13"/>
      <c r="AE555" s="13">
        <f>Y555+AA555+AB555+AC555+AD555</f>
        <v>217045</v>
      </c>
      <c r="AF555" s="13">
        <f>Z555+AB555</f>
        <v>0</v>
      </c>
      <c r="AG555" s="13"/>
      <c r="AH555" s="13"/>
      <c r="AI555" s="84">
        <f>72250-72250</f>
        <v>0</v>
      </c>
      <c r="AJ555" s="13"/>
      <c r="AK555" s="13">
        <f>AE555+AG555+AH555+AI555+AJ555</f>
        <v>217045</v>
      </c>
      <c r="AL555" s="13">
        <f>AF555+AH555</f>
        <v>0</v>
      </c>
    </row>
    <row r="556" spans="1:38" hidden="1" x14ac:dyDescent="0.25">
      <c r="A556" s="62" t="s">
        <v>589</v>
      </c>
      <c r="B556" s="33" t="s">
        <v>227</v>
      </c>
      <c r="C556" s="16" t="s">
        <v>7</v>
      </c>
      <c r="D556" s="16" t="s">
        <v>22</v>
      </c>
      <c r="E556" s="16" t="s">
        <v>632</v>
      </c>
      <c r="F556" s="13"/>
      <c r="G556" s="13"/>
      <c r="H556" s="13"/>
      <c r="I556" s="13"/>
      <c r="J556" s="13"/>
      <c r="K556" s="13"/>
      <c r="L556" s="13"/>
      <c r="M556" s="13"/>
      <c r="N556" s="13"/>
      <c r="O556" s="13"/>
      <c r="P556" s="13"/>
      <c r="Q556" s="13"/>
      <c r="R556" s="13"/>
      <c r="S556" s="13"/>
      <c r="T556" s="13"/>
      <c r="U556" s="13"/>
      <c r="V556" s="13"/>
      <c r="W556" s="13"/>
      <c r="X556" s="13"/>
      <c r="Y556" s="13"/>
      <c r="Z556" s="13"/>
      <c r="AA556" s="13"/>
      <c r="AB556" s="13">
        <f t="shared" ref="AB556:AL556" si="716">AB557+AB561</f>
        <v>1504487</v>
      </c>
      <c r="AC556" s="13">
        <f t="shared" si="716"/>
        <v>0</v>
      </c>
      <c r="AD556" s="13">
        <f t="shared" si="716"/>
        <v>0</v>
      </c>
      <c r="AE556" s="13">
        <f t="shared" si="716"/>
        <v>1504487</v>
      </c>
      <c r="AF556" s="13">
        <f t="shared" si="716"/>
        <v>1504487</v>
      </c>
      <c r="AG556" s="13">
        <f t="shared" si="716"/>
        <v>0</v>
      </c>
      <c r="AH556" s="13">
        <f t="shared" si="716"/>
        <v>0</v>
      </c>
      <c r="AI556" s="13">
        <f t="shared" si="716"/>
        <v>0</v>
      </c>
      <c r="AJ556" s="13">
        <f t="shared" si="716"/>
        <v>0</v>
      </c>
      <c r="AK556" s="13">
        <f t="shared" si="716"/>
        <v>1504487</v>
      </c>
      <c r="AL556" s="13">
        <f t="shared" si="716"/>
        <v>1504487</v>
      </c>
    </row>
    <row r="557" spans="1:38" ht="54.75" hidden="1" customHeight="1" x14ac:dyDescent="0.25">
      <c r="A557" s="62" t="s">
        <v>628</v>
      </c>
      <c r="B557" s="33" t="s">
        <v>227</v>
      </c>
      <c r="C557" s="16" t="s">
        <v>7</v>
      </c>
      <c r="D557" s="16" t="s">
        <v>22</v>
      </c>
      <c r="E557" s="16" t="s">
        <v>629</v>
      </c>
      <c r="F557" s="13"/>
      <c r="G557" s="13"/>
      <c r="H557" s="13"/>
      <c r="I557" s="13"/>
      <c r="J557" s="13"/>
      <c r="K557" s="13"/>
      <c r="L557" s="13"/>
      <c r="M557" s="13"/>
      <c r="N557" s="13"/>
      <c r="O557" s="13"/>
      <c r="P557" s="13"/>
      <c r="Q557" s="13"/>
      <c r="R557" s="13"/>
      <c r="S557" s="13"/>
      <c r="T557" s="13"/>
      <c r="U557" s="13"/>
      <c r="V557" s="13"/>
      <c r="W557" s="13"/>
      <c r="X557" s="13"/>
      <c r="Y557" s="13"/>
      <c r="Z557" s="13"/>
      <c r="AA557" s="13"/>
      <c r="AB557" s="13">
        <f>AB558</f>
        <v>1322499</v>
      </c>
      <c r="AC557" s="13">
        <f>AC558</f>
        <v>0</v>
      </c>
      <c r="AD557" s="13">
        <f>AD558</f>
        <v>0</v>
      </c>
      <c r="AE557" s="13">
        <f>AE558</f>
        <v>1322499</v>
      </c>
      <c r="AF557" s="13">
        <f>AF558</f>
        <v>1322499</v>
      </c>
      <c r="AG557" s="13"/>
      <c r="AH557" s="13">
        <f>AH558</f>
        <v>0</v>
      </c>
      <c r="AI557" s="13">
        <f>AI558</f>
        <v>0</v>
      </c>
      <c r="AJ557" s="13">
        <f>AJ558</f>
        <v>0</v>
      </c>
      <c r="AK557" s="13">
        <f>AK558</f>
        <v>1322499</v>
      </c>
      <c r="AL557" s="13">
        <f>AL558</f>
        <v>1322499</v>
      </c>
    </row>
    <row r="558" spans="1:38" ht="33" hidden="1" x14ac:dyDescent="0.25">
      <c r="A558" s="62" t="s">
        <v>12</v>
      </c>
      <c r="B558" s="33" t="s">
        <v>227</v>
      </c>
      <c r="C558" s="16" t="s">
        <v>7</v>
      </c>
      <c r="D558" s="16" t="s">
        <v>22</v>
      </c>
      <c r="E558" s="16" t="s">
        <v>629</v>
      </c>
      <c r="F558" s="13">
        <v>600</v>
      </c>
      <c r="G558" s="13"/>
      <c r="H558" s="13"/>
      <c r="I558" s="13"/>
      <c r="J558" s="13"/>
      <c r="K558" s="13"/>
      <c r="L558" s="13"/>
      <c r="M558" s="13"/>
      <c r="N558" s="13"/>
      <c r="O558" s="13"/>
      <c r="P558" s="13"/>
      <c r="Q558" s="13"/>
      <c r="R558" s="13"/>
      <c r="S558" s="13"/>
      <c r="T558" s="13"/>
      <c r="U558" s="13"/>
      <c r="V558" s="13"/>
      <c r="W558" s="13"/>
      <c r="X558" s="13"/>
      <c r="Y558" s="13"/>
      <c r="Z558" s="13"/>
      <c r="AA558" s="13"/>
      <c r="AB558" s="13">
        <f>AB559+AB560</f>
        <v>1322499</v>
      </c>
      <c r="AC558" s="13">
        <f>AC559+AC560</f>
        <v>0</v>
      </c>
      <c r="AD558" s="13">
        <f>AD559+AD560</f>
        <v>0</v>
      </c>
      <c r="AE558" s="13">
        <f>AE559+AE560</f>
        <v>1322499</v>
      </c>
      <c r="AF558" s="13">
        <f>AF559+AF560</f>
        <v>1322499</v>
      </c>
      <c r="AG558" s="13"/>
      <c r="AH558" s="13">
        <f>AH559+AH560</f>
        <v>0</v>
      </c>
      <c r="AI558" s="13">
        <f>AI559+AI560</f>
        <v>0</v>
      </c>
      <c r="AJ558" s="13">
        <f>AJ559+AJ560</f>
        <v>0</v>
      </c>
      <c r="AK558" s="13">
        <f>AK559+AK560</f>
        <v>1322499</v>
      </c>
      <c r="AL558" s="13">
        <f>AL559+AL560</f>
        <v>1322499</v>
      </c>
    </row>
    <row r="559" spans="1:38" hidden="1" x14ac:dyDescent="0.25">
      <c r="A559" s="66" t="s">
        <v>14</v>
      </c>
      <c r="B559" s="33" t="s">
        <v>227</v>
      </c>
      <c r="C559" s="16" t="s">
        <v>7</v>
      </c>
      <c r="D559" s="16" t="s">
        <v>22</v>
      </c>
      <c r="E559" s="16" t="s">
        <v>629</v>
      </c>
      <c r="F559" s="13">
        <v>610</v>
      </c>
      <c r="G559" s="13"/>
      <c r="H559" s="13"/>
      <c r="I559" s="13"/>
      <c r="J559" s="13"/>
      <c r="K559" s="13"/>
      <c r="L559" s="13"/>
      <c r="M559" s="13"/>
      <c r="N559" s="13"/>
      <c r="O559" s="13"/>
      <c r="P559" s="13"/>
      <c r="Q559" s="13"/>
      <c r="R559" s="13"/>
      <c r="S559" s="13"/>
      <c r="T559" s="13"/>
      <c r="U559" s="13"/>
      <c r="V559" s="13"/>
      <c r="W559" s="13"/>
      <c r="X559" s="13"/>
      <c r="Y559" s="13"/>
      <c r="Z559" s="13"/>
      <c r="AA559" s="13"/>
      <c r="AB559" s="13">
        <v>1219348</v>
      </c>
      <c r="AC559" s="13"/>
      <c r="AD559" s="13"/>
      <c r="AE559" s="13">
        <f>Y559+AB559</f>
        <v>1219348</v>
      </c>
      <c r="AF559" s="13">
        <f>Z559+AB559</f>
        <v>1219348</v>
      </c>
      <c r="AG559" s="13"/>
      <c r="AH559" s="13"/>
      <c r="AI559" s="13"/>
      <c r="AJ559" s="13"/>
      <c r="AK559" s="13">
        <f>AE559+AG559+AH559+AI559+AJ559</f>
        <v>1219348</v>
      </c>
      <c r="AL559" s="13">
        <f>AF559+AH559</f>
        <v>1219348</v>
      </c>
    </row>
    <row r="560" spans="1:38" hidden="1" x14ac:dyDescent="0.25">
      <c r="A560" s="66" t="s">
        <v>24</v>
      </c>
      <c r="B560" s="33" t="s">
        <v>227</v>
      </c>
      <c r="C560" s="16" t="s">
        <v>7</v>
      </c>
      <c r="D560" s="16" t="s">
        <v>22</v>
      </c>
      <c r="E560" s="16" t="s">
        <v>629</v>
      </c>
      <c r="F560" s="13">
        <v>620</v>
      </c>
      <c r="G560" s="13"/>
      <c r="H560" s="13"/>
      <c r="I560" s="13"/>
      <c r="J560" s="13"/>
      <c r="K560" s="13"/>
      <c r="L560" s="13"/>
      <c r="M560" s="13"/>
      <c r="N560" s="13"/>
      <c r="O560" s="13"/>
      <c r="P560" s="13"/>
      <c r="Q560" s="13"/>
      <c r="R560" s="13"/>
      <c r="S560" s="13"/>
      <c r="T560" s="13"/>
      <c r="U560" s="13"/>
      <c r="V560" s="13"/>
      <c r="W560" s="13"/>
      <c r="X560" s="13"/>
      <c r="Y560" s="13"/>
      <c r="Z560" s="13"/>
      <c r="AA560" s="13"/>
      <c r="AB560" s="13">
        <v>103151</v>
      </c>
      <c r="AC560" s="13"/>
      <c r="AD560" s="13"/>
      <c r="AE560" s="13">
        <f>Y560+AB560</f>
        <v>103151</v>
      </c>
      <c r="AF560" s="13">
        <f>Z560+AB560</f>
        <v>103151</v>
      </c>
      <c r="AG560" s="13"/>
      <c r="AH560" s="13"/>
      <c r="AI560" s="13"/>
      <c r="AJ560" s="13"/>
      <c r="AK560" s="13">
        <f>AE560+AG560+AH560+AI560+AJ560</f>
        <v>103151</v>
      </c>
      <c r="AL560" s="13">
        <f>AF560+AH560</f>
        <v>103151</v>
      </c>
    </row>
    <row r="561" spans="1:38" ht="103.5" hidden="1" customHeight="1" x14ac:dyDescent="0.25">
      <c r="A561" s="66" t="s">
        <v>630</v>
      </c>
      <c r="B561" s="33" t="s">
        <v>227</v>
      </c>
      <c r="C561" s="16" t="s">
        <v>7</v>
      </c>
      <c r="D561" s="16" t="s">
        <v>22</v>
      </c>
      <c r="E561" s="16" t="s">
        <v>631</v>
      </c>
      <c r="F561" s="13"/>
      <c r="G561" s="13"/>
      <c r="H561" s="13"/>
      <c r="I561" s="13"/>
      <c r="J561" s="13"/>
      <c r="K561" s="13"/>
      <c r="L561" s="13"/>
      <c r="M561" s="13"/>
      <c r="N561" s="13"/>
      <c r="O561" s="13"/>
      <c r="P561" s="13"/>
      <c r="Q561" s="13"/>
      <c r="R561" s="13"/>
      <c r="S561" s="13"/>
      <c r="T561" s="13"/>
      <c r="U561" s="13"/>
      <c r="V561" s="13"/>
      <c r="W561" s="13"/>
      <c r="X561" s="13"/>
      <c r="Y561" s="13"/>
      <c r="Z561" s="13"/>
      <c r="AA561" s="13"/>
      <c r="AB561" s="13">
        <f>AB562</f>
        <v>181988</v>
      </c>
      <c r="AC561" s="13">
        <f>AC562</f>
        <v>0</v>
      </c>
      <c r="AD561" s="13">
        <f>AD562</f>
        <v>0</v>
      </c>
      <c r="AE561" s="13">
        <f>AE562</f>
        <v>181988</v>
      </c>
      <c r="AF561" s="13">
        <f>AF562</f>
        <v>181988</v>
      </c>
      <c r="AG561" s="13"/>
      <c r="AH561" s="13">
        <f>AH562</f>
        <v>0</v>
      </c>
      <c r="AI561" s="13">
        <f>AI562</f>
        <v>0</v>
      </c>
      <c r="AJ561" s="13">
        <f>AJ562</f>
        <v>0</v>
      </c>
      <c r="AK561" s="13">
        <f>AK562</f>
        <v>181988</v>
      </c>
      <c r="AL561" s="13">
        <f>AL562</f>
        <v>181988</v>
      </c>
    </row>
    <row r="562" spans="1:38" ht="33" hidden="1" x14ac:dyDescent="0.25">
      <c r="A562" s="62" t="s">
        <v>12</v>
      </c>
      <c r="B562" s="33" t="s">
        <v>227</v>
      </c>
      <c r="C562" s="16" t="s">
        <v>7</v>
      </c>
      <c r="D562" s="16" t="s">
        <v>22</v>
      </c>
      <c r="E562" s="16" t="s">
        <v>631</v>
      </c>
      <c r="F562" s="13">
        <v>600</v>
      </c>
      <c r="G562" s="13"/>
      <c r="H562" s="13"/>
      <c r="I562" s="13"/>
      <c r="J562" s="13"/>
      <c r="K562" s="13"/>
      <c r="L562" s="13"/>
      <c r="M562" s="13"/>
      <c r="N562" s="13"/>
      <c r="O562" s="13"/>
      <c r="P562" s="13"/>
      <c r="Q562" s="13"/>
      <c r="R562" s="13"/>
      <c r="S562" s="13"/>
      <c r="T562" s="13"/>
      <c r="U562" s="13"/>
      <c r="V562" s="13"/>
      <c r="W562" s="13"/>
      <c r="X562" s="13"/>
      <c r="Y562" s="13"/>
      <c r="Z562" s="13"/>
      <c r="AA562" s="13"/>
      <c r="AB562" s="13">
        <f>AB563+AB564</f>
        <v>181988</v>
      </c>
      <c r="AC562" s="13">
        <f>AC563+AC564</f>
        <v>0</v>
      </c>
      <c r="AD562" s="13">
        <f>AD563+AD564</f>
        <v>0</v>
      </c>
      <c r="AE562" s="13">
        <f>AE563+AE564</f>
        <v>181988</v>
      </c>
      <c r="AF562" s="13">
        <f>AF563+AF564</f>
        <v>181988</v>
      </c>
      <c r="AG562" s="13"/>
      <c r="AH562" s="13">
        <f>AH563+AH564</f>
        <v>0</v>
      </c>
      <c r="AI562" s="13">
        <f>AI563+AI564</f>
        <v>0</v>
      </c>
      <c r="AJ562" s="13">
        <f>AJ563+AJ564</f>
        <v>0</v>
      </c>
      <c r="AK562" s="13">
        <f>AK563+AK564</f>
        <v>181988</v>
      </c>
      <c r="AL562" s="13">
        <f>AL563+AL564</f>
        <v>181988</v>
      </c>
    </row>
    <row r="563" spans="1:38" hidden="1" x14ac:dyDescent="0.25">
      <c r="A563" s="66" t="s">
        <v>14</v>
      </c>
      <c r="B563" s="33" t="s">
        <v>227</v>
      </c>
      <c r="C563" s="16" t="s">
        <v>7</v>
      </c>
      <c r="D563" s="16" t="s">
        <v>22</v>
      </c>
      <c r="E563" s="16" t="s">
        <v>631</v>
      </c>
      <c r="F563" s="13">
        <v>610</v>
      </c>
      <c r="G563" s="13"/>
      <c r="H563" s="13"/>
      <c r="I563" s="13"/>
      <c r="J563" s="13"/>
      <c r="K563" s="13"/>
      <c r="L563" s="13"/>
      <c r="M563" s="13"/>
      <c r="N563" s="13"/>
      <c r="O563" s="13"/>
      <c r="P563" s="13"/>
      <c r="Q563" s="13"/>
      <c r="R563" s="13"/>
      <c r="S563" s="13"/>
      <c r="T563" s="13"/>
      <c r="U563" s="13"/>
      <c r="V563" s="13"/>
      <c r="W563" s="13"/>
      <c r="X563" s="13"/>
      <c r="Y563" s="13"/>
      <c r="Z563" s="13"/>
      <c r="AA563" s="13"/>
      <c r="AB563" s="13">
        <v>168745</v>
      </c>
      <c r="AC563" s="13"/>
      <c r="AD563" s="13"/>
      <c r="AE563" s="13">
        <f>AB563</f>
        <v>168745</v>
      </c>
      <c r="AF563" s="13">
        <f>AB563</f>
        <v>168745</v>
      </c>
      <c r="AG563" s="13"/>
      <c r="AH563" s="13"/>
      <c r="AI563" s="13"/>
      <c r="AJ563" s="13"/>
      <c r="AK563" s="13">
        <f>AE563+AG563+AH563+AI563+AJ563</f>
        <v>168745</v>
      </c>
      <c r="AL563" s="13">
        <f>AF563+AH563</f>
        <v>168745</v>
      </c>
    </row>
    <row r="564" spans="1:38" hidden="1" x14ac:dyDescent="0.25">
      <c r="A564" s="66" t="s">
        <v>24</v>
      </c>
      <c r="B564" s="33" t="s">
        <v>227</v>
      </c>
      <c r="C564" s="16" t="s">
        <v>7</v>
      </c>
      <c r="D564" s="16" t="s">
        <v>22</v>
      </c>
      <c r="E564" s="16" t="s">
        <v>631</v>
      </c>
      <c r="F564" s="13">
        <v>620</v>
      </c>
      <c r="G564" s="13"/>
      <c r="H564" s="13"/>
      <c r="I564" s="13"/>
      <c r="J564" s="13"/>
      <c r="K564" s="13"/>
      <c r="L564" s="13"/>
      <c r="M564" s="13"/>
      <c r="N564" s="13"/>
      <c r="O564" s="13"/>
      <c r="P564" s="13"/>
      <c r="Q564" s="13"/>
      <c r="R564" s="13"/>
      <c r="S564" s="13"/>
      <c r="T564" s="13"/>
      <c r="U564" s="13"/>
      <c r="V564" s="13"/>
      <c r="W564" s="13"/>
      <c r="X564" s="13"/>
      <c r="Y564" s="13"/>
      <c r="Z564" s="13"/>
      <c r="AA564" s="13"/>
      <c r="AB564" s="13">
        <v>13243</v>
      </c>
      <c r="AC564" s="13"/>
      <c r="AD564" s="13"/>
      <c r="AE564" s="13">
        <f>AB564</f>
        <v>13243</v>
      </c>
      <c r="AF564" s="13">
        <f>AB564</f>
        <v>13243</v>
      </c>
      <c r="AG564" s="13"/>
      <c r="AH564" s="13"/>
      <c r="AI564" s="13"/>
      <c r="AJ564" s="13"/>
      <c r="AK564" s="13">
        <f>AE564+AG564+AH564+AI564+AJ564</f>
        <v>13243</v>
      </c>
      <c r="AL564" s="13">
        <f>AF564+AH564</f>
        <v>13243</v>
      </c>
    </row>
    <row r="565" spans="1:38" ht="49.5" hidden="1" x14ac:dyDescent="0.25">
      <c r="A565" s="66" t="s">
        <v>681</v>
      </c>
      <c r="B565" s="33" t="s">
        <v>227</v>
      </c>
      <c r="C565" s="24" t="s">
        <v>7</v>
      </c>
      <c r="D565" s="16" t="s">
        <v>22</v>
      </c>
      <c r="E565" s="74" t="s">
        <v>682</v>
      </c>
      <c r="F565" s="16"/>
      <c r="G565" s="13"/>
      <c r="H565" s="13"/>
      <c r="I565" s="13"/>
      <c r="J565" s="13"/>
      <c r="K565" s="13"/>
      <c r="L565" s="13"/>
      <c r="M565" s="13"/>
      <c r="N565" s="13"/>
      <c r="O565" s="13"/>
      <c r="P565" s="13"/>
      <c r="Q565" s="13"/>
      <c r="R565" s="13"/>
      <c r="S565" s="13"/>
      <c r="T565" s="13"/>
      <c r="U565" s="13"/>
      <c r="V565" s="13"/>
      <c r="W565" s="13"/>
      <c r="X565" s="13"/>
      <c r="Y565" s="13"/>
      <c r="Z565" s="13"/>
      <c r="AA565" s="13"/>
      <c r="AB565" s="13"/>
      <c r="AC565" s="13"/>
      <c r="AD565" s="13"/>
      <c r="AE565" s="13"/>
      <c r="AF565" s="13"/>
      <c r="AG565" s="13">
        <f>AG566</f>
        <v>0</v>
      </c>
      <c r="AH565" s="13">
        <f t="shared" ref="AH565:AL566" si="717">AH566</f>
        <v>0</v>
      </c>
      <c r="AI565" s="13">
        <f t="shared" si="717"/>
        <v>1828</v>
      </c>
      <c r="AJ565" s="13">
        <f t="shared" si="717"/>
        <v>0</v>
      </c>
      <c r="AK565" s="13">
        <f t="shared" si="717"/>
        <v>1828</v>
      </c>
      <c r="AL565" s="13">
        <f t="shared" si="717"/>
        <v>0</v>
      </c>
    </row>
    <row r="566" spans="1:38" ht="33" hidden="1" x14ac:dyDescent="0.25">
      <c r="A566" s="62" t="s">
        <v>12</v>
      </c>
      <c r="B566" s="33" t="s">
        <v>227</v>
      </c>
      <c r="C566" s="24" t="s">
        <v>7</v>
      </c>
      <c r="D566" s="16" t="s">
        <v>22</v>
      </c>
      <c r="E566" s="74" t="s">
        <v>682</v>
      </c>
      <c r="F566" s="16" t="s">
        <v>13</v>
      </c>
      <c r="G566" s="13"/>
      <c r="H566" s="13"/>
      <c r="I566" s="13"/>
      <c r="J566" s="13"/>
      <c r="K566" s="13"/>
      <c r="L566" s="13"/>
      <c r="M566" s="13"/>
      <c r="N566" s="13"/>
      <c r="O566" s="13"/>
      <c r="P566" s="13"/>
      <c r="Q566" s="13"/>
      <c r="R566" s="13"/>
      <c r="S566" s="13"/>
      <c r="T566" s="13"/>
      <c r="U566" s="13"/>
      <c r="V566" s="13"/>
      <c r="W566" s="13"/>
      <c r="X566" s="13"/>
      <c r="Y566" s="13"/>
      <c r="Z566" s="13"/>
      <c r="AA566" s="13"/>
      <c r="AB566" s="13"/>
      <c r="AC566" s="13"/>
      <c r="AD566" s="13"/>
      <c r="AE566" s="13"/>
      <c r="AF566" s="13"/>
      <c r="AG566" s="13">
        <f>AG567</f>
        <v>0</v>
      </c>
      <c r="AH566" s="13">
        <f t="shared" si="717"/>
        <v>0</v>
      </c>
      <c r="AI566" s="13">
        <f t="shared" si="717"/>
        <v>1828</v>
      </c>
      <c r="AJ566" s="13">
        <f t="shared" si="717"/>
        <v>0</v>
      </c>
      <c r="AK566" s="13">
        <f t="shared" si="717"/>
        <v>1828</v>
      </c>
      <c r="AL566" s="13">
        <f t="shared" si="717"/>
        <v>0</v>
      </c>
    </row>
    <row r="567" spans="1:38" hidden="1" x14ac:dyDescent="0.25">
      <c r="A567" s="66" t="s">
        <v>14</v>
      </c>
      <c r="B567" s="33" t="s">
        <v>227</v>
      </c>
      <c r="C567" s="24" t="s">
        <v>7</v>
      </c>
      <c r="D567" s="16" t="s">
        <v>22</v>
      </c>
      <c r="E567" s="74" t="s">
        <v>682</v>
      </c>
      <c r="F567" s="16" t="s">
        <v>37</v>
      </c>
      <c r="G567" s="13"/>
      <c r="H567" s="13"/>
      <c r="I567" s="13"/>
      <c r="J567" s="13"/>
      <c r="K567" s="13"/>
      <c r="L567" s="13"/>
      <c r="M567" s="13"/>
      <c r="N567" s="13"/>
      <c r="O567" s="13"/>
      <c r="P567" s="13"/>
      <c r="Q567" s="13"/>
      <c r="R567" s="13"/>
      <c r="S567" s="13"/>
      <c r="T567" s="13"/>
      <c r="U567" s="13"/>
      <c r="V567" s="13"/>
      <c r="W567" s="13"/>
      <c r="X567" s="13"/>
      <c r="Y567" s="13"/>
      <c r="Z567" s="13"/>
      <c r="AA567" s="13"/>
      <c r="AB567" s="13"/>
      <c r="AC567" s="13"/>
      <c r="AD567" s="13"/>
      <c r="AE567" s="13"/>
      <c r="AF567" s="13"/>
      <c r="AG567" s="13"/>
      <c r="AH567" s="13"/>
      <c r="AI567" s="13">
        <v>1828</v>
      </c>
      <c r="AJ567" s="13"/>
      <c r="AK567" s="13">
        <f>AE567+AG567+AH567+AI567+AJ567</f>
        <v>1828</v>
      </c>
      <c r="AL567" s="13">
        <f>AF567+AH567</f>
        <v>0</v>
      </c>
    </row>
    <row r="568" spans="1:38" hidden="1" x14ac:dyDescent="0.25">
      <c r="A568" s="66"/>
      <c r="B568" s="33"/>
      <c r="C568" s="16"/>
      <c r="D568" s="16"/>
      <c r="E568" s="16"/>
      <c r="F568" s="13"/>
      <c r="G568" s="13"/>
      <c r="H568" s="13"/>
      <c r="I568" s="13"/>
      <c r="J568" s="13"/>
      <c r="K568" s="13"/>
      <c r="L568" s="13"/>
      <c r="M568" s="13"/>
      <c r="N568" s="13"/>
      <c r="O568" s="13"/>
      <c r="P568" s="13"/>
      <c r="Q568" s="13"/>
      <c r="R568" s="13"/>
      <c r="S568" s="13"/>
      <c r="T568" s="13"/>
      <c r="U568" s="13"/>
      <c r="V568" s="13"/>
      <c r="W568" s="13"/>
      <c r="X568" s="13"/>
      <c r="Y568" s="13"/>
      <c r="Z568" s="13"/>
      <c r="AA568" s="13"/>
      <c r="AB568" s="13"/>
      <c r="AC568" s="13"/>
      <c r="AD568" s="13"/>
      <c r="AE568" s="13"/>
      <c r="AF568" s="13"/>
      <c r="AG568" s="13"/>
      <c r="AH568" s="13"/>
      <c r="AI568" s="13"/>
      <c r="AJ568" s="13"/>
      <c r="AK568" s="13"/>
      <c r="AL568" s="13"/>
    </row>
    <row r="569" spans="1:38" ht="18.75" hidden="1" x14ac:dyDescent="0.3">
      <c r="A569" s="61" t="s">
        <v>6</v>
      </c>
      <c r="B569" s="14" t="s">
        <v>227</v>
      </c>
      <c r="C569" s="14" t="s">
        <v>7</v>
      </c>
      <c r="D569" s="14" t="s">
        <v>8</v>
      </c>
      <c r="E569" s="14"/>
      <c r="F569" s="14"/>
      <c r="G569" s="15">
        <f>G570</f>
        <v>678232</v>
      </c>
      <c r="H569" s="15">
        <f t="shared" ref="H569:R569" si="718">H570</f>
        <v>0</v>
      </c>
      <c r="I569" s="13">
        <f t="shared" si="718"/>
        <v>0</v>
      </c>
      <c r="J569" s="13">
        <f t="shared" si="718"/>
        <v>0</v>
      </c>
      <c r="K569" s="13">
        <f t="shared" si="718"/>
        <v>0</v>
      </c>
      <c r="L569" s="13">
        <f t="shared" si="718"/>
        <v>0</v>
      </c>
      <c r="M569" s="15">
        <f t="shared" si="718"/>
        <v>678232</v>
      </c>
      <c r="N569" s="15">
        <f t="shared" si="718"/>
        <v>0</v>
      </c>
      <c r="O569" s="13">
        <f t="shared" si="718"/>
        <v>0</v>
      </c>
      <c r="P569" s="13">
        <f t="shared" si="718"/>
        <v>0</v>
      </c>
      <c r="Q569" s="13">
        <f t="shared" si="718"/>
        <v>0</v>
      </c>
      <c r="R569" s="13">
        <f t="shared" si="718"/>
        <v>0</v>
      </c>
      <c r="S569" s="15">
        <f t="shared" ref="S569:AL569" si="719">S570</f>
        <v>678232</v>
      </c>
      <c r="T569" s="15">
        <f t="shared" si="719"/>
        <v>0</v>
      </c>
      <c r="U569" s="13">
        <f t="shared" si="719"/>
        <v>0</v>
      </c>
      <c r="V569" s="13">
        <f t="shared" si="719"/>
        <v>0</v>
      </c>
      <c r="W569" s="13">
        <f t="shared" si="719"/>
        <v>0</v>
      </c>
      <c r="X569" s="13">
        <f t="shared" si="719"/>
        <v>0</v>
      </c>
      <c r="Y569" s="15">
        <f t="shared" si="719"/>
        <v>678232</v>
      </c>
      <c r="Z569" s="15">
        <f t="shared" si="719"/>
        <v>0</v>
      </c>
      <c r="AA569" s="13">
        <f t="shared" si="719"/>
        <v>0</v>
      </c>
      <c r="AB569" s="15">
        <f t="shared" si="719"/>
        <v>2157180</v>
      </c>
      <c r="AC569" s="13">
        <f t="shared" si="719"/>
        <v>0</v>
      </c>
      <c r="AD569" s="13">
        <f t="shared" si="719"/>
        <v>0</v>
      </c>
      <c r="AE569" s="15">
        <f t="shared" si="719"/>
        <v>2835412</v>
      </c>
      <c r="AF569" s="15">
        <f t="shared" si="719"/>
        <v>2157180</v>
      </c>
      <c r="AG569" s="13">
        <f t="shared" si="719"/>
        <v>-306</v>
      </c>
      <c r="AH569" s="18">
        <f t="shared" si="719"/>
        <v>0</v>
      </c>
      <c r="AI569" s="13">
        <f t="shared" si="719"/>
        <v>0</v>
      </c>
      <c r="AJ569" s="13">
        <f t="shared" si="719"/>
        <v>0</v>
      </c>
      <c r="AK569" s="15">
        <f t="shared" si="719"/>
        <v>2835106</v>
      </c>
      <c r="AL569" s="15">
        <f t="shared" si="719"/>
        <v>2157180</v>
      </c>
    </row>
    <row r="570" spans="1:38" ht="43.5" hidden="1" customHeight="1" x14ac:dyDescent="0.25">
      <c r="A570" s="57" t="s">
        <v>545</v>
      </c>
      <c r="B570" s="16">
        <v>913</v>
      </c>
      <c r="C570" s="16" t="s">
        <v>7</v>
      </c>
      <c r="D570" s="16" t="s">
        <v>8</v>
      </c>
      <c r="E570" s="16" t="s">
        <v>211</v>
      </c>
      <c r="F570" s="16"/>
      <c r="G570" s="20">
        <f>G571+G575+G579</f>
        <v>678232</v>
      </c>
      <c r="H570" s="20">
        <f t="shared" ref="H570:N570" si="720">H571+H575+H579</f>
        <v>0</v>
      </c>
      <c r="I570" s="13">
        <f t="shared" si="720"/>
        <v>0</v>
      </c>
      <c r="J570" s="13">
        <f t="shared" si="720"/>
        <v>0</v>
      </c>
      <c r="K570" s="13">
        <f t="shared" si="720"/>
        <v>0</v>
      </c>
      <c r="L570" s="13">
        <f t="shared" si="720"/>
        <v>0</v>
      </c>
      <c r="M570" s="20">
        <f t="shared" si="720"/>
        <v>678232</v>
      </c>
      <c r="N570" s="20">
        <f t="shared" si="720"/>
        <v>0</v>
      </c>
      <c r="O570" s="13">
        <f t="shared" ref="O570:T570" si="721">O571+O575+O579</f>
        <v>0</v>
      </c>
      <c r="P570" s="13">
        <f t="shared" si="721"/>
        <v>0</v>
      </c>
      <c r="Q570" s="13">
        <f t="shared" si="721"/>
        <v>0</v>
      </c>
      <c r="R570" s="13">
        <f t="shared" si="721"/>
        <v>0</v>
      </c>
      <c r="S570" s="20">
        <f t="shared" si="721"/>
        <v>678232</v>
      </c>
      <c r="T570" s="20">
        <f t="shared" si="721"/>
        <v>0</v>
      </c>
      <c r="U570" s="13">
        <f t="shared" ref="U570:Z570" si="722">U571+U575+U579</f>
        <v>0</v>
      </c>
      <c r="V570" s="13">
        <f t="shared" si="722"/>
        <v>0</v>
      </c>
      <c r="W570" s="13">
        <f t="shared" si="722"/>
        <v>0</v>
      </c>
      <c r="X570" s="13">
        <f t="shared" si="722"/>
        <v>0</v>
      </c>
      <c r="Y570" s="20">
        <f t="shared" si="722"/>
        <v>678232</v>
      </c>
      <c r="Z570" s="20">
        <f t="shared" si="722"/>
        <v>0</v>
      </c>
      <c r="AA570" s="13">
        <f>AA571+AA575+AA579</f>
        <v>0</v>
      </c>
      <c r="AB570" s="13">
        <f>AB571+AB575+AB579+AB583</f>
        <v>2157180</v>
      </c>
      <c r="AC570" s="13">
        <f>AC571+AC575+AC579+AC583</f>
        <v>0</v>
      </c>
      <c r="AD570" s="13">
        <f>AD571+AD575+AD579+AD583</f>
        <v>0</v>
      </c>
      <c r="AE570" s="13">
        <f>AE571+AE575+AE579+AE583</f>
        <v>2835412</v>
      </c>
      <c r="AF570" s="13">
        <f>AF571+AF575+AF579+AF583</f>
        <v>2157180</v>
      </c>
      <c r="AG570" s="13">
        <f>AG571+AG575+AG579</f>
        <v>-306</v>
      </c>
      <c r="AH570" s="13">
        <f>AH571+AH575+AH579+AH583</f>
        <v>0</v>
      </c>
      <c r="AI570" s="13">
        <f>AI571+AI575+AI579+AI583</f>
        <v>0</v>
      </c>
      <c r="AJ570" s="13">
        <f>AJ571+AJ575+AJ579+AJ583</f>
        <v>0</v>
      </c>
      <c r="AK570" s="13">
        <f>AK571+AK575+AK579+AK583</f>
        <v>2835106</v>
      </c>
      <c r="AL570" s="13">
        <f>AL571+AL575+AL579+AL583</f>
        <v>2157180</v>
      </c>
    </row>
    <row r="571" spans="1:38" ht="33" hidden="1" x14ac:dyDescent="0.25">
      <c r="A571" s="62" t="s">
        <v>10</v>
      </c>
      <c r="B571" s="16">
        <f>B570</f>
        <v>913</v>
      </c>
      <c r="C571" s="16" t="s">
        <v>7</v>
      </c>
      <c r="D571" s="16" t="s">
        <v>8</v>
      </c>
      <c r="E571" s="16" t="s">
        <v>222</v>
      </c>
      <c r="F571" s="16"/>
      <c r="G571" s="20">
        <f t="shared" ref="G571:R573" si="723">G572</f>
        <v>628094</v>
      </c>
      <c r="H571" s="20">
        <f t="shared" si="723"/>
        <v>0</v>
      </c>
      <c r="I571" s="13">
        <f t="shared" si="723"/>
        <v>0</v>
      </c>
      <c r="J571" s="13">
        <f t="shared" si="723"/>
        <v>0</v>
      </c>
      <c r="K571" s="13">
        <f t="shared" si="723"/>
        <v>0</v>
      </c>
      <c r="L571" s="13">
        <f t="shared" si="723"/>
        <v>0</v>
      </c>
      <c r="M571" s="20">
        <f t="shared" si="723"/>
        <v>628094</v>
      </c>
      <c r="N571" s="20">
        <f t="shared" si="723"/>
        <v>0</v>
      </c>
      <c r="O571" s="13">
        <f t="shared" si="723"/>
        <v>0</v>
      </c>
      <c r="P571" s="13">
        <f t="shared" si="723"/>
        <v>0</v>
      </c>
      <c r="Q571" s="13">
        <f t="shared" si="723"/>
        <v>0</v>
      </c>
      <c r="R571" s="13">
        <f t="shared" si="723"/>
        <v>0</v>
      </c>
      <c r="S571" s="20">
        <f t="shared" ref="S571:AH573" si="724">S572</f>
        <v>628094</v>
      </c>
      <c r="T571" s="20">
        <f t="shared" si="724"/>
        <v>0</v>
      </c>
      <c r="U571" s="13">
        <f t="shared" si="724"/>
        <v>0</v>
      </c>
      <c r="V571" s="13">
        <f t="shared" si="724"/>
        <v>0</v>
      </c>
      <c r="W571" s="13">
        <f t="shared" si="724"/>
        <v>0</v>
      </c>
      <c r="X571" s="13">
        <f t="shared" si="724"/>
        <v>0</v>
      </c>
      <c r="Y571" s="20">
        <f t="shared" si="724"/>
        <v>628094</v>
      </c>
      <c r="Z571" s="20">
        <f t="shared" si="724"/>
        <v>0</v>
      </c>
      <c r="AA571" s="13">
        <f t="shared" si="724"/>
        <v>0</v>
      </c>
      <c r="AB571" s="13">
        <f t="shared" si="724"/>
        <v>0</v>
      </c>
      <c r="AC571" s="13">
        <f t="shared" si="724"/>
        <v>0</v>
      </c>
      <c r="AD571" s="13">
        <f t="shared" si="724"/>
        <v>0</v>
      </c>
      <c r="AE571" s="20">
        <f t="shared" si="724"/>
        <v>628094</v>
      </c>
      <c r="AF571" s="20">
        <f t="shared" si="724"/>
        <v>0</v>
      </c>
      <c r="AG571" s="13">
        <f t="shared" si="724"/>
        <v>0</v>
      </c>
      <c r="AH571" s="13">
        <f t="shared" si="724"/>
        <v>0</v>
      </c>
      <c r="AI571" s="13">
        <f t="shared" ref="AG571:AL573" si="725">AI572</f>
        <v>0</v>
      </c>
      <c r="AJ571" s="13">
        <f t="shared" si="725"/>
        <v>0</v>
      </c>
      <c r="AK571" s="20">
        <f t="shared" si="725"/>
        <v>628094</v>
      </c>
      <c r="AL571" s="20">
        <f t="shared" si="725"/>
        <v>0</v>
      </c>
    </row>
    <row r="572" spans="1:38" hidden="1" x14ac:dyDescent="0.25">
      <c r="A572" s="62" t="s">
        <v>231</v>
      </c>
      <c r="B572" s="16">
        <f>B571</f>
        <v>913</v>
      </c>
      <c r="C572" s="16" t="s">
        <v>7</v>
      </c>
      <c r="D572" s="16" t="s">
        <v>8</v>
      </c>
      <c r="E572" s="16" t="s">
        <v>232</v>
      </c>
      <c r="F572" s="16"/>
      <c r="G572" s="20">
        <f t="shared" si="723"/>
        <v>628094</v>
      </c>
      <c r="H572" s="20">
        <f t="shared" si="723"/>
        <v>0</v>
      </c>
      <c r="I572" s="13">
        <f t="shared" si="723"/>
        <v>0</v>
      </c>
      <c r="J572" s="13">
        <f t="shared" si="723"/>
        <v>0</v>
      </c>
      <c r="K572" s="13">
        <f t="shared" si="723"/>
        <v>0</v>
      </c>
      <c r="L572" s="13">
        <f t="shared" si="723"/>
        <v>0</v>
      </c>
      <c r="M572" s="20">
        <f t="shared" si="723"/>
        <v>628094</v>
      </c>
      <c r="N572" s="20">
        <f t="shared" si="723"/>
        <v>0</v>
      </c>
      <c r="O572" s="13">
        <f t="shared" si="723"/>
        <v>0</v>
      </c>
      <c r="P572" s="13">
        <f t="shared" si="723"/>
        <v>0</v>
      </c>
      <c r="Q572" s="13">
        <f t="shared" si="723"/>
        <v>0</v>
      </c>
      <c r="R572" s="13">
        <f t="shared" si="723"/>
        <v>0</v>
      </c>
      <c r="S572" s="20">
        <f t="shared" si="724"/>
        <v>628094</v>
      </c>
      <c r="T572" s="20">
        <f t="shared" si="724"/>
        <v>0</v>
      </c>
      <c r="U572" s="13">
        <f t="shared" si="724"/>
        <v>0</v>
      </c>
      <c r="V572" s="13">
        <f t="shared" si="724"/>
        <v>0</v>
      </c>
      <c r="W572" s="13">
        <f t="shared" si="724"/>
        <v>0</v>
      </c>
      <c r="X572" s="13">
        <f t="shared" si="724"/>
        <v>0</v>
      </c>
      <c r="Y572" s="20">
        <f t="shared" si="724"/>
        <v>628094</v>
      </c>
      <c r="Z572" s="20">
        <f t="shared" si="724"/>
        <v>0</v>
      </c>
      <c r="AA572" s="13">
        <f t="shared" si="724"/>
        <v>0</v>
      </c>
      <c r="AB572" s="13">
        <f t="shared" si="724"/>
        <v>0</v>
      </c>
      <c r="AC572" s="13">
        <f t="shared" si="724"/>
        <v>0</v>
      </c>
      <c r="AD572" s="13">
        <f t="shared" si="724"/>
        <v>0</v>
      </c>
      <c r="AE572" s="20">
        <f t="shared" si="724"/>
        <v>628094</v>
      </c>
      <c r="AF572" s="20">
        <f t="shared" si="724"/>
        <v>0</v>
      </c>
      <c r="AG572" s="13">
        <f t="shared" si="725"/>
        <v>0</v>
      </c>
      <c r="AH572" s="13">
        <f t="shared" si="725"/>
        <v>0</v>
      </c>
      <c r="AI572" s="13">
        <f t="shared" si="725"/>
        <v>0</v>
      </c>
      <c r="AJ572" s="13">
        <f t="shared" si="725"/>
        <v>0</v>
      </c>
      <c r="AK572" s="20">
        <f t="shared" si="725"/>
        <v>628094</v>
      </c>
      <c r="AL572" s="20">
        <f t="shared" si="725"/>
        <v>0</v>
      </c>
    </row>
    <row r="573" spans="1:38" ht="33" hidden="1" x14ac:dyDescent="0.25">
      <c r="A573" s="62" t="s">
        <v>12</v>
      </c>
      <c r="B573" s="16">
        <f>B572</f>
        <v>913</v>
      </c>
      <c r="C573" s="16" t="s">
        <v>7</v>
      </c>
      <c r="D573" s="16" t="s">
        <v>8</v>
      </c>
      <c r="E573" s="16" t="s">
        <v>232</v>
      </c>
      <c r="F573" s="16" t="s">
        <v>13</v>
      </c>
      <c r="G573" s="17">
        <f t="shared" si="723"/>
        <v>628094</v>
      </c>
      <c r="H573" s="17">
        <f t="shared" si="723"/>
        <v>0</v>
      </c>
      <c r="I573" s="13">
        <f t="shared" si="723"/>
        <v>0</v>
      </c>
      <c r="J573" s="13">
        <f t="shared" si="723"/>
        <v>0</v>
      </c>
      <c r="K573" s="13">
        <f t="shared" si="723"/>
        <v>0</v>
      </c>
      <c r="L573" s="13">
        <f t="shared" si="723"/>
        <v>0</v>
      </c>
      <c r="M573" s="17">
        <f t="shared" si="723"/>
        <v>628094</v>
      </c>
      <c r="N573" s="17">
        <f t="shared" si="723"/>
        <v>0</v>
      </c>
      <c r="O573" s="13">
        <f t="shared" si="723"/>
        <v>0</v>
      </c>
      <c r="P573" s="13">
        <f t="shared" si="723"/>
        <v>0</v>
      </c>
      <c r="Q573" s="13">
        <f t="shared" si="723"/>
        <v>0</v>
      </c>
      <c r="R573" s="13">
        <f t="shared" si="723"/>
        <v>0</v>
      </c>
      <c r="S573" s="17">
        <f t="shared" si="724"/>
        <v>628094</v>
      </c>
      <c r="T573" s="17">
        <f t="shared" si="724"/>
        <v>0</v>
      </c>
      <c r="U573" s="13">
        <f t="shared" si="724"/>
        <v>0</v>
      </c>
      <c r="V573" s="13">
        <f t="shared" si="724"/>
        <v>0</v>
      </c>
      <c r="W573" s="13">
        <f t="shared" si="724"/>
        <v>0</v>
      </c>
      <c r="X573" s="13">
        <f t="shared" si="724"/>
        <v>0</v>
      </c>
      <c r="Y573" s="17">
        <f t="shared" si="724"/>
        <v>628094</v>
      </c>
      <c r="Z573" s="17">
        <f t="shared" si="724"/>
        <v>0</v>
      </c>
      <c r="AA573" s="13">
        <f t="shared" si="724"/>
        <v>0</v>
      </c>
      <c r="AB573" s="13">
        <f t="shared" si="724"/>
        <v>0</v>
      </c>
      <c r="AC573" s="13">
        <f t="shared" si="724"/>
        <v>0</v>
      </c>
      <c r="AD573" s="13">
        <f t="shared" si="724"/>
        <v>0</v>
      </c>
      <c r="AE573" s="17">
        <f t="shared" si="724"/>
        <v>628094</v>
      </c>
      <c r="AF573" s="17">
        <f t="shared" si="724"/>
        <v>0</v>
      </c>
      <c r="AG573" s="13">
        <f t="shared" si="725"/>
        <v>0</v>
      </c>
      <c r="AH573" s="13">
        <f t="shared" si="725"/>
        <v>0</v>
      </c>
      <c r="AI573" s="13">
        <f t="shared" si="725"/>
        <v>0</v>
      </c>
      <c r="AJ573" s="13">
        <f t="shared" si="725"/>
        <v>0</v>
      </c>
      <c r="AK573" s="17">
        <f t="shared" si="725"/>
        <v>628094</v>
      </c>
      <c r="AL573" s="17">
        <f t="shared" si="725"/>
        <v>0</v>
      </c>
    </row>
    <row r="574" spans="1:38" hidden="1" x14ac:dyDescent="0.25">
      <c r="A574" s="66" t="s">
        <v>14</v>
      </c>
      <c r="B574" s="16">
        <f>B573</f>
        <v>913</v>
      </c>
      <c r="C574" s="16" t="s">
        <v>7</v>
      </c>
      <c r="D574" s="16" t="s">
        <v>8</v>
      </c>
      <c r="E574" s="16" t="s">
        <v>232</v>
      </c>
      <c r="F574" s="13">
        <v>610</v>
      </c>
      <c r="G574" s="13">
        <v>628094</v>
      </c>
      <c r="H574" s="13"/>
      <c r="I574" s="13"/>
      <c r="J574" s="13"/>
      <c r="K574" s="13"/>
      <c r="L574" s="13"/>
      <c r="M574" s="13">
        <f>G574+I574+J574+K574+L574</f>
        <v>628094</v>
      </c>
      <c r="N574" s="13">
        <f>H574+J574</f>
        <v>0</v>
      </c>
      <c r="O574" s="13"/>
      <c r="P574" s="13"/>
      <c r="Q574" s="13"/>
      <c r="R574" s="13"/>
      <c r="S574" s="13">
        <f>M574+O574+P574+Q574+R574</f>
        <v>628094</v>
      </c>
      <c r="T574" s="13">
        <f>N574+P574</f>
        <v>0</v>
      </c>
      <c r="U574" s="13"/>
      <c r="V574" s="13"/>
      <c r="W574" s="13"/>
      <c r="X574" s="13"/>
      <c r="Y574" s="13">
        <f>S574+U574+V574+W574+X574</f>
        <v>628094</v>
      </c>
      <c r="Z574" s="13">
        <f>T574+V574</f>
        <v>0</v>
      </c>
      <c r="AA574" s="13"/>
      <c r="AB574" s="13"/>
      <c r="AC574" s="13"/>
      <c r="AD574" s="13"/>
      <c r="AE574" s="13">
        <f>Y574+AA574+AB574+AC574+AD574</f>
        <v>628094</v>
      </c>
      <c r="AF574" s="13">
        <f>Z574+AB574</f>
        <v>0</v>
      </c>
      <c r="AG574" s="13"/>
      <c r="AH574" s="13"/>
      <c r="AI574" s="13"/>
      <c r="AJ574" s="13"/>
      <c r="AK574" s="13">
        <f>AE574+AG574+AH574+AI574+AJ574</f>
        <v>628094</v>
      </c>
      <c r="AL574" s="13">
        <f>AF574+AH574</f>
        <v>0</v>
      </c>
    </row>
    <row r="575" spans="1:38" hidden="1" x14ac:dyDescent="0.25">
      <c r="A575" s="62" t="s">
        <v>15</v>
      </c>
      <c r="B575" s="16">
        <v>913</v>
      </c>
      <c r="C575" s="16" t="s">
        <v>7</v>
      </c>
      <c r="D575" s="16" t="s">
        <v>8</v>
      </c>
      <c r="E575" s="16" t="s">
        <v>212</v>
      </c>
      <c r="F575" s="16"/>
      <c r="G575" s="20">
        <f t="shared" ref="G575:R577" si="726">G576</f>
        <v>26342</v>
      </c>
      <c r="H575" s="20">
        <f t="shared" si="726"/>
        <v>0</v>
      </c>
      <c r="I575" s="13">
        <f t="shared" si="726"/>
        <v>0</v>
      </c>
      <c r="J575" s="13">
        <f t="shared" si="726"/>
        <v>0</v>
      </c>
      <c r="K575" s="13">
        <f t="shared" si="726"/>
        <v>0</v>
      </c>
      <c r="L575" s="13">
        <f t="shared" si="726"/>
        <v>0</v>
      </c>
      <c r="M575" s="20">
        <f t="shared" si="726"/>
        <v>26342</v>
      </c>
      <c r="N575" s="20">
        <f t="shared" si="726"/>
        <v>0</v>
      </c>
      <c r="O575" s="13">
        <f t="shared" si="726"/>
        <v>0</v>
      </c>
      <c r="P575" s="13">
        <f t="shared" si="726"/>
        <v>0</v>
      </c>
      <c r="Q575" s="13">
        <f t="shared" si="726"/>
        <v>0</v>
      </c>
      <c r="R575" s="13">
        <f t="shared" si="726"/>
        <v>0</v>
      </c>
      <c r="S575" s="20">
        <f t="shared" ref="S575:AH577" si="727">S576</f>
        <v>26342</v>
      </c>
      <c r="T575" s="20">
        <f t="shared" si="727"/>
        <v>0</v>
      </c>
      <c r="U575" s="13">
        <f t="shared" si="727"/>
        <v>0</v>
      </c>
      <c r="V575" s="13">
        <f t="shared" si="727"/>
        <v>0</v>
      </c>
      <c r="W575" s="13">
        <f t="shared" si="727"/>
        <v>0</v>
      </c>
      <c r="X575" s="13">
        <f t="shared" si="727"/>
        <v>0</v>
      </c>
      <c r="Y575" s="20">
        <f t="shared" si="727"/>
        <v>26342</v>
      </c>
      <c r="Z575" s="20">
        <f t="shared" si="727"/>
        <v>0</v>
      </c>
      <c r="AA575" s="13">
        <f t="shared" si="727"/>
        <v>0</v>
      </c>
      <c r="AB575" s="13">
        <f t="shared" si="727"/>
        <v>0</v>
      </c>
      <c r="AC575" s="13">
        <f t="shared" si="727"/>
        <v>0</v>
      </c>
      <c r="AD575" s="13">
        <f t="shared" si="727"/>
        <v>0</v>
      </c>
      <c r="AE575" s="20">
        <f t="shared" si="727"/>
        <v>26342</v>
      </c>
      <c r="AF575" s="20">
        <f t="shared" si="727"/>
        <v>0</v>
      </c>
      <c r="AG575" s="13">
        <f t="shared" si="727"/>
        <v>-306</v>
      </c>
      <c r="AH575" s="13">
        <f t="shared" si="727"/>
        <v>0</v>
      </c>
      <c r="AI575" s="13">
        <f t="shared" ref="AG575:AL577" si="728">AI576</f>
        <v>0</v>
      </c>
      <c r="AJ575" s="13">
        <f t="shared" si="728"/>
        <v>0</v>
      </c>
      <c r="AK575" s="20">
        <f t="shared" si="728"/>
        <v>26036</v>
      </c>
      <c r="AL575" s="20">
        <f t="shared" si="728"/>
        <v>0</v>
      </c>
    </row>
    <row r="576" spans="1:38" hidden="1" x14ac:dyDescent="0.25">
      <c r="A576" s="62" t="s">
        <v>234</v>
      </c>
      <c r="B576" s="16">
        <v>913</v>
      </c>
      <c r="C576" s="16" t="s">
        <v>7</v>
      </c>
      <c r="D576" s="16" t="s">
        <v>8</v>
      </c>
      <c r="E576" s="16" t="s">
        <v>235</v>
      </c>
      <c r="F576" s="16"/>
      <c r="G576" s="20">
        <f t="shared" si="726"/>
        <v>26342</v>
      </c>
      <c r="H576" s="20">
        <f t="shared" si="726"/>
        <v>0</v>
      </c>
      <c r="I576" s="13">
        <f t="shared" si="726"/>
        <v>0</v>
      </c>
      <c r="J576" s="13">
        <f t="shared" si="726"/>
        <v>0</v>
      </c>
      <c r="K576" s="13">
        <f t="shared" si="726"/>
        <v>0</v>
      </c>
      <c r="L576" s="13">
        <f t="shared" si="726"/>
        <v>0</v>
      </c>
      <c r="M576" s="20">
        <f t="shared" si="726"/>
        <v>26342</v>
      </c>
      <c r="N576" s="20">
        <f t="shared" si="726"/>
        <v>0</v>
      </c>
      <c r="O576" s="13">
        <f t="shared" si="726"/>
        <v>0</v>
      </c>
      <c r="P576" s="13">
        <f t="shared" si="726"/>
        <v>0</v>
      </c>
      <c r="Q576" s="13">
        <f t="shared" si="726"/>
        <v>0</v>
      </c>
      <c r="R576" s="13">
        <f t="shared" si="726"/>
        <v>0</v>
      </c>
      <c r="S576" s="20">
        <f t="shared" si="727"/>
        <v>26342</v>
      </c>
      <c r="T576" s="20">
        <f t="shared" si="727"/>
        <v>0</v>
      </c>
      <c r="U576" s="13">
        <f t="shared" si="727"/>
        <v>0</v>
      </c>
      <c r="V576" s="13">
        <f t="shared" si="727"/>
        <v>0</v>
      </c>
      <c r="W576" s="13">
        <f t="shared" si="727"/>
        <v>0</v>
      </c>
      <c r="X576" s="13">
        <f t="shared" si="727"/>
        <v>0</v>
      </c>
      <c r="Y576" s="20">
        <f t="shared" si="727"/>
        <v>26342</v>
      </c>
      <c r="Z576" s="20">
        <f t="shared" si="727"/>
        <v>0</v>
      </c>
      <c r="AA576" s="13">
        <f t="shared" si="727"/>
        <v>0</v>
      </c>
      <c r="AB576" s="13">
        <f t="shared" si="727"/>
        <v>0</v>
      </c>
      <c r="AC576" s="13">
        <f t="shared" si="727"/>
        <v>0</v>
      </c>
      <c r="AD576" s="13">
        <f t="shared" si="727"/>
        <v>0</v>
      </c>
      <c r="AE576" s="20">
        <f t="shared" si="727"/>
        <v>26342</v>
      </c>
      <c r="AF576" s="20">
        <f t="shared" si="727"/>
        <v>0</v>
      </c>
      <c r="AG576" s="13">
        <f t="shared" si="728"/>
        <v>-306</v>
      </c>
      <c r="AH576" s="13">
        <f t="shared" si="728"/>
        <v>0</v>
      </c>
      <c r="AI576" s="13">
        <f t="shared" si="728"/>
        <v>0</v>
      </c>
      <c r="AJ576" s="13">
        <f t="shared" si="728"/>
        <v>0</v>
      </c>
      <c r="AK576" s="20">
        <f t="shared" si="728"/>
        <v>26036</v>
      </c>
      <c r="AL576" s="20">
        <f t="shared" si="728"/>
        <v>0</v>
      </c>
    </row>
    <row r="577" spans="1:38" ht="33" hidden="1" x14ac:dyDescent="0.25">
      <c r="A577" s="62" t="s">
        <v>12</v>
      </c>
      <c r="B577" s="16">
        <v>913</v>
      </c>
      <c r="C577" s="16" t="s">
        <v>7</v>
      </c>
      <c r="D577" s="16" t="s">
        <v>8</v>
      </c>
      <c r="E577" s="16" t="s">
        <v>235</v>
      </c>
      <c r="F577" s="16" t="s">
        <v>13</v>
      </c>
      <c r="G577" s="17">
        <f t="shared" si="726"/>
        <v>26342</v>
      </c>
      <c r="H577" s="17">
        <f t="shared" si="726"/>
        <v>0</v>
      </c>
      <c r="I577" s="13">
        <f t="shared" si="726"/>
        <v>0</v>
      </c>
      <c r="J577" s="13">
        <f t="shared" si="726"/>
        <v>0</v>
      </c>
      <c r="K577" s="13">
        <f t="shared" si="726"/>
        <v>0</v>
      </c>
      <c r="L577" s="13">
        <f t="shared" si="726"/>
        <v>0</v>
      </c>
      <c r="M577" s="17">
        <f t="shared" si="726"/>
        <v>26342</v>
      </c>
      <c r="N577" s="17">
        <f t="shared" si="726"/>
        <v>0</v>
      </c>
      <c r="O577" s="13">
        <f t="shared" si="726"/>
        <v>0</v>
      </c>
      <c r="P577" s="13">
        <f t="shared" si="726"/>
        <v>0</v>
      </c>
      <c r="Q577" s="13">
        <f t="shared" si="726"/>
        <v>0</v>
      </c>
      <c r="R577" s="13">
        <f t="shared" si="726"/>
        <v>0</v>
      </c>
      <c r="S577" s="17">
        <f t="shared" si="727"/>
        <v>26342</v>
      </c>
      <c r="T577" s="17">
        <f t="shared" si="727"/>
        <v>0</v>
      </c>
      <c r="U577" s="13">
        <f t="shared" si="727"/>
        <v>0</v>
      </c>
      <c r="V577" s="13">
        <f t="shared" si="727"/>
        <v>0</v>
      </c>
      <c r="W577" s="13">
        <f t="shared" si="727"/>
        <v>0</v>
      </c>
      <c r="X577" s="13">
        <f t="shared" si="727"/>
        <v>0</v>
      </c>
      <c r="Y577" s="17">
        <f t="shared" si="727"/>
        <v>26342</v>
      </c>
      <c r="Z577" s="17">
        <f t="shared" si="727"/>
        <v>0</v>
      </c>
      <c r="AA577" s="13">
        <f t="shared" si="727"/>
        <v>0</v>
      </c>
      <c r="AB577" s="13">
        <f t="shared" si="727"/>
        <v>0</v>
      </c>
      <c r="AC577" s="13">
        <f t="shared" si="727"/>
        <v>0</v>
      </c>
      <c r="AD577" s="13">
        <f t="shared" si="727"/>
        <v>0</v>
      </c>
      <c r="AE577" s="17">
        <f t="shared" si="727"/>
        <v>26342</v>
      </c>
      <c r="AF577" s="17">
        <f t="shared" si="727"/>
        <v>0</v>
      </c>
      <c r="AG577" s="13">
        <f t="shared" si="728"/>
        <v>-306</v>
      </c>
      <c r="AH577" s="13">
        <f t="shared" si="728"/>
        <v>0</v>
      </c>
      <c r="AI577" s="13">
        <f t="shared" si="728"/>
        <v>0</v>
      </c>
      <c r="AJ577" s="13">
        <f t="shared" si="728"/>
        <v>0</v>
      </c>
      <c r="AK577" s="17">
        <f t="shared" si="728"/>
        <v>26036</v>
      </c>
      <c r="AL577" s="17">
        <f t="shared" si="728"/>
        <v>0</v>
      </c>
    </row>
    <row r="578" spans="1:38" hidden="1" x14ac:dyDescent="0.25">
      <c r="A578" s="66" t="s">
        <v>14</v>
      </c>
      <c r="B578" s="16">
        <v>913</v>
      </c>
      <c r="C578" s="16" t="s">
        <v>7</v>
      </c>
      <c r="D578" s="16" t="s">
        <v>8</v>
      </c>
      <c r="E578" s="16" t="s">
        <v>235</v>
      </c>
      <c r="F578" s="13">
        <v>610</v>
      </c>
      <c r="G578" s="13">
        <f>21220+1322+3800</f>
        <v>26342</v>
      </c>
      <c r="H578" s="13"/>
      <c r="I578" s="13"/>
      <c r="J578" s="13"/>
      <c r="K578" s="13"/>
      <c r="L578" s="13"/>
      <c r="M578" s="13">
        <f>G578+I578+J578+K578+L578</f>
        <v>26342</v>
      </c>
      <c r="N578" s="13">
        <f>H578+J578</f>
        <v>0</v>
      </c>
      <c r="O578" s="13"/>
      <c r="P578" s="13"/>
      <c r="Q578" s="13"/>
      <c r="R578" s="13"/>
      <c r="S578" s="13">
        <f>M578+O578+P578+Q578+R578</f>
        <v>26342</v>
      </c>
      <c r="T578" s="13">
        <f>N578+P578</f>
        <v>0</v>
      </c>
      <c r="U578" s="13"/>
      <c r="V578" s="13"/>
      <c r="W578" s="13"/>
      <c r="X578" s="13"/>
      <c r="Y578" s="13">
        <f>S578+U578+V578+W578+X578</f>
        <v>26342</v>
      </c>
      <c r="Z578" s="13">
        <f>T578+V578</f>
        <v>0</v>
      </c>
      <c r="AA578" s="13"/>
      <c r="AB578" s="13"/>
      <c r="AC578" s="13"/>
      <c r="AD578" s="13"/>
      <c r="AE578" s="13">
        <f>Y578+AA578+AB578+AC578+AD578</f>
        <v>26342</v>
      </c>
      <c r="AF578" s="13">
        <f>Z578+AB578</f>
        <v>0</v>
      </c>
      <c r="AG578" s="13">
        <v>-306</v>
      </c>
      <c r="AH578" s="13"/>
      <c r="AI578" s="13"/>
      <c r="AJ578" s="13"/>
      <c r="AK578" s="13">
        <f>AE578+AG578+AH578+AI578+AJ578</f>
        <v>26036</v>
      </c>
      <c r="AL578" s="13">
        <f>AF578+AH578</f>
        <v>0</v>
      </c>
    </row>
    <row r="579" spans="1:38" ht="49.5" hidden="1" x14ac:dyDescent="0.25">
      <c r="A579" s="62" t="s">
        <v>237</v>
      </c>
      <c r="B579" s="16">
        <v>913</v>
      </c>
      <c r="C579" s="16" t="s">
        <v>7</v>
      </c>
      <c r="D579" s="16" t="s">
        <v>8</v>
      </c>
      <c r="E579" s="16" t="s">
        <v>238</v>
      </c>
      <c r="F579" s="16"/>
      <c r="G579" s="17">
        <f t="shared" ref="G579:R581" si="729">G580</f>
        <v>23796</v>
      </c>
      <c r="H579" s="17">
        <f t="shared" si="729"/>
        <v>0</v>
      </c>
      <c r="I579" s="13">
        <f t="shared" si="729"/>
        <v>0</v>
      </c>
      <c r="J579" s="13">
        <f t="shared" si="729"/>
        <v>0</v>
      </c>
      <c r="K579" s="13">
        <f t="shared" si="729"/>
        <v>0</v>
      </c>
      <c r="L579" s="13">
        <f t="shared" si="729"/>
        <v>0</v>
      </c>
      <c r="M579" s="17">
        <f t="shared" si="729"/>
        <v>23796</v>
      </c>
      <c r="N579" s="17">
        <f t="shared" si="729"/>
        <v>0</v>
      </c>
      <c r="O579" s="13">
        <f t="shared" si="729"/>
        <v>0</v>
      </c>
      <c r="P579" s="13">
        <f t="shared" si="729"/>
        <v>0</v>
      </c>
      <c r="Q579" s="13">
        <f t="shared" si="729"/>
        <v>0</v>
      </c>
      <c r="R579" s="13">
        <f t="shared" si="729"/>
        <v>0</v>
      </c>
      <c r="S579" s="17">
        <f t="shared" ref="S579:AH581" si="730">S580</f>
        <v>23796</v>
      </c>
      <c r="T579" s="17">
        <f t="shared" si="730"/>
        <v>0</v>
      </c>
      <c r="U579" s="13">
        <f t="shared" si="730"/>
        <v>0</v>
      </c>
      <c r="V579" s="13">
        <f t="shared" si="730"/>
        <v>0</v>
      </c>
      <c r="W579" s="13">
        <f t="shared" si="730"/>
        <v>0</v>
      </c>
      <c r="X579" s="13">
        <f t="shared" si="730"/>
        <v>0</v>
      </c>
      <c r="Y579" s="17">
        <f t="shared" si="730"/>
        <v>23796</v>
      </c>
      <c r="Z579" s="17">
        <f t="shared" si="730"/>
        <v>0</v>
      </c>
      <c r="AA579" s="13">
        <f t="shared" si="730"/>
        <v>0</v>
      </c>
      <c r="AB579" s="13">
        <f t="shared" si="730"/>
        <v>0</v>
      </c>
      <c r="AC579" s="13">
        <f t="shared" si="730"/>
        <v>0</v>
      </c>
      <c r="AD579" s="13">
        <f t="shared" si="730"/>
        <v>0</v>
      </c>
      <c r="AE579" s="17">
        <f t="shared" si="730"/>
        <v>23796</v>
      </c>
      <c r="AF579" s="17">
        <f t="shared" si="730"/>
        <v>0</v>
      </c>
      <c r="AG579" s="13">
        <f t="shared" si="730"/>
        <v>0</v>
      </c>
      <c r="AH579" s="13">
        <f t="shared" si="730"/>
        <v>0</v>
      </c>
      <c r="AI579" s="13">
        <f t="shared" ref="AG579:AL581" si="731">AI580</f>
        <v>0</v>
      </c>
      <c r="AJ579" s="13">
        <f t="shared" si="731"/>
        <v>0</v>
      </c>
      <c r="AK579" s="17">
        <f t="shared" si="731"/>
        <v>23796</v>
      </c>
      <c r="AL579" s="17">
        <f t="shared" si="731"/>
        <v>0</v>
      </c>
    </row>
    <row r="580" spans="1:38" ht="24" hidden="1" customHeight="1" x14ac:dyDescent="0.25">
      <c r="A580" s="66" t="s">
        <v>239</v>
      </c>
      <c r="B580" s="16">
        <v>913</v>
      </c>
      <c r="C580" s="16" t="s">
        <v>7</v>
      </c>
      <c r="D580" s="16" t="s">
        <v>8</v>
      </c>
      <c r="E580" s="16" t="s">
        <v>240</v>
      </c>
      <c r="F580" s="16"/>
      <c r="G580" s="17">
        <f t="shared" si="729"/>
        <v>23796</v>
      </c>
      <c r="H580" s="17">
        <f t="shared" si="729"/>
        <v>0</v>
      </c>
      <c r="I580" s="13">
        <f t="shared" si="729"/>
        <v>0</v>
      </c>
      <c r="J580" s="13">
        <f t="shared" si="729"/>
        <v>0</v>
      </c>
      <c r="K580" s="13">
        <f t="shared" si="729"/>
        <v>0</v>
      </c>
      <c r="L580" s="13">
        <f t="shared" si="729"/>
        <v>0</v>
      </c>
      <c r="M580" s="17">
        <f t="shared" si="729"/>
        <v>23796</v>
      </c>
      <c r="N580" s="17">
        <f t="shared" si="729"/>
        <v>0</v>
      </c>
      <c r="O580" s="13">
        <f t="shared" si="729"/>
        <v>0</v>
      </c>
      <c r="P580" s="13">
        <f t="shared" si="729"/>
        <v>0</v>
      </c>
      <c r="Q580" s="13">
        <f t="shared" si="729"/>
        <v>0</v>
      </c>
      <c r="R580" s="13">
        <f t="shared" si="729"/>
        <v>0</v>
      </c>
      <c r="S580" s="17">
        <f t="shared" si="730"/>
        <v>23796</v>
      </c>
      <c r="T580" s="17">
        <f t="shared" si="730"/>
        <v>0</v>
      </c>
      <c r="U580" s="13">
        <f t="shared" si="730"/>
        <v>0</v>
      </c>
      <c r="V580" s="13">
        <f t="shared" si="730"/>
        <v>0</v>
      </c>
      <c r="W580" s="13">
        <f t="shared" si="730"/>
        <v>0</v>
      </c>
      <c r="X580" s="13">
        <f t="shared" si="730"/>
        <v>0</v>
      </c>
      <c r="Y580" s="17">
        <f t="shared" si="730"/>
        <v>23796</v>
      </c>
      <c r="Z580" s="17">
        <f t="shared" si="730"/>
        <v>0</v>
      </c>
      <c r="AA580" s="13">
        <f t="shared" si="730"/>
        <v>0</v>
      </c>
      <c r="AB580" s="13">
        <f t="shared" si="730"/>
        <v>0</v>
      </c>
      <c r="AC580" s="13">
        <f t="shared" si="730"/>
        <v>0</v>
      </c>
      <c r="AD580" s="13">
        <f t="shared" si="730"/>
        <v>0</v>
      </c>
      <c r="AE580" s="17">
        <f t="shared" si="730"/>
        <v>23796</v>
      </c>
      <c r="AF580" s="17">
        <f t="shared" si="730"/>
        <v>0</v>
      </c>
      <c r="AG580" s="13">
        <f t="shared" si="731"/>
        <v>0</v>
      </c>
      <c r="AH580" s="13">
        <f t="shared" si="731"/>
        <v>0</v>
      </c>
      <c r="AI580" s="13">
        <f t="shared" si="731"/>
        <v>0</v>
      </c>
      <c r="AJ580" s="13">
        <f t="shared" si="731"/>
        <v>0</v>
      </c>
      <c r="AK580" s="17">
        <f t="shared" si="731"/>
        <v>23796</v>
      </c>
      <c r="AL580" s="17">
        <f t="shared" si="731"/>
        <v>0</v>
      </c>
    </row>
    <row r="581" spans="1:38" hidden="1" x14ac:dyDescent="0.25">
      <c r="A581" s="62" t="s">
        <v>70</v>
      </c>
      <c r="B581" s="16">
        <v>913</v>
      </c>
      <c r="C581" s="16" t="s">
        <v>7</v>
      </c>
      <c r="D581" s="16" t="s">
        <v>8</v>
      </c>
      <c r="E581" s="16" t="s">
        <v>240</v>
      </c>
      <c r="F581" s="16" t="s">
        <v>71</v>
      </c>
      <c r="G581" s="17">
        <f t="shared" si="729"/>
        <v>23796</v>
      </c>
      <c r="H581" s="17">
        <f t="shared" si="729"/>
        <v>0</v>
      </c>
      <c r="I581" s="13">
        <f t="shared" si="729"/>
        <v>0</v>
      </c>
      <c r="J581" s="13">
        <f t="shared" si="729"/>
        <v>0</v>
      </c>
      <c r="K581" s="13">
        <f t="shared" si="729"/>
        <v>0</v>
      </c>
      <c r="L581" s="13">
        <f t="shared" si="729"/>
        <v>0</v>
      </c>
      <c r="M581" s="17">
        <f t="shared" si="729"/>
        <v>23796</v>
      </c>
      <c r="N581" s="17">
        <f t="shared" si="729"/>
        <v>0</v>
      </c>
      <c r="O581" s="13">
        <f t="shared" si="729"/>
        <v>0</v>
      </c>
      <c r="P581" s="13">
        <f t="shared" si="729"/>
        <v>0</v>
      </c>
      <c r="Q581" s="13">
        <f t="shared" si="729"/>
        <v>0</v>
      </c>
      <c r="R581" s="13">
        <f t="shared" si="729"/>
        <v>0</v>
      </c>
      <c r="S581" s="17">
        <f t="shared" si="730"/>
        <v>23796</v>
      </c>
      <c r="T581" s="17">
        <f t="shared" si="730"/>
        <v>0</v>
      </c>
      <c r="U581" s="13">
        <f t="shared" si="730"/>
        <v>0</v>
      </c>
      <c r="V581" s="13">
        <f t="shared" si="730"/>
        <v>0</v>
      </c>
      <c r="W581" s="13">
        <f t="shared" si="730"/>
        <v>0</v>
      </c>
      <c r="X581" s="13">
        <f t="shared" si="730"/>
        <v>0</v>
      </c>
      <c r="Y581" s="17">
        <f t="shared" si="730"/>
        <v>23796</v>
      </c>
      <c r="Z581" s="17">
        <f t="shared" si="730"/>
        <v>0</v>
      </c>
      <c r="AA581" s="13">
        <f t="shared" si="730"/>
        <v>0</v>
      </c>
      <c r="AB581" s="13">
        <f t="shared" si="730"/>
        <v>0</v>
      </c>
      <c r="AC581" s="13">
        <f t="shared" si="730"/>
        <v>0</v>
      </c>
      <c r="AD581" s="13">
        <f t="shared" si="730"/>
        <v>0</v>
      </c>
      <c r="AE581" s="17">
        <f t="shared" si="730"/>
        <v>23796</v>
      </c>
      <c r="AF581" s="17">
        <f t="shared" si="730"/>
        <v>0</v>
      </c>
      <c r="AG581" s="13">
        <f t="shared" si="731"/>
        <v>0</v>
      </c>
      <c r="AH581" s="13">
        <f t="shared" si="731"/>
        <v>0</v>
      </c>
      <c r="AI581" s="13">
        <f t="shared" si="731"/>
        <v>0</v>
      </c>
      <c r="AJ581" s="13">
        <f t="shared" si="731"/>
        <v>0</v>
      </c>
      <c r="AK581" s="17">
        <f t="shared" si="731"/>
        <v>23796</v>
      </c>
      <c r="AL581" s="17">
        <f t="shared" si="731"/>
        <v>0</v>
      </c>
    </row>
    <row r="582" spans="1:38" ht="57.75" hidden="1" customHeight="1" x14ac:dyDescent="0.25">
      <c r="A582" s="62" t="s">
        <v>474</v>
      </c>
      <c r="B582" s="16">
        <f>B580</f>
        <v>913</v>
      </c>
      <c r="C582" s="16" t="s">
        <v>7</v>
      </c>
      <c r="D582" s="16" t="s">
        <v>8</v>
      </c>
      <c r="E582" s="16" t="s">
        <v>240</v>
      </c>
      <c r="F582" s="13">
        <v>810</v>
      </c>
      <c r="G582" s="13">
        <v>23796</v>
      </c>
      <c r="H582" s="13"/>
      <c r="I582" s="13"/>
      <c r="J582" s="13"/>
      <c r="K582" s="13"/>
      <c r="L582" s="13"/>
      <c r="M582" s="13">
        <f>G582+I582+J582+K582+L582</f>
        <v>23796</v>
      </c>
      <c r="N582" s="13">
        <f>H582+J582</f>
        <v>0</v>
      </c>
      <c r="O582" s="13"/>
      <c r="P582" s="13"/>
      <c r="Q582" s="13"/>
      <c r="R582" s="13"/>
      <c r="S582" s="13">
        <f>M582+O582+P582+Q582+R582</f>
        <v>23796</v>
      </c>
      <c r="T582" s="13">
        <f>N582+P582</f>
        <v>0</v>
      </c>
      <c r="U582" s="13"/>
      <c r="V582" s="13"/>
      <c r="W582" s="13"/>
      <c r="X582" s="13"/>
      <c r="Y582" s="13">
        <f>S582+U582+V582+W582+X582</f>
        <v>23796</v>
      </c>
      <c r="Z582" s="13">
        <f>T582+V582</f>
        <v>0</v>
      </c>
      <c r="AA582" s="13"/>
      <c r="AB582" s="13"/>
      <c r="AC582" s="13"/>
      <c r="AD582" s="13"/>
      <c r="AE582" s="13">
        <f>Y582+AA582+AB582+AC582+AD582</f>
        <v>23796</v>
      </c>
      <c r="AF582" s="13">
        <f>Z582+AB582</f>
        <v>0</v>
      </c>
      <c r="AG582" s="13"/>
      <c r="AH582" s="13"/>
      <c r="AI582" s="13"/>
      <c r="AJ582" s="13"/>
      <c r="AK582" s="13">
        <f>AE582+AG582+AH582+AI582+AJ582</f>
        <v>23796</v>
      </c>
      <c r="AL582" s="13">
        <f>AF582+AH582</f>
        <v>0</v>
      </c>
    </row>
    <row r="583" spans="1:38" hidden="1" x14ac:dyDescent="0.25">
      <c r="A583" s="62" t="s">
        <v>589</v>
      </c>
      <c r="B583" s="33">
        <v>913</v>
      </c>
      <c r="C583" s="16" t="s">
        <v>7</v>
      </c>
      <c r="D583" s="16" t="s">
        <v>8</v>
      </c>
      <c r="E583" s="16" t="s">
        <v>632</v>
      </c>
      <c r="F583" s="13"/>
      <c r="G583" s="13"/>
      <c r="H583" s="13"/>
      <c r="I583" s="13"/>
      <c r="J583" s="13"/>
      <c r="K583" s="13"/>
      <c r="L583" s="13"/>
      <c r="M583" s="13"/>
      <c r="N583" s="13"/>
      <c r="O583" s="13"/>
      <c r="P583" s="13"/>
      <c r="Q583" s="13"/>
      <c r="R583" s="13"/>
      <c r="S583" s="13"/>
      <c r="T583" s="13"/>
      <c r="U583" s="13"/>
      <c r="V583" s="13"/>
      <c r="W583" s="13"/>
      <c r="X583" s="13"/>
      <c r="Y583" s="13"/>
      <c r="Z583" s="13"/>
      <c r="AA583" s="13"/>
      <c r="AB583" s="13">
        <f>AB584+AB587+AB591+AB594</f>
        <v>2157180</v>
      </c>
      <c r="AC583" s="13">
        <f>AC584+AC587+AC591+AC594</f>
        <v>0</v>
      </c>
      <c r="AD583" s="13">
        <f>AD584+AD587+AD591+AD594</f>
        <v>0</v>
      </c>
      <c r="AE583" s="13">
        <f>AE584+AE587+AE591+AE594</f>
        <v>2157180</v>
      </c>
      <c r="AF583" s="13">
        <f>AF584+AF587+AF591+AF594</f>
        <v>2157180</v>
      </c>
      <c r="AG583" s="13"/>
      <c r="AH583" s="13">
        <f>AH584+AH587+AH591+AH594</f>
        <v>0</v>
      </c>
      <c r="AI583" s="13">
        <f>AI584+AI587+AI591+AI594</f>
        <v>0</v>
      </c>
      <c r="AJ583" s="13">
        <f>AJ584+AJ587+AJ591+AJ594</f>
        <v>0</v>
      </c>
      <c r="AK583" s="13">
        <f>AK584+AK587+AK591+AK594</f>
        <v>2157180</v>
      </c>
      <c r="AL583" s="13">
        <f>AL584+AL587+AL591+AL594</f>
        <v>2157180</v>
      </c>
    </row>
    <row r="584" spans="1:38" ht="66" hidden="1" x14ac:dyDescent="0.25">
      <c r="A584" s="66" t="s">
        <v>633</v>
      </c>
      <c r="B584" s="33">
        <v>913</v>
      </c>
      <c r="C584" s="16" t="s">
        <v>7</v>
      </c>
      <c r="D584" s="16" t="s">
        <v>8</v>
      </c>
      <c r="E584" s="16" t="s">
        <v>634</v>
      </c>
      <c r="F584" s="16"/>
      <c r="G584" s="13"/>
      <c r="H584" s="13"/>
      <c r="I584" s="13"/>
      <c r="J584" s="13"/>
      <c r="K584" s="13"/>
      <c r="L584" s="13"/>
      <c r="M584" s="13"/>
      <c r="N584" s="13"/>
      <c r="O584" s="13"/>
      <c r="P584" s="13"/>
      <c r="Q584" s="13"/>
      <c r="R584" s="13"/>
      <c r="S584" s="13"/>
      <c r="T584" s="13"/>
      <c r="U584" s="13"/>
      <c r="V584" s="13"/>
      <c r="W584" s="13"/>
      <c r="X584" s="13"/>
      <c r="Y584" s="13"/>
      <c r="Z584" s="13"/>
      <c r="AA584" s="13"/>
      <c r="AB584" s="13">
        <f>AB585</f>
        <v>19505</v>
      </c>
      <c r="AC584" s="13">
        <f t="shared" ref="AC584:AF585" si="732">AC585</f>
        <v>0</v>
      </c>
      <c r="AD584" s="13">
        <f t="shared" si="732"/>
        <v>0</v>
      </c>
      <c r="AE584" s="13">
        <f t="shared" si="732"/>
        <v>19505</v>
      </c>
      <c r="AF584" s="13">
        <f t="shared" si="732"/>
        <v>19505</v>
      </c>
      <c r="AG584" s="13"/>
      <c r="AH584" s="13">
        <f>AH585</f>
        <v>0</v>
      </c>
      <c r="AI584" s="13">
        <f t="shared" ref="AI584:AL585" si="733">AI585</f>
        <v>0</v>
      </c>
      <c r="AJ584" s="13">
        <f t="shared" si="733"/>
        <v>0</v>
      </c>
      <c r="AK584" s="13">
        <f t="shared" si="733"/>
        <v>19505</v>
      </c>
      <c r="AL584" s="13">
        <f t="shared" si="733"/>
        <v>19505</v>
      </c>
    </row>
    <row r="585" spans="1:38" ht="33" hidden="1" x14ac:dyDescent="0.25">
      <c r="A585" s="62" t="s">
        <v>12</v>
      </c>
      <c r="B585" s="33">
        <v>913</v>
      </c>
      <c r="C585" s="16" t="s">
        <v>7</v>
      </c>
      <c r="D585" s="16" t="s">
        <v>8</v>
      </c>
      <c r="E585" s="16" t="s">
        <v>634</v>
      </c>
      <c r="F585" s="16" t="s">
        <v>13</v>
      </c>
      <c r="G585" s="13"/>
      <c r="H585" s="13"/>
      <c r="I585" s="13"/>
      <c r="J585" s="13"/>
      <c r="K585" s="13"/>
      <c r="L585" s="13"/>
      <c r="M585" s="13"/>
      <c r="N585" s="13"/>
      <c r="O585" s="13"/>
      <c r="P585" s="13"/>
      <c r="Q585" s="13"/>
      <c r="R585" s="13"/>
      <c r="S585" s="13"/>
      <c r="T585" s="13"/>
      <c r="U585" s="13"/>
      <c r="V585" s="13"/>
      <c r="W585" s="13"/>
      <c r="X585" s="13"/>
      <c r="Y585" s="13"/>
      <c r="Z585" s="13"/>
      <c r="AA585" s="13"/>
      <c r="AB585" s="13">
        <f>AB586</f>
        <v>19505</v>
      </c>
      <c r="AC585" s="13">
        <f t="shared" si="732"/>
        <v>0</v>
      </c>
      <c r="AD585" s="13">
        <f t="shared" si="732"/>
        <v>0</v>
      </c>
      <c r="AE585" s="13">
        <f t="shared" si="732"/>
        <v>19505</v>
      </c>
      <c r="AF585" s="13">
        <f t="shared" si="732"/>
        <v>19505</v>
      </c>
      <c r="AG585" s="13"/>
      <c r="AH585" s="13">
        <f>AH586</f>
        <v>0</v>
      </c>
      <c r="AI585" s="13">
        <f t="shared" si="733"/>
        <v>0</v>
      </c>
      <c r="AJ585" s="13">
        <f t="shared" si="733"/>
        <v>0</v>
      </c>
      <c r="AK585" s="13">
        <f t="shared" si="733"/>
        <v>19505</v>
      </c>
      <c r="AL585" s="13">
        <f t="shared" si="733"/>
        <v>19505</v>
      </c>
    </row>
    <row r="586" spans="1:38" hidden="1" x14ac:dyDescent="0.25">
      <c r="A586" s="66" t="s">
        <v>14</v>
      </c>
      <c r="B586" s="33">
        <v>913</v>
      </c>
      <c r="C586" s="16" t="s">
        <v>7</v>
      </c>
      <c r="D586" s="16" t="s">
        <v>8</v>
      </c>
      <c r="E586" s="16" t="s">
        <v>634</v>
      </c>
      <c r="F586" s="16" t="s">
        <v>37</v>
      </c>
      <c r="G586" s="13"/>
      <c r="H586" s="13"/>
      <c r="I586" s="13"/>
      <c r="J586" s="13"/>
      <c r="K586" s="13"/>
      <c r="L586" s="13"/>
      <c r="M586" s="13"/>
      <c r="N586" s="13"/>
      <c r="O586" s="13"/>
      <c r="P586" s="13"/>
      <c r="Q586" s="13"/>
      <c r="R586" s="13"/>
      <c r="S586" s="13"/>
      <c r="T586" s="13"/>
      <c r="U586" s="13"/>
      <c r="V586" s="13"/>
      <c r="W586" s="13"/>
      <c r="X586" s="13"/>
      <c r="Y586" s="13"/>
      <c r="Z586" s="13"/>
      <c r="AA586" s="13"/>
      <c r="AB586" s="13">
        <v>19505</v>
      </c>
      <c r="AC586" s="13"/>
      <c r="AD586" s="13"/>
      <c r="AE586" s="13">
        <f>Y586+AB586</f>
        <v>19505</v>
      </c>
      <c r="AF586" s="13">
        <f>Z586+AB586</f>
        <v>19505</v>
      </c>
      <c r="AG586" s="13"/>
      <c r="AH586" s="13"/>
      <c r="AI586" s="13"/>
      <c r="AJ586" s="13"/>
      <c r="AK586" s="13">
        <f>AE586+AG586+AH586+AI586+AJ586</f>
        <v>19505</v>
      </c>
      <c r="AL586" s="13">
        <f>AF586+AH586</f>
        <v>19505</v>
      </c>
    </row>
    <row r="587" spans="1:38" ht="82.5" hidden="1" x14ac:dyDescent="0.25">
      <c r="A587" s="75" t="s">
        <v>635</v>
      </c>
      <c r="B587" s="33">
        <v>913</v>
      </c>
      <c r="C587" s="16" t="s">
        <v>7</v>
      </c>
      <c r="D587" s="16" t="s">
        <v>8</v>
      </c>
      <c r="E587" s="16" t="s">
        <v>636</v>
      </c>
      <c r="F587" s="16"/>
      <c r="G587" s="13"/>
      <c r="H587" s="13"/>
      <c r="I587" s="13"/>
      <c r="J587" s="13"/>
      <c r="K587" s="13"/>
      <c r="L587" s="13"/>
      <c r="M587" s="13"/>
      <c r="N587" s="13"/>
      <c r="O587" s="13"/>
      <c r="P587" s="13"/>
      <c r="Q587" s="13"/>
      <c r="R587" s="13"/>
      <c r="S587" s="13"/>
      <c r="T587" s="13"/>
      <c r="U587" s="13"/>
      <c r="V587" s="13"/>
      <c r="W587" s="13"/>
      <c r="X587" s="13"/>
      <c r="Y587" s="13"/>
      <c r="Z587" s="13"/>
      <c r="AA587" s="13"/>
      <c r="AB587" s="13">
        <f>AB588</f>
        <v>22186</v>
      </c>
      <c r="AC587" s="13">
        <f>AC588</f>
        <v>0</v>
      </c>
      <c r="AD587" s="13">
        <f>AD588</f>
        <v>0</v>
      </c>
      <c r="AE587" s="13">
        <f>AE588</f>
        <v>22186</v>
      </c>
      <c r="AF587" s="13">
        <f>AF588</f>
        <v>22186</v>
      </c>
      <c r="AG587" s="13"/>
      <c r="AH587" s="13">
        <f>AH588</f>
        <v>0</v>
      </c>
      <c r="AI587" s="13">
        <f>AI588</f>
        <v>0</v>
      </c>
      <c r="AJ587" s="13">
        <f>AJ588</f>
        <v>0</v>
      </c>
      <c r="AK587" s="13">
        <f>AK588</f>
        <v>22186</v>
      </c>
      <c r="AL587" s="13">
        <f>AL588</f>
        <v>22186</v>
      </c>
    </row>
    <row r="588" spans="1:38" ht="33" hidden="1" x14ac:dyDescent="0.25">
      <c r="A588" s="62" t="s">
        <v>12</v>
      </c>
      <c r="B588" s="33">
        <v>913</v>
      </c>
      <c r="C588" s="16" t="s">
        <v>7</v>
      </c>
      <c r="D588" s="16" t="s">
        <v>8</v>
      </c>
      <c r="E588" s="16" t="s">
        <v>636</v>
      </c>
      <c r="F588" s="16" t="s">
        <v>13</v>
      </c>
      <c r="G588" s="13"/>
      <c r="H588" s="13"/>
      <c r="I588" s="13"/>
      <c r="J588" s="13"/>
      <c r="K588" s="13"/>
      <c r="L588" s="13"/>
      <c r="M588" s="13"/>
      <c r="N588" s="13"/>
      <c r="O588" s="13"/>
      <c r="P588" s="13"/>
      <c r="Q588" s="13"/>
      <c r="R588" s="13"/>
      <c r="S588" s="13"/>
      <c r="T588" s="13"/>
      <c r="U588" s="13"/>
      <c r="V588" s="13"/>
      <c r="W588" s="13"/>
      <c r="X588" s="13"/>
      <c r="Y588" s="13"/>
      <c r="Z588" s="13"/>
      <c r="AA588" s="13"/>
      <c r="AB588" s="13">
        <f>AB589+AB590</f>
        <v>22186</v>
      </c>
      <c r="AC588" s="13">
        <f>AC589+AC590</f>
        <v>0</v>
      </c>
      <c r="AD588" s="13">
        <f>AD589+AD590</f>
        <v>0</v>
      </c>
      <c r="AE588" s="13">
        <f>AE589+AE590</f>
        <v>22186</v>
      </c>
      <c r="AF588" s="13">
        <f>AF589+AF590</f>
        <v>22186</v>
      </c>
      <c r="AG588" s="13"/>
      <c r="AH588" s="13">
        <f>AH589+AH590</f>
        <v>0</v>
      </c>
      <c r="AI588" s="13">
        <f>AI589+AI590</f>
        <v>0</v>
      </c>
      <c r="AJ588" s="13">
        <f>AJ589+AJ590</f>
        <v>0</v>
      </c>
      <c r="AK588" s="13">
        <f>AK589+AK590</f>
        <v>22186</v>
      </c>
      <c r="AL588" s="13">
        <f>AL589+AL590</f>
        <v>22186</v>
      </c>
    </row>
    <row r="589" spans="1:38" hidden="1" x14ac:dyDescent="0.25">
      <c r="A589" s="66" t="s">
        <v>14</v>
      </c>
      <c r="B589" s="33">
        <v>913</v>
      </c>
      <c r="C589" s="16" t="s">
        <v>7</v>
      </c>
      <c r="D589" s="16" t="s">
        <v>8</v>
      </c>
      <c r="E589" s="16" t="s">
        <v>636</v>
      </c>
      <c r="F589" s="16" t="s">
        <v>37</v>
      </c>
      <c r="G589" s="13"/>
      <c r="H589" s="13"/>
      <c r="I589" s="13"/>
      <c r="J589" s="13"/>
      <c r="K589" s="13"/>
      <c r="L589" s="13"/>
      <c r="M589" s="13"/>
      <c r="N589" s="13"/>
      <c r="O589" s="13"/>
      <c r="P589" s="13"/>
      <c r="Q589" s="13"/>
      <c r="R589" s="13"/>
      <c r="S589" s="13"/>
      <c r="T589" s="13"/>
      <c r="U589" s="13"/>
      <c r="V589" s="13"/>
      <c r="W589" s="13"/>
      <c r="X589" s="13"/>
      <c r="Y589" s="13"/>
      <c r="Z589" s="13"/>
      <c r="AA589" s="13"/>
      <c r="AB589" s="13">
        <v>21600</v>
      </c>
      <c r="AC589" s="13"/>
      <c r="AD589" s="13"/>
      <c r="AE589" s="13">
        <f>AB589</f>
        <v>21600</v>
      </c>
      <c r="AF589" s="13">
        <f>AB589</f>
        <v>21600</v>
      </c>
      <c r="AG589" s="13"/>
      <c r="AH589" s="13"/>
      <c r="AI589" s="13"/>
      <c r="AJ589" s="13"/>
      <c r="AK589" s="13">
        <f>AE589+AG589+AH589+AI589+AJ589</f>
        <v>21600</v>
      </c>
      <c r="AL589" s="13">
        <f>AF589+AH589</f>
        <v>21600</v>
      </c>
    </row>
    <row r="590" spans="1:38" hidden="1" x14ac:dyDescent="0.25">
      <c r="A590" s="66" t="s">
        <v>24</v>
      </c>
      <c r="B590" s="33">
        <v>913</v>
      </c>
      <c r="C590" s="16" t="s">
        <v>7</v>
      </c>
      <c r="D590" s="16" t="s">
        <v>8</v>
      </c>
      <c r="E590" s="16" t="s">
        <v>636</v>
      </c>
      <c r="F590" s="16" t="s">
        <v>38</v>
      </c>
      <c r="G590" s="13"/>
      <c r="H590" s="13"/>
      <c r="I590" s="13"/>
      <c r="J590" s="13"/>
      <c r="K590" s="13"/>
      <c r="L590" s="13"/>
      <c r="M590" s="13"/>
      <c r="N590" s="13"/>
      <c r="O590" s="13"/>
      <c r="P590" s="13"/>
      <c r="Q590" s="13"/>
      <c r="R590" s="13"/>
      <c r="S590" s="13"/>
      <c r="T590" s="13"/>
      <c r="U590" s="13"/>
      <c r="V590" s="13"/>
      <c r="W590" s="13"/>
      <c r="X590" s="13"/>
      <c r="Y590" s="13"/>
      <c r="Z590" s="13"/>
      <c r="AA590" s="13"/>
      <c r="AB590" s="13">
        <v>586</v>
      </c>
      <c r="AC590" s="13"/>
      <c r="AD590" s="13"/>
      <c r="AE590" s="13">
        <f>Y590+AB590</f>
        <v>586</v>
      </c>
      <c r="AF590" s="13">
        <f>Z590+AB590</f>
        <v>586</v>
      </c>
      <c r="AG590" s="13"/>
      <c r="AH590" s="13"/>
      <c r="AI590" s="13"/>
      <c r="AJ590" s="13"/>
      <c r="AK590" s="13">
        <f>AE590+AG590+AH590+AI590+AJ590</f>
        <v>586</v>
      </c>
      <c r="AL590" s="13">
        <f>AF590+AH590</f>
        <v>586</v>
      </c>
    </row>
    <row r="591" spans="1:38" ht="66" hidden="1" x14ac:dyDescent="0.25">
      <c r="A591" s="66" t="s">
        <v>637</v>
      </c>
      <c r="B591" s="33">
        <v>913</v>
      </c>
      <c r="C591" s="16" t="s">
        <v>7</v>
      </c>
      <c r="D591" s="16" t="s">
        <v>8</v>
      </c>
      <c r="E591" s="16" t="s">
        <v>638</v>
      </c>
      <c r="F591" s="16"/>
      <c r="G591" s="13"/>
      <c r="H591" s="13"/>
      <c r="I591" s="13"/>
      <c r="J591" s="13"/>
      <c r="K591" s="13"/>
      <c r="L591" s="13"/>
      <c r="M591" s="13"/>
      <c r="N591" s="13"/>
      <c r="O591" s="13"/>
      <c r="P591" s="13"/>
      <c r="Q591" s="13"/>
      <c r="R591" s="13"/>
      <c r="S591" s="13"/>
      <c r="T591" s="13"/>
      <c r="U591" s="13"/>
      <c r="V591" s="13"/>
      <c r="W591" s="13"/>
      <c r="X591" s="13"/>
      <c r="Y591" s="13"/>
      <c r="Z591" s="13"/>
      <c r="AA591" s="13"/>
      <c r="AB591" s="13">
        <f>AB592</f>
        <v>66063</v>
      </c>
      <c r="AC591" s="13">
        <f t="shared" ref="AC591:AF592" si="734">AC592</f>
        <v>0</v>
      </c>
      <c r="AD591" s="13">
        <f t="shared" si="734"/>
        <v>0</v>
      </c>
      <c r="AE591" s="13">
        <f t="shared" si="734"/>
        <v>66063</v>
      </c>
      <c r="AF591" s="13">
        <f t="shared" si="734"/>
        <v>66063</v>
      </c>
      <c r="AG591" s="13"/>
      <c r="AH591" s="13">
        <f>AH592</f>
        <v>0</v>
      </c>
      <c r="AI591" s="13">
        <f t="shared" ref="AI591:AL592" si="735">AI592</f>
        <v>0</v>
      </c>
      <c r="AJ591" s="13">
        <f t="shared" si="735"/>
        <v>0</v>
      </c>
      <c r="AK591" s="13">
        <f t="shared" si="735"/>
        <v>66063</v>
      </c>
      <c r="AL591" s="13">
        <f t="shared" si="735"/>
        <v>66063</v>
      </c>
    </row>
    <row r="592" spans="1:38" ht="33" hidden="1" x14ac:dyDescent="0.25">
      <c r="A592" s="62" t="s">
        <v>12</v>
      </c>
      <c r="B592" s="33">
        <v>913</v>
      </c>
      <c r="C592" s="16" t="s">
        <v>7</v>
      </c>
      <c r="D592" s="16" t="s">
        <v>8</v>
      </c>
      <c r="E592" s="16" t="s">
        <v>638</v>
      </c>
      <c r="F592" s="16" t="s">
        <v>13</v>
      </c>
      <c r="G592" s="13"/>
      <c r="H592" s="13"/>
      <c r="I592" s="13"/>
      <c r="J592" s="13"/>
      <c r="K592" s="13"/>
      <c r="L592" s="13"/>
      <c r="M592" s="13"/>
      <c r="N592" s="13"/>
      <c r="O592" s="13"/>
      <c r="P592" s="13"/>
      <c r="Q592" s="13"/>
      <c r="R592" s="13"/>
      <c r="S592" s="13"/>
      <c r="T592" s="13"/>
      <c r="U592" s="13"/>
      <c r="V592" s="13"/>
      <c r="W592" s="13"/>
      <c r="X592" s="13"/>
      <c r="Y592" s="13"/>
      <c r="Z592" s="13"/>
      <c r="AA592" s="13"/>
      <c r="AB592" s="13">
        <f>AB593</f>
        <v>66063</v>
      </c>
      <c r="AC592" s="13">
        <f t="shared" si="734"/>
        <v>0</v>
      </c>
      <c r="AD592" s="13">
        <f t="shared" si="734"/>
        <v>0</v>
      </c>
      <c r="AE592" s="13">
        <f t="shared" si="734"/>
        <v>66063</v>
      </c>
      <c r="AF592" s="13">
        <f t="shared" si="734"/>
        <v>66063</v>
      </c>
      <c r="AG592" s="13"/>
      <c r="AH592" s="13">
        <f>AH593</f>
        <v>0</v>
      </c>
      <c r="AI592" s="13">
        <f t="shared" si="735"/>
        <v>0</v>
      </c>
      <c r="AJ592" s="13">
        <f t="shared" si="735"/>
        <v>0</v>
      </c>
      <c r="AK592" s="13">
        <f t="shared" si="735"/>
        <v>66063</v>
      </c>
      <c r="AL592" s="13">
        <f t="shared" si="735"/>
        <v>66063</v>
      </c>
    </row>
    <row r="593" spans="1:38" hidden="1" x14ac:dyDescent="0.25">
      <c r="A593" s="66" t="s">
        <v>14</v>
      </c>
      <c r="B593" s="33">
        <v>913</v>
      </c>
      <c r="C593" s="16" t="s">
        <v>7</v>
      </c>
      <c r="D593" s="16" t="s">
        <v>8</v>
      </c>
      <c r="E593" s="16" t="s">
        <v>638</v>
      </c>
      <c r="F593" s="16" t="s">
        <v>37</v>
      </c>
      <c r="G593" s="13"/>
      <c r="H593" s="13"/>
      <c r="I593" s="13"/>
      <c r="J593" s="13"/>
      <c r="K593" s="13"/>
      <c r="L593" s="13"/>
      <c r="M593" s="13"/>
      <c r="N593" s="13"/>
      <c r="O593" s="13"/>
      <c r="P593" s="13"/>
      <c r="Q593" s="13"/>
      <c r="R593" s="13"/>
      <c r="S593" s="13"/>
      <c r="T593" s="13"/>
      <c r="U593" s="13"/>
      <c r="V593" s="13"/>
      <c r="W593" s="13"/>
      <c r="X593" s="13"/>
      <c r="Y593" s="13"/>
      <c r="Z593" s="13"/>
      <c r="AA593" s="13"/>
      <c r="AB593" s="13">
        <v>66063</v>
      </c>
      <c r="AC593" s="13"/>
      <c r="AD593" s="13"/>
      <c r="AE593" s="13">
        <f>AB593</f>
        <v>66063</v>
      </c>
      <c r="AF593" s="13">
        <f>AB593</f>
        <v>66063</v>
      </c>
      <c r="AG593" s="13"/>
      <c r="AH593" s="13"/>
      <c r="AI593" s="13"/>
      <c r="AJ593" s="13"/>
      <c r="AK593" s="13">
        <f>AE593+AG593+AH593+AI593+AJ593</f>
        <v>66063</v>
      </c>
      <c r="AL593" s="13">
        <f>AF593+AH593</f>
        <v>66063</v>
      </c>
    </row>
    <row r="594" spans="1:38" ht="66" hidden="1" x14ac:dyDescent="0.25">
      <c r="A594" s="66" t="s">
        <v>639</v>
      </c>
      <c r="B594" s="33">
        <v>913</v>
      </c>
      <c r="C594" s="16" t="s">
        <v>7</v>
      </c>
      <c r="D594" s="16" t="s">
        <v>8</v>
      </c>
      <c r="E594" s="16" t="s">
        <v>640</v>
      </c>
      <c r="F594" s="16"/>
      <c r="G594" s="13"/>
      <c r="H594" s="13"/>
      <c r="I594" s="13"/>
      <c r="J594" s="13"/>
      <c r="K594" s="13"/>
      <c r="L594" s="13"/>
      <c r="M594" s="13"/>
      <c r="N594" s="13"/>
      <c r="O594" s="13"/>
      <c r="P594" s="13"/>
      <c r="Q594" s="13"/>
      <c r="R594" s="13"/>
      <c r="S594" s="13"/>
      <c r="T594" s="13"/>
      <c r="U594" s="13"/>
      <c r="V594" s="13"/>
      <c r="W594" s="13"/>
      <c r="X594" s="13"/>
      <c r="Y594" s="13"/>
      <c r="Z594" s="13"/>
      <c r="AA594" s="13"/>
      <c r="AB594" s="13">
        <f>AB595</f>
        <v>2049426</v>
      </c>
      <c r="AC594" s="13">
        <f t="shared" ref="AC594:AF595" si="736">AC595</f>
        <v>0</v>
      </c>
      <c r="AD594" s="13">
        <f t="shared" si="736"/>
        <v>0</v>
      </c>
      <c r="AE594" s="13">
        <f t="shared" si="736"/>
        <v>2049426</v>
      </c>
      <c r="AF594" s="13">
        <f t="shared" si="736"/>
        <v>2049426</v>
      </c>
      <c r="AG594" s="13"/>
      <c r="AH594" s="13">
        <f>AH595</f>
        <v>0</v>
      </c>
      <c r="AI594" s="13">
        <f t="shared" ref="AI594:AL595" si="737">AI595</f>
        <v>0</v>
      </c>
      <c r="AJ594" s="13">
        <f t="shared" si="737"/>
        <v>0</v>
      </c>
      <c r="AK594" s="13">
        <f t="shared" si="737"/>
        <v>2049426</v>
      </c>
      <c r="AL594" s="13">
        <f t="shared" si="737"/>
        <v>2049426</v>
      </c>
    </row>
    <row r="595" spans="1:38" ht="33" hidden="1" x14ac:dyDescent="0.25">
      <c r="A595" s="62" t="s">
        <v>12</v>
      </c>
      <c r="B595" s="33">
        <v>913</v>
      </c>
      <c r="C595" s="16" t="s">
        <v>7</v>
      </c>
      <c r="D595" s="16" t="s">
        <v>8</v>
      </c>
      <c r="E595" s="16" t="s">
        <v>640</v>
      </c>
      <c r="F595" s="16" t="s">
        <v>13</v>
      </c>
      <c r="G595" s="13"/>
      <c r="H595" s="13"/>
      <c r="I595" s="13"/>
      <c r="J595" s="13"/>
      <c r="K595" s="13"/>
      <c r="L595" s="13"/>
      <c r="M595" s="13"/>
      <c r="N595" s="13"/>
      <c r="O595" s="13"/>
      <c r="P595" s="13"/>
      <c r="Q595" s="13"/>
      <c r="R595" s="13"/>
      <c r="S595" s="13"/>
      <c r="T595" s="13"/>
      <c r="U595" s="13"/>
      <c r="V595" s="13"/>
      <c r="W595" s="13"/>
      <c r="X595" s="13"/>
      <c r="Y595" s="13"/>
      <c r="Z595" s="13"/>
      <c r="AA595" s="13"/>
      <c r="AB595" s="13">
        <f>AB596</f>
        <v>2049426</v>
      </c>
      <c r="AC595" s="13">
        <f t="shared" si="736"/>
        <v>0</v>
      </c>
      <c r="AD595" s="13">
        <f t="shared" si="736"/>
        <v>0</v>
      </c>
      <c r="AE595" s="13">
        <f t="shared" si="736"/>
        <v>2049426</v>
      </c>
      <c r="AF595" s="13">
        <f t="shared" si="736"/>
        <v>2049426</v>
      </c>
      <c r="AG595" s="13"/>
      <c r="AH595" s="13">
        <f>AH596</f>
        <v>0</v>
      </c>
      <c r="AI595" s="13">
        <f t="shared" si="737"/>
        <v>0</v>
      </c>
      <c r="AJ595" s="13">
        <f t="shared" si="737"/>
        <v>0</v>
      </c>
      <c r="AK595" s="13">
        <f t="shared" si="737"/>
        <v>2049426</v>
      </c>
      <c r="AL595" s="13">
        <f t="shared" si="737"/>
        <v>2049426</v>
      </c>
    </row>
    <row r="596" spans="1:38" hidden="1" x14ac:dyDescent="0.25">
      <c r="A596" s="66" t="s">
        <v>14</v>
      </c>
      <c r="B596" s="33">
        <v>913</v>
      </c>
      <c r="C596" s="16" t="s">
        <v>7</v>
      </c>
      <c r="D596" s="16" t="s">
        <v>8</v>
      </c>
      <c r="E596" s="16" t="s">
        <v>640</v>
      </c>
      <c r="F596" s="16" t="s">
        <v>37</v>
      </c>
      <c r="G596" s="13"/>
      <c r="H596" s="13"/>
      <c r="I596" s="13"/>
      <c r="J596" s="13"/>
      <c r="K596" s="13"/>
      <c r="L596" s="13"/>
      <c r="M596" s="13"/>
      <c r="N596" s="13"/>
      <c r="O596" s="13"/>
      <c r="P596" s="13"/>
      <c r="Q596" s="13"/>
      <c r="R596" s="13"/>
      <c r="S596" s="13"/>
      <c r="T596" s="13"/>
      <c r="U596" s="13"/>
      <c r="V596" s="13"/>
      <c r="W596" s="13"/>
      <c r="X596" s="13"/>
      <c r="Y596" s="13"/>
      <c r="Z596" s="13"/>
      <c r="AA596" s="13"/>
      <c r="AB596" s="13">
        <v>2049426</v>
      </c>
      <c r="AC596" s="13"/>
      <c r="AD596" s="13"/>
      <c r="AE596" s="13">
        <f>AB596</f>
        <v>2049426</v>
      </c>
      <c r="AF596" s="13">
        <f>AB596</f>
        <v>2049426</v>
      </c>
      <c r="AG596" s="13"/>
      <c r="AH596" s="13"/>
      <c r="AI596" s="13"/>
      <c r="AJ596" s="13"/>
      <c r="AK596" s="13">
        <f>AE596+AG596+AH596+AI596+AJ596</f>
        <v>2049426</v>
      </c>
      <c r="AL596" s="13">
        <f>AF596+AH596</f>
        <v>2049426</v>
      </c>
    </row>
    <row r="597" spans="1:38" hidden="1" x14ac:dyDescent="0.25">
      <c r="A597" s="66"/>
      <c r="B597" s="33"/>
      <c r="C597" s="16"/>
      <c r="D597" s="16"/>
      <c r="E597" s="16"/>
      <c r="F597" s="16"/>
      <c r="G597" s="13"/>
      <c r="H597" s="13"/>
      <c r="I597" s="13"/>
      <c r="J597" s="13"/>
      <c r="K597" s="13"/>
      <c r="L597" s="13"/>
      <c r="M597" s="13"/>
      <c r="N597" s="13"/>
      <c r="O597" s="13"/>
      <c r="P597" s="13"/>
      <c r="Q597" s="13"/>
      <c r="R597" s="13"/>
      <c r="S597" s="13"/>
      <c r="T597" s="13"/>
      <c r="U597" s="13"/>
      <c r="V597" s="13"/>
      <c r="W597" s="13"/>
      <c r="X597" s="13"/>
      <c r="Y597" s="13"/>
      <c r="Z597" s="13"/>
      <c r="AA597" s="13"/>
      <c r="AB597" s="13"/>
      <c r="AC597" s="13"/>
      <c r="AD597" s="13"/>
      <c r="AE597" s="13"/>
      <c r="AF597" s="13"/>
      <c r="AG597" s="13"/>
      <c r="AH597" s="13"/>
      <c r="AI597" s="13"/>
      <c r="AJ597" s="13"/>
      <c r="AK597" s="13"/>
      <c r="AL597" s="13"/>
    </row>
    <row r="598" spans="1:38" ht="18.75" hidden="1" x14ac:dyDescent="0.3">
      <c r="A598" s="72" t="s">
        <v>523</v>
      </c>
      <c r="B598" s="14" t="s">
        <v>227</v>
      </c>
      <c r="C598" s="14" t="s">
        <v>7</v>
      </c>
      <c r="D598" s="14" t="s">
        <v>87</v>
      </c>
      <c r="E598" s="14"/>
      <c r="F598" s="42"/>
      <c r="G598" s="15">
        <f>G599</f>
        <v>243643</v>
      </c>
      <c r="H598" s="15">
        <f t="shared" ref="H598:R598" si="738">H599</f>
        <v>102795</v>
      </c>
      <c r="I598" s="13">
        <f t="shared" si="738"/>
        <v>0</v>
      </c>
      <c r="J598" s="13">
        <f t="shared" si="738"/>
        <v>0</v>
      </c>
      <c r="K598" s="13">
        <f t="shared" si="738"/>
        <v>0</v>
      </c>
      <c r="L598" s="13">
        <f t="shared" si="738"/>
        <v>0</v>
      </c>
      <c r="M598" s="15">
        <f t="shared" si="738"/>
        <v>243643</v>
      </c>
      <c r="N598" s="15">
        <f t="shared" si="738"/>
        <v>102795</v>
      </c>
      <c r="O598" s="13">
        <f t="shared" si="738"/>
        <v>0</v>
      </c>
      <c r="P598" s="13">
        <f t="shared" si="738"/>
        <v>0</v>
      </c>
      <c r="Q598" s="13">
        <f t="shared" si="738"/>
        <v>0</v>
      </c>
      <c r="R598" s="13">
        <f t="shared" si="738"/>
        <v>0</v>
      </c>
      <c r="S598" s="15">
        <f t="shared" ref="S598:AL598" si="739">S599</f>
        <v>243643</v>
      </c>
      <c r="T598" s="15">
        <f t="shared" si="739"/>
        <v>102795</v>
      </c>
      <c r="U598" s="13">
        <f t="shared" si="739"/>
        <v>0</v>
      </c>
      <c r="V598" s="13">
        <f t="shared" si="739"/>
        <v>0</v>
      </c>
      <c r="W598" s="13">
        <f t="shared" si="739"/>
        <v>0</v>
      </c>
      <c r="X598" s="13">
        <f t="shared" si="739"/>
        <v>0</v>
      </c>
      <c r="Y598" s="15">
        <f t="shared" si="739"/>
        <v>243643</v>
      </c>
      <c r="Z598" s="15">
        <f t="shared" si="739"/>
        <v>102795</v>
      </c>
      <c r="AA598" s="32">
        <f t="shared" si="739"/>
        <v>571</v>
      </c>
      <c r="AB598" s="32">
        <f t="shared" si="739"/>
        <v>63847</v>
      </c>
      <c r="AC598" s="32">
        <f t="shared" si="739"/>
        <v>0</v>
      </c>
      <c r="AD598" s="32">
        <f t="shared" si="739"/>
        <v>0</v>
      </c>
      <c r="AE598" s="15">
        <f t="shared" si="739"/>
        <v>308061</v>
      </c>
      <c r="AF598" s="15">
        <f t="shared" si="739"/>
        <v>166642</v>
      </c>
      <c r="AG598" s="32">
        <f t="shared" si="739"/>
        <v>22</v>
      </c>
      <c r="AH598" s="32">
        <f t="shared" si="739"/>
        <v>0</v>
      </c>
      <c r="AI598" s="32">
        <f t="shared" si="739"/>
        <v>457</v>
      </c>
      <c r="AJ598" s="32">
        <f t="shared" si="739"/>
        <v>0</v>
      </c>
      <c r="AK598" s="15">
        <f t="shared" si="739"/>
        <v>308540</v>
      </c>
      <c r="AL598" s="15">
        <f t="shared" si="739"/>
        <v>166642</v>
      </c>
    </row>
    <row r="599" spans="1:38" ht="42" hidden="1" customHeight="1" x14ac:dyDescent="0.25">
      <c r="A599" s="57" t="s">
        <v>545</v>
      </c>
      <c r="B599" s="16">
        <v>913</v>
      </c>
      <c r="C599" s="16" t="s">
        <v>7</v>
      </c>
      <c r="D599" s="16" t="s">
        <v>87</v>
      </c>
      <c r="E599" s="16" t="s">
        <v>211</v>
      </c>
      <c r="F599" s="16"/>
      <c r="G599" s="17">
        <f>G600+G604+G608</f>
        <v>243643</v>
      </c>
      <c r="H599" s="17">
        <f t="shared" ref="H599:N599" si="740">H600+H604+H608</f>
        <v>102795</v>
      </c>
      <c r="I599" s="13">
        <f t="shared" si="740"/>
        <v>0</v>
      </c>
      <c r="J599" s="13">
        <f t="shared" si="740"/>
        <v>0</v>
      </c>
      <c r="K599" s="13">
        <f t="shared" si="740"/>
        <v>0</v>
      </c>
      <c r="L599" s="13">
        <f t="shared" si="740"/>
        <v>0</v>
      </c>
      <c r="M599" s="17">
        <f t="shared" si="740"/>
        <v>243643</v>
      </c>
      <c r="N599" s="17">
        <f t="shared" si="740"/>
        <v>102795</v>
      </c>
      <c r="O599" s="13">
        <f t="shared" ref="O599:T599" si="741">O600+O604+O608</f>
        <v>0</v>
      </c>
      <c r="P599" s="13">
        <f t="shared" si="741"/>
        <v>0</v>
      </c>
      <c r="Q599" s="13">
        <f t="shared" si="741"/>
        <v>0</v>
      </c>
      <c r="R599" s="13">
        <f t="shared" si="741"/>
        <v>0</v>
      </c>
      <c r="S599" s="17">
        <f t="shared" si="741"/>
        <v>243643</v>
      </c>
      <c r="T599" s="17">
        <f t="shared" si="741"/>
        <v>102795</v>
      </c>
      <c r="U599" s="13">
        <f t="shared" ref="U599:Z599" si="742">U600+U604+U608</f>
        <v>0</v>
      </c>
      <c r="V599" s="13">
        <f t="shared" si="742"/>
        <v>0</v>
      </c>
      <c r="W599" s="13">
        <f t="shared" si="742"/>
        <v>0</v>
      </c>
      <c r="X599" s="13">
        <f t="shared" si="742"/>
        <v>0</v>
      </c>
      <c r="Y599" s="17">
        <f t="shared" si="742"/>
        <v>243643</v>
      </c>
      <c r="Z599" s="17">
        <f t="shared" si="742"/>
        <v>102795</v>
      </c>
      <c r="AA599" s="13">
        <f t="shared" ref="AA599:AF599" si="743">AA600+AA604+AA608+AA612</f>
        <v>571</v>
      </c>
      <c r="AB599" s="13">
        <f t="shared" si="743"/>
        <v>63847</v>
      </c>
      <c r="AC599" s="13">
        <f t="shared" si="743"/>
        <v>0</v>
      </c>
      <c r="AD599" s="13">
        <f t="shared" si="743"/>
        <v>0</v>
      </c>
      <c r="AE599" s="13">
        <f t="shared" si="743"/>
        <v>308061</v>
      </c>
      <c r="AF599" s="13">
        <f t="shared" si="743"/>
        <v>166642</v>
      </c>
      <c r="AG599" s="13">
        <f t="shared" ref="AG599:AL599" si="744">AG600+AG604+AG608+AG612+AG616</f>
        <v>22</v>
      </c>
      <c r="AH599" s="13">
        <f t="shared" si="744"/>
        <v>0</v>
      </c>
      <c r="AI599" s="13">
        <f t="shared" si="744"/>
        <v>457</v>
      </c>
      <c r="AJ599" s="13">
        <f t="shared" si="744"/>
        <v>0</v>
      </c>
      <c r="AK599" s="13">
        <f t="shared" si="744"/>
        <v>308540</v>
      </c>
      <c r="AL599" s="13">
        <f t="shared" si="744"/>
        <v>166642</v>
      </c>
    </row>
    <row r="600" spans="1:38" ht="33" hidden="1" x14ac:dyDescent="0.25">
      <c r="A600" s="66" t="s">
        <v>10</v>
      </c>
      <c r="B600" s="16">
        <f>B599</f>
        <v>913</v>
      </c>
      <c r="C600" s="16" t="s">
        <v>7</v>
      </c>
      <c r="D600" s="16" t="s">
        <v>87</v>
      </c>
      <c r="E600" s="16" t="s">
        <v>222</v>
      </c>
      <c r="F600" s="16"/>
      <c r="G600" s="17">
        <f t="shared" ref="G600:R602" si="745">G601</f>
        <v>138696</v>
      </c>
      <c r="H600" s="17">
        <f t="shared" si="745"/>
        <v>0</v>
      </c>
      <c r="I600" s="13">
        <f t="shared" si="745"/>
        <v>0</v>
      </c>
      <c r="J600" s="13">
        <f t="shared" si="745"/>
        <v>0</v>
      </c>
      <c r="K600" s="13">
        <f t="shared" si="745"/>
        <v>0</v>
      </c>
      <c r="L600" s="13">
        <f t="shared" si="745"/>
        <v>0</v>
      </c>
      <c r="M600" s="17">
        <f t="shared" si="745"/>
        <v>138696</v>
      </c>
      <c r="N600" s="17">
        <f t="shared" si="745"/>
        <v>0</v>
      </c>
      <c r="O600" s="13">
        <f t="shared" si="745"/>
        <v>0</v>
      </c>
      <c r="P600" s="13">
        <f t="shared" si="745"/>
        <v>0</v>
      </c>
      <c r="Q600" s="13">
        <f t="shared" si="745"/>
        <v>0</v>
      </c>
      <c r="R600" s="13">
        <f t="shared" si="745"/>
        <v>0</v>
      </c>
      <c r="S600" s="17">
        <f t="shared" ref="S600:AH602" si="746">S601</f>
        <v>138696</v>
      </c>
      <c r="T600" s="17">
        <f t="shared" si="746"/>
        <v>0</v>
      </c>
      <c r="U600" s="13">
        <f t="shared" si="746"/>
        <v>0</v>
      </c>
      <c r="V600" s="13">
        <f t="shared" si="746"/>
        <v>0</v>
      </c>
      <c r="W600" s="13">
        <f t="shared" si="746"/>
        <v>0</v>
      </c>
      <c r="X600" s="13">
        <f t="shared" si="746"/>
        <v>0</v>
      </c>
      <c r="Y600" s="17">
        <f t="shared" si="746"/>
        <v>138696</v>
      </c>
      <c r="Z600" s="17">
        <f t="shared" si="746"/>
        <v>0</v>
      </c>
      <c r="AA600" s="13">
        <f t="shared" si="746"/>
        <v>571</v>
      </c>
      <c r="AB600" s="13">
        <f t="shared" si="746"/>
        <v>0</v>
      </c>
      <c r="AC600" s="13">
        <f t="shared" si="746"/>
        <v>0</v>
      </c>
      <c r="AD600" s="13">
        <f t="shared" si="746"/>
        <v>0</v>
      </c>
      <c r="AE600" s="17">
        <f t="shared" si="746"/>
        <v>139267</v>
      </c>
      <c r="AF600" s="17">
        <f t="shared" si="746"/>
        <v>0</v>
      </c>
      <c r="AG600" s="13">
        <f t="shared" si="746"/>
        <v>0</v>
      </c>
      <c r="AH600" s="13">
        <f t="shared" si="746"/>
        <v>0</v>
      </c>
      <c r="AI600" s="13">
        <f t="shared" ref="AG600:AL602" si="747">AI601</f>
        <v>0</v>
      </c>
      <c r="AJ600" s="13">
        <f t="shared" si="747"/>
        <v>0</v>
      </c>
      <c r="AK600" s="17">
        <f t="shared" si="747"/>
        <v>139267</v>
      </c>
      <c r="AL600" s="17">
        <f t="shared" si="747"/>
        <v>0</v>
      </c>
    </row>
    <row r="601" spans="1:38" hidden="1" x14ac:dyDescent="0.25">
      <c r="A601" s="62" t="s">
        <v>11</v>
      </c>
      <c r="B601" s="16">
        <f>B599</f>
        <v>913</v>
      </c>
      <c r="C601" s="16" t="s">
        <v>7</v>
      </c>
      <c r="D601" s="16" t="s">
        <v>87</v>
      </c>
      <c r="E601" s="16" t="s">
        <v>233</v>
      </c>
      <c r="F601" s="16"/>
      <c r="G601" s="17">
        <f t="shared" si="745"/>
        <v>138696</v>
      </c>
      <c r="H601" s="17">
        <f t="shared" si="745"/>
        <v>0</v>
      </c>
      <c r="I601" s="13">
        <f t="shared" si="745"/>
        <v>0</v>
      </c>
      <c r="J601" s="13">
        <f t="shared" si="745"/>
        <v>0</v>
      </c>
      <c r="K601" s="13">
        <f t="shared" si="745"/>
        <v>0</v>
      </c>
      <c r="L601" s="13">
        <f t="shared" si="745"/>
        <v>0</v>
      </c>
      <c r="M601" s="17">
        <f t="shared" si="745"/>
        <v>138696</v>
      </c>
      <c r="N601" s="17">
        <f t="shared" si="745"/>
        <v>0</v>
      </c>
      <c r="O601" s="13">
        <f t="shared" si="745"/>
        <v>0</v>
      </c>
      <c r="P601" s="13">
        <f t="shared" si="745"/>
        <v>0</v>
      </c>
      <c r="Q601" s="13">
        <f t="shared" si="745"/>
        <v>0</v>
      </c>
      <c r="R601" s="13">
        <f t="shared" si="745"/>
        <v>0</v>
      </c>
      <c r="S601" s="17">
        <f t="shared" si="746"/>
        <v>138696</v>
      </c>
      <c r="T601" s="17">
        <f t="shared" si="746"/>
        <v>0</v>
      </c>
      <c r="U601" s="13">
        <f t="shared" si="746"/>
        <v>0</v>
      </c>
      <c r="V601" s="13">
        <f t="shared" si="746"/>
        <v>0</v>
      </c>
      <c r="W601" s="13">
        <f t="shared" si="746"/>
        <v>0</v>
      </c>
      <c r="X601" s="13">
        <f t="shared" si="746"/>
        <v>0</v>
      </c>
      <c r="Y601" s="17">
        <f t="shared" si="746"/>
        <v>138696</v>
      </c>
      <c r="Z601" s="17">
        <f t="shared" si="746"/>
        <v>0</v>
      </c>
      <c r="AA601" s="13">
        <f t="shared" si="746"/>
        <v>571</v>
      </c>
      <c r="AB601" s="13">
        <f t="shared" si="746"/>
        <v>0</v>
      </c>
      <c r="AC601" s="13">
        <f t="shared" si="746"/>
        <v>0</v>
      </c>
      <c r="AD601" s="13">
        <f t="shared" si="746"/>
        <v>0</v>
      </c>
      <c r="AE601" s="17">
        <f t="shared" si="746"/>
        <v>139267</v>
      </c>
      <c r="AF601" s="17">
        <f t="shared" si="746"/>
        <v>0</v>
      </c>
      <c r="AG601" s="13">
        <f t="shared" si="747"/>
        <v>0</v>
      </c>
      <c r="AH601" s="13">
        <f t="shared" si="747"/>
        <v>0</v>
      </c>
      <c r="AI601" s="13">
        <f t="shared" si="747"/>
        <v>0</v>
      </c>
      <c r="AJ601" s="13">
        <f t="shared" si="747"/>
        <v>0</v>
      </c>
      <c r="AK601" s="17">
        <f t="shared" si="747"/>
        <v>139267</v>
      </c>
      <c r="AL601" s="17">
        <f t="shared" si="747"/>
        <v>0</v>
      </c>
    </row>
    <row r="602" spans="1:38" ht="33" hidden="1" x14ac:dyDescent="0.25">
      <c r="A602" s="62" t="s">
        <v>12</v>
      </c>
      <c r="B602" s="16">
        <f>B601</f>
        <v>913</v>
      </c>
      <c r="C602" s="16" t="s">
        <v>7</v>
      </c>
      <c r="D602" s="16" t="s">
        <v>87</v>
      </c>
      <c r="E602" s="16" t="s">
        <v>233</v>
      </c>
      <c r="F602" s="16" t="s">
        <v>13</v>
      </c>
      <c r="G602" s="17">
        <f t="shared" si="745"/>
        <v>138696</v>
      </c>
      <c r="H602" s="17">
        <f t="shared" si="745"/>
        <v>0</v>
      </c>
      <c r="I602" s="13">
        <f t="shared" si="745"/>
        <v>0</v>
      </c>
      <c r="J602" s="13">
        <f t="shared" si="745"/>
        <v>0</v>
      </c>
      <c r="K602" s="13">
        <f t="shared" si="745"/>
        <v>0</v>
      </c>
      <c r="L602" s="13">
        <f t="shared" si="745"/>
        <v>0</v>
      </c>
      <c r="M602" s="17">
        <f t="shared" si="745"/>
        <v>138696</v>
      </c>
      <c r="N602" s="17">
        <f t="shared" si="745"/>
        <v>0</v>
      </c>
      <c r="O602" s="13">
        <f t="shared" si="745"/>
        <v>0</v>
      </c>
      <c r="P602" s="13">
        <f t="shared" si="745"/>
        <v>0</v>
      </c>
      <c r="Q602" s="13">
        <f t="shared" si="745"/>
        <v>0</v>
      </c>
      <c r="R602" s="13">
        <f t="shared" si="745"/>
        <v>0</v>
      </c>
      <c r="S602" s="17">
        <f t="shared" si="746"/>
        <v>138696</v>
      </c>
      <c r="T602" s="17">
        <f t="shared" si="746"/>
        <v>0</v>
      </c>
      <c r="U602" s="13">
        <f t="shared" si="746"/>
        <v>0</v>
      </c>
      <c r="V602" s="13">
        <f t="shared" si="746"/>
        <v>0</v>
      </c>
      <c r="W602" s="13">
        <f t="shared" si="746"/>
        <v>0</v>
      </c>
      <c r="X602" s="13">
        <f t="shared" si="746"/>
        <v>0</v>
      </c>
      <c r="Y602" s="17">
        <f t="shared" si="746"/>
        <v>138696</v>
      </c>
      <c r="Z602" s="17">
        <f t="shared" si="746"/>
        <v>0</v>
      </c>
      <c r="AA602" s="13">
        <f t="shared" si="746"/>
        <v>571</v>
      </c>
      <c r="AB602" s="13">
        <f t="shared" si="746"/>
        <v>0</v>
      </c>
      <c r="AC602" s="13">
        <f t="shared" si="746"/>
        <v>0</v>
      </c>
      <c r="AD602" s="13">
        <f t="shared" si="746"/>
        <v>0</v>
      </c>
      <c r="AE602" s="17">
        <f t="shared" si="746"/>
        <v>139267</v>
      </c>
      <c r="AF602" s="17">
        <f t="shared" si="746"/>
        <v>0</v>
      </c>
      <c r="AG602" s="13">
        <f t="shared" si="747"/>
        <v>0</v>
      </c>
      <c r="AH602" s="13">
        <f t="shared" si="747"/>
        <v>0</v>
      </c>
      <c r="AI602" s="13">
        <f t="shared" si="747"/>
        <v>0</v>
      </c>
      <c r="AJ602" s="13">
        <f t="shared" si="747"/>
        <v>0</v>
      </c>
      <c r="AK602" s="17">
        <f t="shared" si="747"/>
        <v>139267</v>
      </c>
      <c r="AL602" s="17">
        <f t="shared" si="747"/>
        <v>0</v>
      </c>
    </row>
    <row r="603" spans="1:38" hidden="1" x14ac:dyDescent="0.25">
      <c r="A603" s="66" t="s">
        <v>14</v>
      </c>
      <c r="B603" s="16">
        <f>B602</f>
        <v>913</v>
      </c>
      <c r="C603" s="16" t="s">
        <v>7</v>
      </c>
      <c r="D603" s="16" t="s">
        <v>87</v>
      </c>
      <c r="E603" s="16" t="s">
        <v>233</v>
      </c>
      <c r="F603" s="13">
        <v>610</v>
      </c>
      <c r="G603" s="17">
        <f>241491-102795</f>
        <v>138696</v>
      </c>
      <c r="H603" s="17"/>
      <c r="I603" s="13"/>
      <c r="J603" s="13"/>
      <c r="K603" s="13"/>
      <c r="L603" s="13"/>
      <c r="M603" s="13">
        <f>G603+I603+J603+K603+L603</f>
        <v>138696</v>
      </c>
      <c r="N603" s="13">
        <f>H603+J603</f>
        <v>0</v>
      </c>
      <c r="O603" s="13"/>
      <c r="P603" s="13"/>
      <c r="Q603" s="13"/>
      <c r="R603" s="13"/>
      <c r="S603" s="13">
        <f>M603+O603+P603+Q603+R603</f>
        <v>138696</v>
      </c>
      <c r="T603" s="13">
        <f>N603+P603</f>
        <v>0</v>
      </c>
      <c r="U603" s="13"/>
      <c r="V603" s="13"/>
      <c r="W603" s="13"/>
      <c r="X603" s="13"/>
      <c r="Y603" s="13">
        <f>S603+U603+V603+W603+X603</f>
        <v>138696</v>
      </c>
      <c r="Z603" s="13">
        <f>T603+V603</f>
        <v>0</v>
      </c>
      <c r="AA603" s="13">
        <v>571</v>
      </c>
      <c r="AB603" s="13"/>
      <c r="AC603" s="13"/>
      <c r="AD603" s="13"/>
      <c r="AE603" s="13">
        <f>Y603+AA603+AB603+AC603+AD603</f>
        <v>139267</v>
      </c>
      <c r="AF603" s="13">
        <f>Z603+AB603</f>
        <v>0</v>
      </c>
      <c r="AG603" s="13"/>
      <c r="AH603" s="13"/>
      <c r="AI603" s="13"/>
      <c r="AJ603" s="13"/>
      <c r="AK603" s="13">
        <f>AE603+AG603+AH603+AI603+AJ603</f>
        <v>139267</v>
      </c>
      <c r="AL603" s="13">
        <f>AF603+AH603</f>
        <v>0</v>
      </c>
    </row>
    <row r="604" spans="1:38" hidden="1" x14ac:dyDescent="0.25">
      <c r="A604" s="62" t="s">
        <v>15</v>
      </c>
      <c r="B604" s="16">
        <v>913</v>
      </c>
      <c r="C604" s="16" t="s">
        <v>7</v>
      </c>
      <c r="D604" s="16" t="s">
        <v>87</v>
      </c>
      <c r="E604" s="16" t="s">
        <v>212</v>
      </c>
      <c r="F604" s="16"/>
      <c r="G604" s="17">
        <f>G605</f>
        <v>2152</v>
      </c>
      <c r="H604" s="17">
        <f t="shared" ref="H604:R606" si="748">H605</f>
        <v>0</v>
      </c>
      <c r="I604" s="13">
        <f t="shared" si="748"/>
        <v>0</v>
      </c>
      <c r="J604" s="13">
        <f t="shared" si="748"/>
        <v>0</v>
      </c>
      <c r="K604" s="13">
        <f t="shared" si="748"/>
        <v>0</v>
      </c>
      <c r="L604" s="13">
        <f t="shared" si="748"/>
        <v>0</v>
      </c>
      <c r="M604" s="17">
        <f t="shared" si="748"/>
        <v>2152</v>
      </c>
      <c r="N604" s="17">
        <f t="shared" si="748"/>
        <v>0</v>
      </c>
      <c r="O604" s="13">
        <f t="shared" si="748"/>
        <v>0</v>
      </c>
      <c r="P604" s="13">
        <f t="shared" si="748"/>
        <v>0</v>
      </c>
      <c r="Q604" s="13">
        <f t="shared" si="748"/>
        <v>0</v>
      </c>
      <c r="R604" s="13">
        <f t="shared" si="748"/>
        <v>0</v>
      </c>
      <c r="S604" s="17">
        <f t="shared" ref="S604:AH606" si="749">S605</f>
        <v>2152</v>
      </c>
      <c r="T604" s="17">
        <f t="shared" si="749"/>
        <v>0</v>
      </c>
      <c r="U604" s="13">
        <f t="shared" si="749"/>
        <v>0</v>
      </c>
      <c r="V604" s="13">
        <f t="shared" si="749"/>
        <v>0</v>
      </c>
      <c r="W604" s="13">
        <f t="shared" si="749"/>
        <v>0</v>
      </c>
      <c r="X604" s="13">
        <f t="shared" si="749"/>
        <v>0</v>
      </c>
      <c r="Y604" s="17">
        <f t="shared" si="749"/>
        <v>2152</v>
      </c>
      <c r="Z604" s="17">
        <f t="shared" si="749"/>
        <v>0</v>
      </c>
      <c r="AA604" s="13">
        <f t="shared" si="749"/>
        <v>0</v>
      </c>
      <c r="AB604" s="13">
        <f t="shared" si="749"/>
        <v>0</v>
      </c>
      <c r="AC604" s="13">
        <f t="shared" si="749"/>
        <v>0</v>
      </c>
      <c r="AD604" s="13">
        <f t="shared" si="749"/>
        <v>0</v>
      </c>
      <c r="AE604" s="17">
        <f t="shared" si="749"/>
        <v>2152</v>
      </c>
      <c r="AF604" s="17">
        <f t="shared" si="749"/>
        <v>0</v>
      </c>
      <c r="AG604" s="13">
        <f t="shared" si="749"/>
        <v>22</v>
      </c>
      <c r="AH604" s="13">
        <f t="shared" si="749"/>
        <v>0</v>
      </c>
      <c r="AI604" s="13">
        <f t="shared" ref="AG604:AL606" si="750">AI605</f>
        <v>0</v>
      </c>
      <c r="AJ604" s="13">
        <f t="shared" si="750"/>
        <v>0</v>
      </c>
      <c r="AK604" s="17">
        <f t="shared" si="750"/>
        <v>2174</v>
      </c>
      <c r="AL604" s="17">
        <f t="shared" si="750"/>
        <v>0</v>
      </c>
    </row>
    <row r="605" spans="1:38" hidden="1" x14ac:dyDescent="0.25">
      <c r="A605" s="62" t="s">
        <v>16</v>
      </c>
      <c r="B605" s="16">
        <v>913</v>
      </c>
      <c r="C605" s="16" t="s">
        <v>7</v>
      </c>
      <c r="D605" s="16" t="s">
        <v>87</v>
      </c>
      <c r="E605" s="16" t="s">
        <v>236</v>
      </c>
      <c r="F605" s="16"/>
      <c r="G605" s="17">
        <f>G606</f>
        <v>2152</v>
      </c>
      <c r="H605" s="17">
        <f t="shared" si="748"/>
        <v>0</v>
      </c>
      <c r="I605" s="13">
        <f t="shared" si="748"/>
        <v>0</v>
      </c>
      <c r="J605" s="13">
        <f t="shared" si="748"/>
        <v>0</v>
      </c>
      <c r="K605" s="13">
        <f t="shared" si="748"/>
        <v>0</v>
      </c>
      <c r="L605" s="13">
        <f t="shared" si="748"/>
        <v>0</v>
      </c>
      <c r="M605" s="17">
        <f t="shared" si="748"/>
        <v>2152</v>
      </c>
      <c r="N605" s="17">
        <f t="shared" si="748"/>
        <v>0</v>
      </c>
      <c r="O605" s="13">
        <f t="shared" si="748"/>
        <v>0</v>
      </c>
      <c r="P605" s="13">
        <f t="shared" si="748"/>
        <v>0</v>
      </c>
      <c r="Q605" s="13">
        <f t="shared" si="748"/>
        <v>0</v>
      </c>
      <c r="R605" s="13">
        <f t="shared" si="748"/>
        <v>0</v>
      </c>
      <c r="S605" s="17">
        <f t="shared" si="749"/>
        <v>2152</v>
      </c>
      <c r="T605" s="17">
        <f t="shared" si="749"/>
        <v>0</v>
      </c>
      <c r="U605" s="13">
        <f t="shared" si="749"/>
        <v>0</v>
      </c>
      <c r="V605" s="13">
        <f t="shared" si="749"/>
        <v>0</v>
      </c>
      <c r="W605" s="13">
        <f t="shared" si="749"/>
        <v>0</v>
      </c>
      <c r="X605" s="13">
        <f t="shared" si="749"/>
        <v>0</v>
      </c>
      <c r="Y605" s="17">
        <f t="shared" si="749"/>
        <v>2152</v>
      </c>
      <c r="Z605" s="17">
        <f t="shared" si="749"/>
        <v>0</v>
      </c>
      <c r="AA605" s="13">
        <f t="shared" si="749"/>
        <v>0</v>
      </c>
      <c r="AB605" s="13">
        <f t="shared" si="749"/>
        <v>0</v>
      </c>
      <c r="AC605" s="13">
        <f t="shared" si="749"/>
        <v>0</v>
      </c>
      <c r="AD605" s="13">
        <f t="shared" si="749"/>
        <v>0</v>
      </c>
      <c r="AE605" s="17">
        <f t="shared" si="749"/>
        <v>2152</v>
      </c>
      <c r="AF605" s="17">
        <f t="shared" si="749"/>
        <v>0</v>
      </c>
      <c r="AG605" s="13">
        <f t="shared" si="750"/>
        <v>22</v>
      </c>
      <c r="AH605" s="13">
        <f t="shared" si="750"/>
        <v>0</v>
      </c>
      <c r="AI605" s="13">
        <f t="shared" si="750"/>
        <v>0</v>
      </c>
      <c r="AJ605" s="13">
        <f t="shared" si="750"/>
        <v>0</v>
      </c>
      <c r="AK605" s="17">
        <f t="shared" si="750"/>
        <v>2174</v>
      </c>
      <c r="AL605" s="17">
        <f t="shared" si="750"/>
        <v>0</v>
      </c>
    </row>
    <row r="606" spans="1:38" ht="33" hidden="1" x14ac:dyDescent="0.25">
      <c r="A606" s="62" t="s">
        <v>12</v>
      </c>
      <c r="B606" s="16">
        <v>913</v>
      </c>
      <c r="C606" s="16" t="s">
        <v>7</v>
      </c>
      <c r="D606" s="16" t="s">
        <v>87</v>
      </c>
      <c r="E606" s="16" t="s">
        <v>236</v>
      </c>
      <c r="F606" s="16" t="s">
        <v>13</v>
      </c>
      <c r="G606" s="17">
        <f>G607</f>
        <v>2152</v>
      </c>
      <c r="H606" s="17">
        <f t="shared" si="748"/>
        <v>0</v>
      </c>
      <c r="I606" s="13">
        <f t="shared" si="748"/>
        <v>0</v>
      </c>
      <c r="J606" s="13">
        <f t="shared" si="748"/>
        <v>0</v>
      </c>
      <c r="K606" s="13">
        <f t="shared" si="748"/>
        <v>0</v>
      </c>
      <c r="L606" s="13">
        <f t="shared" si="748"/>
        <v>0</v>
      </c>
      <c r="M606" s="17">
        <f t="shared" si="748"/>
        <v>2152</v>
      </c>
      <c r="N606" s="17">
        <f t="shared" si="748"/>
        <v>0</v>
      </c>
      <c r="O606" s="13">
        <f t="shared" si="748"/>
        <v>0</v>
      </c>
      <c r="P606" s="13">
        <f t="shared" si="748"/>
        <v>0</v>
      </c>
      <c r="Q606" s="13">
        <f t="shared" si="748"/>
        <v>0</v>
      </c>
      <c r="R606" s="13">
        <f t="shared" si="748"/>
        <v>0</v>
      </c>
      <c r="S606" s="17">
        <f t="shared" si="749"/>
        <v>2152</v>
      </c>
      <c r="T606" s="17">
        <f t="shared" si="749"/>
        <v>0</v>
      </c>
      <c r="U606" s="13">
        <f t="shared" si="749"/>
        <v>0</v>
      </c>
      <c r="V606" s="13">
        <f t="shared" si="749"/>
        <v>0</v>
      </c>
      <c r="W606" s="13">
        <f t="shared" si="749"/>
        <v>0</v>
      </c>
      <c r="X606" s="13">
        <f t="shared" si="749"/>
        <v>0</v>
      </c>
      <c r="Y606" s="17">
        <f t="shared" si="749"/>
        <v>2152</v>
      </c>
      <c r="Z606" s="17">
        <f t="shared" si="749"/>
        <v>0</v>
      </c>
      <c r="AA606" s="13">
        <f t="shared" si="749"/>
        <v>0</v>
      </c>
      <c r="AB606" s="13">
        <f t="shared" si="749"/>
        <v>0</v>
      </c>
      <c r="AC606" s="13">
        <f t="shared" si="749"/>
        <v>0</v>
      </c>
      <c r="AD606" s="13">
        <f t="shared" si="749"/>
        <v>0</v>
      </c>
      <c r="AE606" s="17">
        <f t="shared" si="749"/>
        <v>2152</v>
      </c>
      <c r="AF606" s="17">
        <f t="shared" si="749"/>
        <v>0</v>
      </c>
      <c r="AG606" s="13">
        <f t="shared" si="750"/>
        <v>22</v>
      </c>
      <c r="AH606" s="13">
        <f t="shared" si="750"/>
        <v>0</v>
      </c>
      <c r="AI606" s="13">
        <f t="shared" si="750"/>
        <v>0</v>
      </c>
      <c r="AJ606" s="13">
        <f t="shared" si="750"/>
        <v>0</v>
      </c>
      <c r="AK606" s="17">
        <f t="shared" si="750"/>
        <v>2174</v>
      </c>
      <c r="AL606" s="17">
        <f t="shared" si="750"/>
        <v>0</v>
      </c>
    </row>
    <row r="607" spans="1:38" hidden="1" x14ac:dyDescent="0.25">
      <c r="A607" s="66" t="s">
        <v>14</v>
      </c>
      <c r="B607" s="16">
        <v>913</v>
      </c>
      <c r="C607" s="16" t="s">
        <v>7</v>
      </c>
      <c r="D607" s="16" t="s">
        <v>87</v>
      </c>
      <c r="E607" s="16" t="s">
        <v>236</v>
      </c>
      <c r="F607" s="13">
        <v>610</v>
      </c>
      <c r="G607" s="17">
        <f>1528+624</f>
        <v>2152</v>
      </c>
      <c r="H607" s="17"/>
      <c r="I607" s="13"/>
      <c r="J607" s="13"/>
      <c r="K607" s="13"/>
      <c r="L607" s="13"/>
      <c r="M607" s="13">
        <f>G607+I607+J607+K607+L607</f>
        <v>2152</v>
      </c>
      <c r="N607" s="13">
        <f>H607+J607</f>
        <v>0</v>
      </c>
      <c r="O607" s="13"/>
      <c r="P607" s="13"/>
      <c r="Q607" s="13"/>
      <c r="R607" s="13"/>
      <c r="S607" s="13">
        <f>M607+O607+P607+Q607+R607</f>
        <v>2152</v>
      </c>
      <c r="T607" s="13">
        <f>N607+P607</f>
        <v>0</v>
      </c>
      <c r="U607" s="13"/>
      <c r="V607" s="13"/>
      <c r="W607" s="13"/>
      <c r="X607" s="13"/>
      <c r="Y607" s="13">
        <f>S607+U607+V607+W607+X607</f>
        <v>2152</v>
      </c>
      <c r="Z607" s="13">
        <f>T607+V607</f>
        <v>0</v>
      </c>
      <c r="AA607" s="13"/>
      <c r="AB607" s="13"/>
      <c r="AC607" s="13"/>
      <c r="AD607" s="13"/>
      <c r="AE607" s="13">
        <f>Y607+AA607+AB607+AC607+AD607</f>
        <v>2152</v>
      </c>
      <c r="AF607" s="13">
        <f>Z607+AB607</f>
        <v>0</v>
      </c>
      <c r="AG607" s="13">
        <v>22</v>
      </c>
      <c r="AH607" s="13"/>
      <c r="AI607" s="13"/>
      <c r="AJ607" s="13"/>
      <c r="AK607" s="13">
        <f>AE607+AG607+AH607+AI607+AJ607</f>
        <v>2174</v>
      </c>
      <c r="AL607" s="13">
        <f>AF607+AH607</f>
        <v>0</v>
      </c>
    </row>
    <row r="608" spans="1:38" ht="33" hidden="1" x14ac:dyDescent="0.25">
      <c r="A608" s="62" t="s">
        <v>458</v>
      </c>
      <c r="B608" s="16">
        <v>913</v>
      </c>
      <c r="C608" s="16" t="s">
        <v>7</v>
      </c>
      <c r="D608" s="16" t="s">
        <v>87</v>
      </c>
      <c r="E608" s="16" t="s">
        <v>462</v>
      </c>
      <c r="F608" s="16"/>
      <c r="G608" s="17">
        <f t="shared" ref="G608:R610" si="751">G609</f>
        <v>102795</v>
      </c>
      <c r="H608" s="17">
        <f t="shared" si="751"/>
        <v>102795</v>
      </c>
      <c r="I608" s="13">
        <f t="shared" si="751"/>
        <v>0</v>
      </c>
      <c r="J608" s="13">
        <f t="shared" si="751"/>
        <v>0</v>
      </c>
      <c r="K608" s="13">
        <f t="shared" si="751"/>
        <v>0</v>
      </c>
      <c r="L608" s="13">
        <f t="shared" si="751"/>
        <v>0</v>
      </c>
      <c r="M608" s="17">
        <f t="shared" si="751"/>
        <v>102795</v>
      </c>
      <c r="N608" s="17">
        <f t="shared" si="751"/>
        <v>102795</v>
      </c>
      <c r="O608" s="13">
        <f t="shared" si="751"/>
        <v>0</v>
      </c>
      <c r="P608" s="13">
        <f t="shared" si="751"/>
        <v>0</v>
      </c>
      <c r="Q608" s="13">
        <f t="shared" si="751"/>
        <v>0</v>
      </c>
      <c r="R608" s="13">
        <f t="shared" si="751"/>
        <v>0</v>
      </c>
      <c r="S608" s="17">
        <f t="shared" ref="S608:AH610" si="752">S609</f>
        <v>102795</v>
      </c>
      <c r="T608" s="17">
        <f t="shared" si="752"/>
        <v>102795</v>
      </c>
      <c r="U608" s="13">
        <f t="shared" si="752"/>
        <v>0</v>
      </c>
      <c r="V608" s="13">
        <f t="shared" si="752"/>
        <v>0</v>
      </c>
      <c r="W608" s="13">
        <f t="shared" si="752"/>
        <v>0</v>
      </c>
      <c r="X608" s="13">
        <f t="shared" si="752"/>
        <v>0</v>
      </c>
      <c r="Y608" s="17">
        <f t="shared" si="752"/>
        <v>102795</v>
      </c>
      <c r="Z608" s="17">
        <f t="shared" si="752"/>
        <v>102795</v>
      </c>
      <c r="AA608" s="13">
        <f t="shared" si="752"/>
        <v>0</v>
      </c>
      <c r="AB608" s="13">
        <f t="shared" si="752"/>
        <v>0</v>
      </c>
      <c r="AC608" s="13">
        <f t="shared" si="752"/>
        <v>0</v>
      </c>
      <c r="AD608" s="13">
        <f t="shared" si="752"/>
        <v>0</v>
      </c>
      <c r="AE608" s="17">
        <f t="shared" si="752"/>
        <v>102795</v>
      </c>
      <c r="AF608" s="17">
        <f t="shared" si="752"/>
        <v>102795</v>
      </c>
      <c r="AG608" s="13">
        <f t="shared" si="752"/>
        <v>0</v>
      </c>
      <c r="AH608" s="13">
        <f t="shared" si="752"/>
        <v>0</v>
      </c>
      <c r="AI608" s="13">
        <f t="shared" ref="AG608:AL610" si="753">AI609</f>
        <v>0</v>
      </c>
      <c r="AJ608" s="13">
        <f t="shared" si="753"/>
        <v>0</v>
      </c>
      <c r="AK608" s="17">
        <f t="shared" si="753"/>
        <v>102795</v>
      </c>
      <c r="AL608" s="17">
        <f t="shared" si="753"/>
        <v>102795</v>
      </c>
    </row>
    <row r="609" spans="1:38" ht="33" hidden="1" x14ac:dyDescent="0.25">
      <c r="A609" s="66" t="s">
        <v>459</v>
      </c>
      <c r="B609" s="16">
        <v>913</v>
      </c>
      <c r="C609" s="16" t="s">
        <v>7</v>
      </c>
      <c r="D609" s="16" t="s">
        <v>87</v>
      </c>
      <c r="E609" s="16" t="s">
        <v>490</v>
      </c>
      <c r="F609" s="16"/>
      <c r="G609" s="17">
        <f t="shared" si="751"/>
        <v>102795</v>
      </c>
      <c r="H609" s="17">
        <f t="shared" si="751"/>
        <v>102795</v>
      </c>
      <c r="I609" s="13">
        <f t="shared" si="751"/>
        <v>0</v>
      </c>
      <c r="J609" s="13">
        <f t="shared" si="751"/>
        <v>0</v>
      </c>
      <c r="K609" s="13">
        <f t="shared" si="751"/>
        <v>0</v>
      </c>
      <c r="L609" s="13">
        <f t="shared" si="751"/>
        <v>0</v>
      </c>
      <c r="M609" s="17">
        <f t="shared" si="751"/>
        <v>102795</v>
      </c>
      <c r="N609" s="17">
        <f t="shared" si="751"/>
        <v>102795</v>
      </c>
      <c r="O609" s="13">
        <f t="shared" si="751"/>
        <v>0</v>
      </c>
      <c r="P609" s="13">
        <f t="shared" si="751"/>
        <v>0</v>
      </c>
      <c r="Q609" s="13">
        <f t="shared" si="751"/>
        <v>0</v>
      </c>
      <c r="R609" s="13">
        <f t="shared" si="751"/>
        <v>0</v>
      </c>
      <c r="S609" s="17">
        <f t="shared" si="752"/>
        <v>102795</v>
      </c>
      <c r="T609" s="17">
        <f t="shared" si="752"/>
        <v>102795</v>
      </c>
      <c r="U609" s="13">
        <f t="shared" si="752"/>
        <v>0</v>
      </c>
      <c r="V609" s="13">
        <f t="shared" si="752"/>
        <v>0</v>
      </c>
      <c r="W609" s="13">
        <f t="shared" si="752"/>
        <v>0</v>
      </c>
      <c r="X609" s="13">
        <f t="shared" si="752"/>
        <v>0</v>
      </c>
      <c r="Y609" s="17">
        <f t="shared" si="752"/>
        <v>102795</v>
      </c>
      <c r="Z609" s="17">
        <f t="shared" si="752"/>
        <v>102795</v>
      </c>
      <c r="AA609" s="13">
        <f t="shared" si="752"/>
        <v>0</v>
      </c>
      <c r="AB609" s="13">
        <f t="shared" si="752"/>
        <v>0</v>
      </c>
      <c r="AC609" s="13">
        <f t="shared" si="752"/>
        <v>0</v>
      </c>
      <c r="AD609" s="13">
        <f t="shared" si="752"/>
        <v>0</v>
      </c>
      <c r="AE609" s="17">
        <f t="shared" si="752"/>
        <v>102795</v>
      </c>
      <c r="AF609" s="17">
        <f t="shared" si="752"/>
        <v>102795</v>
      </c>
      <c r="AG609" s="13">
        <f t="shared" si="753"/>
        <v>0</v>
      </c>
      <c r="AH609" s="13">
        <f t="shared" si="753"/>
        <v>0</v>
      </c>
      <c r="AI609" s="13">
        <f t="shared" si="753"/>
        <v>0</v>
      </c>
      <c r="AJ609" s="13">
        <f t="shared" si="753"/>
        <v>0</v>
      </c>
      <c r="AK609" s="17">
        <f t="shared" si="753"/>
        <v>102795</v>
      </c>
      <c r="AL609" s="17">
        <f t="shared" si="753"/>
        <v>102795</v>
      </c>
    </row>
    <row r="610" spans="1:38" ht="33" hidden="1" x14ac:dyDescent="0.25">
      <c r="A610" s="62" t="s">
        <v>12</v>
      </c>
      <c r="B610" s="16">
        <v>913</v>
      </c>
      <c r="C610" s="16" t="s">
        <v>7</v>
      </c>
      <c r="D610" s="16" t="s">
        <v>87</v>
      </c>
      <c r="E610" s="16" t="s">
        <v>490</v>
      </c>
      <c r="F610" s="16" t="s">
        <v>13</v>
      </c>
      <c r="G610" s="17">
        <f t="shared" si="751"/>
        <v>102795</v>
      </c>
      <c r="H610" s="17">
        <f t="shared" si="751"/>
        <v>102795</v>
      </c>
      <c r="I610" s="13">
        <f t="shared" si="751"/>
        <v>0</v>
      </c>
      <c r="J610" s="13">
        <f t="shared" si="751"/>
        <v>0</v>
      </c>
      <c r="K610" s="13">
        <f t="shared" si="751"/>
        <v>0</v>
      </c>
      <c r="L610" s="13">
        <f t="shared" si="751"/>
        <v>0</v>
      </c>
      <c r="M610" s="17">
        <f t="shared" si="751"/>
        <v>102795</v>
      </c>
      <c r="N610" s="17">
        <f t="shared" si="751"/>
        <v>102795</v>
      </c>
      <c r="O610" s="13">
        <f t="shared" si="751"/>
        <v>0</v>
      </c>
      <c r="P610" s="13">
        <f t="shared" si="751"/>
        <v>0</v>
      </c>
      <c r="Q610" s="13">
        <f t="shared" si="751"/>
        <v>0</v>
      </c>
      <c r="R610" s="13">
        <f t="shared" si="751"/>
        <v>0</v>
      </c>
      <c r="S610" s="17">
        <f t="shared" si="752"/>
        <v>102795</v>
      </c>
      <c r="T610" s="17">
        <f t="shared" si="752"/>
        <v>102795</v>
      </c>
      <c r="U610" s="13">
        <f t="shared" si="752"/>
        <v>0</v>
      </c>
      <c r="V610" s="13">
        <f t="shared" si="752"/>
        <v>0</v>
      </c>
      <c r="W610" s="13">
        <f t="shared" si="752"/>
        <v>0</v>
      </c>
      <c r="X610" s="13">
        <f t="shared" si="752"/>
        <v>0</v>
      </c>
      <c r="Y610" s="17">
        <f t="shared" si="752"/>
        <v>102795</v>
      </c>
      <c r="Z610" s="17">
        <f t="shared" si="752"/>
        <v>102795</v>
      </c>
      <c r="AA610" s="13">
        <f t="shared" si="752"/>
        <v>0</v>
      </c>
      <c r="AB610" s="13">
        <f t="shared" si="752"/>
        <v>0</v>
      </c>
      <c r="AC610" s="13">
        <f t="shared" si="752"/>
        <v>0</v>
      </c>
      <c r="AD610" s="13">
        <f t="shared" si="752"/>
        <v>0</v>
      </c>
      <c r="AE610" s="17">
        <f t="shared" si="752"/>
        <v>102795</v>
      </c>
      <c r="AF610" s="17">
        <f t="shared" si="752"/>
        <v>102795</v>
      </c>
      <c r="AG610" s="13">
        <f t="shared" si="753"/>
        <v>0</v>
      </c>
      <c r="AH610" s="13">
        <f t="shared" si="753"/>
        <v>0</v>
      </c>
      <c r="AI610" s="13">
        <f t="shared" si="753"/>
        <v>0</v>
      </c>
      <c r="AJ610" s="13">
        <f t="shared" si="753"/>
        <v>0</v>
      </c>
      <c r="AK610" s="17">
        <f t="shared" si="753"/>
        <v>102795</v>
      </c>
      <c r="AL610" s="17">
        <f t="shared" si="753"/>
        <v>102795</v>
      </c>
    </row>
    <row r="611" spans="1:38" hidden="1" x14ac:dyDescent="0.25">
      <c r="A611" s="66" t="s">
        <v>14</v>
      </c>
      <c r="B611" s="16">
        <v>913</v>
      </c>
      <c r="C611" s="16" t="s">
        <v>7</v>
      </c>
      <c r="D611" s="16" t="s">
        <v>87</v>
      </c>
      <c r="E611" s="16" t="s">
        <v>490</v>
      </c>
      <c r="F611" s="16" t="s">
        <v>37</v>
      </c>
      <c r="G611" s="13">
        <v>102795</v>
      </c>
      <c r="H611" s="13">
        <v>102795</v>
      </c>
      <c r="I611" s="13"/>
      <c r="J611" s="13"/>
      <c r="K611" s="13"/>
      <c r="L611" s="13"/>
      <c r="M611" s="13">
        <f>G611+I611+J611+K611+L611</f>
        <v>102795</v>
      </c>
      <c r="N611" s="13">
        <f>H611+J611</f>
        <v>102795</v>
      </c>
      <c r="O611" s="13"/>
      <c r="P611" s="13"/>
      <c r="Q611" s="13"/>
      <c r="R611" s="13"/>
      <c r="S611" s="13">
        <f>M611+O611+P611+Q611+R611</f>
        <v>102795</v>
      </c>
      <c r="T611" s="13">
        <f>N611+P611</f>
        <v>102795</v>
      </c>
      <c r="U611" s="13"/>
      <c r="V611" s="13"/>
      <c r="W611" s="13"/>
      <c r="X611" s="13"/>
      <c r="Y611" s="13">
        <f>S611+U611+V611+W611+X611</f>
        <v>102795</v>
      </c>
      <c r="Z611" s="13">
        <f>T611+V611</f>
        <v>102795</v>
      </c>
      <c r="AA611" s="13"/>
      <c r="AB611" s="13"/>
      <c r="AC611" s="13"/>
      <c r="AD611" s="13"/>
      <c r="AE611" s="13">
        <f>Y611+AA611+AB611+AC611+AD611</f>
        <v>102795</v>
      </c>
      <c r="AF611" s="13">
        <f>Z611+AB611</f>
        <v>102795</v>
      </c>
      <c r="AG611" s="13"/>
      <c r="AH611" s="13"/>
      <c r="AI611" s="13"/>
      <c r="AJ611" s="13"/>
      <c r="AK611" s="13">
        <f>AE611+AG611+AH611+AI611+AJ611</f>
        <v>102795</v>
      </c>
      <c r="AL611" s="13">
        <f>AF611+AH611</f>
        <v>102795</v>
      </c>
    </row>
    <row r="612" spans="1:38" hidden="1" x14ac:dyDescent="0.25">
      <c r="A612" s="66" t="s">
        <v>589</v>
      </c>
      <c r="B612" s="33">
        <v>913</v>
      </c>
      <c r="C612" s="16" t="s">
        <v>7</v>
      </c>
      <c r="D612" s="16" t="s">
        <v>87</v>
      </c>
      <c r="E612" s="16" t="s">
        <v>632</v>
      </c>
      <c r="F612" s="16"/>
      <c r="G612" s="13"/>
      <c r="H612" s="13"/>
      <c r="I612" s="13"/>
      <c r="J612" s="13"/>
      <c r="K612" s="13"/>
      <c r="L612" s="13"/>
      <c r="M612" s="13"/>
      <c r="N612" s="13"/>
      <c r="O612" s="13"/>
      <c r="P612" s="13"/>
      <c r="Q612" s="13"/>
      <c r="R612" s="13"/>
      <c r="S612" s="13"/>
      <c r="T612" s="13"/>
      <c r="U612" s="13"/>
      <c r="V612" s="13"/>
      <c r="W612" s="13"/>
      <c r="X612" s="13"/>
      <c r="Y612" s="13"/>
      <c r="Z612" s="13"/>
      <c r="AA612" s="13"/>
      <c r="AB612" s="13">
        <f>AB613</f>
        <v>63847</v>
      </c>
      <c r="AC612" s="13">
        <f t="shared" ref="AC612:AF613" si="754">AC613</f>
        <v>0</v>
      </c>
      <c r="AD612" s="13">
        <f t="shared" si="754"/>
        <v>0</v>
      </c>
      <c r="AE612" s="13">
        <f t="shared" si="754"/>
        <v>63847</v>
      </c>
      <c r="AF612" s="13">
        <f t="shared" si="754"/>
        <v>63847</v>
      </c>
      <c r="AG612" s="13"/>
      <c r="AH612" s="13">
        <f>AH613</f>
        <v>0</v>
      </c>
      <c r="AI612" s="13">
        <f t="shared" ref="AI612:AL613" si="755">AI613</f>
        <v>0</v>
      </c>
      <c r="AJ612" s="13">
        <f t="shared" si="755"/>
        <v>0</v>
      </c>
      <c r="AK612" s="13">
        <f t="shared" si="755"/>
        <v>63847</v>
      </c>
      <c r="AL612" s="13">
        <f t="shared" si="755"/>
        <v>63847</v>
      </c>
    </row>
    <row r="613" spans="1:38" ht="49.5" hidden="1" x14ac:dyDescent="0.25">
      <c r="A613" s="66" t="s">
        <v>641</v>
      </c>
      <c r="B613" s="33">
        <v>913</v>
      </c>
      <c r="C613" s="16" t="s">
        <v>7</v>
      </c>
      <c r="D613" s="16" t="s">
        <v>87</v>
      </c>
      <c r="E613" s="16" t="s">
        <v>642</v>
      </c>
      <c r="F613" s="16"/>
      <c r="G613" s="13"/>
      <c r="H613" s="13"/>
      <c r="I613" s="13"/>
      <c r="J613" s="13"/>
      <c r="K613" s="13"/>
      <c r="L613" s="13"/>
      <c r="M613" s="13"/>
      <c r="N613" s="13"/>
      <c r="O613" s="13"/>
      <c r="P613" s="13"/>
      <c r="Q613" s="13"/>
      <c r="R613" s="13"/>
      <c r="S613" s="13"/>
      <c r="T613" s="13"/>
      <c r="U613" s="13"/>
      <c r="V613" s="13"/>
      <c r="W613" s="13"/>
      <c r="X613" s="13"/>
      <c r="Y613" s="13"/>
      <c r="Z613" s="13"/>
      <c r="AA613" s="13"/>
      <c r="AB613" s="13">
        <f>AB614</f>
        <v>63847</v>
      </c>
      <c r="AC613" s="13">
        <f t="shared" si="754"/>
        <v>0</v>
      </c>
      <c r="AD613" s="13">
        <f t="shared" si="754"/>
        <v>0</v>
      </c>
      <c r="AE613" s="13">
        <f t="shared" si="754"/>
        <v>63847</v>
      </c>
      <c r="AF613" s="13">
        <f t="shared" si="754"/>
        <v>63847</v>
      </c>
      <c r="AG613" s="13"/>
      <c r="AH613" s="13">
        <f>AH614</f>
        <v>0</v>
      </c>
      <c r="AI613" s="13">
        <f t="shared" si="755"/>
        <v>0</v>
      </c>
      <c r="AJ613" s="13">
        <f t="shared" si="755"/>
        <v>0</v>
      </c>
      <c r="AK613" s="13">
        <f t="shared" si="755"/>
        <v>63847</v>
      </c>
      <c r="AL613" s="13">
        <f t="shared" si="755"/>
        <v>63847</v>
      </c>
    </row>
    <row r="614" spans="1:38" ht="33" hidden="1" x14ac:dyDescent="0.25">
      <c r="A614" s="62" t="s">
        <v>12</v>
      </c>
      <c r="B614" s="33">
        <v>913</v>
      </c>
      <c r="C614" s="16" t="s">
        <v>7</v>
      </c>
      <c r="D614" s="16" t="s">
        <v>87</v>
      </c>
      <c r="E614" s="16" t="s">
        <v>642</v>
      </c>
      <c r="F614" s="16" t="s">
        <v>13</v>
      </c>
      <c r="G614" s="13"/>
      <c r="H614" s="13"/>
      <c r="I614" s="13"/>
      <c r="J614" s="13"/>
      <c r="K614" s="13"/>
      <c r="L614" s="13"/>
      <c r="M614" s="13"/>
      <c r="N614" s="13"/>
      <c r="O614" s="13"/>
      <c r="P614" s="13"/>
      <c r="Q614" s="13"/>
      <c r="R614" s="13"/>
      <c r="S614" s="13"/>
      <c r="T614" s="13"/>
      <c r="U614" s="13"/>
      <c r="V614" s="13"/>
      <c r="W614" s="13"/>
      <c r="X614" s="13"/>
      <c r="Y614" s="13"/>
      <c r="Z614" s="13"/>
      <c r="AA614" s="13"/>
      <c r="AB614" s="13">
        <f>AB615</f>
        <v>63847</v>
      </c>
      <c r="AC614" s="13"/>
      <c r="AD614" s="13"/>
      <c r="AE614" s="13">
        <f>Y614+AA614+AB614+AC614+AD614</f>
        <v>63847</v>
      </c>
      <c r="AF614" s="13">
        <f>Z614+AB614</f>
        <v>63847</v>
      </c>
      <c r="AG614" s="13"/>
      <c r="AH614" s="13">
        <f>AH615</f>
        <v>0</v>
      </c>
      <c r="AI614" s="13"/>
      <c r="AJ614" s="13"/>
      <c r="AK614" s="13">
        <f>AK615</f>
        <v>63847</v>
      </c>
      <c r="AL614" s="13">
        <f>AL615</f>
        <v>63847</v>
      </c>
    </row>
    <row r="615" spans="1:38" hidden="1" x14ac:dyDescent="0.25">
      <c r="A615" s="66" t="s">
        <v>14</v>
      </c>
      <c r="B615" s="33">
        <v>913</v>
      </c>
      <c r="C615" s="16" t="s">
        <v>7</v>
      </c>
      <c r="D615" s="16" t="s">
        <v>87</v>
      </c>
      <c r="E615" s="16" t="s">
        <v>642</v>
      </c>
      <c r="F615" s="16" t="s">
        <v>37</v>
      </c>
      <c r="G615" s="13"/>
      <c r="H615" s="13"/>
      <c r="I615" s="13"/>
      <c r="J615" s="13"/>
      <c r="K615" s="13"/>
      <c r="L615" s="13"/>
      <c r="M615" s="13"/>
      <c r="N615" s="13"/>
      <c r="O615" s="13"/>
      <c r="P615" s="13"/>
      <c r="Q615" s="13"/>
      <c r="R615" s="13"/>
      <c r="S615" s="13"/>
      <c r="T615" s="13"/>
      <c r="U615" s="13"/>
      <c r="V615" s="13"/>
      <c r="W615" s="13"/>
      <c r="X615" s="13"/>
      <c r="Y615" s="13"/>
      <c r="Z615" s="13"/>
      <c r="AA615" s="13"/>
      <c r="AB615" s="13">
        <v>63847</v>
      </c>
      <c r="AC615" s="13"/>
      <c r="AD615" s="13"/>
      <c r="AE615" s="13">
        <f>Y615+AA615+AB615+AC615+AD615</f>
        <v>63847</v>
      </c>
      <c r="AF615" s="13">
        <f>Z615+AB615</f>
        <v>63847</v>
      </c>
      <c r="AG615" s="13"/>
      <c r="AH615" s="13"/>
      <c r="AI615" s="13"/>
      <c r="AJ615" s="13"/>
      <c r="AK615" s="13">
        <f>AE615+AG615+AH615+AI615+AJ615</f>
        <v>63847</v>
      </c>
      <c r="AL615" s="13">
        <f>AF615+AH615</f>
        <v>63847</v>
      </c>
    </row>
    <row r="616" spans="1:38" ht="49.5" hidden="1" x14ac:dyDescent="0.25">
      <c r="A616" s="66" t="s">
        <v>681</v>
      </c>
      <c r="B616" s="33">
        <v>913</v>
      </c>
      <c r="C616" s="24" t="s">
        <v>7</v>
      </c>
      <c r="D616" s="16" t="s">
        <v>87</v>
      </c>
      <c r="E616" s="74" t="s">
        <v>682</v>
      </c>
      <c r="F616" s="16"/>
      <c r="G616" s="13"/>
      <c r="H616" s="13"/>
      <c r="I616" s="13"/>
      <c r="J616" s="13"/>
      <c r="K616" s="13"/>
      <c r="L616" s="13"/>
      <c r="M616" s="13"/>
      <c r="N616" s="13"/>
      <c r="O616" s="13"/>
      <c r="P616" s="13"/>
      <c r="Q616" s="13"/>
      <c r="R616" s="13"/>
      <c r="S616" s="13"/>
      <c r="T616" s="13"/>
      <c r="U616" s="13"/>
      <c r="V616" s="13"/>
      <c r="W616" s="13"/>
      <c r="X616" s="13"/>
      <c r="Y616" s="13"/>
      <c r="Z616" s="13"/>
      <c r="AA616" s="13"/>
      <c r="AB616" s="13"/>
      <c r="AC616" s="13"/>
      <c r="AD616" s="13"/>
      <c r="AE616" s="13"/>
      <c r="AF616" s="13"/>
      <c r="AG616" s="13">
        <f>AG617</f>
        <v>0</v>
      </c>
      <c r="AH616" s="13">
        <f t="shared" ref="AH616:AL617" si="756">AH617</f>
        <v>0</v>
      </c>
      <c r="AI616" s="13">
        <f t="shared" si="756"/>
        <v>457</v>
      </c>
      <c r="AJ616" s="13">
        <f t="shared" si="756"/>
        <v>0</v>
      </c>
      <c r="AK616" s="13">
        <f t="shared" si="756"/>
        <v>457</v>
      </c>
      <c r="AL616" s="13">
        <f t="shared" si="756"/>
        <v>0</v>
      </c>
    </row>
    <row r="617" spans="1:38" ht="33" hidden="1" x14ac:dyDescent="0.25">
      <c r="A617" s="62" t="s">
        <v>12</v>
      </c>
      <c r="B617" s="33">
        <v>913</v>
      </c>
      <c r="C617" s="24" t="s">
        <v>7</v>
      </c>
      <c r="D617" s="16" t="s">
        <v>87</v>
      </c>
      <c r="E617" s="74" t="s">
        <v>682</v>
      </c>
      <c r="F617" s="16" t="s">
        <v>13</v>
      </c>
      <c r="G617" s="13"/>
      <c r="H617" s="13"/>
      <c r="I617" s="13"/>
      <c r="J617" s="13"/>
      <c r="K617" s="13"/>
      <c r="L617" s="13"/>
      <c r="M617" s="13"/>
      <c r="N617" s="13"/>
      <c r="O617" s="13"/>
      <c r="P617" s="13"/>
      <c r="Q617" s="13"/>
      <c r="R617" s="13"/>
      <c r="S617" s="13"/>
      <c r="T617" s="13"/>
      <c r="U617" s="13"/>
      <c r="V617" s="13"/>
      <c r="W617" s="13"/>
      <c r="X617" s="13"/>
      <c r="Y617" s="13"/>
      <c r="Z617" s="13"/>
      <c r="AA617" s="13"/>
      <c r="AB617" s="13"/>
      <c r="AC617" s="13"/>
      <c r="AD617" s="13"/>
      <c r="AE617" s="13"/>
      <c r="AF617" s="13"/>
      <c r="AG617" s="13">
        <f>AG618</f>
        <v>0</v>
      </c>
      <c r="AH617" s="13">
        <f t="shared" si="756"/>
        <v>0</v>
      </c>
      <c r="AI617" s="13">
        <f t="shared" si="756"/>
        <v>457</v>
      </c>
      <c r="AJ617" s="13">
        <f t="shared" si="756"/>
        <v>0</v>
      </c>
      <c r="AK617" s="13">
        <f t="shared" si="756"/>
        <v>457</v>
      </c>
      <c r="AL617" s="13">
        <f t="shared" si="756"/>
        <v>0</v>
      </c>
    </row>
    <row r="618" spans="1:38" hidden="1" x14ac:dyDescent="0.25">
      <c r="A618" s="66" t="s">
        <v>14</v>
      </c>
      <c r="B618" s="33">
        <v>913</v>
      </c>
      <c r="C618" s="24" t="s">
        <v>7</v>
      </c>
      <c r="D618" s="16" t="s">
        <v>87</v>
      </c>
      <c r="E618" s="74" t="s">
        <v>682</v>
      </c>
      <c r="F618" s="16" t="s">
        <v>37</v>
      </c>
      <c r="G618" s="13"/>
      <c r="H618" s="13"/>
      <c r="I618" s="13"/>
      <c r="J618" s="13"/>
      <c r="K618" s="13"/>
      <c r="L618" s="13"/>
      <c r="M618" s="13"/>
      <c r="N618" s="13"/>
      <c r="O618" s="13"/>
      <c r="P618" s="13"/>
      <c r="Q618" s="13"/>
      <c r="R618" s="13"/>
      <c r="S618" s="13"/>
      <c r="T618" s="13"/>
      <c r="U618" s="13"/>
      <c r="V618" s="13"/>
      <c r="W618" s="13"/>
      <c r="X618" s="13"/>
      <c r="Y618" s="13"/>
      <c r="Z618" s="13"/>
      <c r="AA618" s="13"/>
      <c r="AB618" s="13"/>
      <c r="AC618" s="13"/>
      <c r="AD618" s="13"/>
      <c r="AE618" s="13"/>
      <c r="AF618" s="13"/>
      <c r="AG618" s="13"/>
      <c r="AH618" s="13"/>
      <c r="AI618" s="13">
        <v>457</v>
      </c>
      <c r="AJ618" s="13"/>
      <c r="AK618" s="13">
        <f>AE618+AG618+AH618+AI618+AJ618</f>
        <v>457</v>
      </c>
      <c r="AL618" s="13">
        <f>AF618+AH618</f>
        <v>0</v>
      </c>
    </row>
    <row r="619" spans="1:38" hidden="1" x14ac:dyDescent="0.25">
      <c r="A619" s="66"/>
      <c r="B619" s="33"/>
      <c r="C619" s="16"/>
      <c r="D619" s="16"/>
      <c r="E619" s="16"/>
      <c r="F619" s="16"/>
      <c r="G619" s="13"/>
      <c r="H619" s="13"/>
      <c r="I619" s="13"/>
      <c r="J619" s="13"/>
      <c r="K619" s="13"/>
      <c r="L619" s="13"/>
      <c r="M619" s="13"/>
      <c r="N619" s="13"/>
      <c r="O619" s="13"/>
      <c r="P619" s="13"/>
      <c r="Q619" s="13"/>
      <c r="R619" s="13"/>
      <c r="S619" s="13"/>
      <c r="T619" s="13"/>
      <c r="U619" s="13"/>
      <c r="V619" s="13"/>
      <c r="W619" s="13"/>
      <c r="X619" s="13"/>
      <c r="Y619" s="13"/>
      <c r="Z619" s="13"/>
      <c r="AA619" s="13"/>
      <c r="AB619" s="13"/>
      <c r="AC619" s="13"/>
      <c r="AD619" s="13"/>
      <c r="AE619" s="13"/>
      <c r="AF619" s="13"/>
      <c r="AG619" s="13"/>
      <c r="AH619" s="13"/>
      <c r="AI619" s="13"/>
      <c r="AJ619" s="13"/>
      <c r="AK619" s="13"/>
      <c r="AL619" s="13"/>
    </row>
    <row r="620" spans="1:38" ht="18.75" hidden="1" x14ac:dyDescent="0.3">
      <c r="A620" s="61" t="s">
        <v>537</v>
      </c>
      <c r="B620" s="14">
        <v>913</v>
      </c>
      <c r="C620" s="14" t="s">
        <v>7</v>
      </c>
      <c r="D620" s="14" t="s">
        <v>7</v>
      </c>
      <c r="E620" s="14"/>
      <c r="F620" s="14"/>
      <c r="G620" s="15">
        <f>G630+G621</f>
        <v>39479</v>
      </c>
      <c r="H620" s="15">
        <f t="shared" ref="H620:N620" si="757">H630+H621</f>
        <v>0</v>
      </c>
      <c r="I620" s="13">
        <f t="shared" si="757"/>
        <v>0</v>
      </c>
      <c r="J620" s="13">
        <f t="shared" si="757"/>
        <v>0</v>
      </c>
      <c r="K620" s="13">
        <f t="shared" si="757"/>
        <v>0</v>
      </c>
      <c r="L620" s="13">
        <f t="shared" si="757"/>
        <v>0</v>
      </c>
      <c r="M620" s="15">
        <f t="shared" si="757"/>
        <v>39479</v>
      </c>
      <c r="N620" s="15">
        <f t="shared" si="757"/>
        <v>0</v>
      </c>
      <c r="O620" s="13">
        <f t="shared" ref="O620:T620" si="758">O630+O621</f>
        <v>0</v>
      </c>
      <c r="P620" s="13">
        <f t="shared" si="758"/>
        <v>0</v>
      </c>
      <c r="Q620" s="13">
        <f t="shared" si="758"/>
        <v>0</v>
      </c>
      <c r="R620" s="13">
        <f t="shared" si="758"/>
        <v>0</v>
      </c>
      <c r="S620" s="15">
        <f t="shared" si="758"/>
        <v>39479</v>
      </c>
      <c r="T620" s="15">
        <f t="shared" si="758"/>
        <v>0</v>
      </c>
      <c r="U620" s="13">
        <f t="shared" ref="U620:Z620" si="759">U630+U621</f>
        <v>0</v>
      </c>
      <c r="V620" s="13">
        <f t="shared" si="759"/>
        <v>0</v>
      </c>
      <c r="W620" s="13">
        <f t="shared" si="759"/>
        <v>0</v>
      </c>
      <c r="X620" s="13">
        <f t="shared" si="759"/>
        <v>0</v>
      </c>
      <c r="Y620" s="15">
        <f t="shared" si="759"/>
        <v>39479</v>
      </c>
      <c r="Z620" s="15">
        <f t="shared" si="759"/>
        <v>0</v>
      </c>
      <c r="AA620" s="13">
        <f t="shared" ref="AA620:AF620" si="760">AA630+AA621</f>
        <v>0</v>
      </c>
      <c r="AB620" s="13">
        <f t="shared" si="760"/>
        <v>0</v>
      </c>
      <c r="AC620" s="13">
        <f t="shared" si="760"/>
        <v>0</v>
      </c>
      <c r="AD620" s="13">
        <f t="shared" si="760"/>
        <v>0</v>
      </c>
      <c r="AE620" s="15">
        <f t="shared" si="760"/>
        <v>39479</v>
      </c>
      <c r="AF620" s="15">
        <f t="shared" si="760"/>
        <v>0</v>
      </c>
      <c r="AG620" s="13">
        <f t="shared" ref="AG620:AL620" si="761">AG630+AG621</f>
        <v>0</v>
      </c>
      <c r="AH620" s="13">
        <f t="shared" si="761"/>
        <v>0</v>
      </c>
      <c r="AI620" s="13">
        <f t="shared" si="761"/>
        <v>0</v>
      </c>
      <c r="AJ620" s="13">
        <f t="shared" si="761"/>
        <v>0</v>
      </c>
      <c r="AK620" s="15">
        <f t="shared" si="761"/>
        <v>39479</v>
      </c>
      <c r="AL620" s="15">
        <f t="shared" si="761"/>
        <v>0</v>
      </c>
    </row>
    <row r="621" spans="1:38" ht="49.5" hidden="1" x14ac:dyDescent="0.25">
      <c r="A621" s="62" t="s">
        <v>214</v>
      </c>
      <c r="B621" s="16">
        <v>913</v>
      </c>
      <c r="C621" s="16" t="s">
        <v>7</v>
      </c>
      <c r="D621" s="16" t="s">
        <v>7</v>
      </c>
      <c r="E621" s="16" t="s">
        <v>215</v>
      </c>
      <c r="F621" s="16"/>
      <c r="G621" s="20">
        <f>G622+G626</f>
        <v>30294</v>
      </c>
      <c r="H621" s="20">
        <f t="shared" ref="H621:N621" si="762">H622+H626</f>
        <v>0</v>
      </c>
      <c r="I621" s="13">
        <f t="shared" si="762"/>
        <v>0</v>
      </c>
      <c r="J621" s="13">
        <f t="shared" si="762"/>
        <v>0</v>
      </c>
      <c r="K621" s="13">
        <f t="shared" si="762"/>
        <v>0</v>
      </c>
      <c r="L621" s="13">
        <f t="shared" si="762"/>
        <v>0</v>
      </c>
      <c r="M621" s="20">
        <f t="shared" si="762"/>
        <v>30294</v>
      </c>
      <c r="N621" s="20">
        <f t="shared" si="762"/>
        <v>0</v>
      </c>
      <c r="O621" s="13">
        <f t="shared" ref="O621:T621" si="763">O622+O626</f>
        <v>0</v>
      </c>
      <c r="P621" s="13">
        <f t="shared" si="763"/>
        <v>0</v>
      </c>
      <c r="Q621" s="13">
        <f t="shared" si="763"/>
        <v>0</v>
      </c>
      <c r="R621" s="13">
        <f t="shared" si="763"/>
        <v>0</v>
      </c>
      <c r="S621" s="20">
        <f t="shared" si="763"/>
        <v>30294</v>
      </c>
      <c r="T621" s="20">
        <f t="shared" si="763"/>
        <v>0</v>
      </c>
      <c r="U621" s="13">
        <f t="shared" ref="U621:Z621" si="764">U622+U626</f>
        <v>0</v>
      </c>
      <c r="V621" s="13">
        <f t="shared" si="764"/>
        <v>0</v>
      </c>
      <c r="W621" s="13">
        <f t="shared" si="764"/>
        <v>0</v>
      </c>
      <c r="X621" s="13">
        <f t="shared" si="764"/>
        <v>0</v>
      </c>
      <c r="Y621" s="20">
        <f t="shared" si="764"/>
        <v>30294</v>
      </c>
      <c r="Z621" s="20">
        <f t="shared" si="764"/>
        <v>0</v>
      </c>
      <c r="AA621" s="13">
        <f t="shared" ref="AA621:AF621" si="765">AA622+AA626</f>
        <v>0</v>
      </c>
      <c r="AB621" s="13">
        <f t="shared" si="765"/>
        <v>0</v>
      </c>
      <c r="AC621" s="13">
        <f t="shared" si="765"/>
        <v>0</v>
      </c>
      <c r="AD621" s="13">
        <f t="shared" si="765"/>
        <v>0</v>
      </c>
      <c r="AE621" s="20">
        <f t="shared" si="765"/>
        <v>30294</v>
      </c>
      <c r="AF621" s="20">
        <f t="shared" si="765"/>
        <v>0</v>
      </c>
      <c r="AG621" s="13">
        <f t="shared" ref="AG621:AL621" si="766">AG622+AG626</f>
        <v>0</v>
      </c>
      <c r="AH621" s="13">
        <f t="shared" si="766"/>
        <v>0</v>
      </c>
      <c r="AI621" s="13">
        <f t="shared" si="766"/>
        <v>0</v>
      </c>
      <c r="AJ621" s="13">
        <f t="shared" si="766"/>
        <v>0</v>
      </c>
      <c r="AK621" s="20">
        <f t="shared" si="766"/>
        <v>30294</v>
      </c>
      <c r="AL621" s="20">
        <f t="shared" si="766"/>
        <v>0</v>
      </c>
    </row>
    <row r="622" spans="1:38" ht="33" hidden="1" x14ac:dyDescent="0.25">
      <c r="A622" s="62" t="s">
        <v>10</v>
      </c>
      <c r="B622" s="16">
        <v>913</v>
      </c>
      <c r="C622" s="16" t="s">
        <v>7</v>
      </c>
      <c r="D622" s="16" t="s">
        <v>7</v>
      </c>
      <c r="E622" s="16" t="s">
        <v>217</v>
      </c>
      <c r="F622" s="16"/>
      <c r="G622" s="20">
        <f t="shared" ref="G622:R624" si="767">G623</f>
        <v>25825</v>
      </c>
      <c r="H622" s="20">
        <f t="shared" si="767"/>
        <v>0</v>
      </c>
      <c r="I622" s="13">
        <f t="shared" si="767"/>
        <v>0</v>
      </c>
      <c r="J622" s="13">
        <f t="shared" si="767"/>
        <v>0</v>
      </c>
      <c r="K622" s="13">
        <f t="shared" si="767"/>
        <v>0</v>
      </c>
      <c r="L622" s="13">
        <f t="shared" si="767"/>
        <v>0</v>
      </c>
      <c r="M622" s="20">
        <f t="shared" si="767"/>
        <v>25825</v>
      </c>
      <c r="N622" s="20">
        <f t="shared" si="767"/>
        <v>0</v>
      </c>
      <c r="O622" s="13">
        <f t="shared" si="767"/>
        <v>0</v>
      </c>
      <c r="P622" s="13">
        <f t="shared" si="767"/>
        <v>0</v>
      </c>
      <c r="Q622" s="13">
        <f t="shared" si="767"/>
        <v>0</v>
      </c>
      <c r="R622" s="13">
        <f t="shared" si="767"/>
        <v>0</v>
      </c>
      <c r="S622" s="20">
        <f t="shared" ref="S622:AH624" si="768">S623</f>
        <v>25825</v>
      </c>
      <c r="T622" s="20">
        <f t="shared" si="768"/>
        <v>0</v>
      </c>
      <c r="U622" s="13">
        <f t="shared" si="768"/>
        <v>0</v>
      </c>
      <c r="V622" s="13">
        <f t="shared" si="768"/>
        <v>0</v>
      </c>
      <c r="W622" s="13">
        <f t="shared" si="768"/>
        <v>0</v>
      </c>
      <c r="X622" s="13">
        <f t="shared" si="768"/>
        <v>0</v>
      </c>
      <c r="Y622" s="20">
        <f t="shared" si="768"/>
        <v>25825</v>
      </c>
      <c r="Z622" s="20">
        <f t="shared" si="768"/>
        <v>0</v>
      </c>
      <c r="AA622" s="13">
        <f t="shared" si="768"/>
        <v>0</v>
      </c>
      <c r="AB622" s="13">
        <f t="shared" si="768"/>
        <v>0</v>
      </c>
      <c r="AC622" s="13">
        <f t="shared" si="768"/>
        <v>0</v>
      </c>
      <c r="AD622" s="13">
        <f t="shared" si="768"/>
        <v>0</v>
      </c>
      <c r="AE622" s="20">
        <f t="shared" si="768"/>
        <v>25825</v>
      </c>
      <c r="AF622" s="20">
        <f t="shared" si="768"/>
        <v>0</v>
      </c>
      <c r="AG622" s="13">
        <f t="shared" si="768"/>
        <v>0</v>
      </c>
      <c r="AH622" s="13">
        <f t="shared" si="768"/>
        <v>0</v>
      </c>
      <c r="AI622" s="13">
        <f t="shared" ref="AG622:AL624" si="769">AI623</f>
        <v>0</v>
      </c>
      <c r="AJ622" s="13">
        <f t="shared" si="769"/>
        <v>0</v>
      </c>
      <c r="AK622" s="20">
        <f t="shared" si="769"/>
        <v>25825</v>
      </c>
      <c r="AL622" s="20">
        <f t="shared" si="769"/>
        <v>0</v>
      </c>
    </row>
    <row r="623" spans="1:38" ht="33" hidden="1" x14ac:dyDescent="0.25">
      <c r="A623" s="62" t="s">
        <v>218</v>
      </c>
      <c r="B623" s="16">
        <v>913</v>
      </c>
      <c r="C623" s="16" t="s">
        <v>7</v>
      </c>
      <c r="D623" s="16" t="s">
        <v>7</v>
      </c>
      <c r="E623" s="16" t="s">
        <v>219</v>
      </c>
      <c r="F623" s="16"/>
      <c r="G623" s="20">
        <f t="shared" si="767"/>
        <v>25825</v>
      </c>
      <c r="H623" s="20">
        <f t="shared" si="767"/>
        <v>0</v>
      </c>
      <c r="I623" s="13">
        <f t="shared" si="767"/>
        <v>0</v>
      </c>
      <c r="J623" s="13">
        <f t="shared" si="767"/>
        <v>0</v>
      </c>
      <c r="K623" s="13">
        <f t="shared" si="767"/>
        <v>0</v>
      </c>
      <c r="L623" s="13">
        <f t="shared" si="767"/>
        <v>0</v>
      </c>
      <c r="M623" s="20">
        <f t="shared" si="767"/>
        <v>25825</v>
      </c>
      <c r="N623" s="20">
        <f t="shared" si="767"/>
        <v>0</v>
      </c>
      <c r="O623" s="13">
        <f t="shared" si="767"/>
        <v>0</v>
      </c>
      <c r="P623" s="13">
        <f t="shared" si="767"/>
        <v>0</v>
      </c>
      <c r="Q623" s="13">
        <f t="shared" si="767"/>
        <v>0</v>
      </c>
      <c r="R623" s="13">
        <f t="shared" si="767"/>
        <v>0</v>
      </c>
      <c r="S623" s="20">
        <f t="shared" si="768"/>
        <v>25825</v>
      </c>
      <c r="T623" s="20">
        <f t="shared" si="768"/>
        <v>0</v>
      </c>
      <c r="U623" s="13">
        <f t="shared" si="768"/>
        <v>0</v>
      </c>
      <c r="V623" s="13">
        <f t="shared" si="768"/>
        <v>0</v>
      </c>
      <c r="W623" s="13">
        <f t="shared" si="768"/>
        <v>0</v>
      </c>
      <c r="X623" s="13">
        <f t="shared" si="768"/>
        <v>0</v>
      </c>
      <c r="Y623" s="20">
        <f t="shared" si="768"/>
        <v>25825</v>
      </c>
      <c r="Z623" s="20">
        <f t="shared" si="768"/>
        <v>0</v>
      </c>
      <c r="AA623" s="13">
        <f t="shared" si="768"/>
        <v>0</v>
      </c>
      <c r="AB623" s="13">
        <f t="shared" si="768"/>
        <v>0</v>
      </c>
      <c r="AC623" s="13">
        <f t="shared" si="768"/>
        <v>0</v>
      </c>
      <c r="AD623" s="13">
        <f t="shared" si="768"/>
        <v>0</v>
      </c>
      <c r="AE623" s="20">
        <f t="shared" si="768"/>
        <v>25825</v>
      </c>
      <c r="AF623" s="20">
        <f t="shared" si="768"/>
        <v>0</v>
      </c>
      <c r="AG623" s="13">
        <f t="shared" si="769"/>
        <v>0</v>
      </c>
      <c r="AH623" s="13">
        <f t="shared" si="769"/>
        <v>0</v>
      </c>
      <c r="AI623" s="13">
        <f t="shared" si="769"/>
        <v>0</v>
      </c>
      <c r="AJ623" s="13">
        <f t="shared" si="769"/>
        <v>0</v>
      </c>
      <c r="AK623" s="20">
        <f t="shared" si="769"/>
        <v>25825</v>
      </c>
      <c r="AL623" s="20">
        <f t="shared" si="769"/>
        <v>0</v>
      </c>
    </row>
    <row r="624" spans="1:38" ht="33" hidden="1" x14ac:dyDescent="0.25">
      <c r="A624" s="62" t="s">
        <v>12</v>
      </c>
      <c r="B624" s="16">
        <v>913</v>
      </c>
      <c r="C624" s="16" t="s">
        <v>7</v>
      </c>
      <c r="D624" s="16" t="s">
        <v>7</v>
      </c>
      <c r="E624" s="16" t="s">
        <v>219</v>
      </c>
      <c r="F624" s="16" t="s">
        <v>13</v>
      </c>
      <c r="G624" s="13">
        <f t="shared" si="767"/>
        <v>25825</v>
      </c>
      <c r="H624" s="13">
        <f t="shared" si="767"/>
        <v>0</v>
      </c>
      <c r="I624" s="13">
        <f t="shared" si="767"/>
        <v>0</v>
      </c>
      <c r="J624" s="13">
        <f t="shared" si="767"/>
        <v>0</v>
      </c>
      <c r="K624" s="13">
        <f t="shared" si="767"/>
        <v>0</v>
      </c>
      <c r="L624" s="13">
        <f t="shared" si="767"/>
        <v>0</v>
      </c>
      <c r="M624" s="13">
        <f t="shared" si="767"/>
        <v>25825</v>
      </c>
      <c r="N624" s="13">
        <f t="shared" si="767"/>
        <v>0</v>
      </c>
      <c r="O624" s="13">
        <f t="shared" si="767"/>
        <v>0</v>
      </c>
      <c r="P624" s="13">
        <f t="shared" si="767"/>
        <v>0</v>
      </c>
      <c r="Q624" s="13">
        <f t="shared" si="767"/>
        <v>0</v>
      </c>
      <c r="R624" s="13">
        <f t="shared" si="767"/>
        <v>0</v>
      </c>
      <c r="S624" s="13">
        <f t="shared" si="768"/>
        <v>25825</v>
      </c>
      <c r="T624" s="13">
        <f t="shared" si="768"/>
        <v>0</v>
      </c>
      <c r="U624" s="13">
        <f t="shared" si="768"/>
        <v>0</v>
      </c>
      <c r="V624" s="13">
        <f t="shared" si="768"/>
        <v>0</v>
      </c>
      <c r="W624" s="13">
        <f t="shared" si="768"/>
        <v>0</v>
      </c>
      <c r="X624" s="13">
        <f t="shared" si="768"/>
        <v>0</v>
      </c>
      <c r="Y624" s="13">
        <f t="shared" si="768"/>
        <v>25825</v>
      </c>
      <c r="Z624" s="13">
        <f t="shared" si="768"/>
        <v>0</v>
      </c>
      <c r="AA624" s="13">
        <f t="shared" si="768"/>
        <v>0</v>
      </c>
      <c r="AB624" s="13">
        <f t="shared" si="768"/>
        <v>0</v>
      </c>
      <c r="AC624" s="13">
        <f t="shared" si="768"/>
        <v>0</v>
      </c>
      <c r="AD624" s="13">
        <f t="shared" si="768"/>
        <v>0</v>
      </c>
      <c r="AE624" s="13">
        <f t="shared" si="768"/>
        <v>25825</v>
      </c>
      <c r="AF624" s="13">
        <f t="shared" si="768"/>
        <v>0</v>
      </c>
      <c r="AG624" s="13">
        <f t="shared" si="769"/>
        <v>0</v>
      </c>
      <c r="AH624" s="13">
        <f t="shared" si="769"/>
        <v>0</v>
      </c>
      <c r="AI624" s="13">
        <f t="shared" si="769"/>
        <v>0</v>
      </c>
      <c r="AJ624" s="13">
        <f t="shared" si="769"/>
        <v>0</v>
      </c>
      <c r="AK624" s="13">
        <f t="shared" si="769"/>
        <v>25825</v>
      </c>
      <c r="AL624" s="13">
        <f t="shared" si="769"/>
        <v>0</v>
      </c>
    </row>
    <row r="625" spans="1:38" hidden="1" x14ac:dyDescent="0.25">
      <c r="A625" s="62" t="s">
        <v>14</v>
      </c>
      <c r="B625" s="16">
        <v>913</v>
      </c>
      <c r="C625" s="16" t="s">
        <v>7</v>
      </c>
      <c r="D625" s="16" t="s">
        <v>7</v>
      </c>
      <c r="E625" s="16" t="s">
        <v>219</v>
      </c>
      <c r="F625" s="13">
        <v>610</v>
      </c>
      <c r="G625" s="13">
        <v>25825</v>
      </c>
      <c r="H625" s="13"/>
      <c r="I625" s="13"/>
      <c r="J625" s="13"/>
      <c r="K625" s="13"/>
      <c r="L625" s="13"/>
      <c r="M625" s="13">
        <f>G625+I625+J625+K625+L625</f>
        <v>25825</v>
      </c>
      <c r="N625" s="13">
        <f>H625+J625</f>
        <v>0</v>
      </c>
      <c r="O625" s="13"/>
      <c r="P625" s="13"/>
      <c r="Q625" s="13"/>
      <c r="R625" s="13"/>
      <c r="S625" s="13">
        <f>M625+O625+P625+Q625+R625</f>
        <v>25825</v>
      </c>
      <c r="T625" s="13">
        <f>N625+P625</f>
        <v>0</v>
      </c>
      <c r="U625" s="13"/>
      <c r="V625" s="13"/>
      <c r="W625" s="13"/>
      <c r="X625" s="13"/>
      <c r="Y625" s="13">
        <f>S625+U625+V625+W625+X625</f>
        <v>25825</v>
      </c>
      <c r="Z625" s="13">
        <f>T625+V625</f>
        <v>0</v>
      </c>
      <c r="AA625" s="13"/>
      <c r="AB625" s="13"/>
      <c r="AC625" s="13"/>
      <c r="AD625" s="13"/>
      <c r="AE625" s="13">
        <f>Y625+AA625+AB625+AC625+AD625</f>
        <v>25825</v>
      </c>
      <c r="AF625" s="13">
        <f>Z625+AB625</f>
        <v>0</v>
      </c>
      <c r="AG625" s="13"/>
      <c r="AH625" s="13"/>
      <c r="AI625" s="13"/>
      <c r="AJ625" s="13"/>
      <c r="AK625" s="13">
        <f>AE625+AG625+AH625+AI625+AJ625</f>
        <v>25825</v>
      </c>
      <c r="AL625" s="13">
        <f>AF625+AH625</f>
        <v>0</v>
      </c>
    </row>
    <row r="626" spans="1:38" hidden="1" x14ac:dyDescent="0.25">
      <c r="A626" s="62" t="s">
        <v>15</v>
      </c>
      <c r="B626" s="16">
        <v>913</v>
      </c>
      <c r="C626" s="16" t="s">
        <v>7</v>
      </c>
      <c r="D626" s="16" t="s">
        <v>7</v>
      </c>
      <c r="E626" s="16" t="s">
        <v>220</v>
      </c>
      <c r="F626" s="16"/>
      <c r="G626" s="20">
        <f t="shared" ref="G626:R628" si="770">G627</f>
        <v>4469</v>
      </c>
      <c r="H626" s="20">
        <f t="shared" si="770"/>
        <v>0</v>
      </c>
      <c r="I626" s="13">
        <f t="shared" si="770"/>
        <v>0</v>
      </c>
      <c r="J626" s="13">
        <f t="shared" si="770"/>
        <v>0</v>
      </c>
      <c r="K626" s="13">
        <f t="shared" si="770"/>
        <v>0</v>
      </c>
      <c r="L626" s="13">
        <f t="shared" si="770"/>
        <v>0</v>
      </c>
      <c r="M626" s="20">
        <f t="shared" si="770"/>
        <v>4469</v>
      </c>
      <c r="N626" s="20">
        <f t="shared" si="770"/>
        <v>0</v>
      </c>
      <c r="O626" s="13">
        <f t="shared" si="770"/>
        <v>0</v>
      </c>
      <c r="P626" s="13">
        <f t="shared" si="770"/>
        <v>0</v>
      </c>
      <c r="Q626" s="13">
        <f t="shared" si="770"/>
        <v>0</v>
      </c>
      <c r="R626" s="13">
        <f t="shared" si="770"/>
        <v>0</v>
      </c>
      <c r="S626" s="20">
        <f t="shared" ref="S626:AH628" si="771">S627</f>
        <v>4469</v>
      </c>
      <c r="T626" s="20">
        <f t="shared" si="771"/>
        <v>0</v>
      </c>
      <c r="U626" s="13">
        <f t="shared" si="771"/>
        <v>0</v>
      </c>
      <c r="V626" s="13">
        <f t="shared" si="771"/>
        <v>0</v>
      </c>
      <c r="W626" s="13">
        <f t="shared" si="771"/>
        <v>0</v>
      </c>
      <c r="X626" s="13">
        <f t="shared" si="771"/>
        <v>0</v>
      </c>
      <c r="Y626" s="20">
        <f t="shared" si="771"/>
        <v>4469</v>
      </c>
      <c r="Z626" s="20">
        <f t="shared" si="771"/>
        <v>0</v>
      </c>
      <c r="AA626" s="13">
        <f t="shared" si="771"/>
        <v>0</v>
      </c>
      <c r="AB626" s="13">
        <f t="shared" si="771"/>
        <v>0</v>
      </c>
      <c r="AC626" s="13">
        <f t="shared" si="771"/>
        <v>0</v>
      </c>
      <c r="AD626" s="13">
        <f t="shared" si="771"/>
        <v>0</v>
      </c>
      <c r="AE626" s="20">
        <f t="shared" si="771"/>
        <v>4469</v>
      </c>
      <c r="AF626" s="20">
        <f t="shared" si="771"/>
        <v>0</v>
      </c>
      <c r="AG626" s="13">
        <f t="shared" si="771"/>
        <v>0</v>
      </c>
      <c r="AH626" s="13">
        <f t="shared" si="771"/>
        <v>0</v>
      </c>
      <c r="AI626" s="13">
        <f t="shared" ref="AG626:AL628" si="772">AI627</f>
        <v>0</v>
      </c>
      <c r="AJ626" s="13">
        <f t="shared" si="772"/>
        <v>0</v>
      </c>
      <c r="AK626" s="20">
        <f t="shared" si="772"/>
        <v>4469</v>
      </c>
      <c r="AL626" s="20">
        <f t="shared" si="772"/>
        <v>0</v>
      </c>
    </row>
    <row r="627" spans="1:38" hidden="1" x14ac:dyDescent="0.25">
      <c r="A627" s="62" t="s">
        <v>216</v>
      </c>
      <c r="B627" s="16">
        <v>913</v>
      </c>
      <c r="C627" s="16" t="s">
        <v>7</v>
      </c>
      <c r="D627" s="16" t="s">
        <v>7</v>
      </c>
      <c r="E627" s="16" t="s">
        <v>221</v>
      </c>
      <c r="F627" s="16"/>
      <c r="G627" s="20">
        <f t="shared" si="770"/>
        <v>4469</v>
      </c>
      <c r="H627" s="20">
        <f t="shared" si="770"/>
        <v>0</v>
      </c>
      <c r="I627" s="13">
        <f t="shared" si="770"/>
        <v>0</v>
      </c>
      <c r="J627" s="13">
        <f t="shared" si="770"/>
        <v>0</v>
      </c>
      <c r="K627" s="13">
        <f t="shared" si="770"/>
        <v>0</v>
      </c>
      <c r="L627" s="13">
        <f t="shared" si="770"/>
        <v>0</v>
      </c>
      <c r="M627" s="20">
        <f t="shared" si="770"/>
        <v>4469</v>
      </c>
      <c r="N627" s="20">
        <f t="shared" si="770"/>
        <v>0</v>
      </c>
      <c r="O627" s="13">
        <f t="shared" si="770"/>
        <v>0</v>
      </c>
      <c r="P627" s="13">
        <f t="shared" si="770"/>
        <v>0</v>
      </c>
      <c r="Q627" s="13">
        <f t="shared" si="770"/>
        <v>0</v>
      </c>
      <c r="R627" s="13">
        <f t="shared" si="770"/>
        <v>0</v>
      </c>
      <c r="S627" s="20">
        <f t="shared" si="771"/>
        <v>4469</v>
      </c>
      <c r="T627" s="20">
        <f t="shared" si="771"/>
        <v>0</v>
      </c>
      <c r="U627" s="13">
        <f t="shared" si="771"/>
        <v>0</v>
      </c>
      <c r="V627" s="13">
        <f t="shared" si="771"/>
        <v>0</v>
      </c>
      <c r="W627" s="13">
        <f t="shared" si="771"/>
        <v>0</v>
      </c>
      <c r="X627" s="13">
        <f t="shared" si="771"/>
        <v>0</v>
      </c>
      <c r="Y627" s="20">
        <f t="shared" si="771"/>
        <v>4469</v>
      </c>
      <c r="Z627" s="20">
        <f t="shared" si="771"/>
        <v>0</v>
      </c>
      <c r="AA627" s="13">
        <f t="shared" si="771"/>
        <v>0</v>
      </c>
      <c r="AB627" s="13">
        <f t="shared" si="771"/>
        <v>0</v>
      </c>
      <c r="AC627" s="13">
        <f t="shared" si="771"/>
        <v>0</v>
      </c>
      <c r="AD627" s="13">
        <f t="shared" si="771"/>
        <v>0</v>
      </c>
      <c r="AE627" s="20">
        <f t="shared" si="771"/>
        <v>4469</v>
      </c>
      <c r="AF627" s="20">
        <f t="shared" si="771"/>
        <v>0</v>
      </c>
      <c r="AG627" s="13">
        <f t="shared" si="772"/>
        <v>0</v>
      </c>
      <c r="AH627" s="13">
        <f t="shared" si="772"/>
        <v>0</v>
      </c>
      <c r="AI627" s="13">
        <f t="shared" si="772"/>
        <v>0</v>
      </c>
      <c r="AJ627" s="13">
        <f t="shared" si="772"/>
        <v>0</v>
      </c>
      <c r="AK627" s="20">
        <f t="shared" si="772"/>
        <v>4469</v>
      </c>
      <c r="AL627" s="20">
        <f t="shared" si="772"/>
        <v>0</v>
      </c>
    </row>
    <row r="628" spans="1:38" ht="33" hidden="1" x14ac:dyDescent="0.25">
      <c r="A628" s="62" t="s">
        <v>12</v>
      </c>
      <c r="B628" s="16">
        <v>913</v>
      </c>
      <c r="C628" s="16" t="s">
        <v>7</v>
      </c>
      <c r="D628" s="16" t="s">
        <v>7</v>
      </c>
      <c r="E628" s="16" t="s">
        <v>221</v>
      </c>
      <c r="F628" s="16" t="s">
        <v>13</v>
      </c>
      <c r="G628" s="20">
        <f t="shared" si="770"/>
        <v>4469</v>
      </c>
      <c r="H628" s="20">
        <f t="shared" si="770"/>
        <v>0</v>
      </c>
      <c r="I628" s="13">
        <f t="shared" si="770"/>
        <v>0</v>
      </c>
      <c r="J628" s="13">
        <f t="shared" si="770"/>
        <v>0</v>
      </c>
      <c r="K628" s="13">
        <f t="shared" si="770"/>
        <v>0</v>
      </c>
      <c r="L628" s="13">
        <f t="shared" si="770"/>
        <v>0</v>
      </c>
      <c r="M628" s="20">
        <f t="shared" si="770"/>
        <v>4469</v>
      </c>
      <c r="N628" s="20">
        <f t="shared" si="770"/>
        <v>0</v>
      </c>
      <c r="O628" s="13">
        <f t="shared" si="770"/>
        <v>0</v>
      </c>
      <c r="P628" s="13">
        <f t="shared" si="770"/>
        <v>0</v>
      </c>
      <c r="Q628" s="13">
        <f t="shared" si="770"/>
        <v>0</v>
      </c>
      <c r="R628" s="13">
        <f t="shared" si="770"/>
        <v>0</v>
      </c>
      <c r="S628" s="20">
        <f t="shared" si="771"/>
        <v>4469</v>
      </c>
      <c r="T628" s="20">
        <f t="shared" si="771"/>
        <v>0</v>
      </c>
      <c r="U628" s="13">
        <f t="shared" si="771"/>
        <v>0</v>
      </c>
      <c r="V628" s="13">
        <f t="shared" si="771"/>
        <v>0</v>
      </c>
      <c r="W628" s="13">
        <f t="shared" si="771"/>
        <v>0</v>
      </c>
      <c r="X628" s="13">
        <f t="shared" si="771"/>
        <v>0</v>
      </c>
      <c r="Y628" s="20">
        <f t="shared" si="771"/>
        <v>4469</v>
      </c>
      <c r="Z628" s="20">
        <f t="shared" si="771"/>
        <v>0</v>
      </c>
      <c r="AA628" s="13">
        <f t="shared" si="771"/>
        <v>0</v>
      </c>
      <c r="AB628" s="13">
        <f t="shared" si="771"/>
        <v>0</v>
      </c>
      <c r="AC628" s="13">
        <f t="shared" si="771"/>
        <v>0</v>
      </c>
      <c r="AD628" s="13">
        <f t="shared" si="771"/>
        <v>0</v>
      </c>
      <c r="AE628" s="20">
        <f t="shared" si="771"/>
        <v>4469</v>
      </c>
      <c r="AF628" s="20">
        <f t="shared" si="771"/>
        <v>0</v>
      </c>
      <c r="AG628" s="13">
        <f t="shared" si="772"/>
        <v>0</v>
      </c>
      <c r="AH628" s="13">
        <f t="shared" si="772"/>
        <v>0</v>
      </c>
      <c r="AI628" s="13">
        <f t="shared" si="772"/>
        <v>0</v>
      </c>
      <c r="AJ628" s="13">
        <f t="shared" si="772"/>
        <v>0</v>
      </c>
      <c r="AK628" s="20">
        <f t="shared" si="772"/>
        <v>4469</v>
      </c>
      <c r="AL628" s="20">
        <f t="shared" si="772"/>
        <v>0</v>
      </c>
    </row>
    <row r="629" spans="1:38" hidden="1" x14ac:dyDescent="0.25">
      <c r="A629" s="62" t="s">
        <v>14</v>
      </c>
      <c r="B629" s="16">
        <v>913</v>
      </c>
      <c r="C629" s="16" t="s">
        <v>7</v>
      </c>
      <c r="D629" s="16" t="s">
        <v>7</v>
      </c>
      <c r="E629" s="16" t="s">
        <v>221</v>
      </c>
      <c r="F629" s="13">
        <v>610</v>
      </c>
      <c r="G629" s="13">
        <v>4469</v>
      </c>
      <c r="H629" s="13"/>
      <c r="I629" s="13"/>
      <c r="J629" s="13"/>
      <c r="K629" s="13"/>
      <c r="L629" s="13"/>
      <c r="M629" s="13">
        <f>G629+I629+J629+K629+L629</f>
        <v>4469</v>
      </c>
      <c r="N629" s="13">
        <f>H629+J629</f>
        <v>0</v>
      </c>
      <c r="O629" s="13"/>
      <c r="P629" s="13"/>
      <c r="Q629" s="13"/>
      <c r="R629" s="13"/>
      <c r="S629" s="13">
        <f>M629+O629+P629+Q629+R629</f>
        <v>4469</v>
      </c>
      <c r="T629" s="13">
        <f>N629+P629</f>
        <v>0</v>
      </c>
      <c r="U629" s="13"/>
      <c r="V629" s="13"/>
      <c r="W629" s="13"/>
      <c r="X629" s="13"/>
      <c r="Y629" s="13">
        <f>S629+U629+V629+W629+X629</f>
        <v>4469</v>
      </c>
      <c r="Z629" s="13">
        <f>T629+V629</f>
        <v>0</v>
      </c>
      <c r="AA629" s="13"/>
      <c r="AB629" s="13"/>
      <c r="AC629" s="13"/>
      <c r="AD629" s="13"/>
      <c r="AE629" s="13">
        <f>Y629+AA629+AB629+AC629+AD629</f>
        <v>4469</v>
      </c>
      <c r="AF629" s="13">
        <f>Z629+AB629</f>
        <v>0</v>
      </c>
      <c r="AG629" s="13"/>
      <c r="AH629" s="13"/>
      <c r="AI629" s="13"/>
      <c r="AJ629" s="13"/>
      <c r="AK629" s="13">
        <f>AE629+AG629+AH629+AI629+AJ629</f>
        <v>4469</v>
      </c>
      <c r="AL629" s="13">
        <f>AF629+AH629</f>
        <v>0</v>
      </c>
    </row>
    <row r="630" spans="1:38" ht="36.75" hidden="1" customHeight="1" x14ac:dyDescent="0.25">
      <c r="A630" s="57" t="s">
        <v>545</v>
      </c>
      <c r="B630" s="16">
        <v>913</v>
      </c>
      <c r="C630" s="16" t="s">
        <v>7</v>
      </c>
      <c r="D630" s="16" t="s">
        <v>7</v>
      </c>
      <c r="E630" s="16" t="s">
        <v>211</v>
      </c>
      <c r="F630" s="16"/>
      <c r="G630" s="20">
        <f>G631</f>
        <v>9185</v>
      </c>
      <c r="H630" s="20">
        <f t="shared" ref="H630:R630" si="773">H631</f>
        <v>0</v>
      </c>
      <c r="I630" s="13">
        <f t="shared" si="773"/>
        <v>0</v>
      </c>
      <c r="J630" s="13">
        <f t="shared" si="773"/>
        <v>0</v>
      </c>
      <c r="K630" s="13">
        <f t="shared" si="773"/>
        <v>0</v>
      </c>
      <c r="L630" s="13">
        <f t="shared" si="773"/>
        <v>0</v>
      </c>
      <c r="M630" s="20">
        <f t="shared" si="773"/>
        <v>9185</v>
      </c>
      <c r="N630" s="20">
        <f t="shared" si="773"/>
        <v>0</v>
      </c>
      <c r="O630" s="13">
        <f t="shared" si="773"/>
        <v>0</v>
      </c>
      <c r="P630" s="13">
        <f t="shared" si="773"/>
        <v>0</v>
      </c>
      <c r="Q630" s="13">
        <f t="shared" si="773"/>
        <v>0</v>
      </c>
      <c r="R630" s="13">
        <f t="shared" si="773"/>
        <v>0</v>
      </c>
      <c r="S630" s="20">
        <f t="shared" ref="S630:AL630" si="774">S631</f>
        <v>9185</v>
      </c>
      <c r="T630" s="20">
        <f t="shared" si="774"/>
        <v>0</v>
      </c>
      <c r="U630" s="13">
        <f t="shared" si="774"/>
        <v>0</v>
      </c>
      <c r="V630" s="13">
        <f t="shared" si="774"/>
        <v>0</v>
      </c>
      <c r="W630" s="13">
        <f t="shared" si="774"/>
        <v>0</v>
      </c>
      <c r="X630" s="13">
        <f t="shared" si="774"/>
        <v>0</v>
      </c>
      <c r="Y630" s="20">
        <f t="shared" si="774"/>
        <v>9185</v>
      </c>
      <c r="Z630" s="20">
        <f t="shared" si="774"/>
        <v>0</v>
      </c>
      <c r="AA630" s="13">
        <f t="shared" si="774"/>
        <v>0</v>
      </c>
      <c r="AB630" s="13">
        <f t="shared" si="774"/>
        <v>0</v>
      </c>
      <c r="AC630" s="13">
        <f t="shared" si="774"/>
        <v>0</v>
      </c>
      <c r="AD630" s="13">
        <f t="shared" si="774"/>
        <v>0</v>
      </c>
      <c r="AE630" s="20">
        <f t="shared" si="774"/>
        <v>9185</v>
      </c>
      <c r="AF630" s="20">
        <f t="shared" si="774"/>
        <v>0</v>
      </c>
      <c r="AG630" s="13">
        <f t="shared" si="774"/>
        <v>0</v>
      </c>
      <c r="AH630" s="13">
        <f t="shared" si="774"/>
        <v>0</v>
      </c>
      <c r="AI630" s="13">
        <f t="shared" si="774"/>
        <v>0</v>
      </c>
      <c r="AJ630" s="13">
        <f t="shared" si="774"/>
        <v>0</v>
      </c>
      <c r="AK630" s="20">
        <f t="shared" si="774"/>
        <v>9185</v>
      </c>
      <c r="AL630" s="20">
        <f t="shared" si="774"/>
        <v>0</v>
      </c>
    </row>
    <row r="631" spans="1:38" hidden="1" x14ac:dyDescent="0.25">
      <c r="A631" s="62" t="s">
        <v>15</v>
      </c>
      <c r="B631" s="16">
        <v>913</v>
      </c>
      <c r="C631" s="16" t="s">
        <v>7</v>
      </c>
      <c r="D631" s="16" t="s">
        <v>7</v>
      </c>
      <c r="E631" s="16" t="s">
        <v>212</v>
      </c>
      <c r="F631" s="13"/>
      <c r="G631" s="17">
        <f>G632+G635</f>
        <v>9185</v>
      </c>
      <c r="H631" s="17">
        <f t="shared" ref="H631:N631" si="775">H632+H635</f>
        <v>0</v>
      </c>
      <c r="I631" s="13">
        <f t="shared" si="775"/>
        <v>0</v>
      </c>
      <c r="J631" s="13">
        <f t="shared" si="775"/>
        <v>0</v>
      </c>
      <c r="K631" s="13">
        <f t="shared" si="775"/>
        <v>0</v>
      </c>
      <c r="L631" s="13">
        <f t="shared" si="775"/>
        <v>0</v>
      </c>
      <c r="M631" s="17">
        <f t="shared" si="775"/>
        <v>9185</v>
      </c>
      <c r="N631" s="17">
        <f t="shared" si="775"/>
        <v>0</v>
      </c>
      <c r="O631" s="13">
        <f t="shared" ref="O631:T631" si="776">O632+O635</f>
        <v>0</v>
      </c>
      <c r="P631" s="13">
        <f t="shared" si="776"/>
        <v>0</v>
      </c>
      <c r="Q631" s="13">
        <f t="shared" si="776"/>
        <v>0</v>
      </c>
      <c r="R631" s="13">
        <f t="shared" si="776"/>
        <v>0</v>
      </c>
      <c r="S631" s="17">
        <f t="shared" si="776"/>
        <v>9185</v>
      </c>
      <c r="T631" s="17">
        <f t="shared" si="776"/>
        <v>0</v>
      </c>
      <c r="U631" s="13">
        <f t="shared" ref="U631:Z631" si="777">U632+U635</f>
        <v>0</v>
      </c>
      <c r="V631" s="13">
        <f t="shared" si="777"/>
        <v>0</v>
      </c>
      <c r="W631" s="13">
        <f t="shared" si="777"/>
        <v>0</v>
      </c>
      <c r="X631" s="13">
        <f t="shared" si="777"/>
        <v>0</v>
      </c>
      <c r="Y631" s="17">
        <f t="shared" si="777"/>
        <v>9185</v>
      </c>
      <c r="Z631" s="17">
        <f t="shared" si="777"/>
        <v>0</v>
      </c>
      <c r="AA631" s="13">
        <f t="shared" ref="AA631:AF631" si="778">AA632+AA635</f>
        <v>0</v>
      </c>
      <c r="AB631" s="13">
        <f t="shared" si="778"/>
        <v>0</v>
      </c>
      <c r="AC631" s="13">
        <f t="shared" si="778"/>
        <v>0</v>
      </c>
      <c r="AD631" s="13">
        <f t="shared" si="778"/>
        <v>0</v>
      </c>
      <c r="AE631" s="17">
        <f t="shared" si="778"/>
        <v>9185</v>
      </c>
      <c r="AF631" s="17">
        <f t="shared" si="778"/>
        <v>0</v>
      </c>
      <c r="AG631" s="13">
        <f t="shared" ref="AG631:AL631" si="779">AG632+AG635</f>
        <v>0</v>
      </c>
      <c r="AH631" s="13">
        <f t="shared" si="779"/>
        <v>0</v>
      </c>
      <c r="AI631" s="13">
        <f t="shared" si="779"/>
        <v>0</v>
      </c>
      <c r="AJ631" s="13">
        <f t="shared" si="779"/>
        <v>0</v>
      </c>
      <c r="AK631" s="17">
        <f t="shared" si="779"/>
        <v>9185</v>
      </c>
      <c r="AL631" s="17">
        <f t="shared" si="779"/>
        <v>0</v>
      </c>
    </row>
    <row r="632" spans="1:38" hidden="1" x14ac:dyDescent="0.25">
      <c r="A632" s="62" t="s">
        <v>234</v>
      </c>
      <c r="B632" s="16">
        <v>913</v>
      </c>
      <c r="C632" s="16" t="s">
        <v>7</v>
      </c>
      <c r="D632" s="16" t="s">
        <v>7</v>
      </c>
      <c r="E632" s="16" t="s">
        <v>235</v>
      </c>
      <c r="F632" s="13"/>
      <c r="G632" s="17">
        <f>G633</f>
        <v>6663</v>
      </c>
      <c r="H632" s="17">
        <f t="shared" ref="H632:R633" si="780">H633</f>
        <v>0</v>
      </c>
      <c r="I632" s="13">
        <f t="shared" si="780"/>
        <v>0</v>
      </c>
      <c r="J632" s="13">
        <f t="shared" si="780"/>
        <v>0</v>
      </c>
      <c r="K632" s="13">
        <f t="shared" si="780"/>
        <v>0</v>
      </c>
      <c r="L632" s="13">
        <f t="shared" si="780"/>
        <v>0</v>
      </c>
      <c r="M632" s="17">
        <f t="shared" si="780"/>
        <v>6663</v>
      </c>
      <c r="N632" s="17">
        <f t="shared" si="780"/>
        <v>0</v>
      </c>
      <c r="O632" s="13">
        <f t="shared" si="780"/>
        <v>0</v>
      </c>
      <c r="P632" s="13">
        <f t="shared" si="780"/>
        <v>0</v>
      </c>
      <c r="Q632" s="13">
        <f t="shared" si="780"/>
        <v>0</v>
      </c>
      <c r="R632" s="13">
        <f t="shared" si="780"/>
        <v>0</v>
      </c>
      <c r="S632" s="17">
        <f>S633</f>
        <v>6663</v>
      </c>
      <c r="T632" s="17">
        <f>T633</f>
        <v>0</v>
      </c>
      <c r="U632" s="13">
        <f t="shared" ref="U632:X633" si="781">U633</f>
        <v>0</v>
      </c>
      <c r="V632" s="13">
        <f t="shared" si="781"/>
        <v>0</v>
      </c>
      <c r="W632" s="13">
        <f t="shared" si="781"/>
        <v>0</v>
      </c>
      <c r="X632" s="13">
        <f t="shared" si="781"/>
        <v>0</v>
      </c>
      <c r="Y632" s="17">
        <f>Y633</f>
        <v>6663</v>
      </c>
      <c r="Z632" s="17">
        <f>Z633</f>
        <v>0</v>
      </c>
      <c r="AA632" s="13">
        <f t="shared" ref="AA632:AD633" si="782">AA633</f>
        <v>0</v>
      </c>
      <c r="AB632" s="13">
        <f t="shared" si="782"/>
        <v>0</v>
      </c>
      <c r="AC632" s="13">
        <f t="shared" si="782"/>
        <v>0</v>
      </c>
      <c r="AD632" s="13">
        <f t="shared" si="782"/>
        <v>0</v>
      </c>
      <c r="AE632" s="17">
        <f>AE633</f>
        <v>6663</v>
      </c>
      <c r="AF632" s="17">
        <f>AF633</f>
        <v>0</v>
      </c>
      <c r="AG632" s="13">
        <f t="shared" ref="AG632:AJ633" si="783">AG633</f>
        <v>0</v>
      </c>
      <c r="AH632" s="13">
        <f t="shared" si="783"/>
        <v>0</v>
      </c>
      <c r="AI632" s="13">
        <f t="shared" si="783"/>
        <v>0</v>
      </c>
      <c r="AJ632" s="13">
        <f t="shared" si="783"/>
        <v>0</v>
      </c>
      <c r="AK632" s="17">
        <f>AK633</f>
        <v>6663</v>
      </c>
      <c r="AL632" s="17">
        <f>AL633</f>
        <v>0</v>
      </c>
    </row>
    <row r="633" spans="1:38" ht="33" hidden="1" x14ac:dyDescent="0.25">
      <c r="A633" s="62" t="s">
        <v>12</v>
      </c>
      <c r="B633" s="16">
        <v>913</v>
      </c>
      <c r="C633" s="16" t="s">
        <v>7</v>
      </c>
      <c r="D633" s="16" t="s">
        <v>7</v>
      </c>
      <c r="E633" s="16" t="s">
        <v>235</v>
      </c>
      <c r="F633" s="13">
        <v>600</v>
      </c>
      <c r="G633" s="17">
        <f>G634</f>
        <v>6663</v>
      </c>
      <c r="H633" s="17">
        <f t="shared" si="780"/>
        <v>0</v>
      </c>
      <c r="I633" s="13">
        <f t="shared" si="780"/>
        <v>0</v>
      </c>
      <c r="J633" s="13">
        <f t="shared" si="780"/>
        <v>0</v>
      </c>
      <c r="K633" s="13">
        <f t="shared" si="780"/>
        <v>0</v>
      </c>
      <c r="L633" s="13">
        <f t="shared" si="780"/>
        <v>0</v>
      </c>
      <c r="M633" s="17">
        <f t="shared" si="780"/>
        <v>6663</v>
      </c>
      <c r="N633" s="17">
        <f t="shared" si="780"/>
        <v>0</v>
      </c>
      <c r="O633" s="13">
        <f t="shared" si="780"/>
        <v>0</v>
      </c>
      <c r="P633" s="13">
        <f t="shared" si="780"/>
        <v>0</v>
      </c>
      <c r="Q633" s="13">
        <f t="shared" si="780"/>
        <v>0</v>
      </c>
      <c r="R633" s="13">
        <f t="shared" si="780"/>
        <v>0</v>
      </c>
      <c r="S633" s="17">
        <f>S634</f>
        <v>6663</v>
      </c>
      <c r="T633" s="17">
        <f>T634</f>
        <v>0</v>
      </c>
      <c r="U633" s="13">
        <f t="shared" si="781"/>
        <v>0</v>
      </c>
      <c r="V633" s="13">
        <f t="shared" si="781"/>
        <v>0</v>
      </c>
      <c r="W633" s="13">
        <f t="shared" si="781"/>
        <v>0</v>
      </c>
      <c r="X633" s="13">
        <f t="shared" si="781"/>
        <v>0</v>
      </c>
      <c r="Y633" s="17">
        <f>Y634</f>
        <v>6663</v>
      </c>
      <c r="Z633" s="17">
        <f>Z634</f>
        <v>0</v>
      </c>
      <c r="AA633" s="13">
        <f t="shared" si="782"/>
        <v>0</v>
      </c>
      <c r="AB633" s="13">
        <f t="shared" si="782"/>
        <v>0</v>
      </c>
      <c r="AC633" s="13">
        <f t="shared" si="782"/>
        <v>0</v>
      </c>
      <c r="AD633" s="13">
        <f t="shared" si="782"/>
        <v>0</v>
      </c>
      <c r="AE633" s="17">
        <f>AE634</f>
        <v>6663</v>
      </c>
      <c r="AF633" s="17">
        <f>AF634</f>
        <v>0</v>
      </c>
      <c r="AG633" s="13">
        <f t="shared" si="783"/>
        <v>0</v>
      </c>
      <c r="AH633" s="13">
        <f t="shared" si="783"/>
        <v>0</v>
      </c>
      <c r="AI633" s="13">
        <f t="shared" si="783"/>
        <v>0</v>
      </c>
      <c r="AJ633" s="13">
        <f t="shared" si="783"/>
        <v>0</v>
      </c>
      <c r="AK633" s="17">
        <f>AK634</f>
        <v>6663</v>
      </c>
      <c r="AL633" s="17">
        <f>AL634</f>
        <v>0</v>
      </c>
    </row>
    <row r="634" spans="1:38" hidden="1" x14ac:dyDescent="0.25">
      <c r="A634" s="66" t="s">
        <v>14</v>
      </c>
      <c r="B634" s="16">
        <v>913</v>
      </c>
      <c r="C634" s="16" t="s">
        <v>7</v>
      </c>
      <c r="D634" s="16" t="s">
        <v>7</v>
      </c>
      <c r="E634" s="16" t="s">
        <v>235</v>
      </c>
      <c r="F634" s="13">
        <v>610</v>
      </c>
      <c r="G634" s="13">
        <v>6663</v>
      </c>
      <c r="H634" s="13"/>
      <c r="I634" s="13"/>
      <c r="J634" s="13"/>
      <c r="K634" s="13"/>
      <c r="L634" s="13"/>
      <c r="M634" s="13">
        <f>G634+I634+J634+K634+L634</f>
        <v>6663</v>
      </c>
      <c r="N634" s="13">
        <f>H634+J634</f>
        <v>0</v>
      </c>
      <c r="O634" s="13"/>
      <c r="P634" s="13"/>
      <c r="Q634" s="13"/>
      <c r="R634" s="13"/>
      <c r="S634" s="13">
        <f>M634+O634+P634+Q634+R634</f>
        <v>6663</v>
      </c>
      <c r="T634" s="13">
        <f>N634+P634</f>
        <v>0</v>
      </c>
      <c r="U634" s="13"/>
      <c r="V634" s="13"/>
      <c r="W634" s="13"/>
      <c r="X634" s="13"/>
      <c r="Y634" s="13">
        <f>S634+U634+V634+W634+X634</f>
        <v>6663</v>
      </c>
      <c r="Z634" s="13">
        <f>T634+V634</f>
        <v>0</v>
      </c>
      <c r="AA634" s="13"/>
      <c r="AB634" s="13"/>
      <c r="AC634" s="13"/>
      <c r="AD634" s="13"/>
      <c r="AE634" s="13">
        <f>Y634+AA634+AB634+AC634+AD634</f>
        <v>6663</v>
      </c>
      <c r="AF634" s="13">
        <f>Z634+AB634</f>
        <v>0</v>
      </c>
      <c r="AG634" s="13"/>
      <c r="AH634" s="13"/>
      <c r="AI634" s="13"/>
      <c r="AJ634" s="13"/>
      <c r="AK634" s="13">
        <f>AE634+AG634+AH634+AI634+AJ634</f>
        <v>6663</v>
      </c>
      <c r="AL634" s="13">
        <f>AF634+AH634</f>
        <v>0</v>
      </c>
    </row>
    <row r="635" spans="1:38" hidden="1" x14ac:dyDescent="0.25">
      <c r="A635" s="62" t="s">
        <v>16</v>
      </c>
      <c r="B635" s="16">
        <v>913</v>
      </c>
      <c r="C635" s="16" t="s">
        <v>7</v>
      </c>
      <c r="D635" s="16" t="s">
        <v>7</v>
      </c>
      <c r="E635" s="16" t="s">
        <v>236</v>
      </c>
      <c r="F635" s="13"/>
      <c r="G635" s="17">
        <f>G636</f>
        <v>2522</v>
      </c>
      <c r="H635" s="17">
        <f t="shared" ref="H635:R636" si="784">H636</f>
        <v>0</v>
      </c>
      <c r="I635" s="13">
        <f t="shared" si="784"/>
        <v>0</v>
      </c>
      <c r="J635" s="13">
        <f t="shared" si="784"/>
        <v>0</v>
      </c>
      <c r="K635" s="13">
        <f t="shared" si="784"/>
        <v>0</v>
      </c>
      <c r="L635" s="13">
        <f t="shared" si="784"/>
        <v>0</v>
      </c>
      <c r="M635" s="17">
        <f t="shared" si="784"/>
        <v>2522</v>
      </c>
      <c r="N635" s="17">
        <f t="shared" si="784"/>
        <v>0</v>
      </c>
      <c r="O635" s="13">
        <f t="shared" si="784"/>
        <v>0</v>
      </c>
      <c r="P635" s="13">
        <f t="shared" si="784"/>
        <v>0</v>
      </c>
      <c r="Q635" s="13">
        <f t="shared" si="784"/>
        <v>0</v>
      </c>
      <c r="R635" s="13">
        <f t="shared" si="784"/>
        <v>0</v>
      </c>
      <c r="S635" s="17">
        <f>S636</f>
        <v>2522</v>
      </c>
      <c r="T635" s="17">
        <f>T636</f>
        <v>0</v>
      </c>
      <c r="U635" s="13">
        <f t="shared" ref="U635:X636" si="785">U636</f>
        <v>0</v>
      </c>
      <c r="V635" s="13">
        <f t="shared" si="785"/>
        <v>0</v>
      </c>
      <c r="W635" s="13">
        <f t="shared" si="785"/>
        <v>0</v>
      </c>
      <c r="X635" s="13">
        <f t="shared" si="785"/>
        <v>0</v>
      </c>
      <c r="Y635" s="17">
        <f>Y636</f>
        <v>2522</v>
      </c>
      <c r="Z635" s="17">
        <f>Z636</f>
        <v>0</v>
      </c>
      <c r="AA635" s="13">
        <f t="shared" ref="AA635:AD636" si="786">AA636</f>
        <v>0</v>
      </c>
      <c r="AB635" s="13">
        <f t="shared" si="786"/>
        <v>0</v>
      </c>
      <c r="AC635" s="13">
        <f t="shared" si="786"/>
        <v>0</v>
      </c>
      <c r="AD635" s="13">
        <f t="shared" si="786"/>
        <v>0</v>
      </c>
      <c r="AE635" s="17">
        <f>AE636</f>
        <v>2522</v>
      </c>
      <c r="AF635" s="17">
        <f>AF636</f>
        <v>0</v>
      </c>
      <c r="AG635" s="13">
        <f t="shared" ref="AG635:AJ636" si="787">AG636</f>
        <v>0</v>
      </c>
      <c r="AH635" s="13">
        <f t="shared" si="787"/>
        <v>0</v>
      </c>
      <c r="AI635" s="13">
        <f t="shared" si="787"/>
        <v>0</v>
      </c>
      <c r="AJ635" s="13">
        <f t="shared" si="787"/>
        <v>0</v>
      </c>
      <c r="AK635" s="17">
        <f>AK636</f>
        <v>2522</v>
      </c>
      <c r="AL635" s="17">
        <f>AL636</f>
        <v>0</v>
      </c>
    </row>
    <row r="636" spans="1:38" ht="33" hidden="1" x14ac:dyDescent="0.25">
      <c r="A636" s="62" t="s">
        <v>12</v>
      </c>
      <c r="B636" s="16">
        <v>913</v>
      </c>
      <c r="C636" s="16" t="s">
        <v>7</v>
      </c>
      <c r="D636" s="16" t="s">
        <v>7</v>
      </c>
      <c r="E636" s="16" t="s">
        <v>236</v>
      </c>
      <c r="F636" s="13">
        <v>600</v>
      </c>
      <c r="G636" s="17">
        <f>G637</f>
        <v>2522</v>
      </c>
      <c r="H636" s="17">
        <f t="shared" si="784"/>
        <v>0</v>
      </c>
      <c r="I636" s="13">
        <f t="shared" si="784"/>
        <v>0</v>
      </c>
      <c r="J636" s="13">
        <f t="shared" si="784"/>
        <v>0</v>
      </c>
      <c r="K636" s="13">
        <f t="shared" si="784"/>
        <v>0</v>
      </c>
      <c r="L636" s="13">
        <f t="shared" si="784"/>
        <v>0</v>
      </c>
      <c r="M636" s="17">
        <f t="shared" si="784"/>
        <v>2522</v>
      </c>
      <c r="N636" s="17">
        <f t="shared" si="784"/>
        <v>0</v>
      </c>
      <c r="O636" s="13">
        <f t="shared" si="784"/>
        <v>0</v>
      </c>
      <c r="P636" s="13">
        <f t="shared" si="784"/>
        <v>0</v>
      </c>
      <c r="Q636" s="13">
        <f t="shared" si="784"/>
        <v>0</v>
      </c>
      <c r="R636" s="13">
        <f t="shared" si="784"/>
        <v>0</v>
      </c>
      <c r="S636" s="17">
        <f>S637</f>
        <v>2522</v>
      </c>
      <c r="T636" s="17">
        <f>T637</f>
        <v>0</v>
      </c>
      <c r="U636" s="13">
        <f t="shared" si="785"/>
        <v>0</v>
      </c>
      <c r="V636" s="13">
        <f t="shared" si="785"/>
        <v>0</v>
      </c>
      <c r="W636" s="13">
        <f t="shared" si="785"/>
        <v>0</v>
      </c>
      <c r="X636" s="13">
        <f t="shared" si="785"/>
        <v>0</v>
      </c>
      <c r="Y636" s="17">
        <f>Y637</f>
        <v>2522</v>
      </c>
      <c r="Z636" s="17">
        <f>Z637</f>
        <v>0</v>
      </c>
      <c r="AA636" s="13">
        <f t="shared" si="786"/>
        <v>0</v>
      </c>
      <c r="AB636" s="13">
        <f t="shared" si="786"/>
        <v>0</v>
      </c>
      <c r="AC636" s="13">
        <f t="shared" si="786"/>
        <v>0</v>
      </c>
      <c r="AD636" s="13">
        <f t="shared" si="786"/>
        <v>0</v>
      </c>
      <c r="AE636" s="17">
        <f>AE637</f>
        <v>2522</v>
      </c>
      <c r="AF636" s="17">
        <f>AF637</f>
        <v>0</v>
      </c>
      <c r="AG636" s="13">
        <f t="shared" si="787"/>
        <v>0</v>
      </c>
      <c r="AH636" s="13">
        <f t="shared" si="787"/>
        <v>0</v>
      </c>
      <c r="AI636" s="13">
        <f t="shared" si="787"/>
        <v>0</v>
      </c>
      <c r="AJ636" s="13">
        <f t="shared" si="787"/>
        <v>0</v>
      </c>
      <c r="AK636" s="17">
        <f>AK637</f>
        <v>2522</v>
      </c>
      <c r="AL636" s="17">
        <f>AL637</f>
        <v>0</v>
      </c>
    </row>
    <row r="637" spans="1:38" hidden="1" x14ac:dyDescent="0.25">
      <c r="A637" s="66" t="s">
        <v>14</v>
      </c>
      <c r="B637" s="16">
        <v>913</v>
      </c>
      <c r="C637" s="16" t="s">
        <v>7</v>
      </c>
      <c r="D637" s="16" t="s">
        <v>7</v>
      </c>
      <c r="E637" s="16" t="s">
        <v>236</v>
      </c>
      <c r="F637" s="13">
        <v>610</v>
      </c>
      <c r="G637" s="13">
        <v>2522</v>
      </c>
      <c r="H637" s="13"/>
      <c r="I637" s="13"/>
      <c r="J637" s="13"/>
      <c r="K637" s="13"/>
      <c r="L637" s="13"/>
      <c r="M637" s="13">
        <f>G637+I637+J637+K637+L637</f>
        <v>2522</v>
      </c>
      <c r="N637" s="13">
        <f>H637+J637</f>
        <v>0</v>
      </c>
      <c r="O637" s="13"/>
      <c r="P637" s="13"/>
      <c r="Q637" s="13"/>
      <c r="R637" s="13"/>
      <c r="S637" s="13">
        <f>M637+O637+P637+Q637+R637</f>
        <v>2522</v>
      </c>
      <c r="T637" s="13">
        <f>N637+P637</f>
        <v>0</v>
      </c>
      <c r="U637" s="13"/>
      <c r="V637" s="13"/>
      <c r="W637" s="13"/>
      <c r="X637" s="13"/>
      <c r="Y637" s="13">
        <f>S637+U637+V637+W637+X637</f>
        <v>2522</v>
      </c>
      <c r="Z637" s="13">
        <f>T637+V637</f>
        <v>0</v>
      </c>
      <c r="AA637" s="13"/>
      <c r="AB637" s="13"/>
      <c r="AC637" s="13"/>
      <c r="AD637" s="13"/>
      <c r="AE637" s="13">
        <f>Y637+AA637+AB637+AC637+AD637</f>
        <v>2522</v>
      </c>
      <c r="AF637" s="13">
        <f>Z637+AB637</f>
        <v>0</v>
      </c>
      <c r="AG637" s="13"/>
      <c r="AH637" s="13"/>
      <c r="AI637" s="13"/>
      <c r="AJ637" s="13"/>
      <c r="AK637" s="13">
        <f>AE637+AG637+AH637+AI637+AJ637</f>
        <v>2522</v>
      </c>
      <c r="AL637" s="13">
        <f>AF637+AH637</f>
        <v>0</v>
      </c>
    </row>
    <row r="638" spans="1:38" hidden="1" x14ac:dyDescent="0.25">
      <c r="A638" s="66"/>
      <c r="B638" s="16"/>
      <c r="C638" s="16"/>
      <c r="D638" s="16"/>
      <c r="E638" s="16"/>
      <c r="F638" s="13"/>
      <c r="G638" s="13"/>
      <c r="H638" s="13"/>
      <c r="I638" s="13"/>
      <c r="J638" s="13"/>
      <c r="K638" s="13"/>
      <c r="L638" s="13"/>
      <c r="M638" s="13"/>
      <c r="N638" s="13"/>
      <c r="O638" s="13"/>
      <c r="P638" s="13"/>
      <c r="Q638" s="13"/>
      <c r="R638" s="13"/>
      <c r="S638" s="13"/>
      <c r="T638" s="13"/>
      <c r="U638" s="13"/>
      <c r="V638" s="13"/>
      <c r="W638" s="13"/>
      <c r="X638" s="13"/>
      <c r="Y638" s="13"/>
      <c r="Z638" s="13"/>
      <c r="AA638" s="13"/>
      <c r="AB638" s="13"/>
      <c r="AC638" s="13"/>
      <c r="AD638" s="13"/>
      <c r="AE638" s="13"/>
      <c r="AF638" s="13"/>
      <c r="AG638" s="13"/>
      <c r="AH638" s="13"/>
      <c r="AI638" s="13"/>
      <c r="AJ638" s="13"/>
      <c r="AK638" s="13"/>
      <c r="AL638" s="13"/>
    </row>
    <row r="639" spans="1:38" ht="18.75" hidden="1" x14ac:dyDescent="0.3">
      <c r="A639" s="61" t="s">
        <v>241</v>
      </c>
      <c r="B639" s="14">
        <v>913</v>
      </c>
      <c r="C639" s="14" t="s">
        <v>7</v>
      </c>
      <c r="D639" s="14" t="s">
        <v>134</v>
      </c>
      <c r="E639" s="14"/>
      <c r="F639" s="14"/>
      <c r="G639" s="15">
        <f>G640</f>
        <v>71023</v>
      </c>
      <c r="H639" s="15">
        <f t="shared" ref="H639:R639" si="788">H640</f>
        <v>0</v>
      </c>
      <c r="I639" s="13">
        <f t="shared" si="788"/>
        <v>0</v>
      </c>
      <c r="J639" s="13">
        <f t="shared" si="788"/>
        <v>0</v>
      </c>
      <c r="K639" s="13">
        <f t="shared" si="788"/>
        <v>0</v>
      </c>
      <c r="L639" s="13">
        <f t="shared" si="788"/>
        <v>0</v>
      </c>
      <c r="M639" s="15">
        <f t="shared" si="788"/>
        <v>71023</v>
      </c>
      <c r="N639" s="15">
        <f t="shared" si="788"/>
        <v>0</v>
      </c>
      <c r="O639" s="13">
        <f t="shared" si="788"/>
        <v>0</v>
      </c>
      <c r="P639" s="13">
        <f t="shared" si="788"/>
        <v>0</v>
      </c>
      <c r="Q639" s="13">
        <f t="shared" si="788"/>
        <v>0</v>
      </c>
      <c r="R639" s="13">
        <f t="shared" si="788"/>
        <v>0</v>
      </c>
      <c r="S639" s="15">
        <f t="shared" ref="S639:AL639" si="789">S640</f>
        <v>71023</v>
      </c>
      <c r="T639" s="15">
        <f t="shared" si="789"/>
        <v>0</v>
      </c>
      <c r="U639" s="13">
        <f t="shared" si="789"/>
        <v>0</v>
      </c>
      <c r="V639" s="13">
        <f t="shared" si="789"/>
        <v>0</v>
      </c>
      <c r="W639" s="13">
        <f t="shared" si="789"/>
        <v>0</v>
      </c>
      <c r="X639" s="13">
        <f t="shared" si="789"/>
        <v>0</v>
      </c>
      <c r="Y639" s="15">
        <f t="shared" si="789"/>
        <v>71023</v>
      </c>
      <c r="Z639" s="15">
        <f t="shared" si="789"/>
        <v>0</v>
      </c>
      <c r="AA639" s="18">
        <f t="shared" si="789"/>
        <v>-571</v>
      </c>
      <c r="AB639" s="13">
        <f t="shared" si="789"/>
        <v>0</v>
      </c>
      <c r="AC639" s="13">
        <f t="shared" si="789"/>
        <v>0</v>
      </c>
      <c r="AD639" s="18">
        <f t="shared" si="789"/>
        <v>-545</v>
      </c>
      <c r="AE639" s="15">
        <f t="shared" si="789"/>
        <v>69907</v>
      </c>
      <c r="AF639" s="15">
        <f t="shared" si="789"/>
        <v>0</v>
      </c>
      <c r="AG639" s="18">
        <f t="shared" si="789"/>
        <v>155</v>
      </c>
      <c r="AH639" s="13">
        <f t="shared" si="789"/>
        <v>0</v>
      </c>
      <c r="AI639" s="13">
        <f t="shared" si="789"/>
        <v>0</v>
      </c>
      <c r="AJ639" s="18">
        <f t="shared" si="789"/>
        <v>0</v>
      </c>
      <c r="AK639" s="15">
        <f t="shared" si="789"/>
        <v>70062</v>
      </c>
      <c r="AL639" s="15">
        <f t="shared" si="789"/>
        <v>0</v>
      </c>
    </row>
    <row r="640" spans="1:38" ht="34.5" hidden="1" customHeight="1" x14ac:dyDescent="0.25">
      <c r="A640" s="57" t="s">
        <v>545</v>
      </c>
      <c r="B640" s="16">
        <v>913</v>
      </c>
      <c r="C640" s="16" t="s">
        <v>7</v>
      </c>
      <c r="D640" s="16" t="s">
        <v>134</v>
      </c>
      <c r="E640" s="16" t="s">
        <v>211</v>
      </c>
      <c r="F640" s="16"/>
      <c r="G640" s="20">
        <f>G641+G645+G649</f>
        <v>71023</v>
      </c>
      <c r="H640" s="20">
        <f t="shared" ref="H640:N640" si="790">H641+H645+H649</f>
        <v>0</v>
      </c>
      <c r="I640" s="13">
        <f t="shared" si="790"/>
        <v>0</v>
      </c>
      <c r="J640" s="13">
        <f t="shared" si="790"/>
        <v>0</v>
      </c>
      <c r="K640" s="13">
        <f t="shared" si="790"/>
        <v>0</v>
      </c>
      <c r="L640" s="13">
        <f t="shared" si="790"/>
        <v>0</v>
      </c>
      <c r="M640" s="20">
        <f t="shared" si="790"/>
        <v>71023</v>
      </c>
      <c r="N640" s="20">
        <f t="shared" si="790"/>
        <v>0</v>
      </c>
      <c r="O640" s="13">
        <f t="shared" ref="O640:T640" si="791">O641+O645+O649</f>
        <v>0</v>
      </c>
      <c r="P640" s="13">
        <f t="shared" si="791"/>
        <v>0</v>
      </c>
      <c r="Q640" s="13">
        <f t="shared" si="791"/>
        <v>0</v>
      </c>
      <c r="R640" s="13">
        <f t="shared" si="791"/>
        <v>0</v>
      </c>
      <c r="S640" s="20">
        <f t="shared" si="791"/>
        <v>71023</v>
      </c>
      <c r="T640" s="20">
        <f t="shared" si="791"/>
        <v>0</v>
      </c>
      <c r="U640" s="13">
        <f t="shared" ref="U640:Z640" si="792">U641+U645+U649</f>
        <v>0</v>
      </c>
      <c r="V640" s="13">
        <f t="shared" si="792"/>
        <v>0</v>
      </c>
      <c r="W640" s="13">
        <f t="shared" si="792"/>
        <v>0</v>
      </c>
      <c r="X640" s="13">
        <f t="shared" si="792"/>
        <v>0</v>
      </c>
      <c r="Y640" s="20">
        <f t="shared" si="792"/>
        <v>71023</v>
      </c>
      <c r="Z640" s="20">
        <f t="shared" si="792"/>
        <v>0</v>
      </c>
      <c r="AA640" s="13">
        <f t="shared" ref="AA640:AF640" si="793">AA641+AA645+AA649</f>
        <v>-571</v>
      </c>
      <c r="AB640" s="13">
        <f t="shared" si="793"/>
        <v>0</v>
      </c>
      <c r="AC640" s="13">
        <f t="shared" si="793"/>
        <v>0</v>
      </c>
      <c r="AD640" s="13">
        <f t="shared" si="793"/>
        <v>-545</v>
      </c>
      <c r="AE640" s="20">
        <f t="shared" si="793"/>
        <v>69907</v>
      </c>
      <c r="AF640" s="20">
        <f t="shared" si="793"/>
        <v>0</v>
      </c>
      <c r="AG640" s="13">
        <f t="shared" ref="AG640:AL640" si="794">AG641+AG645+AG649</f>
        <v>155</v>
      </c>
      <c r="AH640" s="13">
        <f t="shared" si="794"/>
        <v>0</v>
      </c>
      <c r="AI640" s="13">
        <f t="shared" si="794"/>
        <v>0</v>
      </c>
      <c r="AJ640" s="13">
        <f t="shared" si="794"/>
        <v>0</v>
      </c>
      <c r="AK640" s="20">
        <f t="shared" si="794"/>
        <v>70062</v>
      </c>
      <c r="AL640" s="20">
        <f t="shared" si="794"/>
        <v>0</v>
      </c>
    </row>
    <row r="641" spans="1:38" ht="33" hidden="1" x14ac:dyDescent="0.25">
      <c r="A641" s="62" t="s">
        <v>10</v>
      </c>
      <c r="B641" s="16">
        <v>913</v>
      </c>
      <c r="C641" s="16" t="s">
        <v>7</v>
      </c>
      <c r="D641" s="16" t="s">
        <v>134</v>
      </c>
      <c r="E641" s="16" t="s">
        <v>222</v>
      </c>
      <c r="F641" s="16"/>
      <c r="G641" s="20">
        <f t="shared" ref="G641:R643" si="795">G642</f>
        <v>49220</v>
      </c>
      <c r="H641" s="20">
        <f t="shared" si="795"/>
        <v>0</v>
      </c>
      <c r="I641" s="13">
        <f t="shared" si="795"/>
        <v>0</v>
      </c>
      <c r="J641" s="13">
        <f t="shared" si="795"/>
        <v>0</v>
      </c>
      <c r="K641" s="13">
        <f t="shared" si="795"/>
        <v>0</v>
      </c>
      <c r="L641" s="13">
        <f t="shared" si="795"/>
        <v>0</v>
      </c>
      <c r="M641" s="20">
        <f t="shared" si="795"/>
        <v>49220</v>
      </c>
      <c r="N641" s="20">
        <f t="shared" si="795"/>
        <v>0</v>
      </c>
      <c r="O641" s="13">
        <f t="shared" si="795"/>
        <v>0</v>
      </c>
      <c r="P641" s="13">
        <f t="shared" si="795"/>
        <v>0</v>
      </c>
      <c r="Q641" s="13">
        <f t="shared" si="795"/>
        <v>0</v>
      </c>
      <c r="R641" s="13">
        <f t="shared" si="795"/>
        <v>0</v>
      </c>
      <c r="S641" s="20">
        <f t="shared" ref="S641:AH643" si="796">S642</f>
        <v>49220</v>
      </c>
      <c r="T641" s="20">
        <f t="shared" si="796"/>
        <v>0</v>
      </c>
      <c r="U641" s="13">
        <f t="shared" si="796"/>
        <v>0</v>
      </c>
      <c r="V641" s="13">
        <f t="shared" si="796"/>
        <v>0</v>
      </c>
      <c r="W641" s="13">
        <f t="shared" si="796"/>
        <v>0</v>
      </c>
      <c r="X641" s="13">
        <f t="shared" si="796"/>
        <v>0</v>
      </c>
      <c r="Y641" s="20">
        <f t="shared" si="796"/>
        <v>49220</v>
      </c>
      <c r="Z641" s="20">
        <f t="shared" si="796"/>
        <v>0</v>
      </c>
      <c r="AA641" s="13">
        <f t="shared" si="796"/>
        <v>-571</v>
      </c>
      <c r="AB641" s="13">
        <f t="shared" si="796"/>
        <v>0</v>
      </c>
      <c r="AC641" s="13">
        <f t="shared" si="796"/>
        <v>0</v>
      </c>
      <c r="AD641" s="13">
        <f t="shared" si="796"/>
        <v>0</v>
      </c>
      <c r="AE641" s="20">
        <f t="shared" si="796"/>
        <v>48649</v>
      </c>
      <c r="AF641" s="20">
        <f t="shared" si="796"/>
        <v>0</v>
      </c>
      <c r="AG641" s="13">
        <f t="shared" si="796"/>
        <v>0</v>
      </c>
      <c r="AH641" s="13">
        <f t="shared" si="796"/>
        <v>0</v>
      </c>
      <c r="AI641" s="13">
        <f t="shared" ref="AG641:AL643" si="797">AI642</f>
        <v>0</v>
      </c>
      <c r="AJ641" s="13">
        <f t="shared" si="797"/>
        <v>0</v>
      </c>
      <c r="AK641" s="20">
        <f t="shared" si="797"/>
        <v>48649</v>
      </c>
      <c r="AL641" s="20">
        <f t="shared" si="797"/>
        <v>0</v>
      </c>
    </row>
    <row r="642" spans="1:38" ht="33" hidden="1" x14ac:dyDescent="0.25">
      <c r="A642" s="62" t="s">
        <v>242</v>
      </c>
      <c r="B642" s="16">
        <v>913</v>
      </c>
      <c r="C642" s="16" t="s">
        <v>7</v>
      </c>
      <c r="D642" s="16" t="s">
        <v>134</v>
      </c>
      <c r="E642" s="16" t="s">
        <v>243</v>
      </c>
      <c r="F642" s="16"/>
      <c r="G642" s="20">
        <f t="shared" si="795"/>
        <v>49220</v>
      </c>
      <c r="H642" s="20">
        <f t="shared" si="795"/>
        <v>0</v>
      </c>
      <c r="I642" s="13">
        <f t="shared" si="795"/>
        <v>0</v>
      </c>
      <c r="J642" s="13">
        <f t="shared" si="795"/>
        <v>0</v>
      </c>
      <c r="K642" s="13">
        <f t="shared" si="795"/>
        <v>0</v>
      </c>
      <c r="L642" s="13">
        <f t="shared" si="795"/>
        <v>0</v>
      </c>
      <c r="M642" s="20">
        <f t="shared" si="795"/>
        <v>49220</v>
      </c>
      <c r="N642" s="20">
        <f t="shared" si="795"/>
        <v>0</v>
      </c>
      <c r="O642" s="13">
        <f t="shared" si="795"/>
        <v>0</v>
      </c>
      <c r="P642" s="13">
        <f t="shared" si="795"/>
        <v>0</v>
      </c>
      <c r="Q642" s="13">
        <f t="shared" si="795"/>
        <v>0</v>
      </c>
      <c r="R642" s="13">
        <f t="shared" si="795"/>
        <v>0</v>
      </c>
      <c r="S642" s="20">
        <f t="shared" si="796"/>
        <v>49220</v>
      </c>
      <c r="T642" s="20">
        <f t="shared" si="796"/>
        <v>0</v>
      </c>
      <c r="U642" s="13">
        <f t="shared" si="796"/>
        <v>0</v>
      </c>
      <c r="V642" s="13">
        <f t="shared" si="796"/>
        <v>0</v>
      </c>
      <c r="W642" s="13">
        <f t="shared" si="796"/>
        <v>0</v>
      </c>
      <c r="X642" s="13">
        <f t="shared" si="796"/>
        <v>0</v>
      </c>
      <c r="Y642" s="20">
        <f t="shared" si="796"/>
        <v>49220</v>
      </c>
      <c r="Z642" s="20">
        <f t="shared" si="796"/>
        <v>0</v>
      </c>
      <c r="AA642" s="13">
        <f t="shared" si="796"/>
        <v>-571</v>
      </c>
      <c r="AB642" s="13">
        <f t="shared" si="796"/>
        <v>0</v>
      </c>
      <c r="AC642" s="13">
        <f t="shared" si="796"/>
        <v>0</v>
      </c>
      <c r="AD642" s="13">
        <f t="shared" si="796"/>
        <v>0</v>
      </c>
      <c r="AE642" s="20">
        <f t="shared" si="796"/>
        <v>48649</v>
      </c>
      <c r="AF642" s="20">
        <f t="shared" si="796"/>
        <v>0</v>
      </c>
      <c r="AG642" s="13">
        <f t="shared" si="797"/>
        <v>0</v>
      </c>
      <c r="AH642" s="13">
        <f t="shared" si="797"/>
        <v>0</v>
      </c>
      <c r="AI642" s="13">
        <f t="shared" si="797"/>
        <v>0</v>
      </c>
      <c r="AJ642" s="13">
        <f t="shared" si="797"/>
        <v>0</v>
      </c>
      <c r="AK642" s="20">
        <f t="shared" si="797"/>
        <v>48649</v>
      </c>
      <c r="AL642" s="20">
        <f t="shared" si="797"/>
        <v>0</v>
      </c>
    </row>
    <row r="643" spans="1:38" ht="33" hidden="1" x14ac:dyDescent="0.25">
      <c r="A643" s="62" t="s">
        <v>12</v>
      </c>
      <c r="B643" s="16">
        <v>913</v>
      </c>
      <c r="C643" s="16" t="s">
        <v>7</v>
      </c>
      <c r="D643" s="16" t="s">
        <v>134</v>
      </c>
      <c r="E643" s="16" t="s">
        <v>243</v>
      </c>
      <c r="F643" s="16" t="s">
        <v>13</v>
      </c>
      <c r="G643" s="17">
        <f t="shared" si="795"/>
        <v>49220</v>
      </c>
      <c r="H643" s="17">
        <f t="shared" si="795"/>
        <v>0</v>
      </c>
      <c r="I643" s="13">
        <f t="shared" si="795"/>
        <v>0</v>
      </c>
      <c r="J643" s="13">
        <f t="shared" si="795"/>
        <v>0</v>
      </c>
      <c r="K643" s="13">
        <f t="shared" si="795"/>
        <v>0</v>
      </c>
      <c r="L643" s="13">
        <f t="shared" si="795"/>
        <v>0</v>
      </c>
      <c r="M643" s="17">
        <f t="shared" si="795"/>
        <v>49220</v>
      </c>
      <c r="N643" s="17">
        <f t="shared" si="795"/>
        <v>0</v>
      </c>
      <c r="O643" s="13">
        <f t="shared" si="795"/>
        <v>0</v>
      </c>
      <c r="P643" s="13">
        <f t="shared" si="795"/>
        <v>0</v>
      </c>
      <c r="Q643" s="13">
        <f t="shared" si="795"/>
        <v>0</v>
      </c>
      <c r="R643" s="13">
        <f t="shared" si="795"/>
        <v>0</v>
      </c>
      <c r="S643" s="17">
        <f t="shared" si="796"/>
        <v>49220</v>
      </c>
      <c r="T643" s="17">
        <f t="shared" si="796"/>
        <v>0</v>
      </c>
      <c r="U643" s="13">
        <f t="shared" si="796"/>
        <v>0</v>
      </c>
      <c r="V643" s="13">
        <f t="shared" si="796"/>
        <v>0</v>
      </c>
      <c r="W643" s="13">
        <f t="shared" si="796"/>
        <v>0</v>
      </c>
      <c r="X643" s="13">
        <f t="shared" si="796"/>
        <v>0</v>
      </c>
      <c r="Y643" s="17">
        <f t="shared" si="796"/>
        <v>49220</v>
      </c>
      <c r="Z643" s="17">
        <f t="shared" si="796"/>
        <v>0</v>
      </c>
      <c r="AA643" s="13">
        <f t="shared" si="796"/>
        <v>-571</v>
      </c>
      <c r="AB643" s="13">
        <f t="shared" si="796"/>
        <v>0</v>
      </c>
      <c r="AC643" s="13">
        <f t="shared" si="796"/>
        <v>0</v>
      </c>
      <c r="AD643" s="13">
        <f t="shared" si="796"/>
        <v>0</v>
      </c>
      <c r="AE643" s="17">
        <f t="shared" si="796"/>
        <v>48649</v>
      </c>
      <c r="AF643" s="17">
        <f t="shared" si="796"/>
        <v>0</v>
      </c>
      <c r="AG643" s="13">
        <f t="shared" si="797"/>
        <v>0</v>
      </c>
      <c r="AH643" s="13">
        <f t="shared" si="797"/>
        <v>0</v>
      </c>
      <c r="AI643" s="13">
        <f t="shared" si="797"/>
        <v>0</v>
      </c>
      <c r="AJ643" s="13">
        <f t="shared" si="797"/>
        <v>0</v>
      </c>
      <c r="AK643" s="17">
        <f t="shared" si="797"/>
        <v>48649</v>
      </c>
      <c r="AL643" s="17">
        <f t="shared" si="797"/>
        <v>0</v>
      </c>
    </row>
    <row r="644" spans="1:38" hidden="1" x14ac:dyDescent="0.25">
      <c r="A644" s="66" t="s">
        <v>24</v>
      </c>
      <c r="B644" s="16">
        <v>913</v>
      </c>
      <c r="C644" s="16" t="s">
        <v>7</v>
      </c>
      <c r="D644" s="16" t="s">
        <v>134</v>
      </c>
      <c r="E644" s="16" t="s">
        <v>243</v>
      </c>
      <c r="F644" s="13">
        <v>620</v>
      </c>
      <c r="G644" s="13">
        <f>43148+4922+1150</f>
        <v>49220</v>
      </c>
      <c r="H644" s="13"/>
      <c r="I644" s="13"/>
      <c r="J644" s="13"/>
      <c r="K644" s="13"/>
      <c r="L644" s="13"/>
      <c r="M644" s="13">
        <f>G644+I644+J644+K644+L644</f>
        <v>49220</v>
      </c>
      <c r="N644" s="13">
        <f>H644+J644</f>
        <v>0</v>
      </c>
      <c r="O644" s="13"/>
      <c r="P644" s="13"/>
      <c r="Q644" s="13"/>
      <c r="R644" s="13"/>
      <c r="S644" s="13">
        <f>M644+O644+P644+Q644+R644</f>
        <v>49220</v>
      </c>
      <c r="T644" s="13">
        <f>N644+P644</f>
        <v>0</v>
      </c>
      <c r="U644" s="13"/>
      <c r="V644" s="13"/>
      <c r="W644" s="13"/>
      <c r="X644" s="13"/>
      <c r="Y644" s="13">
        <f>S644+U644+V644+W644+X644</f>
        <v>49220</v>
      </c>
      <c r="Z644" s="13">
        <f>T644+V644</f>
        <v>0</v>
      </c>
      <c r="AA644" s="13">
        <v>-571</v>
      </c>
      <c r="AB644" s="13"/>
      <c r="AC644" s="13"/>
      <c r="AD644" s="13"/>
      <c r="AE644" s="13">
        <f>Y644+AA644+AB644+AC644+AD644</f>
        <v>48649</v>
      </c>
      <c r="AF644" s="13">
        <f>Z644+AB644</f>
        <v>0</v>
      </c>
      <c r="AG644" s="13"/>
      <c r="AH644" s="13"/>
      <c r="AI644" s="13"/>
      <c r="AJ644" s="13"/>
      <c r="AK644" s="13">
        <f>AE644+AG644+AH644+AI644+AJ644</f>
        <v>48649</v>
      </c>
      <c r="AL644" s="13">
        <f>AF644+AH644</f>
        <v>0</v>
      </c>
    </row>
    <row r="645" spans="1:38" hidden="1" x14ac:dyDescent="0.25">
      <c r="A645" s="62" t="s">
        <v>15</v>
      </c>
      <c r="B645" s="16">
        <v>913</v>
      </c>
      <c r="C645" s="16" t="s">
        <v>7</v>
      </c>
      <c r="D645" s="16" t="s">
        <v>134</v>
      </c>
      <c r="E645" s="16" t="s">
        <v>212</v>
      </c>
      <c r="F645" s="16"/>
      <c r="G645" s="20">
        <f t="shared" ref="G645:R647" si="798">G646</f>
        <v>563</v>
      </c>
      <c r="H645" s="20">
        <f t="shared" si="798"/>
        <v>0</v>
      </c>
      <c r="I645" s="13">
        <f t="shared" si="798"/>
        <v>0</v>
      </c>
      <c r="J645" s="13">
        <f t="shared" si="798"/>
        <v>0</v>
      </c>
      <c r="K645" s="13">
        <f t="shared" si="798"/>
        <v>0</v>
      </c>
      <c r="L645" s="13">
        <f t="shared" si="798"/>
        <v>0</v>
      </c>
      <c r="M645" s="20">
        <f t="shared" si="798"/>
        <v>563</v>
      </c>
      <c r="N645" s="20">
        <f t="shared" si="798"/>
        <v>0</v>
      </c>
      <c r="O645" s="13">
        <f t="shared" si="798"/>
        <v>0</v>
      </c>
      <c r="P645" s="13">
        <f t="shared" si="798"/>
        <v>0</v>
      </c>
      <c r="Q645" s="13">
        <f t="shared" si="798"/>
        <v>0</v>
      </c>
      <c r="R645" s="13">
        <f t="shared" si="798"/>
        <v>0</v>
      </c>
      <c r="S645" s="20">
        <f t="shared" ref="S645:AH647" si="799">S646</f>
        <v>563</v>
      </c>
      <c r="T645" s="20">
        <f t="shared" si="799"/>
        <v>0</v>
      </c>
      <c r="U645" s="13">
        <f t="shared" si="799"/>
        <v>0</v>
      </c>
      <c r="V645" s="13">
        <f t="shared" si="799"/>
        <v>0</v>
      </c>
      <c r="W645" s="13">
        <f t="shared" si="799"/>
        <v>0</v>
      </c>
      <c r="X645" s="13">
        <f t="shared" si="799"/>
        <v>0</v>
      </c>
      <c r="Y645" s="20">
        <f t="shared" si="799"/>
        <v>563</v>
      </c>
      <c r="Z645" s="20">
        <f t="shared" si="799"/>
        <v>0</v>
      </c>
      <c r="AA645" s="13">
        <f t="shared" si="799"/>
        <v>0</v>
      </c>
      <c r="AB645" s="13">
        <f t="shared" si="799"/>
        <v>0</v>
      </c>
      <c r="AC645" s="13">
        <f t="shared" si="799"/>
        <v>0</v>
      </c>
      <c r="AD645" s="13">
        <f t="shared" si="799"/>
        <v>0</v>
      </c>
      <c r="AE645" s="20">
        <f t="shared" si="799"/>
        <v>563</v>
      </c>
      <c r="AF645" s="20">
        <f t="shared" si="799"/>
        <v>0</v>
      </c>
      <c r="AG645" s="13">
        <f t="shared" si="799"/>
        <v>155</v>
      </c>
      <c r="AH645" s="13">
        <f t="shared" si="799"/>
        <v>0</v>
      </c>
      <c r="AI645" s="13">
        <f t="shared" ref="AG645:AL647" si="800">AI646</f>
        <v>0</v>
      </c>
      <c r="AJ645" s="13">
        <f t="shared" si="800"/>
        <v>0</v>
      </c>
      <c r="AK645" s="20">
        <f t="shared" si="800"/>
        <v>718</v>
      </c>
      <c r="AL645" s="20">
        <f t="shared" si="800"/>
        <v>0</v>
      </c>
    </row>
    <row r="646" spans="1:38" ht="33" hidden="1" x14ac:dyDescent="0.25">
      <c r="A646" s="62" t="s">
        <v>244</v>
      </c>
      <c r="B646" s="16">
        <v>913</v>
      </c>
      <c r="C646" s="16" t="s">
        <v>7</v>
      </c>
      <c r="D646" s="16" t="s">
        <v>134</v>
      </c>
      <c r="E646" s="16" t="s">
        <v>245</v>
      </c>
      <c r="F646" s="16"/>
      <c r="G646" s="20">
        <f t="shared" si="798"/>
        <v>563</v>
      </c>
      <c r="H646" s="20">
        <f t="shared" si="798"/>
        <v>0</v>
      </c>
      <c r="I646" s="13">
        <f t="shared" si="798"/>
        <v>0</v>
      </c>
      <c r="J646" s="13">
        <f t="shared" si="798"/>
        <v>0</v>
      </c>
      <c r="K646" s="13">
        <f t="shared" si="798"/>
        <v>0</v>
      </c>
      <c r="L646" s="13">
        <f t="shared" si="798"/>
        <v>0</v>
      </c>
      <c r="M646" s="20">
        <f t="shared" si="798"/>
        <v>563</v>
      </c>
      <c r="N646" s="20">
        <f t="shared" si="798"/>
        <v>0</v>
      </c>
      <c r="O646" s="13">
        <f t="shared" si="798"/>
        <v>0</v>
      </c>
      <c r="P646" s="13">
        <f t="shared" si="798"/>
        <v>0</v>
      </c>
      <c r="Q646" s="13">
        <f t="shared" si="798"/>
        <v>0</v>
      </c>
      <c r="R646" s="13">
        <f t="shared" si="798"/>
        <v>0</v>
      </c>
      <c r="S646" s="20">
        <f t="shared" si="799"/>
        <v>563</v>
      </c>
      <c r="T646" s="20">
        <f t="shared" si="799"/>
        <v>0</v>
      </c>
      <c r="U646" s="13">
        <f t="shared" si="799"/>
        <v>0</v>
      </c>
      <c r="V646" s="13">
        <f t="shared" si="799"/>
        <v>0</v>
      </c>
      <c r="W646" s="13">
        <f t="shared" si="799"/>
        <v>0</v>
      </c>
      <c r="X646" s="13">
        <f t="shared" si="799"/>
        <v>0</v>
      </c>
      <c r="Y646" s="20">
        <f t="shared" si="799"/>
        <v>563</v>
      </c>
      <c r="Z646" s="20">
        <f t="shared" si="799"/>
        <v>0</v>
      </c>
      <c r="AA646" s="13">
        <f t="shared" si="799"/>
        <v>0</v>
      </c>
      <c r="AB646" s="13">
        <f t="shared" si="799"/>
        <v>0</v>
      </c>
      <c r="AC646" s="13">
        <f t="shared" si="799"/>
        <v>0</v>
      </c>
      <c r="AD646" s="13">
        <f t="shared" si="799"/>
        <v>0</v>
      </c>
      <c r="AE646" s="20">
        <f t="shared" si="799"/>
        <v>563</v>
      </c>
      <c r="AF646" s="20">
        <f t="shared" si="799"/>
        <v>0</v>
      </c>
      <c r="AG646" s="13">
        <f t="shared" si="800"/>
        <v>155</v>
      </c>
      <c r="AH646" s="13">
        <f t="shared" si="800"/>
        <v>0</v>
      </c>
      <c r="AI646" s="13">
        <f t="shared" si="800"/>
        <v>0</v>
      </c>
      <c r="AJ646" s="13">
        <f t="shared" si="800"/>
        <v>0</v>
      </c>
      <c r="AK646" s="20">
        <f t="shared" si="800"/>
        <v>718</v>
      </c>
      <c r="AL646" s="20">
        <f t="shared" si="800"/>
        <v>0</v>
      </c>
    </row>
    <row r="647" spans="1:38" ht="33" hidden="1" x14ac:dyDescent="0.25">
      <c r="A647" s="62" t="s">
        <v>12</v>
      </c>
      <c r="B647" s="16">
        <v>913</v>
      </c>
      <c r="C647" s="16" t="s">
        <v>7</v>
      </c>
      <c r="D647" s="16" t="s">
        <v>134</v>
      </c>
      <c r="E647" s="16" t="s">
        <v>245</v>
      </c>
      <c r="F647" s="16" t="s">
        <v>13</v>
      </c>
      <c r="G647" s="17">
        <f t="shared" si="798"/>
        <v>563</v>
      </c>
      <c r="H647" s="17">
        <f t="shared" si="798"/>
        <v>0</v>
      </c>
      <c r="I647" s="13">
        <f t="shared" si="798"/>
        <v>0</v>
      </c>
      <c r="J647" s="13">
        <f t="shared" si="798"/>
        <v>0</v>
      </c>
      <c r="K647" s="13">
        <f t="shared" si="798"/>
        <v>0</v>
      </c>
      <c r="L647" s="13">
        <f t="shared" si="798"/>
        <v>0</v>
      </c>
      <c r="M647" s="17">
        <f t="shared" si="798"/>
        <v>563</v>
      </c>
      <c r="N647" s="17">
        <f t="shared" si="798"/>
        <v>0</v>
      </c>
      <c r="O647" s="13">
        <f t="shared" si="798"/>
        <v>0</v>
      </c>
      <c r="P647" s="13">
        <f t="shared" si="798"/>
        <v>0</v>
      </c>
      <c r="Q647" s="13">
        <f t="shared" si="798"/>
        <v>0</v>
      </c>
      <c r="R647" s="13">
        <f t="shared" si="798"/>
        <v>0</v>
      </c>
      <c r="S647" s="17">
        <f t="shared" si="799"/>
        <v>563</v>
      </c>
      <c r="T647" s="17">
        <f t="shared" si="799"/>
        <v>0</v>
      </c>
      <c r="U647" s="13">
        <f t="shared" si="799"/>
        <v>0</v>
      </c>
      <c r="V647" s="13">
        <f t="shared" si="799"/>
        <v>0</v>
      </c>
      <c r="W647" s="13">
        <f t="shared" si="799"/>
        <v>0</v>
      </c>
      <c r="X647" s="13">
        <f t="shared" si="799"/>
        <v>0</v>
      </c>
      <c r="Y647" s="17">
        <f t="shared" si="799"/>
        <v>563</v>
      </c>
      <c r="Z647" s="17">
        <f t="shared" si="799"/>
        <v>0</v>
      </c>
      <c r="AA647" s="13">
        <f t="shared" si="799"/>
        <v>0</v>
      </c>
      <c r="AB647" s="13">
        <f t="shared" si="799"/>
        <v>0</v>
      </c>
      <c r="AC647" s="13">
        <f t="shared" si="799"/>
        <v>0</v>
      </c>
      <c r="AD647" s="13">
        <f t="shared" si="799"/>
        <v>0</v>
      </c>
      <c r="AE647" s="17">
        <f t="shared" si="799"/>
        <v>563</v>
      </c>
      <c r="AF647" s="17">
        <f t="shared" si="799"/>
        <v>0</v>
      </c>
      <c r="AG647" s="13">
        <f t="shared" si="800"/>
        <v>155</v>
      </c>
      <c r="AH647" s="13">
        <f t="shared" si="800"/>
        <v>0</v>
      </c>
      <c r="AI647" s="13">
        <f t="shared" si="800"/>
        <v>0</v>
      </c>
      <c r="AJ647" s="13">
        <f t="shared" si="800"/>
        <v>0</v>
      </c>
      <c r="AK647" s="17">
        <f t="shared" si="800"/>
        <v>718</v>
      </c>
      <c r="AL647" s="17">
        <f t="shared" si="800"/>
        <v>0</v>
      </c>
    </row>
    <row r="648" spans="1:38" hidden="1" x14ac:dyDescent="0.25">
      <c r="A648" s="66" t="s">
        <v>24</v>
      </c>
      <c r="B648" s="16">
        <v>913</v>
      </c>
      <c r="C648" s="16" t="s">
        <v>7</v>
      </c>
      <c r="D648" s="16" t="s">
        <v>134</v>
      </c>
      <c r="E648" s="16" t="s">
        <v>245</v>
      </c>
      <c r="F648" s="13">
        <v>620</v>
      </c>
      <c r="G648" s="13">
        <f>563</f>
        <v>563</v>
      </c>
      <c r="H648" s="13"/>
      <c r="I648" s="13"/>
      <c r="J648" s="13"/>
      <c r="K648" s="13"/>
      <c r="L648" s="13"/>
      <c r="M648" s="13">
        <f>G648+I648+J648+K648+L648</f>
        <v>563</v>
      </c>
      <c r="N648" s="13">
        <f>H648+J648</f>
        <v>0</v>
      </c>
      <c r="O648" s="13"/>
      <c r="P648" s="13"/>
      <c r="Q648" s="13"/>
      <c r="R648" s="13"/>
      <c r="S648" s="13">
        <f>M648+O648+P648+Q648+R648</f>
        <v>563</v>
      </c>
      <c r="T648" s="13">
        <f>N648+P648</f>
        <v>0</v>
      </c>
      <c r="U648" s="13"/>
      <c r="V648" s="13"/>
      <c r="W648" s="13"/>
      <c r="X648" s="13"/>
      <c r="Y648" s="13">
        <f>S648+U648+V648+W648+X648</f>
        <v>563</v>
      </c>
      <c r="Z648" s="13">
        <f>T648+V648</f>
        <v>0</v>
      </c>
      <c r="AA648" s="13"/>
      <c r="AB648" s="13"/>
      <c r="AC648" s="13"/>
      <c r="AD648" s="13"/>
      <c r="AE648" s="13">
        <f>Y648+AA648+AB648+AC648+AD648</f>
        <v>563</v>
      </c>
      <c r="AF648" s="13">
        <f>Z648+AB648</f>
        <v>0</v>
      </c>
      <c r="AG648" s="13">
        <v>155</v>
      </c>
      <c r="AH648" s="13"/>
      <c r="AI648" s="13"/>
      <c r="AJ648" s="13"/>
      <c r="AK648" s="13">
        <f>AE648+AG648+AH648+AI648+AJ648</f>
        <v>718</v>
      </c>
      <c r="AL648" s="13">
        <f>AF648+AH648</f>
        <v>0</v>
      </c>
    </row>
    <row r="649" spans="1:38" ht="33" hidden="1" x14ac:dyDescent="0.25">
      <c r="A649" s="62" t="s">
        <v>137</v>
      </c>
      <c r="B649" s="16">
        <v>913</v>
      </c>
      <c r="C649" s="16" t="s">
        <v>7</v>
      </c>
      <c r="D649" s="16" t="s">
        <v>134</v>
      </c>
      <c r="E649" s="16" t="s">
        <v>246</v>
      </c>
      <c r="F649" s="13"/>
      <c r="G649" s="17">
        <f>G650</f>
        <v>21240</v>
      </c>
      <c r="H649" s="17">
        <f t="shared" ref="H649:R649" si="801">H650</f>
        <v>0</v>
      </c>
      <c r="I649" s="13">
        <f t="shared" si="801"/>
        <v>0</v>
      </c>
      <c r="J649" s="13">
        <f t="shared" si="801"/>
        <v>0</v>
      </c>
      <c r="K649" s="13">
        <f t="shared" si="801"/>
        <v>0</v>
      </c>
      <c r="L649" s="13">
        <f t="shared" si="801"/>
        <v>0</v>
      </c>
      <c r="M649" s="17">
        <f t="shared" si="801"/>
        <v>21240</v>
      </c>
      <c r="N649" s="17">
        <f t="shared" si="801"/>
        <v>0</v>
      </c>
      <c r="O649" s="13">
        <f t="shared" si="801"/>
        <v>0</v>
      </c>
      <c r="P649" s="13">
        <f t="shared" si="801"/>
        <v>0</v>
      </c>
      <c r="Q649" s="13">
        <f t="shared" si="801"/>
        <v>0</v>
      </c>
      <c r="R649" s="13">
        <f t="shared" si="801"/>
        <v>0</v>
      </c>
      <c r="S649" s="17">
        <f t="shared" ref="S649:AL649" si="802">S650</f>
        <v>21240</v>
      </c>
      <c r="T649" s="17">
        <f t="shared" si="802"/>
        <v>0</v>
      </c>
      <c r="U649" s="13">
        <f t="shared" si="802"/>
        <v>0</v>
      </c>
      <c r="V649" s="13">
        <f t="shared" si="802"/>
        <v>0</v>
      </c>
      <c r="W649" s="13">
        <f t="shared" si="802"/>
        <v>0</v>
      </c>
      <c r="X649" s="13">
        <f t="shared" si="802"/>
        <v>0</v>
      </c>
      <c r="Y649" s="17">
        <f t="shared" si="802"/>
        <v>21240</v>
      </c>
      <c r="Z649" s="17">
        <f t="shared" si="802"/>
        <v>0</v>
      </c>
      <c r="AA649" s="13">
        <f t="shared" si="802"/>
        <v>0</v>
      </c>
      <c r="AB649" s="13">
        <f t="shared" si="802"/>
        <v>0</v>
      </c>
      <c r="AC649" s="13">
        <f t="shared" si="802"/>
        <v>0</v>
      </c>
      <c r="AD649" s="13">
        <f t="shared" si="802"/>
        <v>-545</v>
      </c>
      <c r="AE649" s="17">
        <f t="shared" si="802"/>
        <v>20695</v>
      </c>
      <c r="AF649" s="17">
        <f t="shared" si="802"/>
        <v>0</v>
      </c>
      <c r="AG649" s="13">
        <f t="shared" si="802"/>
        <v>0</v>
      </c>
      <c r="AH649" s="13">
        <f t="shared" si="802"/>
        <v>0</v>
      </c>
      <c r="AI649" s="13">
        <f t="shared" si="802"/>
        <v>0</v>
      </c>
      <c r="AJ649" s="13">
        <f t="shared" si="802"/>
        <v>0</v>
      </c>
      <c r="AK649" s="17">
        <f t="shared" si="802"/>
        <v>20695</v>
      </c>
      <c r="AL649" s="17">
        <f t="shared" si="802"/>
        <v>0</v>
      </c>
    </row>
    <row r="650" spans="1:38" ht="33" hidden="1" x14ac:dyDescent="0.25">
      <c r="A650" s="62" t="s">
        <v>242</v>
      </c>
      <c r="B650" s="16">
        <v>913</v>
      </c>
      <c r="C650" s="16" t="s">
        <v>7</v>
      </c>
      <c r="D650" s="16" t="s">
        <v>134</v>
      </c>
      <c r="E650" s="16" t="s">
        <v>247</v>
      </c>
      <c r="F650" s="13"/>
      <c r="G650" s="17">
        <f>G651+G653+G655</f>
        <v>21240</v>
      </c>
      <c r="H650" s="17">
        <f t="shared" ref="H650:N650" si="803">H651+H653+H655</f>
        <v>0</v>
      </c>
      <c r="I650" s="13">
        <f t="shared" si="803"/>
        <v>0</v>
      </c>
      <c r="J650" s="13">
        <f t="shared" si="803"/>
        <v>0</v>
      </c>
      <c r="K650" s="13">
        <f t="shared" si="803"/>
        <v>0</v>
      </c>
      <c r="L650" s="13">
        <f t="shared" si="803"/>
        <v>0</v>
      </c>
      <c r="M650" s="17">
        <f t="shared" si="803"/>
        <v>21240</v>
      </c>
      <c r="N650" s="17">
        <f t="shared" si="803"/>
        <v>0</v>
      </c>
      <c r="O650" s="13">
        <f t="shared" ref="O650:T650" si="804">O651+O653+O655</f>
        <v>0</v>
      </c>
      <c r="P650" s="13">
        <f t="shared" si="804"/>
        <v>0</v>
      </c>
      <c r="Q650" s="13">
        <f t="shared" si="804"/>
        <v>0</v>
      </c>
      <c r="R650" s="13">
        <f t="shared" si="804"/>
        <v>0</v>
      </c>
      <c r="S650" s="17">
        <f t="shared" si="804"/>
        <v>21240</v>
      </c>
      <c r="T650" s="17">
        <f t="shared" si="804"/>
        <v>0</v>
      </c>
      <c r="U650" s="13">
        <f t="shared" ref="U650:Z650" si="805">U651+U653+U655</f>
        <v>0</v>
      </c>
      <c r="V650" s="13">
        <f t="shared" si="805"/>
        <v>0</v>
      </c>
      <c r="W650" s="13">
        <f t="shared" si="805"/>
        <v>0</v>
      </c>
      <c r="X650" s="13">
        <f t="shared" si="805"/>
        <v>0</v>
      </c>
      <c r="Y650" s="17">
        <f t="shared" si="805"/>
        <v>21240</v>
      </c>
      <c r="Z650" s="17">
        <f t="shared" si="805"/>
        <v>0</v>
      </c>
      <c r="AA650" s="13">
        <f t="shared" ref="AA650:AF650" si="806">AA651+AA653+AA655</f>
        <v>0</v>
      </c>
      <c r="AB650" s="13">
        <f t="shared" si="806"/>
        <v>0</v>
      </c>
      <c r="AC650" s="13">
        <f t="shared" si="806"/>
        <v>0</v>
      </c>
      <c r="AD650" s="13">
        <f t="shared" si="806"/>
        <v>-545</v>
      </c>
      <c r="AE650" s="17">
        <f t="shared" si="806"/>
        <v>20695</v>
      </c>
      <c r="AF650" s="17">
        <f t="shared" si="806"/>
        <v>0</v>
      </c>
      <c r="AG650" s="13">
        <f t="shared" ref="AG650:AL650" si="807">AG651+AG653+AG655</f>
        <v>0</v>
      </c>
      <c r="AH650" s="13">
        <f t="shared" si="807"/>
        <v>0</v>
      </c>
      <c r="AI650" s="13">
        <f t="shared" si="807"/>
        <v>0</v>
      </c>
      <c r="AJ650" s="13">
        <f t="shared" si="807"/>
        <v>0</v>
      </c>
      <c r="AK650" s="17">
        <f t="shared" si="807"/>
        <v>20695</v>
      </c>
      <c r="AL650" s="17">
        <f t="shared" si="807"/>
        <v>0</v>
      </c>
    </row>
    <row r="651" spans="1:38" ht="69.75" hidden="1" customHeight="1" x14ac:dyDescent="0.25">
      <c r="A651" s="62" t="s">
        <v>543</v>
      </c>
      <c r="B651" s="16">
        <v>913</v>
      </c>
      <c r="C651" s="16" t="s">
        <v>7</v>
      </c>
      <c r="D651" s="16" t="s">
        <v>134</v>
      </c>
      <c r="E651" s="16" t="s">
        <v>247</v>
      </c>
      <c r="F651" s="13">
        <v>100</v>
      </c>
      <c r="G651" s="17">
        <f>G652</f>
        <v>20434</v>
      </c>
      <c r="H651" s="17">
        <f t="shared" ref="H651:R651" si="808">H652</f>
        <v>0</v>
      </c>
      <c r="I651" s="13">
        <f t="shared" si="808"/>
        <v>0</v>
      </c>
      <c r="J651" s="13">
        <f t="shared" si="808"/>
        <v>0</v>
      </c>
      <c r="K651" s="13">
        <f t="shared" si="808"/>
        <v>0</v>
      </c>
      <c r="L651" s="13">
        <f t="shared" si="808"/>
        <v>0</v>
      </c>
      <c r="M651" s="17">
        <f t="shared" si="808"/>
        <v>20434</v>
      </c>
      <c r="N651" s="17">
        <f t="shared" si="808"/>
        <v>0</v>
      </c>
      <c r="O651" s="13">
        <f t="shared" si="808"/>
        <v>0</v>
      </c>
      <c r="P651" s="13">
        <f t="shared" si="808"/>
        <v>0</v>
      </c>
      <c r="Q651" s="13">
        <f t="shared" si="808"/>
        <v>0</v>
      </c>
      <c r="R651" s="13">
        <f t="shared" si="808"/>
        <v>0</v>
      </c>
      <c r="S651" s="17">
        <f t="shared" ref="S651:AL651" si="809">S652</f>
        <v>20434</v>
      </c>
      <c r="T651" s="17">
        <f t="shared" si="809"/>
        <v>0</v>
      </c>
      <c r="U651" s="13">
        <f t="shared" si="809"/>
        <v>0</v>
      </c>
      <c r="V651" s="13">
        <f t="shared" si="809"/>
        <v>0</v>
      </c>
      <c r="W651" s="13">
        <f t="shared" si="809"/>
        <v>0</v>
      </c>
      <c r="X651" s="13">
        <f t="shared" si="809"/>
        <v>0</v>
      </c>
      <c r="Y651" s="17">
        <f t="shared" si="809"/>
        <v>20434</v>
      </c>
      <c r="Z651" s="17">
        <f t="shared" si="809"/>
        <v>0</v>
      </c>
      <c r="AA651" s="13">
        <f t="shared" si="809"/>
        <v>0</v>
      </c>
      <c r="AB651" s="13">
        <f t="shared" si="809"/>
        <v>0</v>
      </c>
      <c r="AC651" s="13">
        <f t="shared" si="809"/>
        <v>0</v>
      </c>
      <c r="AD651" s="13">
        <f t="shared" si="809"/>
        <v>-482</v>
      </c>
      <c r="AE651" s="17">
        <f t="shared" si="809"/>
        <v>19952</v>
      </c>
      <c r="AF651" s="17">
        <f t="shared" si="809"/>
        <v>0</v>
      </c>
      <c r="AG651" s="13">
        <f t="shared" si="809"/>
        <v>0</v>
      </c>
      <c r="AH651" s="13">
        <f t="shared" si="809"/>
        <v>0</v>
      </c>
      <c r="AI651" s="13">
        <f t="shared" si="809"/>
        <v>0</v>
      </c>
      <c r="AJ651" s="13">
        <f t="shared" si="809"/>
        <v>0</v>
      </c>
      <c r="AK651" s="17">
        <f t="shared" si="809"/>
        <v>19952</v>
      </c>
      <c r="AL651" s="17">
        <f t="shared" si="809"/>
        <v>0</v>
      </c>
    </row>
    <row r="652" spans="1:38" hidden="1" x14ac:dyDescent="0.25">
      <c r="A652" s="62" t="s">
        <v>120</v>
      </c>
      <c r="B652" s="16">
        <v>913</v>
      </c>
      <c r="C652" s="16" t="s">
        <v>7</v>
      </c>
      <c r="D652" s="16" t="s">
        <v>134</v>
      </c>
      <c r="E652" s="16" t="s">
        <v>247</v>
      </c>
      <c r="F652" s="13">
        <v>110</v>
      </c>
      <c r="G652" s="13">
        <f>25005-4571</f>
        <v>20434</v>
      </c>
      <c r="H652" s="13"/>
      <c r="I652" s="13"/>
      <c r="J652" s="13"/>
      <c r="K652" s="13"/>
      <c r="L652" s="13"/>
      <c r="M652" s="13">
        <f>G652+I652+J652+K652+L652</f>
        <v>20434</v>
      </c>
      <c r="N652" s="13">
        <f>H652+J652</f>
        <v>0</v>
      </c>
      <c r="O652" s="13"/>
      <c r="P652" s="13"/>
      <c r="Q652" s="13"/>
      <c r="R652" s="13"/>
      <c r="S652" s="13">
        <f>M652+O652+P652+Q652+R652</f>
        <v>20434</v>
      </c>
      <c r="T652" s="13">
        <f>N652+P652</f>
        <v>0</v>
      </c>
      <c r="U652" s="13"/>
      <c r="V652" s="13"/>
      <c r="W652" s="13"/>
      <c r="X652" s="13"/>
      <c r="Y652" s="13">
        <f>S652+U652+V652+W652+X652</f>
        <v>20434</v>
      </c>
      <c r="Z652" s="13">
        <f>T652+V652</f>
        <v>0</v>
      </c>
      <c r="AA652" s="13"/>
      <c r="AB652" s="13"/>
      <c r="AC652" s="13"/>
      <c r="AD652" s="13">
        <f>-369-5-108</f>
        <v>-482</v>
      </c>
      <c r="AE652" s="13">
        <f>Y652+AA652+AB652+AC652+AD652</f>
        <v>19952</v>
      </c>
      <c r="AF652" s="13">
        <f>Z652+AB652</f>
        <v>0</v>
      </c>
      <c r="AG652" s="13"/>
      <c r="AH652" s="13"/>
      <c r="AI652" s="13"/>
      <c r="AJ652" s="13"/>
      <c r="AK652" s="13">
        <f>AE652+AG652+AH652+AI652+AJ652</f>
        <v>19952</v>
      </c>
      <c r="AL652" s="13">
        <f>AF652+AH652</f>
        <v>0</v>
      </c>
    </row>
    <row r="653" spans="1:38" ht="33" hidden="1" x14ac:dyDescent="0.25">
      <c r="A653" s="62" t="s">
        <v>271</v>
      </c>
      <c r="B653" s="16">
        <v>913</v>
      </c>
      <c r="C653" s="16" t="s">
        <v>7</v>
      </c>
      <c r="D653" s="16" t="s">
        <v>134</v>
      </c>
      <c r="E653" s="16" t="s">
        <v>247</v>
      </c>
      <c r="F653" s="13">
        <v>200</v>
      </c>
      <c r="G653" s="17">
        <f>G654</f>
        <v>801</v>
      </c>
      <c r="H653" s="17">
        <f t="shared" ref="H653:R653" si="810">H654</f>
        <v>0</v>
      </c>
      <c r="I653" s="13">
        <f t="shared" si="810"/>
        <v>0</v>
      </c>
      <c r="J653" s="13">
        <f t="shared" si="810"/>
        <v>0</v>
      </c>
      <c r="K653" s="13">
        <f t="shared" si="810"/>
        <v>0</v>
      </c>
      <c r="L653" s="13">
        <f t="shared" si="810"/>
        <v>0</v>
      </c>
      <c r="M653" s="17">
        <f t="shared" si="810"/>
        <v>801</v>
      </c>
      <c r="N653" s="17">
        <f t="shared" si="810"/>
        <v>0</v>
      </c>
      <c r="O653" s="13">
        <f t="shared" si="810"/>
        <v>0</v>
      </c>
      <c r="P653" s="13">
        <f t="shared" si="810"/>
        <v>0</v>
      </c>
      <c r="Q653" s="13">
        <f t="shared" si="810"/>
        <v>0</v>
      </c>
      <c r="R653" s="13">
        <f t="shared" si="810"/>
        <v>0</v>
      </c>
      <c r="S653" s="17">
        <f t="shared" ref="S653:AL653" si="811">S654</f>
        <v>801</v>
      </c>
      <c r="T653" s="17">
        <f t="shared" si="811"/>
        <v>0</v>
      </c>
      <c r="U653" s="13">
        <f t="shared" si="811"/>
        <v>0</v>
      </c>
      <c r="V653" s="13">
        <f t="shared" si="811"/>
        <v>0</v>
      </c>
      <c r="W653" s="13">
        <f t="shared" si="811"/>
        <v>0</v>
      </c>
      <c r="X653" s="13">
        <f t="shared" si="811"/>
        <v>0</v>
      </c>
      <c r="Y653" s="17">
        <f t="shared" si="811"/>
        <v>801</v>
      </c>
      <c r="Z653" s="17">
        <f t="shared" si="811"/>
        <v>0</v>
      </c>
      <c r="AA653" s="13">
        <f t="shared" si="811"/>
        <v>0</v>
      </c>
      <c r="AB653" s="13">
        <f t="shared" si="811"/>
        <v>0</v>
      </c>
      <c r="AC653" s="13">
        <f t="shared" si="811"/>
        <v>0</v>
      </c>
      <c r="AD653" s="13">
        <f t="shared" si="811"/>
        <v>-62</v>
      </c>
      <c r="AE653" s="17">
        <f t="shared" si="811"/>
        <v>739</v>
      </c>
      <c r="AF653" s="17">
        <f t="shared" si="811"/>
        <v>0</v>
      </c>
      <c r="AG653" s="13">
        <f t="shared" si="811"/>
        <v>0</v>
      </c>
      <c r="AH653" s="13">
        <f t="shared" si="811"/>
        <v>0</v>
      </c>
      <c r="AI653" s="13">
        <f t="shared" si="811"/>
        <v>0</v>
      </c>
      <c r="AJ653" s="13">
        <f t="shared" si="811"/>
        <v>0</v>
      </c>
      <c r="AK653" s="17">
        <f t="shared" si="811"/>
        <v>739</v>
      </c>
      <c r="AL653" s="17">
        <f t="shared" si="811"/>
        <v>0</v>
      </c>
    </row>
    <row r="654" spans="1:38" ht="33" hidden="1" x14ac:dyDescent="0.25">
      <c r="A654" s="62" t="s">
        <v>202</v>
      </c>
      <c r="B654" s="16">
        <v>913</v>
      </c>
      <c r="C654" s="16" t="s">
        <v>7</v>
      </c>
      <c r="D654" s="16" t="s">
        <v>134</v>
      </c>
      <c r="E654" s="16" t="s">
        <v>247</v>
      </c>
      <c r="F654" s="13">
        <v>240</v>
      </c>
      <c r="G654" s="13">
        <f>913-112</f>
        <v>801</v>
      </c>
      <c r="H654" s="13"/>
      <c r="I654" s="13"/>
      <c r="J654" s="13"/>
      <c r="K654" s="13"/>
      <c r="L654" s="13"/>
      <c r="M654" s="13">
        <f>G654+I654+J654+K654+L654</f>
        <v>801</v>
      </c>
      <c r="N654" s="13">
        <f>H654+J654</f>
        <v>0</v>
      </c>
      <c r="O654" s="13"/>
      <c r="P654" s="13"/>
      <c r="Q654" s="13"/>
      <c r="R654" s="13"/>
      <c r="S654" s="13">
        <f>M654+O654+P654+Q654+R654</f>
        <v>801</v>
      </c>
      <c r="T654" s="13">
        <f>N654+P654</f>
        <v>0</v>
      </c>
      <c r="U654" s="13"/>
      <c r="V654" s="13"/>
      <c r="W654" s="13"/>
      <c r="X654" s="13"/>
      <c r="Y654" s="13">
        <f>S654+U654+V654+W654+X654</f>
        <v>801</v>
      </c>
      <c r="Z654" s="13">
        <f>T654+V654</f>
        <v>0</v>
      </c>
      <c r="AA654" s="13"/>
      <c r="AB654" s="13"/>
      <c r="AC654" s="13"/>
      <c r="AD654" s="13">
        <f>-42-20</f>
        <v>-62</v>
      </c>
      <c r="AE654" s="13">
        <f>Y654+AA654+AB654+AC654+AD654</f>
        <v>739</v>
      </c>
      <c r="AF654" s="13">
        <f>Z654+AB654</f>
        <v>0</v>
      </c>
      <c r="AG654" s="13"/>
      <c r="AH654" s="13"/>
      <c r="AI654" s="13"/>
      <c r="AJ654" s="13"/>
      <c r="AK654" s="13">
        <f>AE654+AG654+AH654+AI654+AJ654</f>
        <v>739</v>
      </c>
      <c r="AL654" s="13">
        <f>AF654+AH654</f>
        <v>0</v>
      </c>
    </row>
    <row r="655" spans="1:38" hidden="1" x14ac:dyDescent="0.25">
      <c r="A655" s="62" t="s">
        <v>70</v>
      </c>
      <c r="B655" s="16">
        <v>913</v>
      </c>
      <c r="C655" s="16" t="s">
        <v>7</v>
      </c>
      <c r="D655" s="16" t="s">
        <v>134</v>
      </c>
      <c r="E655" s="16" t="s">
        <v>247</v>
      </c>
      <c r="F655" s="13">
        <v>800</v>
      </c>
      <c r="G655" s="17">
        <f>G656</f>
        <v>5</v>
      </c>
      <c r="H655" s="17">
        <f t="shared" ref="H655:R655" si="812">H656</f>
        <v>0</v>
      </c>
      <c r="I655" s="13">
        <f t="shared" si="812"/>
        <v>0</v>
      </c>
      <c r="J655" s="13">
        <f t="shared" si="812"/>
        <v>0</v>
      </c>
      <c r="K655" s="13">
        <f t="shared" si="812"/>
        <v>0</v>
      </c>
      <c r="L655" s="13">
        <f t="shared" si="812"/>
        <v>0</v>
      </c>
      <c r="M655" s="17">
        <f t="shared" si="812"/>
        <v>5</v>
      </c>
      <c r="N655" s="17">
        <f t="shared" si="812"/>
        <v>0</v>
      </c>
      <c r="O655" s="13">
        <f t="shared" si="812"/>
        <v>0</v>
      </c>
      <c r="P655" s="13">
        <f t="shared" si="812"/>
        <v>0</v>
      </c>
      <c r="Q655" s="13">
        <f t="shared" si="812"/>
        <v>0</v>
      </c>
      <c r="R655" s="13">
        <f t="shared" si="812"/>
        <v>0</v>
      </c>
      <c r="S655" s="17">
        <f t="shared" ref="S655:AL655" si="813">S656</f>
        <v>5</v>
      </c>
      <c r="T655" s="17">
        <f t="shared" si="813"/>
        <v>0</v>
      </c>
      <c r="U655" s="13">
        <f t="shared" si="813"/>
        <v>0</v>
      </c>
      <c r="V655" s="13">
        <f t="shared" si="813"/>
        <v>0</v>
      </c>
      <c r="W655" s="13">
        <f t="shared" si="813"/>
        <v>0</v>
      </c>
      <c r="X655" s="13">
        <f t="shared" si="813"/>
        <v>0</v>
      </c>
      <c r="Y655" s="17">
        <f t="shared" si="813"/>
        <v>5</v>
      </c>
      <c r="Z655" s="17">
        <f t="shared" si="813"/>
        <v>0</v>
      </c>
      <c r="AA655" s="13">
        <f t="shared" si="813"/>
        <v>0</v>
      </c>
      <c r="AB655" s="13">
        <f t="shared" si="813"/>
        <v>0</v>
      </c>
      <c r="AC655" s="13">
        <f t="shared" si="813"/>
        <v>0</v>
      </c>
      <c r="AD655" s="13">
        <f t="shared" si="813"/>
        <v>-1</v>
      </c>
      <c r="AE655" s="17">
        <f t="shared" si="813"/>
        <v>4</v>
      </c>
      <c r="AF655" s="17">
        <f t="shared" si="813"/>
        <v>0</v>
      </c>
      <c r="AG655" s="13">
        <f t="shared" si="813"/>
        <v>0</v>
      </c>
      <c r="AH655" s="13">
        <f t="shared" si="813"/>
        <v>0</v>
      </c>
      <c r="AI655" s="13">
        <f t="shared" si="813"/>
        <v>0</v>
      </c>
      <c r="AJ655" s="13">
        <f t="shared" si="813"/>
        <v>0</v>
      </c>
      <c r="AK655" s="17">
        <f t="shared" si="813"/>
        <v>4</v>
      </c>
      <c r="AL655" s="17">
        <f t="shared" si="813"/>
        <v>0</v>
      </c>
    </row>
    <row r="656" spans="1:38" hidden="1" x14ac:dyDescent="0.25">
      <c r="A656" s="62" t="s">
        <v>99</v>
      </c>
      <c r="B656" s="16">
        <v>913</v>
      </c>
      <c r="C656" s="16" t="s">
        <v>7</v>
      </c>
      <c r="D656" s="16" t="s">
        <v>134</v>
      </c>
      <c r="E656" s="16" t="s">
        <v>247</v>
      </c>
      <c r="F656" s="13">
        <v>850</v>
      </c>
      <c r="G656" s="13">
        <v>5</v>
      </c>
      <c r="H656" s="13"/>
      <c r="I656" s="13"/>
      <c r="J656" s="13"/>
      <c r="K656" s="13"/>
      <c r="L656" s="13"/>
      <c r="M656" s="13">
        <f>G656+I656+J656+K656+L656</f>
        <v>5</v>
      </c>
      <c r="N656" s="13">
        <f>H656+J656</f>
        <v>0</v>
      </c>
      <c r="O656" s="13"/>
      <c r="P656" s="13"/>
      <c r="Q656" s="13"/>
      <c r="R656" s="13"/>
      <c r="S656" s="13">
        <f>M656+O656+P656+Q656+R656</f>
        <v>5</v>
      </c>
      <c r="T656" s="13">
        <f>N656+P656</f>
        <v>0</v>
      </c>
      <c r="U656" s="13"/>
      <c r="V656" s="13"/>
      <c r="W656" s="13"/>
      <c r="X656" s="13"/>
      <c r="Y656" s="13">
        <f>S656+U656+V656+W656+X656</f>
        <v>5</v>
      </c>
      <c r="Z656" s="13">
        <f>T656+V656</f>
        <v>0</v>
      </c>
      <c r="AA656" s="13"/>
      <c r="AB656" s="13"/>
      <c r="AC656" s="13"/>
      <c r="AD656" s="13">
        <v>-1</v>
      </c>
      <c r="AE656" s="13">
        <f>Y656+AA656+AB656+AC656+AD656</f>
        <v>4</v>
      </c>
      <c r="AF656" s="13">
        <f>Z656+AB656</f>
        <v>0</v>
      </c>
      <c r="AG656" s="13"/>
      <c r="AH656" s="13"/>
      <c r="AI656" s="13"/>
      <c r="AJ656" s="13"/>
      <c r="AK656" s="13">
        <f>AE656+AG656+AH656+AI656+AJ656</f>
        <v>4</v>
      </c>
      <c r="AL656" s="13">
        <f>AF656+AH656</f>
        <v>0</v>
      </c>
    </row>
    <row r="657" spans="1:38" hidden="1" x14ac:dyDescent="0.25">
      <c r="A657" s="62"/>
      <c r="B657" s="16"/>
      <c r="C657" s="16"/>
      <c r="D657" s="16"/>
      <c r="E657" s="16"/>
      <c r="F657" s="13"/>
      <c r="G657" s="13"/>
      <c r="H657" s="13"/>
      <c r="I657" s="13"/>
      <c r="J657" s="13"/>
      <c r="K657" s="13"/>
      <c r="L657" s="13"/>
      <c r="M657" s="13"/>
      <c r="N657" s="13"/>
      <c r="O657" s="13"/>
      <c r="P657" s="13"/>
      <c r="Q657" s="13"/>
      <c r="R657" s="13"/>
      <c r="S657" s="13"/>
      <c r="T657" s="13"/>
      <c r="U657" s="13"/>
      <c r="V657" s="13"/>
      <c r="W657" s="13"/>
      <c r="X657" s="13"/>
      <c r="Y657" s="13"/>
      <c r="Z657" s="13"/>
      <c r="AA657" s="13"/>
      <c r="AB657" s="13"/>
      <c r="AC657" s="13"/>
      <c r="AD657" s="13"/>
      <c r="AE657" s="13"/>
      <c r="AF657" s="13"/>
      <c r="AG657" s="13"/>
      <c r="AH657" s="13"/>
      <c r="AI657" s="13"/>
      <c r="AJ657" s="13"/>
      <c r="AK657" s="13"/>
      <c r="AL657" s="13"/>
    </row>
    <row r="658" spans="1:38" ht="18" hidden="1" customHeight="1" x14ac:dyDescent="0.3">
      <c r="A658" s="61" t="s">
        <v>34</v>
      </c>
      <c r="B658" s="14">
        <v>913</v>
      </c>
      <c r="C658" s="14" t="s">
        <v>35</v>
      </c>
      <c r="D658" s="14" t="s">
        <v>17</v>
      </c>
      <c r="E658" s="14"/>
      <c r="F658" s="14"/>
      <c r="G658" s="15">
        <f>G659</f>
        <v>71314</v>
      </c>
      <c r="H658" s="15">
        <f t="shared" ref="H658:R658" si="814">H659</f>
        <v>0</v>
      </c>
      <c r="I658" s="13">
        <f t="shared" si="814"/>
        <v>0</v>
      </c>
      <c r="J658" s="13">
        <f t="shared" si="814"/>
        <v>0</v>
      </c>
      <c r="K658" s="13">
        <f t="shared" si="814"/>
        <v>0</v>
      </c>
      <c r="L658" s="13">
        <f t="shared" si="814"/>
        <v>0</v>
      </c>
      <c r="M658" s="15">
        <f t="shared" si="814"/>
        <v>71314</v>
      </c>
      <c r="N658" s="15">
        <f t="shared" si="814"/>
        <v>0</v>
      </c>
      <c r="O658" s="13">
        <f t="shared" si="814"/>
        <v>0</v>
      </c>
      <c r="P658" s="13">
        <f t="shared" si="814"/>
        <v>0</v>
      </c>
      <c r="Q658" s="13">
        <f t="shared" si="814"/>
        <v>0</v>
      </c>
      <c r="R658" s="13">
        <f t="shared" si="814"/>
        <v>0</v>
      </c>
      <c r="S658" s="15">
        <f t="shared" ref="S658:AL658" si="815">S659</f>
        <v>71314</v>
      </c>
      <c r="T658" s="15">
        <f t="shared" si="815"/>
        <v>0</v>
      </c>
      <c r="U658" s="13">
        <f t="shared" si="815"/>
        <v>0</v>
      </c>
      <c r="V658" s="13">
        <f t="shared" si="815"/>
        <v>0</v>
      </c>
      <c r="W658" s="13">
        <f t="shared" si="815"/>
        <v>0</v>
      </c>
      <c r="X658" s="13">
        <f t="shared" si="815"/>
        <v>0</v>
      </c>
      <c r="Y658" s="15">
        <f t="shared" si="815"/>
        <v>71314</v>
      </c>
      <c r="Z658" s="15">
        <f t="shared" si="815"/>
        <v>0</v>
      </c>
      <c r="AA658" s="13">
        <f t="shared" si="815"/>
        <v>0</v>
      </c>
      <c r="AB658" s="13">
        <f t="shared" si="815"/>
        <v>0</v>
      </c>
      <c r="AC658" s="13">
        <f t="shared" si="815"/>
        <v>0</v>
      </c>
      <c r="AD658" s="13">
        <f t="shared" si="815"/>
        <v>0</v>
      </c>
      <c r="AE658" s="15">
        <f t="shared" si="815"/>
        <v>71314</v>
      </c>
      <c r="AF658" s="15">
        <f t="shared" si="815"/>
        <v>0</v>
      </c>
      <c r="AG658" s="13">
        <f t="shared" si="815"/>
        <v>0</v>
      </c>
      <c r="AH658" s="13">
        <f t="shared" si="815"/>
        <v>0</v>
      </c>
      <c r="AI658" s="13">
        <f t="shared" si="815"/>
        <v>0</v>
      </c>
      <c r="AJ658" s="13">
        <f t="shared" si="815"/>
        <v>0</v>
      </c>
      <c r="AK658" s="15">
        <f t="shared" si="815"/>
        <v>71314</v>
      </c>
      <c r="AL658" s="15">
        <f t="shared" si="815"/>
        <v>0</v>
      </c>
    </row>
    <row r="659" spans="1:38" ht="66" hidden="1" x14ac:dyDescent="0.25">
      <c r="A659" s="62" t="s">
        <v>503</v>
      </c>
      <c r="B659" s="16">
        <v>913</v>
      </c>
      <c r="C659" s="16" t="s">
        <v>35</v>
      </c>
      <c r="D659" s="16" t="s">
        <v>17</v>
      </c>
      <c r="E659" s="16" t="s">
        <v>248</v>
      </c>
      <c r="F659" s="16"/>
      <c r="G659" s="20">
        <f>G660+G664</f>
        <v>71314</v>
      </c>
      <c r="H659" s="20">
        <f t="shared" ref="H659:N659" si="816">H660+H664</f>
        <v>0</v>
      </c>
      <c r="I659" s="13">
        <f t="shared" si="816"/>
        <v>0</v>
      </c>
      <c r="J659" s="13">
        <f t="shared" si="816"/>
        <v>0</v>
      </c>
      <c r="K659" s="13">
        <f t="shared" si="816"/>
        <v>0</v>
      </c>
      <c r="L659" s="13">
        <f t="shared" si="816"/>
        <v>0</v>
      </c>
      <c r="M659" s="20">
        <f t="shared" si="816"/>
        <v>71314</v>
      </c>
      <c r="N659" s="20">
        <f t="shared" si="816"/>
        <v>0</v>
      </c>
      <c r="O659" s="13">
        <f t="shared" ref="O659:T659" si="817">O660+O664</f>
        <v>0</v>
      </c>
      <c r="P659" s="13">
        <f t="shared" si="817"/>
        <v>0</v>
      </c>
      <c r="Q659" s="13">
        <f t="shared" si="817"/>
        <v>0</v>
      </c>
      <c r="R659" s="13">
        <f t="shared" si="817"/>
        <v>0</v>
      </c>
      <c r="S659" s="20">
        <f t="shared" si="817"/>
        <v>71314</v>
      </c>
      <c r="T659" s="20">
        <f t="shared" si="817"/>
        <v>0</v>
      </c>
      <c r="U659" s="13">
        <f t="shared" ref="U659:Z659" si="818">U660+U664</f>
        <v>0</v>
      </c>
      <c r="V659" s="13">
        <f t="shared" si="818"/>
        <v>0</v>
      </c>
      <c r="W659" s="13">
        <f t="shared" si="818"/>
        <v>0</v>
      </c>
      <c r="X659" s="13">
        <f t="shared" si="818"/>
        <v>0</v>
      </c>
      <c r="Y659" s="20">
        <f t="shared" si="818"/>
        <v>71314</v>
      </c>
      <c r="Z659" s="20">
        <f t="shared" si="818"/>
        <v>0</v>
      </c>
      <c r="AA659" s="13">
        <f t="shared" ref="AA659:AF659" si="819">AA660+AA664</f>
        <v>0</v>
      </c>
      <c r="AB659" s="13">
        <f t="shared" si="819"/>
        <v>0</v>
      </c>
      <c r="AC659" s="13">
        <f t="shared" si="819"/>
        <v>0</v>
      </c>
      <c r="AD659" s="13">
        <f t="shared" si="819"/>
        <v>0</v>
      </c>
      <c r="AE659" s="20">
        <f t="shared" si="819"/>
        <v>71314</v>
      </c>
      <c r="AF659" s="20">
        <f t="shared" si="819"/>
        <v>0</v>
      </c>
      <c r="AG659" s="13">
        <f t="shared" ref="AG659:AL659" si="820">AG660+AG664</f>
        <v>0</v>
      </c>
      <c r="AH659" s="13">
        <f t="shared" si="820"/>
        <v>0</v>
      </c>
      <c r="AI659" s="13">
        <f t="shared" si="820"/>
        <v>0</v>
      </c>
      <c r="AJ659" s="13">
        <f t="shared" si="820"/>
        <v>0</v>
      </c>
      <c r="AK659" s="20">
        <f t="shared" si="820"/>
        <v>71314</v>
      </c>
      <c r="AL659" s="20">
        <f t="shared" si="820"/>
        <v>0</v>
      </c>
    </row>
    <row r="660" spans="1:38" hidden="1" x14ac:dyDescent="0.25">
      <c r="A660" s="62" t="s">
        <v>15</v>
      </c>
      <c r="B660" s="16">
        <v>913</v>
      </c>
      <c r="C660" s="16" t="s">
        <v>35</v>
      </c>
      <c r="D660" s="16" t="s">
        <v>17</v>
      </c>
      <c r="E660" s="16" t="s">
        <v>249</v>
      </c>
      <c r="F660" s="16"/>
      <c r="G660" s="20">
        <f t="shared" ref="G660:R662" si="821">G661</f>
        <v>21038</v>
      </c>
      <c r="H660" s="20">
        <f t="shared" si="821"/>
        <v>0</v>
      </c>
      <c r="I660" s="13">
        <f t="shared" si="821"/>
        <v>0</v>
      </c>
      <c r="J660" s="13">
        <f t="shared" si="821"/>
        <v>0</v>
      </c>
      <c r="K660" s="13">
        <f t="shared" si="821"/>
        <v>0</v>
      </c>
      <c r="L660" s="13">
        <f t="shared" si="821"/>
        <v>0</v>
      </c>
      <c r="M660" s="20">
        <f t="shared" si="821"/>
        <v>21038</v>
      </c>
      <c r="N660" s="20">
        <f t="shared" si="821"/>
        <v>0</v>
      </c>
      <c r="O660" s="13">
        <f t="shared" si="821"/>
        <v>0</v>
      </c>
      <c r="P660" s="13">
        <f t="shared" si="821"/>
        <v>0</v>
      </c>
      <c r="Q660" s="13">
        <f t="shared" si="821"/>
        <v>0</v>
      </c>
      <c r="R660" s="13">
        <f t="shared" si="821"/>
        <v>0</v>
      </c>
      <c r="S660" s="20">
        <f t="shared" ref="S660:AH662" si="822">S661</f>
        <v>21038</v>
      </c>
      <c r="T660" s="20">
        <f t="shared" si="822"/>
        <v>0</v>
      </c>
      <c r="U660" s="13">
        <f t="shared" si="822"/>
        <v>0</v>
      </c>
      <c r="V660" s="13">
        <f t="shared" si="822"/>
        <v>0</v>
      </c>
      <c r="W660" s="13">
        <f t="shared" si="822"/>
        <v>0</v>
      </c>
      <c r="X660" s="13">
        <f t="shared" si="822"/>
        <v>0</v>
      </c>
      <c r="Y660" s="20">
        <f t="shared" si="822"/>
        <v>21038</v>
      </c>
      <c r="Z660" s="20">
        <f t="shared" si="822"/>
        <v>0</v>
      </c>
      <c r="AA660" s="13">
        <f t="shared" si="822"/>
        <v>0</v>
      </c>
      <c r="AB660" s="13">
        <f t="shared" si="822"/>
        <v>0</v>
      </c>
      <c r="AC660" s="13">
        <f t="shared" si="822"/>
        <v>0</v>
      </c>
      <c r="AD660" s="13">
        <f t="shared" si="822"/>
        <v>0</v>
      </c>
      <c r="AE660" s="20">
        <f t="shared" si="822"/>
        <v>21038</v>
      </c>
      <c r="AF660" s="20">
        <f t="shared" si="822"/>
        <v>0</v>
      </c>
      <c r="AG660" s="13">
        <f t="shared" si="822"/>
        <v>0</v>
      </c>
      <c r="AH660" s="13">
        <f t="shared" si="822"/>
        <v>0</v>
      </c>
      <c r="AI660" s="13">
        <f t="shared" ref="AG660:AL662" si="823">AI661</f>
        <v>0</v>
      </c>
      <c r="AJ660" s="13">
        <f t="shared" si="823"/>
        <v>0</v>
      </c>
      <c r="AK660" s="20">
        <f t="shared" si="823"/>
        <v>21038</v>
      </c>
      <c r="AL660" s="20">
        <f t="shared" si="823"/>
        <v>0</v>
      </c>
    </row>
    <row r="661" spans="1:38" hidden="1" x14ac:dyDescent="0.25">
      <c r="A661" s="62" t="s">
        <v>234</v>
      </c>
      <c r="B661" s="16">
        <v>913</v>
      </c>
      <c r="C661" s="16" t="s">
        <v>35</v>
      </c>
      <c r="D661" s="16" t="s">
        <v>17</v>
      </c>
      <c r="E661" s="16" t="s">
        <v>250</v>
      </c>
      <c r="F661" s="16"/>
      <c r="G661" s="20">
        <f t="shared" si="821"/>
        <v>21038</v>
      </c>
      <c r="H661" s="20">
        <f t="shared" si="821"/>
        <v>0</v>
      </c>
      <c r="I661" s="13">
        <f t="shared" si="821"/>
        <v>0</v>
      </c>
      <c r="J661" s="13">
        <f t="shared" si="821"/>
        <v>0</v>
      </c>
      <c r="K661" s="13">
        <f t="shared" si="821"/>
        <v>0</v>
      </c>
      <c r="L661" s="13">
        <f t="shared" si="821"/>
        <v>0</v>
      </c>
      <c r="M661" s="20">
        <f t="shared" si="821"/>
        <v>21038</v>
      </c>
      <c r="N661" s="20">
        <f t="shared" si="821"/>
        <v>0</v>
      </c>
      <c r="O661" s="13">
        <f t="shared" si="821"/>
        <v>0</v>
      </c>
      <c r="P661" s="13">
        <f t="shared" si="821"/>
        <v>0</v>
      </c>
      <c r="Q661" s="13">
        <f t="shared" si="821"/>
        <v>0</v>
      </c>
      <c r="R661" s="13">
        <f t="shared" si="821"/>
        <v>0</v>
      </c>
      <c r="S661" s="20">
        <f t="shared" si="822"/>
        <v>21038</v>
      </c>
      <c r="T661" s="20">
        <f t="shared" si="822"/>
        <v>0</v>
      </c>
      <c r="U661" s="13">
        <f t="shared" si="822"/>
        <v>0</v>
      </c>
      <c r="V661" s="13">
        <f t="shared" si="822"/>
        <v>0</v>
      </c>
      <c r="W661" s="13">
        <f t="shared" si="822"/>
        <v>0</v>
      </c>
      <c r="X661" s="13">
        <f t="shared" si="822"/>
        <v>0</v>
      </c>
      <c r="Y661" s="20">
        <f t="shared" si="822"/>
        <v>21038</v>
      </c>
      <c r="Z661" s="20">
        <f t="shared" si="822"/>
        <v>0</v>
      </c>
      <c r="AA661" s="13">
        <f t="shared" si="822"/>
        <v>0</v>
      </c>
      <c r="AB661" s="13">
        <f t="shared" si="822"/>
        <v>0</v>
      </c>
      <c r="AC661" s="13">
        <f t="shared" si="822"/>
        <v>0</v>
      </c>
      <c r="AD661" s="13">
        <f t="shared" si="822"/>
        <v>0</v>
      </c>
      <c r="AE661" s="20">
        <f t="shared" si="822"/>
        <v>21038</v>
      </c>
      <c r="AF661" s="20">
        <f t="shared" si="822"/>
        <v>0</v>
      </c>
      <c r="AG661" s="13">
        <f t="shared" si="823"/>
        <v>0</v>
      </c>
      <c r="AH661" s="13">
        <f t="shared" si="823"/>
        <v>0</v>
      </c>
      <c r="AI661" s="13">
        <f t="shared" si="823"/>
        <v>0</v>
      </c>
      <c r="AJ661" s="13">
        <f t="shared" si="823"/>
        <v>0</v>
      </c>
      <c r="AK661" s="20">
        <f t="shared" si="823"/>
        <v>21038</v>
      </c>
      <c r="AL661" s="20">
        <f t="shared" si="823"/>
        <v>0</v>
      </c>
    </row>
    <row r="662" spans="1:38" ht="33" hidden="1" x14ac:dyDescent="0.25">
      <c r="A662" s="62" t="s">
        <v>12</v>
      </c>
      <c r="B662" s="16">
        <v>913</v>
      </c>
      <c r="C662" s="16" t="s">
        <v>35</v>
      </c>
      <c r="D662" s="16" t="s">
        <v>17</v>
      </c>
      <c r="E662" s="16" t="s">
        <v>250</v>
      </c>
      <c r="F662" s="16" t="s">
        <v>13</v>
      </c>
      <c r="G662" s="17">
        <f t="shared" si="821"/>
        <v>21038</v>
      </c>
      <c r="H662" s="17">
        <f t="shared" si="821"/>
        <v>0</v>
      </c>
      <c r="I662" s="13">
        <f t="shared" si="821"/>
        <v>0</v>
      </c>
      <c r="J662" s="13">
        <f t="shared" si="821"/>
        <v>0</v>
      </c>
      <c r="K662" s="13">
        <f t="shared" si="821"/>
        <v>0</v>
      </c>
      <c r="L662" s="13">
        <f t="shared" si="821"/>
        <v>0</v>
      </c>
      <c r="M662" s="17">
        <f t="shared" si="821"/>
        <v>21038</v>
      </c>
      <c r="N662" s="17">
        <f t="shared" si="821"/>
        <v>0</v>
      </c>
      <c r="O662" s="13">
        <f t="shared" si="821"/>
        <v>0</v>
      </c>
      <c r="P662" s="13">
        <f t="shared" si="821"/>
        <v>0</v>
      </c>
      <c r="Q662" s="13">
        <f t="shared" si="821"/>
        <v>0</v>
      </c>
      <c r="R662" s="13">
        <f t="shared" si="821"/>
        <v>0</v>
      </c>
      <c r="S662" s="17">
        <f t="shared" si="822"/>
        <v>21038</v>
      </c>
      <c r="T662" s="17">
        <f t="shared" si="822"/>
        <v>0</v>
      </c>
      <c r="U662" s="13">
        <f t="shared" si="822"/>
        <v>0</v>
      </c>
      <c r="V662" s="13">
        <f t="shared" si="822"/>
        <v>0</v>
      </c>
      <c r="W662" s="13">
        <f t="shared" si="822"/>
        <v>0</v>
      </c>
      <c r="X662" s="13">
        <f t="shared" si="822"/>
        <v>0</v>
      </c>
      <c r="Y662" s="17">
        <f t="shared" si="822"/>
        <v>21038</v>
      </c>
      <c r="Z662" s="17">
        <f t="shared" si="822"/>
        <v>0</v>
      </c>
      <c r="AA662" s="13">
        <f t="shared" si="822"/>
        <v>0</v>
      </c>
      <c r="AB662" s="13">
        <f t="shared" si="822"/>
        <v>0</v>
      </c>
      <c r="AC662" s="13">
        <f t="shared" si="822"/>
        <v>0</v>
      </c>
      <c r="AD662" s="13">
        <f t="shared" si="822"/>
        <v>0</v>
      </c>
      <c r="AE662" s="17">
        <f t="shared" si="822"/>
        <v>21038</v>
      </c>
      <c r="AF662" s="17">
        <f t="shared" si="822"/>
        <v>0</v>
      </c>
      <c r="AG662" s="13">
        <f t="shared" si="823"/>
        <v>0</v>
      </c>
      <c r="AH662" s="13">
        <f t="shared" si="823"/>
        <v>0</v>
      </c>
      <c r="AI662" s="13">
        <f t="shared" si="823"/>
        <v>0</v>
      </c>
      <c r="AJ662" s="13">
        <f t="shared" si="823"/>
        <v>0</v>
      </c>
      <c r="AK662" s="17">
        <f t="shared" si="823"/>
        <v>21038</v>
      </c>
      <c r="AL662" s="17">
        <f t="shared" si="823"/>
        <v>0</v>
      </c>
    </row>
    <row r="663" spans="1:38" hidden="1" x14ac:dyDescent="0.25">
      <c r="A663" s="66" t="s">
        <v>14</v>
      </c>
      <c r="B663" s="16">
        <v>913</v>
      </c>
      <c r="C663" s="16" t="s">
        <v>35</v>
      </c>
      <c r="D663" s="16" t="s">
        <v>17</v>
      </c>
      <c r="E663" s="16" t="s">
        <v>250</v>
      </c>
      <c r="F663" s="13">
        <v>610</v>
      </c>
      <c r="G663" s="13">
        <v>21038</v>
      </c>
      <c r="H663" s="13"/>
      <c r="I663" s="13"/>
      <c r="J663" s="13"/>
      <c r="K663" s="13"/>
      <c r="L663" s="13"/>
      <c r="M663" s="13">
        <f>G663+I663+J663+K663+L663</f>
        <v>21038</v>
      </c>
      <c r="N663" s="13">
        <f>H663+J663</f>
        <v>0</v>
      </c>
      <c r="O663" s="13"/>
      <c r="P663" s="13"/>
      <c r="Q663" s="13"/>
      <c r="R663" s="13"/>
      <c r="S663" s="13">
        <f>M663+O663+P663+Q663+R663</f>
        <v>21038</v>
      </c>
      <c r="T663" s="13">
        <f>N663+P663</f>
        <v>0</v>
      </c>
      <c r="U663" s="13"/>
      <c r="V663" s="13"/>
      <c r="W663" s="13"/>
      <c r="X663" s="13"/>
      <c r="Y663" s="13">
        <f>S663+U663+V663+W663+X663</f>
        <v>21038</v>
      </c>
      <c r="Z663" s="13">
        <f>T663+V663</f>
        <v>0</v>
      </c>
      <c r="AA663" s="13"/>
      <c r="AB663" s="13"/>
      <c r="AC663" s="13"/>
      <c r="AD663" s="13"/>
      <c r="AE663" s="13">
        <f>Y663+AA663+AB663+AC663+AD663</f>
        <v>21038</v>
      </c>
      <c r="AF663" s="13">
        <f>Z663+AB663</f>
        <v>0</v>
      </c>
      <c r="AG663" s="13"/>
      <c r="AH663" s="13"/>
      <c r="AI663" s="13"/>
      <c r="AJ663" s="13"/>
      <c r="AK663" s="13">
        <f>AE663+AG663+AH663+AI663+AJ663</f>
        <v>21038</v>
      </c>
      <c r="AL663" s="13">
        <f>AF663+AH663</f>
        <v>0</v>
      </c>
    </row>
    <row r="664" spans="1:38" ht="49.5" hidden="1" x14ac:dyDescent="0.25">
      <c r="A664" s="62" t="s">
        <v>237</v>
      </c>
      <c r="B664" s="16">
        <v>913</v>
      </c>
      <c r="C664" s="16" t="s">
        <v>35</v>
      </c>
      <c r="D664" s="16" t="s">
        <v>17</v>
      </c>
      <c r="E664" s="16" t="s">
        <v>251</v>
      </c>
      <c r="F664" s="16"/>
      <c r="G664" s="17">
        <f t="shared" ref="G664:R666" si="824">G665</f>
        <v>50276</v>
      </c>
      <c r="H664" s="17">
        <f t="shared" si="824"/>
        <v>0</v>
      </c>
      <c r="I664" s="13">
        <f t="shared" si="824"/>
        <v>0</v>
      </c>
      <c r="J664" s="13">
        <f t="shared" si="824"/>
        <v>0</v>
      </c>
      <c r="K664" s="13">
        <f t="shared" si="824"/>
        <v>0</v>
      </c>
      <c r="L664" s="13">
        <f t="shared" si="824"/>
        <v>0</v>
      </c>
      <c r="M664" s="17">
        <f t="shared" si="824"/>
        <v>50276</v>
      </c>
      <c r="N664" s="17">
        <f t="shared" si="824"/>
        <v>0</v>
      </c>
      <c r="O664" s="13">
        <f t="shared" si="824"/>
        <v>0</v>
      </c>
      <c r="P664" s="13">
        <f t="shared" si="824"/>
        <v>0</v>
      </c>
      <c r="Q664" s="13">
        <f t="shared" si="824"/>
        <v>0</v>
      </c>
      <c r="R664" s="13">
        <f t="shared" si="824"/>
        <v>0</v>
      </c>
      <c r="S664" s="17">
        <f t="shared" ref="S664:AH666" si="825">S665</f>
        <v>50276</v>
      </c>
      <c r="T664" s="17">
        <f t="shared" si="825"/>
        <v>0</v>
      </c>
      <c r="U664" s="13">
        <f t="shared" si="825"/>
        <v>0</v>
      </c>
      <c r="V664" s="13">
        <f t="shared" si="825"/>
        <v>0</v>
      </c>
      <c r="W664" s="13">
        <f t="shared" si="825"/>
        <v>0</v>
      </c>
      <c r="X664" s="13">
        <f t="shared" si="825"/>
        <v>0</v>
      </c>
      <c r="Y664" s="17">
        <f t="shared" si="825"/>
        <v>50276</v>
      </c>
      <c r="Z664" s="17">
        <f t="shared" si="825"/>
        <v>0</v>
      </c>
      <c r="AA664" s="13">
        <f t="shared" si="825"/>
        <v>0</v>
      </c>
      <c r="AB664" s="13">
        <f t="shared" si="825"/>
        <v>0</v>
      </c>
      <c r="AC664" s="13">
        <f t="shared" si="825"/>
        <v>0</v>
      </c>
      <c r="AD664" s="13">
        <f t="shared" si="825"/>
        <v>0</v>
      </c>
      <c r="AE664" s="17">
        <f t="shared" si="825"/>
        <v>50276</v>
      </c>
      <c r="AF664" s="17">
        <f t="shared" si="825"/>
        <v>0</v>
      </c>
      <c r="AG664" s="13">
        <f t="shared" si="825"/>
        <v>0</v>
      </c>
      <c r="AH664" s="13">
        <f t="shared" si="825"/>
        <v>0</v>
      </c>
      <c r="AI664" s="13">
        <f t="shared" ref="AG664:AL666" si="826">AI665</f>
        <v>0</v>
      </c>
      <c r="AJ664" s="13">
        <f t="shared" si="826"/>
        <v>0</v>
      </c>
      <c r="AK664" s="17">
        <f t="shared" si="826"/>
        <v>50276</v>
      </c>
      <c r="AL664" s="17">
        <f t="shared" si="826"/>
        <v>0</v>
      </c>
    </row>
    <row r="665" spans="1:38" ht="18.75" hidden="1" customHeight="1" x14ac:dyDescent="0.25">
      <c r="A665" s="66" t="s">
        <v>239</v>
      </c>
      <c r="B665" s="16">
        <v>913</v>
      </c>
      <c r="C665" s="16" t="s">
        <v>35</v>
      </c>
      <c r="D665" s="16" t="s">
        <v>17</v>
      </c>
      <c r="E665" s="16" t="s">
        <v>252</v>
      </c>
      <c r="F665" s="16"/>
      <c r="G665" s="17">
        <f t="shared" si="824"/>
        <v>50276</v>
      </c>
      <c r="H665" s="17">
        <f t="shared" si="824"/>
        <v>0</v>
      </c>
      <c r="I665" s="13">
        <f t="shared" si="824"/>
        <v>0</v>
      </c>
      <c r="J665" s="13">
        <f t="shared" si="824"/>
        <v>0</v>
      </c>
      <c r="K665" s="13">
        <f t="shared" si="824"/>
        <v>0</v>
      </c>
      <c r="L665" s="13">
        <f t="shared" si="824"/>
        <v>0</v>
      </c>
      <c r="M665" s="17">
        <f t="shared" si="824"/>
        <v>50276</v>
      </c>
      <c r="N665" s="17">
        <f t="shared" si="824"/>
        <v>0</v>
      </c>
      <c r="O665" s="13">
        <f t="shared" si="824"/>
        <v>0</v>
      </c>
      <c r="P665" s="13">
        <f t="shared" si="824"/>
        <v>0</v>
      </c>
      <c r="Q665" s="13">
        <f t="shared" si="824"/>
        <v>0</v>
      </c>
      <c r="R665" s="13">
        <f t="shared" si="824"/>
        <v>0</v>
      </c>
      <c r="S665" s="17">
        <f t="shared" si="825"/>
        <v>50276</v>
      </c>
      <c r="T665" s="17">
        <f t="shared" si="825"/>
        <v>0</v>
      </c>
      <c r="U665" s="13">
        <f t="shared" si="825"/>
        <v>0</v>
      </c>
      <c r="V665" s="13">
        <f t="shared" si="825"/>
        <v>0</v>
      </c>
      <c r="W665" s="13">
        <f t="shared" si="825"/>
        <v>0</v>
      </c>
      <c r="X665" s="13">
        <f t="shared" si="825"/>
        <v>0</v>
      </c>
      <c r="Y665" s="17">
        <f t="shared" si="825"/>
        <v>50276</v>
      </c>
      <c r="Z665" s="17">
        <f t="shared" si="825"/>
        <v>0</v>
      </c>
      <c r="AA665" s="13">
        <f t="shared" si="825"/>
        <v>0</v>
      </c>
      <c r="AB665" s="13">
        <f t="shared" si="825"/>
        <v>0</v>
      </c>
      <c r="AC665" s="13">
        <f t="shared" si="825"/>
        <v>0</v>
      </c>
      <c r="AD665" s="13">
        <f t="shared" si="825"/>
        <v>0</v>
      </c>
      <c r="AE665" s="17">
        <f t="shared" si="825"/>
        <v>50276</v>
      </c>
      <c r="AF665" s="17">
        <f t="shared" si="825"/>
        <v>0</v>
      </c>
      <c r="AG665" s="13">
        <f t="shared" si="826"/>
        <v>0</v>
      </c>
      <c r="AH665" s="13">
        <f t="shared" si="826"/>
        <v>0</v>
      </c>
      <c r="AI665" s="13">
        <f t="shared" si="826"/>
        <v>0</v>
      </c>
      <c r="AJ665" s="13">
        <f t="shared" si="826"/>
        <v>0</v>
      </c>
      <c r="AK665" s="17">
        <f t="shared" si="826"/>
        <v>50276</v>
      </c>
      <c r="AL665" s="17">
        <f t="shared" si="826"/>
        <v>0</v>
      </c>
    </row>
    <row r="666" spans="1:38" hidden="1" x14ac:dyDescent="0.25">
      <c r="A666" s="62" t="s">
        <v>70</v>
      </c>
      <c r="B666" s="16">
        <v>913</v>
      </c>
      <c r="C666" s="16" t="s">
        <v>35</v>
      </c>
      <c r="D666" s="16" t="s">
        <v>17</v>
      </c>
      <c r="E666" s="16" t="s">
        <v>252</v>
      </c>
      <c r="F666" s="16" t="s">
        <v>71</v>
      </c>
      <c r="G666" s="17">
        <f t="shared" si="824"/>
        <v>50276</v>
      </c>
      <c r="H666" s="17">
        <f t="shared" si="824"/>
        <v>0</v>
      </c>
      <c r="I666" s="13">
        <f t="shared" si="824"/>
        <v>0</v>
      </c>
      <c r="J666" s="13">
        <f t="shared" si="824"/>
        <v>0</v>
      </c>
      <c r="K666" s="13">
        <f t="shared" si="824"/>
        <v>0</v>
      </c>
      <c r="L666" s="13">
        <f t="shared" si="824"/>
        <v>0</v>
      </c>
      <c r="M666" s="17">
        <f t="shared" si="824"/>
        <v>50276</v>
      </c>
      <c r="N666" s="17">
        <f t="shared" si="824"/>
        <v>0</v>
      </c>
      <c r="O666" s="13">
        <f t="shared" si="824"/>
        <v>0</v>
      </c>
      <c r="P666" s="13">
        <f t="shared" si="824"/>
        <v>0</v>
      </c>
      <c r="Q666" s="13">
        <f t="shared" si="824"/>
        <v>0</v>
      </c>
      <c r="R666" s="13">
        <f t="shared" si="824"/>
        <v>0</v>
      </c>
      <c r="S666" s="17">
        <f t="shared" si="825"/>
        <v>50276</v>
      </c>
      <c r="T666" s="17">
        <f t="shared" si="825"/>
        <v>0</v>
      </c>
      <c r="U666" s="13">
        <f t="shared" si="825"/>
        <v>0</v>
      </c>
      <c r="V666" s="13">
        <f t="shared" si="825"/>
        <v>0</v>
      </c>
      <c r="W666" s="13">
        <f t="shared" si="825"/>
        <v>0</v>
      </c>
      <c r="X666" s="13">
        <f t="shared" si="825"/>
        <v>0</v>
      </c>
      <c r="Y666" s="17">
        <f t="shared" si="825"/>
        <v>50276</v>
      </c>
      <c r="Z666" s="17">
        <f t="shared" si="825"/>
        <v>0</v>
      </c>
      <c r="AA666" s="13">
        <f t="shared" si="825"/>
        <v>0</v>
      </c>
      <c r="AB666" s="13">
        <f t="shared" si="825"/>
        <v>0</v>
      </c>
      <c r="AC666" s="13">
        <f t="shared" si="825"/>
        <v>0</v>
      </c>
      <c r="AD666" s="13">
        <f t="shared" si="825"/>
        <v>0</v>
      </c>
      <c r="AE666" s="17">
        <f t="shared" si="825"/>
        <v>50276</v>
      </c>
      <c r="AF666" s="17">
        <f t="shared" si="825"/>
        <v>0</v>
      </c>
      <c r="AG666" s="13">
        <f t="shared" si="826"/>
        <v>0</v>
      </c>
      <c r="AH666" s="13">
        <f t="shared" si="826"/>
        <v>0</v>
      </c>
      <c r="AI666" s="13">
        <f t="shared" si="826"/>
        <v>0</v>
      </c>
      <c r="AJ666" s="13">
        <f t="shared" si="826"/>
        <v>0</v>
      </c>
      <c r="AK666" s="17">
        <f t="shared" si="826"/>
        <v>50276</v>
      </c>
      <c r="AL666" s="17">
        <f t="shared" si="826"/>
        <v>0</v>
      </c>
    </row>
    <row r="667" spans="1:38" ht="49.5" hidden="1" x14ac:dyDescent="0.25">
      <c r="A667" s="62" t="s">
        <v>474</v>
      </c>
      <c r="B667" s="16">
        <v>913</v>
      </c>
      <c r="C667" s="16" t="s">
        <v>35</v>
      </c>
      <c r="D667" s="16" t="s">
        <v>17</v>
      </c>
      <c r="E667" s="16" t="s">
        <v>252</v>
      </c>
      <c r="F667" s="13">
        <v>810</v>
      </c>
      <c r="G667" s="13">
        <v>50276</v>
      </c>
      <c r="H667" s="13"/>
      <c r="I667" s="13"/>
      <c r="J667" s="13"/>
      <c r="K667" s="13"/>
      <c r="L667" s="13"/>
      <c r="M667" s="13">
        <f>G667+I667+J667+K667+L667</f>
        <v>50276</v>
      </c>
      <c r="N667" s="13">
        <f>H667+J667</f>
        <v>0</v>
      </c>
      <c r="O667" s="13"/>
      <c r="P667" s="13"/>
      <c r="Q667" s="13"/>
      <c r="R667" s="13"/>
      <c r="S667" s="13">
        <f>M667+O667+P667+Q667+R667</f>
        <v>50276</v>
      </c>
      <c r="T667" s="13">
        <f>N667+P667</f>
        <v>0</v>
      </c>
      <c r="U667" s="13"/>
      <c r="V667" s="13"/>
      <c r="W667" s="13"/>
      <c r="X667" s="13"/>
      <c r="Y667" s="13">
        <f>S667+U667+V667+W667+X667</f>
        <v>50276</v>
      </c>
      <c r="Z667" s="13">
        <f>T667+V667</f>
        <v>0</v>
      </c>
      <c r="AA667" s="13"/>
      <c r="AB667" s="13"/>
      <c r="AC667" s="13"/>
      <c r="AD667" s="13"/>
      <c r="AE667" s="13">
        <f>Y667+AA667+AB667+AC667+AD667</f>
        <v>50276</v>
      </c>
      <c r="AF667" s="13">
        <f>Z667+AB667</f>
        <v>0</v>
      </c>
      <c r="AG667" s="13"/>
      <c r="AH667" s="13"/>
      <c r="AI667" s="13"/>
      <c r="AJ667" s="13"/>
      <c r="AK667" s="13">
        <f>AE667+AG667+AH667+AI667+AJ667</f>
        <v>50276</v>
      </c>
      <c r="AL667" s="13">
        <f>AF667+AH667</f>
        <v>0</v>
      </c>
    </row>
    <row r="668" spans="1:38" hidden="1" x14ac:dyDescent="0.25">
      <c r="A668" s="62"/>
      <c r="B668" s="16"/>
      <c r="C668" s="16"/>
      <c r="D668" s="16"/>
      <c r="E668" s="16"/>
      <c r="F668" s="13"/>
      <c r="G668" s="13"/>
      <c r="H668" s="13"/>
      <c r="I668" s="13"/>
      <c r="J668" s="13"/>
      <c r="K668" s="13"/>
      <c r="L668" s="13"/>
      <c r="M668" s="13"/>
      <c r="N668" s="13"/>
      <c r="O668" s="13"/>
      <c r="P668" s="13"/>
      <c r="Q668" s="13"/>
      <c r="R668" s="13"/>
      <c r="S668" s="13"/>
      <c r="T668" s="13"/>
      <c r="U668" s="13"/>
      <c r="V668" s="13"/>
      <c r="W668" s="13"/>
      <c r="X668" s="13"/>
      <c r="Y668" s="13"/>
      <c r="Z668" s="13"/>
      <c r="AA668" s="13"/>
      <c r="AB668" s="13"/>
      <c r="AC668" s="13"/>
      <c r="AD668" s="13"/>
      <c r="AE668" s="13"/>
      <c r="AF668" s="13"/>
      <c r="AG668" s="13"/>
      <c r="AH668" s="13"/>
      <c r="AI668" s="13"/>
      <c r="AJ668" s="13"/>
      <c r="AK668" s="13"/>
      <c r="AL668" s="13"/>
    </row>
    <row r="669" spans="1:38" ht="60.75" hidden="1" x14ac:dyDescent="0.3">
      <c r="A669" s="60" t="s">
        <v>672</v>
      </c>
      <c r="B669" s="34">
        <v>914</v>
      </c>
      <c r="C669" s="10"/>
      <c r="D669" s="10"/>
      <c r="E669" s="10"/>
      <c r="F669" s="10"/>
      <c r="G669" s="12">
        <f t="shared" ref="G669:N669" si="827">G671+G690+G719+G697+G729</f>
        <v>63028</v>
      </c>
      <c r="H669" s="12">
        <f t="shared" si="827"/>
        <v>0</v>
      </c>
      <c r="I669" s="13">
        <f t="shared" si="827"/>
        <v>0</v>
      </c>
      <c r="J669" s="13">
        <f t="shared" si="827"/>
        <v>0</v>
      </c>
      <c r="K669" s="13">
        <f t="shared" si="827"/>
        <v>0</v>
      </c>
      <c r="L669" s="13">
        <f t="shared" si="827"/>
        <v>0</v>
      </c>
      <c r="M669" s="12">
        <f t="shared" si="827"/>
        <v>63028</v>
      </c>
      <c r="N669" s="12">
        <f t="shared" si="827"/>
        <v>0</v>
      </c>
      <c r="O669" s="12">
        <f t="shared" ref="O669:Z669" si="828">O671+O690+O719+O697+O729+O736</f>
        <v>0</v>
      </c>
      <c r="P669" s="12">
        <f t="shared" si="828"/>
        <v>11100</v>
      </c>
      <c r="Q669" s="12">
        <f t="shared" si="828"/>
        <v>94447</v>
      </c>
      <c r="R669" s="12">
        <f t="shared" si="828"/>
        <v>0</v>
      </c>
      <c r="S669" s="12">
        <f t="shared" si="828"/>
        <v>168575</v>
      </c>
      <c r="T669" s="12">
        <f t="shared" si="828"/>
        <v>11100</v>
      </c>
      <c r="U669" s="12">
        <f t="shared" si="828"/>
        <v>0</v>
      </c>
      <c r="V669" s="12">
        <f t="shared" si="828"/>
        <v>0</v>
      </c>
      <c r="W669" s="12">
        <f t="shared" si="828"/>
        <v>0</v>
      </c>
      <c r="X669" s="12">
        <f t="shared" si="828"/>
        <v>0</v>
      </c>
      <c r="Y669" s="12">
        <f t="shared" si="828"/>
        <v>168575</v>
      </c>
      <c r="Z669" s="12">
        <f t="shared" si="828"/>
        <v>11100</v>
      </c>
      <c r="AA669" s="12">
        <f t="shared" ref="AA669:AF669" si="829">AA671+AA690+AA719+AA697+AA729+AA736+AA709</f>
        <v>-1372</v>
      </c>
      <c r="AB669" s="12">
        <f t="shared" si="829"/>
        <v>131000</v>
      </c>
      <c r="AC669" s="12">
        <f t="shared" si="829"/>
        <v>11248</v>
      </c>
      <c r="AD669" s="12">
        <f t="shared" si="829"/>
        <v>-465</v>
      </c>
      <c r="AE669" s="12">
        <f t="shared" si="829"/>
        <v>308986</v>
      </c>
      <c r="AF669" s="12">
        <f t="shared" si="829"/>
        <v>142100</v>
      </c>
      <c r="AG669" s="12">
        <f t="shared" ref="AG669:AL669" si="830">AG671+AG690+AG719+AG697+AG729+AG736+AG709</f>
        <v>0</v>
      </c>
      <c r="AH669" s="12">
        <f t="shared" si="830"/>
        <v>0</v>
      </c>
      <c r="AI669" s="12">
        <f t="shared" si="830"/>
        <v>0</v>
      </c>
      <c r="AJ669" s="12">
        <f t="shared" si="830"/>
        <v>0</v>
      </c>
      <c r="AK669" s="12">
        <f t="shared" si="830"/>
        <v>308986</v>
      </c>
      <c r="AL669" s="12">
        <f t="shared" si="830"/>
        <v>142100</v>
      </c>
    </row>
    <row r="670" spans="1:38" ht="20.25" hidden="1" x14ac:dyDescent="0.3">
      <c r="A670" s="60"/>
      <c r="B670" s="34"/>
      <c r="C670" s="10"/>
      <c r="D670" s="10"/>
      <c r="E670" s="10"/>
      <c r="F670" s="10"/>
      <c r="G670" s="12"/>
      <c r="H670" s="12"/>
      <c r="I670" s="13"/>
      <c r="J670" s="13"/>
      <c r="K670" s="13"/>
      <c r="L670" s="13"/>
      <c r="M670" s="12"/>
      <c r="N670" s="12"/>
      <c r="O670" s="12"/>
      <c r="P670" s="12"/>
      <c r="Q670" s="12"/>
      <c r="R670" s="12"/>
      <c r="S670" s="12"/>
      <c r="T670" s="12"/>
      <c r="U670" s="12"/>
      <c r="V670" s="12"/>
      <c r="W670" s="12"/>
      <c r="X670" s="12"/>
      <c r="Y670" s="12"/>
      <c r="Z670" s="12"/>
      <c r="AA670" s="12"/>
      <c r="AB670" s="12"/>
      <c r="AC670" s="12"/>
      <c r="AD670" s="12"/>
      <c r="AE670" s="12"/>
      <c r="AF670" s="12"/>
      <c r="AG670" s="12"/>
      <c r="AH670" s="12"/>
      <c r="AI670" s="12"/>
      <c r="AJ670" s="12"/>
      <c r="AK670" s="12"/>
      <c r="AL670" s="12"/>
    </row>
    <row r="671" spans="1:38" ht="37.5" hidden="1" x14ac:dyDescent="0.3">
      <c r="A671" s="61" t="s">
        <v>82</v>
      </c>
      <c r="B671" s="41">
        <v>914</v>
      </c>
      <c r="C671" s="14" t="s">
        <v>30</v>
      </c>
      <c r="D671" s="14" t="s">
        <v>83</v>
      </c>
      <c r="E671" s="14"/>
      <c r="F671" s="15"/>
      <c r="G671" s="32">
        <f>G672+G684</f>
        <v>41391</v>
      </c>
      <c r="H671" s="32">
        <f t="shared" ref="H671:N671" si="831">H672+H684</f>
        <v>0</v>
      </c>
      <c r="I671" s="13">
        <f t="shared" si="831"/>
        <v>0</v>
      </c>
      <c r="J671" s="13">
        <f t="shared" si="831"/>
        <v>0</v>
      </c>
      <c r="K671" s="13">
        <f t="shared" si="831"/>
        <v>0</v>
      </c>
      <c r="L671" s="13">
        <f t="shared" si="831"/>
        <v>0</v>
      </c>
      <c r="M671" s="32">
        <f t="shared" si="831"/>
        <v>41391</v>
      </c>
      <c r="N671" s="32">
        <f t="shared" si="831"/>
        <v>0</v>
      </c>
      <c r="O671" s="13">
        <f t="shared" ref="O671:T671" si="832">O672+O684</f>
        <v>0</v>
      </c>
      <c r="P671" s="13">
        <f t="shared" si="832"/>
        <v>0</v>
      </c>
      <c r="Q671" s="13">
        <f t="shared" si="832"/>
        <v>0</v>
      </c>
      <c r="R671" s="13">
        <f t="shared" si="832"/>
        <v>0</v>
      </c>
      <c r="S671" s="32">
        <f t="shared" si="832"/>
        <v>41391</v>
      </c>
      <c r="T671" s="32">
        <f t="shared" si="832"/>
        <v>0</v>
      </c>
      <c r="U671" s="13">
        <f t="shared" ref="U671:Z671" si="833">U672+U684</f>
        <v>0</v>
      </c>
      <c r="V671" s="13">
        <f t="shared" si="833"/>
        <v>0</v>
      </c>
      <c r="W671" s="13">
        <f t="shared" si="833"/>
        <v>0</v>
      </c>
      <c r="X671" s="13">
        <f t="shared" si="833"/>
        <v>0</v>
      </c>
      <c r="Y671" s="32">
        <f t="shared" si="833"/>
        <v>41391</v>
      </c>
      <c r="Z671" s="32">
        <f t="shared" si="833"/>
        <v>0</v>
      </c>
      <c r="AA671" s="13">
        <f t="shared" ref="AA671:AF671" si="834">AA672+AA684</f>
        <v>0</v>
      </c>
      <c r="AB671" s="13">
        <f t="shared" si="834"/>
        <v>0</v>
      </c>
      <c r="AC671" s="13">
        <f t="shared" si="834"/>
        <v>1745</v>
      </c>
      <c r="AD671" s="13">
        <f t="shared" si="834"/>
        <v>-465</v>
      </c>
      <c r="AE671" s="32">
        <f t="shared" si="834"/>
        <v>42671</v>
      </c>
      <c r="AF671" s="32">
        <f t="shared" si="834"/>
        <v>0</v>
      </c>
      <c r="AG671" s="13">
        <f t="shared" ref="AG671:AL671" si="835">AG672+AG684</f>
        <v>0</v>
      </c>
      <c r="AH671" s="13">
        <f t="shared" si="835"/>
        <v>0</v>
      </c>
      <c r="AI671" s="13">
        <f t="shared" si="835"/>
        <v>0</v>
      </c>
      <c r="AJ671" s="13">
        <f t="shared" si="835"/>
        <v>0</v>
      </c>
      <c r="AK671" s="32">
        <f t="shared" si="835"/>
        <v>42671</v>
      </c>
      <c r="AL671" s="32">
        <f t="shared" si="835"/>
        <v>0</v>
      </c>
    </row>
    <row r="672" spans="1:38" ht="49.5" hidden="1" x14ac:dyDescent="0.25">
      <c r="A672" s="62" t="s">
        <v>530</v>
      </c>
      <c r="B672" s="16">
        <v>914</v>
      </c>
      <c r="C672" s="16" t="s">
        <v>30</v>
      </c>
      <c r="D672" s="16" t="s">
        <v>83</v>
      </c>
      <c r="E672" s="16" t="s">
        <v>531</v>
      </c>
      <c r="F672" s="16"/>
      <c r="G672" s="17">
        <f>G673+G677</f>
        <v>40647</v>
      </c>
      <c r="H672" s="17">
        <f t="shared" ref="H672:N672" si="836">H673+H677</f>
        <v>0</v>
      </c>
      <c r="I672" s="13">
        <f t="shared" si="836"/>
        <v>0</v>
      </c>
      <c r="J672" s="13">
        <f t="shared" si="836"/>
        <v>0</v>
      </c>
      <c r="K672" s="13">
        <f t="shared" si="836"/>
        <v>0</v>
      </c>
      <c r="L672" s="13">
        <f t="shared" si="836"/>
        <v>0</v>
      </c>
      <c r="M672" s="17">
        <f t="shared" si="836"/>
        <v>40647</v>
      </c>
      <c r="N672" s="17">
        <f t="shared" si="836"/>
        <v>0</v>
      </c>
      <c r="O672" s="13">
        <f t="shared" ref="O672:T672" si="837">O673+O677</f>
        <v>0</v>
      </c>
      <c r="P672" s="13">
        <f t="shared" si="837"/>
        <v>0</v>
      </c>
      <c r="Q672" s="13">
        <f t="shared" si="837"/>
        <v>0</v>
      </c>
      <c r="R672" s="13">
        <f t="shared" si="837"/>
        <v>0</v>
      </c>
      <c r="S672" s="17">
        <f t="shared" si="837"/>
        <v>40647</v>
      </c>
      <c r="T672" s="17">
        <f t="shared" si="837"/>
        <v>0</v>
      </c>
      <c r="U672" s="13">
        <f t="shared" ref="U672:Z672" si="838">U673+U677</f>
        <v>0</v>
      </c>
      <c r="V672" s="13">
        <f t="shared" si="838"/>
        <v>0</v>
      </c>
      <c r="W672" s="13">
        <f t="shared" si="838"/>
        <v>0</v>
      </c>
      <c r="X672" s="13">
        <f t="shared" si="838"/>
        <v>0</v>
      </c>
      <c r="Y672" s="17">
        <f t="shared" si="838"/>
        <v>40647</v>
      </c>
      <c r="Z672" s="17">
        <f t="shared" si="838"/>
        <v>0</v>
      </c>
      <c r="AA672" s="13">
        <f t="shared" ref="AA672:AF672" si="839">AA673+AA677</f>
        <v>0</v>
      </c>
      <c r="AB672" s="13">
        <f t="shared" si="839"/>
        <v>0</v>
      </c>
      <c r="AC672" s="13">
        <f t="shared" si="839"/>
        <v>1745</v>
      </c>
      <c r="AD672" s="13">
        <f t="shared" si="839"/>
        <v>-465</v>
      </c>
      <c r="AE672" s="17">
        <f t="shared" si="839"/>
        <v>41927</v>
      </c>
      <c r="AF672" s="17">
        <f t="shared" si="839"/>
        <v>0</v>
      </c>
      <c r="AG672" s="13">
        <f t="shared" ref="AG672:AL672" si="840">AG673+AG677</f>
        <v>0</v>
      </c>
      <c r="AH672" s="13">
        <f t="shared" si="840"/>
        <v>0</v>
      </c>
      <c r="AI672" s="13">
        <f t="shared" si="840"/>
        <v>0</v>
      </c>
      <c r="AJ672" s="13">
        <f t="shared" si="840"/>
        <v>0</v>
      </c>
      <c r="AK672" s="17">
        <f t="shared" si="840"/>
        <v>41927</v>
      </c>
      <c r="AL672" s="17">
        <f t="shared" si="840"/>
        <v>0</v>
      </c>
    </row>
    <row r="673" spans="1:38" ht="33" hidden="1" x14ac:dyDescent="0.25">
      <c r="A673" s="62" t="s">
        <v>84</v>
      </c>
      <c r="B673" s="16">
        <v>914</v>
      </c>
      <c r="C673" s="16" t="s">
        <v>30</v>
      </c>
      <c r="D673" s="16" t="s">
        <v>203</v>
      </c>
      <c r="E673" s="16" t="s">
        <v>532</v>
      </c>
      <c r="F673" s="16"/>
      <c r="G673" s="17">
        <f>G674</f>
        <v>6488</v>
      </c>
      <c r="H673" s="17">
        <f t="shared" ref="H673:R675" si="841">H674</f>
        <v>0</v>
      </c>
      <c r="I673" s="13">
        <f t="shared" si="841"/>
        <v>0</v>
      </c>
      <c r="J673" s="13">
        <f t="shared" si="841"/>
        <v>0</v>
      </c>
      <c r="K673" s="13">
        <f t="shared" si="841"/>
        <v>0</v>
      </c>
      <c r="L673" s="13">
        <f t="shared" si="841"/>
        <v>0</v>
      </c>
      <c r="M673" s="17">
        <f t="shared" si="841"/>
        <v>6488</v>
      </c>
      <c r="N673" s="17">
        <f t="shared" si="841"/>
        <v>0</v>
      </c>
      <c r="O673" s="13">
        <f t="shared" si="841"/>
        <v>0</v>
      </c>
      <c r="P673" s="13">
        <f t="shared" si="841"/>
        <v>0</v>
      </c>
      <c r="Q673" s="13">
        <f t="shared" si="841"/>
        <v>0</v>
      </c>
      <c r="R673" s="13">
        <f t="shared" si="841"/>
        <v>0</v>
      </c>
      <c r="S673" s="17">
        <f t="shared" ref="S673:AH675" si="842">S674</f>
        <v>6488</v>
      </c>
      <c r="T673" s="17">
        <f t="shared" si="842"/>
        <v>0</v>
      </c>
      <c r="U673" s="13">
        <f t="shared" si="842"/>
        <v>0</v>
      </c>
      <c r="V673" s="13">
        <f t="shared" si="842"/>
        <v>0</v>
      </c>
      <c r="W673" s="13">
        <f t="shared" si="842"/>
        <v>0</v>
      </c>
      <c r="X673" s="13">
        <f t="shared" si="842"/>
        <v>0</v>
      </c>
      <c r="Y673" s="17">
        <f t="shared" si="842"/>
        <v>6488</v>
      </c>
      <c r="Z673" s="17">
        <f t="shared" si="842"/>
        <v>0</v>
      </c>
      <c r="AA673" s="13">
        <f t="shared" si="842"/>
        <v>0</v>
      </c>
      <c r="AB673" s="13">
        <f t="shared" si="842"/>
        <v>0</v>
      </c>
      <c r="AC673" s="13">
        <f t="shared" si="842"/>
        <v>0</v>
      </c>
      <c r="AD673" s="13">
        <f t="shared" si="842"/>
        <v>-465</v>
      </c>
      <c r="AE673" s="17">
        <f t="shared" si="842"/>
        <v>6023</v>
      </c>
      <c r="AF673" s="17">
        <f t="shared" si="842"/>
        <v>0</v>
      </c>
      <c r="AG673" s="13">
        <f t="shared" si="842"/>
        <v>0</v>
      </c>
      <c r="AH673" s="13">
        <f t="shared" si="842"/>
        <v>0</v>
      </c>
      <c r="AI673" s="13">
        <f t="shared" ref="AG673:AL675" si="843">AI674</f>
        <v>0</v>
      </c>
      <c r="AJ673" s="13">
        <f t="shared" si="843"/>
        <v>0</v>
      </c>
      <c r="AK673" s="17">
        <f t="shared" si="843"/>
        <v>6023</v>
      </c>
      <c r="AL673" s="17">
        <f t="shared" si="843"/>
        <v>0</v>
      </c>
    </row>
    <row r="674" spans="1:38" ht="33" hidden="1" x14ac:dyDescent="0.25">
      <c r="A674" s="62" t="s">
        <v>204</v>
      </c>
      <c r="B674" s="16">
        <v>914</v>
      </c>
      <c r="C674" s="16" t="s">
        <v>30</v>
      </c>
      <c r="D674" s="16" t="s">
        <v>203</v>
      </c>
      <c r="E674" s="16" t="s">
        <v>533</v>
      </c>
      <c r="F674" s="16"/>
      <c r="G674" s="17">
        <f>G675</f>
        <v>6488</v>
      </c>
      <c r="H674" s="17">
        <f t="shared" si="841"/>
        <v>0</v>
      </c>
      <c r="I674" s="13">
        <f t="shared" si="841"/>
        <v>0</v>
      </c>
      <c r="J674" s="13">
        <f t="shared" si="841"/>
        <v>0</v>
      </c>
      <c r="K674" s="13">
        <f t="shared" si="841"/>
        <v>0</v>
      </c>
      <c r="L674" s="13">
        <f t="shared" si="841"/>
        <v>0</v>
      </c>
      <c r="M674" s="17">
        <f t="shared" si="841"/>
        <v>6488</v>
      </c>
      <c r="N674" s="17">
        <f t="shared" si="841"/>
        <v>0</v>
      </c>
      <c r="O674" s="13">
        <f t="shared" si="841"/>
        <v>0</v>
      </c>
      <c r="P674" s="13">
        <f t="shared" si="841"/>
        <v>0</v>
      </c>
      <c r="Q674" s="13">
        <f t="shared" si="841"/>
        <v>0</v>
      </c>
      <c r="R674" s="13">
        <f t="shared" si="841"/>
        <v>0</v>
      </c>
      <c r="S674" s="17">
        <f t="shared" si="842"/>
        <v>6488</v>
      </c>
      <c r="T674" s="17">
        <f t="shared" si="842"/>
        <v>0</v>
      </c>
      <c r="U674" s="13">
        <f t="shared" si="842"/>
        <v>0</v>
      </c>
      <c r="V674" s="13">
        <f t="shared" si="842"/>
        <v>0</v>
      </c>
      <c r="W674" s="13">
        <f t="shared" si="842"/>
        <v>0</v>
      </c>
      <c r="X674" s="13">
        <f t="shared" si="842"/>
        <v>0</v>
      </c>
      <c r="Y674" s="17">
        <f t="shared" si="842"/>
        <v>6488</v>
      </c>
      <c r="Z674" s="17">
        <f t="shared" si="842"/>
        <v>0</v>
      </c>
      <c r="AA674" s="13">
        <f t="shared" si="842"/>
        <v>0</v>
      </c>
      <c r="AB674" s="13">
        <f t="shared" si="842"/>
        <v>0</v>
      </c>
      <c r="AC674" s="13">
        <f t="shared" si="842"/>
        <v>0</v>
      </c>
      <c r="AD674" s="13">
        <f t="shared" si="842"/>
        <v>-465</v>
      </c>
      <c r="AE674" s="17">
        <f t="shared" si="842"/>
        <v>6023</v>
      </c>
      <c r="AF674" s="17">
        <f t="shared" si="842"/>
        <v>0</v>
      </c>
      <c r="AG674" s="13">
        <f t="shared" si="843"/>
        <v>0</v>
      </c>
      <c r="AH674" s="13">
        <f t="shared" si="843"/>
        <v>0</v>
      </c>
      <c r="AI674" s="13">
        <f t="shared" si="843"/>
        <v>0</v>
      </c>
      <c r="AJ674" s="13">
        <f t="shared" si="843"/>
        <v>0</v>
      </c>
      <c r="AK674" s="17">
        <f t="shared" si="843"/>
        <v>6023</v>
      </c>
      <c r="AL674" s="17">
        <f t="shared" si="843"/>
        <v>0</v>
      </c>
    </row>
    <row r="675" spans="1:38" ht="33" hidden="1" x14ac:dyDescent="0.25">
      <c r="A675" s="62" t="s">
        <v>12</v>
      </c>
      <c r="B675" s="16">
        <v>914</v>
      </c>
      <c r="C675" s="16" t="s">
        <v>30</v>
      </c>
      <c r="D675" s="16" t="s">
        <v>203</v>
      </c>
      <c r="E675" s="16" t="s">
        <v>533</v>
      </c>
      <c r="F675" s="16" t="s">
        <v>13</v>
      </c>
      <c r="G675" s="17">
        <f>G676</f>
        <v>6488</v>
      </c>
      <c r="H675" s="17">
        <f t="shared" si="841"/>
        <v>0</v>
      </c>
      <c r="I675" s="13">
        <f t="shared" si="841"/>
        <v>0</v>
      </c>
      <c r="J675" s="13">
        <f t="shared" si="841"/>
        <v>0</v>
      </c>
      <c r="K675" s="13">
        <f t="shared" si="841"/>
        <v>0</v>
      </c>
      <c r="L675" s="13">
        <f t="shared" si="841"/>
        <v>0</v>
      </c>
      <c r="M675" s="17">
        <f t="shared" si="841"/>
        <v>6488</v>
      </c>
      <c r="N675" s="17">
        <f t="shared" si="841"/>
        <v>0</v>
      </c>
      <c r="O675" s="13">
        <f t="shared" si="841"/>
        <v>0</v>
      </c>
      <c r="P675" s="13">
        <f t="shared" si="841"/>
        <v>0</v>
      </c>
      <c r="Q675" s="13">
        <f t="shared" si="841"/>
        <v>0</v>
      </c>
      <c r="R675" s="13">
        <f t="shared" si="841"/>
        <v>0</v>
      </c>
      <c r="S675" s="17">
        <f t="shared" si="842"/>
        <v>6488</v>
      </c>
      <c r="T675" s="17">
        <f t="shared" si="842"/>
        <v>0</v>
      </c>
      <c r="U675" s="13">
        <f t="shared" si="842"/>
        <v>0</v>
      </c>
      <c r="V675" s="13">
        <f t="shared" si="842"/>
        <v>0</v>
      </c>
      <c r="W675" s="13">
        <f t="shared" si="842"/>
        <v>0</v>
      </c>
      <c r="X675" s="13">
        <f t="shared" si="842"/>
        <v>0</v>
      </c>
      <c r="Y675" s="17">
        <f t="shared" si="842"/>
        <v>6488</v>
      </c>
      <c r="Z675" s="17">
        <f t="shared" si="842"/>
        <v>0</v>
      </c>
      <c r="AA675" s="13">
        <f t="shared" si="842"/>
        <v>0</v>
      </c>
      <c r="AB675" s="13">
        <f t="shared" si="842"/>
        <v>0</v>
      </c>
      <c r="AC675" s="13">
        <f t="shared" si="842"/>
        <v>0</v>
      </c>
      <c r="AD675" s="13">
        <f t="shared" si="842"/>
        <v>-465</v>
      </c>
      <c r="AE675" s="17">
        <f t="shared" si="842"/>
        <v>6023</v>
      </c>
      <c r="AF675" s="17">
        <f t="shared" si="842"/>
        <v>0</v>
      </c>
      <c r="AG675" s="13">
        <f t="shared" si="843"/>
        <v>0</v>
      </c>
      <c r="AH675" s="13">
        <f t="shared" si="843"/>
        <v>0</v>
      </c>
      <c r="AI675" s="13">
        <f t="shared" si="843"/>
        <v>0</v>
      </c>
      <c r="AJ675" s="13">
        <f t="shared" si="843"/>
        <v>0</v>
      </c>
      <c r="AK675" s="17">
        <f t="shared" si="843"/>
        <v>6023</v>
      </c>
      <c r="AL675" s="17">
        <f t="shared" si="843"/>
        <v>0</v>
      </c>
    </row>
    <row r="676" spans="1:38" hidden="1" x14ac:dyDescent="0.25">
      <c r="A676" s="62" t="s">
        <v>14</v>
      </c>
      <c r="B676" s="16">
        <v>914</v>
      </c>
      <c r="C676" s="16" t="s">
        <v>30</v>
      </c>
      <c r="D676" s="16" t="s">
        <v>203</v>
      </c>
      <c r="E676" s="16" t="s">
        <v>533</v>
      </c>
      <c r="F676" s="16" t="s">
        <v>37</v>
      </c>
      <c r="G676" s="13">
        <v>6488</v>
      </c>
      <c r="H676" s="17"/>
      <c r="I676" s="13"/>
      <c r="J676" s="13"/>
      <c r="K676" s="13"/>
      <c r="L676" s="13"/>
      <c r="M676" s="13">
        <f>G676+I676+J676+K676+L676</f>
        <v>6488</v>
      </c>
      <c r="N676" s="13">
        <f>H676+J676</f>
        <v>0</v>
      </c>
      <c r="O676" s="13"/>
      <c r="P676" s="13"/>
      <c r="Q676" s="13"/>
      <c r="R676" s="13"/>
      <c r="S676" s="13">
        <f>M676+O676+P676+Q676+R676</f>
        <v>6488</v>
      </c>
      <c r="T676" s="13">
        <f>N676+P676</f>
        <v>0</v>
      </c>
      <c r="U676" s="13"/>
      <c r="V676" s="13"/>
      <c r="W676" s="13"/>
      <c r="X676" s="13"/>
      <c r="Y676" s="13">
        <f>S676+U676+V676+W676+X676</f>
        <v>6488</v>
      </c>
      <c r="Z676" s="13">
        <f>T676+V676</f>
        <v>0</v>
      </c>
      <c r="AA676" s="13"/>
      <c r="AB676" s="13"/>
      <c r="AC676" s="13"/>
      <c r="AD676" s="13">
        <v>-465</v>
      </c>
      <c r="AE676" s="13">
        <f>Y676+AA676+AB676+AC676+AD676</f>
        <v>6023</v>
      </c>
      <c r="AF676" s="13">
        <f>Z676+AB676</f>
        <v>0</v>
      </c>
      <c r="AG676" s="13"/>
      <c r="AH676" s="13"/>
      <c r="AI676" s="13"/>
      <c r="AJ676" s="13"/>
      <c r="AK676" s="13">
        <f>AE676+AG676+AH676+AI676+AJ676</f>
        <v>6023</v>
      </c>
      <c r="AL676" s="13">
        <f>AF676+AH676</f>
        <v>0</v>
      </c>
    </row>
    <row r="677" spans="1:38" hidden="1" x14ac:dyDescent="0.25">
      <c r="A677" s="62" t="s">
        <v>15</v>
      </c>
      <c r="B677" s="16">
        <v>914</v>
      </c>
      <c r="C677" s="16" t="s">
        <v>30</v>
      </c>
      <c r="D677" s="16" t="s">
        <v>83</v>
      </c>
      <c r="E677" s="16" t="s">
        <v>534</v>
      </c>
      <c r="F677" s="16"/>
      <c r="G677" s="20">
        <f>G678+G682</f>
        <v>34159</v>
      </c>
      <c r="H677" s="20">
        <f t="shared" ref="H677:N677" si="844">H678+H682</f>
        <v>0</v>
      </c>
      <c r="I677" s="13">
        <f t="shared" si="844"/>
        <v>0</v>
      </c>
      <c r="J677" s="13">
        <f t="shared" si="844"/>
        <v>0</v>
      </c>
      <c r="K677" s="13">
        <f t="shared" si="844"/>
        <v>0</v>
      </c>
      <c r="L677" s="13">
        <f t="shared" si="844"/>
        <v>0</v>
      </c>
      <c r="M677" s="20">
        <f t="shared" si="844"/>
        <v>34159</v>
      </c>
      <c r="N677" s="20">
        <f t="shared" si="844"/>
        <v>0</v>
      </c>
      <c r="O677" s="13">
        <f t="shared" ref="O677:T677" si="845">O678+O682</f>
        <v>0</v>
      </c>
      <c r="P677" s="13">
        <f t="shared" si="845"/>
        <v>0</v>
      </c>
      <c r="Q677" s="13">
        <f t="shared" si="845"/>
        <v>0</v>
      </c>
      <c r="R677" s="13">
        <f t="shared" si="845"/>
        <v>0</v>
      </c>
      <c r="S677" s="20">
        <f t="shared" si="845"/>
        <v>34159</v>
      </c>
      <c r="T677" s="20">
        <f t="shared" si="845"/>
        <v>0</v>
      </c>
      <c r="U677" s="13">
        <f t="shared" ref="U677:Z677" si="846">U678+U682</f>
        <v>0</v>
      </c>
      <c r="V677" s="13">
        <f t="shared" si="846"/>
        <v>0</v>
      </c>
      <c r="W677" s="13">
        <f t="shared" si="846"/>
        <v>0</v>
      </c>
      <c r="X677" s="13">
        <f t="shared" si="846"/>
        <v>0</v>
      </c>
      <c r="Y677" s="20">
        <f t="shared" si="846"/>
        <v>34159</v>
      </c>
      <c r="Z677" s="20">
        <f t="shared" si="846"/>
        <v>0</v>
      </c>
      <c r="AA677" s="13">
        <f t="shared" ref="AA677:AF677" si="847">AA678+AA682</f>
        <v>0</v>
      </c>
      <c r="AB677" s="13">
        <f t="shared" si="847"/>
        <v>0</v>
      </c>
      <c r="AC677" s="13">
        <f t="shared" si="847"/>
        <v>1745</v>
      </c>
      <c r="AD677" s="13">
        <f t="shared" si="847"/>
        <v>0</v>
      </c>
      <c r="AE677" s="20">
        <f t="shared" si="847"/>
        <v>35904</v>
      </c>
      <c r="AF677" s="20">
        <f t="shared" si="847"/>
        <v>0</v>
      </c>
      <c r="AG677" s="13">
        <f t="shared" ref="AG677:AL677" si="848">AG678+AG682</f>
        <v>0</v>
      </c>
      <c r="AH677" s="13">
        <f t="shared" si="848"/>
        <v>0</v>
      </c>
      <c r="AI677" s="13">
        <f t="shared" si="848"/>
        <v>0</v>
      </c>
      <c r="AJ677" s="13">
        <f t="shared" si="848"/>
        <v>0</v>
      </c>
      <c r="AK677" s="20">
        <f t="shared" si="848"/>
        <v>35904</v>
      </c>
      <c r="AL677" s="20">
        <f t="shared" si="848"/>
        <v>0</v>
      </c>
    </row>
    <row r="678" spans="1:38" hidden="1" x14ac:dyDescent="0.25">
      <c r="A678" s="62" t="s">
        <v>201</v>
      </c>
      <c r="B678" s="16">
        <v>914</v>
      </c>
      <c r="C678" s="16" t="s">
        <v>30</v>
      </c>
      <c r="D678" s="16" t="s">
        <v>203</v>
      </c>
      <c r="E678" s="16" t="s">
        <v>535</v>
      </c>
      <c r="F678" s="16"/>
      <c r="G678" s="20">
        <f>G679</f>
        <v>32994</v>
      </c>
      <c r="H678" s="20">
        <f t="shared" ref="H678:R679" si="849">H679</f>
        <v>0</v>
      </c>
      <c r="I678" s="13">
        <f t="shared" si="849"/>
        <v>0</v>
      </c>
      <c r="J678" s="13">
        <f t="shared" si="849"/>
        <v>0</v>
      </c>
      <c r="K678" s="13">
        <f t="shared" si="849"/>
        <v>0</v>
      </c>
      <c r="L678" s="13">
        <f t="shared" si="849"/>
        <v>0</v>
      </c>
      <c r="M678" s="20">
        <f t="shared" si="849"/>
        <v>32994</v>
      </c>
      <c r="N678" s="20">
        <f t="shared" si="849"/>
        <v>0</v>
      </c>
      <c r="O678" s="13">
        <f t="shared" si="849"/>
        <v>0</v>
      </c>
      <c r="P678" s="13">
        <f t="shared" si="849"/>
        <v>0</v>
      </c>
      <c r="Q678" s="13">
        <f t="shared" si="849"/>
        <v>0</v>
      </c>
      <c r="R678" s="13">
        <f t="shared" si="849"/>
        <v>0</v>
      </c>
      <c r="S678" s="20">
        <f>S679</f>
        <v>32994</v>
      </c>
      <c r="T678" s="20">
        <f>T679</f>
        <v>0</v>
      </c>
      <c r="U678" s="13">
        <f t="shared" ref="U678:X679" si="850">U679</f>
        <v>0</v>
      </c>
      <c r="V678" s="13">
        <f t="shared" si="850"/>
        <v>0</v>
      </c>
      <c r="W678" s="13">
        <f t="shared" si="850"/>
        <v>0</v>
      </c>
      <c r="X678" s="13">
        <f t="shared" si="850"/>
        <v>0</v>
      </c>
      <c r="Y678" s="20">
        <f>Y679</f>
        <v>32994</v>
      </c>
      <c r="Z678" s="20">
        <f>Z679</f>
        <v>0</v>
      </c>
      <c r="AA678" s="13">
        <f t="shared" ref="AA678:AD679" si="851">AA679</f>
        <v>0</v>
      </c>
      <c r="AB678" s="13">
        <f t="shared" si="851"/>
        <v>0</v>
      </c>
      <c r="AC678" s="13">
        <f t="shared" si="851"/>
        <v>1745</v>
      </c>
      <c r="AD678" s="13">
        <f t="shared" si="851"/>
        <v>0</v>
      </c>
      <c r="AE678" s="20">
        <f>AE679</f>
        <v>34739</v>
      </c>
      <c r="AF678" s="20">
        <f>AF679</f>
        <v>0</v>
      </c>
      <c r="AG678" s="13">
        <f t="shared" ref="AG678:AJ679" si="852">AG679</f>
        <v>0</v>
      </c>
      <c r="AH678" s="13">
        <f t="shared" si="852"/>
        <v>0</v>
      </c>
      <c r="AI678" s="13">
        <f t="shared" si="852"/>
        <v>0</v>
      </c>
      <c r="AJ678" s="13">
        <f t="shared" si="852"/>
        <v>0</v>
      </c>
      <c r="AK678" s="20">
        <f>AK679</f>
        <v>34739</v>
      </c>
      <c r="AL678" s="20">
        <f>AL679</f>
        <v>0</v>
      </c>
    </row>
    <row r="679" spans="1:38" ht="33" hidden="1" x14ac:dyDescent="0.25">
      <c r="A679" s="62" t="s">
        <v>271</v>
      </c>
      <c r="B679" s="16">
        <v>914</v>
      </c>
      <c r="C679" s="16" t="s">
        <v>30</v>
      </c>
      <c r="D679" s="16" t="s">
        <v>203</v>
      </c>
      <c r="E679" s="16" t="s">
        <v>535</v>
      </c>
      <c r="F679" s="16" t="s">
        <v>33</v>
      </c>
      <c r="G679" s="17">
        <f>G680</f>
        <v>32994</v>
      </c>
      <c r="H679" s="17">
        <f t="shared" si="849"/>
        <v>0</v>
      </c>
      <c r="I679" s="13">
        <f t="shared" si="849"/>
        <v>0</v>
      </c>
      <c r="J679" s="13">
        <f t="shared" si="849"/>
        <v>0</v>
      </c>
      <c r="K679" s="13">
        <f t="shared" si="849"/>
        <v>0</v>
      </c>
      <c r="L679" s="13">
        <f t="shared" si="849"/>
        <v>0</v>
      </c>
      <c r="M679" s="17">
        <f t="shared" si="849"/>
        <v>32994</v>
      </c>
      <c r="N679" s="17">
        <f t="shared" si="849"/>
        <v>0</v>
      </c>
      <c r="O679" s="13">
        <f t="shared" si="849"/>
        <v>0</v>
      </c>
      <c r="P679" s="13">
        <f t="shared" si="849"/>
        <v>0</v>
      </c>
      <c r="Q679" s="13">
        <f t="shared" si="849"/>
        <v>0</v>
      </c>
      <c r="R679" s="13">
        <f t="shared" si="849"/>
        <v>0</v>
      </c>
      <c r="S679" s="17">
        <f>S680</f>
        <v>32994</v>
      </c>
      <c r="T679" s="17">
        <f>T680</f>
        <v>0</v>
      </c>
      <c r="U679" s="13">
        <f t="shared" si="850"/>
        <v>0</v>
      </c>
      <c r="V679" s="13">
        <f t="shared" si="850"/>
        <v>0</v>
      </c>
      <c r="W679" s="13">
        <f t="shared" si="850"/>
        <v>0</v>
      </c>
      <c r="X679" s="13">
        <f t="shared" si="850"/>
        <v>0</v>
      </c>
      <c r="Y679" s="17">
        <f>Y680</f>
        <v>32994</v>
      </c>
      <c r="Z679" s="17">
        <f>Z680</f>
        <v>0</v>
      </c>
      <c r="AA679" s="13">
        <f t="shared" si="851"/>
        <v>0</v>
      </c>
      <c r="AB679" s="13">
        <f t="shared" si="851"/>
        <v>0</v>
      </c>
      <c r="AC679" s="13">
        <f t="shared" si="851"/>
        <v>1745</v>
      </c>
      <c r="AD679" s="13">
        <f t="shared" si="851"/>
        <v>0</v>
      </c>
      <c r="AE679" s="17">
        <f>AE680</f>
        <v>34739</v>
      </c>
      <c r="AF679" s="17">
        <f>AF680</f>
        <v>0</v>
      </c>
      <c r="AG679" s="13">
        <f t="shared" si="852"/>
        <v>0</v>
      </c>
      <c r="AH679" s="13">
        <f t="shared" si="852"/>
        <v>0</v>
      </c>
      <c r="AI679" s="13">
        <f t="shared" si="852"/>
        <v>0</v>
      </c>
      <c r="AJ679" s="13">
        <f t="shared" si="852"/>
        <v>0</v>
      </c>
      <c r="AK679" s="17">
        <f>AK680</f>
        <v>34739</v>
      </c>
      <c r="AL679" s="17">
        <f>AL680</f>
        <v>0</v>
      </c>
    </row>
    <row r="680" spans="1:38" ht="33" hidden="1" x14ac:dyDescent="0.25">
      <c r="A680" s="62" t="s">
        <v>39</v>
      </c>
      <c r="B680" s="16">
        <v>914</v>
      </c>
      <c r="C680" s="16" t="s">
        <v>30</v>
      </c>
      <c r="D680" s="16" t="s">
        <v>203</v>
      </c>
      <c r="E680" s="16" t="s">
        <v>535</v>
      </c>
      <c r="F680" s="16" t="s">
        <v>40</v>
      </c>
      <c r="G680" s="13">
        <v>32994</v>
      </c>
      <c r="H680" s="17"/>
      <c r="I680" s="13"/>
      <c r="J680" s="13"/>
      <c r="K680" s="13"/>
      <c r="L680" s="13"/>
      <c r="M680" s="13">
        <f>G680+I680+J680+K680+L680</f>
        <v>32994</v>
      </c>
      <c r="N680" s="13">
        <f>H680+J680</f>
        <v>0</v>
      </c>
      <c r="O680" s="13"/>
      <c r="P680" s="13"/>
      <c r="Q680" s="13"/>
      <c r="R680" s="13"/>
      <c r="S680" s="13">
        <f>M680+O680+P680+Q680+R680</f>
        <v>32994</v>
      </c>
      <c r="T680" s="13">
        <f>N680+P680</f>
        <v>0</v>
      </c>
      <c r="U680" s="13"/>
      <c r="V680" s="13"/>
      <c r="W680" s="13"/>
      <c r="X680" s="13"/>
      <c r="Y680" s="13">
        <f>S680+U680+V680+W680+X680</f>
        <v>32994</v>
      </c>
      <c r="Z680" s="13">
        <f>T680+V680</f>
        <v>0</v>
      </c>
      <c r="AA680" s="13"/>
      <c r="AB680" s="13"/>
      <c r="AC680" s="13">
        <v>1745</v>
      </c>
      <c r="AD680" s="13"/>
      <c r="AE680" s="13">
        <f>Y680+AA680+AB680+AC680+AD680</f>
        <v>34739</v>
      </c>
      <c r="AF680" s="13">
        <f>Z680+AB680</f>
        <v>0</v>
      </c>
      <c r="AG680" s="13"/>
      <c r="AH680" s="13"/>
      <c r="AI680" s="13"/>
      <c r="AJ680" s="13"/>
      <c r="AK680" s="13">
        <f>AE680+AG680+AH680+AI680+AJ680</f>
        <v>34739</v>
      </c>
      <c r="AL680" s="13">
        <f>AF680+AH680</f>
        <v>0</v>
      </c>
    </row>
    <row r="681" spans="1:38" ht="33" hidden="1" x14ac:dyDescent="0.25">
      <c r="A681" s="62" t="s">
        <v>559</v>
      </c>
      <c r="B681" s="16">
        <v>914</v>
      </c>
      <c r="C681" s="16" t="s">
        <v>30</v>
      </c>
      <c r="D681" s="16" t="s">
        <v>203</v>
      </c>
      <c r="E681" s="16" t="s">
        <v>558</v>
      </c>
      <c r="F681" s="16"/>
      <c r="G681" s="13">
        <f>G682</f>
        <v>1165</v>
      </c>
      <c r="H681" s="13">
        <f t="shared" ref="H681:R682" si="853">H682</f>
        <v>0</v>
      </c>
      <c r="I681" s="13">
        <f t="shared" si="853"/>
        <v>0</v>
      </c>
      <c r="J681" s="13">
        <f t="shared" si="853"/>
        <v>0</v>
      </c>
      <c r="K681" s="13">
        <f t="shared" si="853"/>
        <v>0</v>
      </c>
      <c r="L681" s="13">
        <f t="shared" si="853"/>
        <v>0</v>
      </c>
      <c r="M681" s="13">
        <f t="shared" si="853"/>
        <v>1165</v>
      </c>
      <c r="N681" s="13">
        <f t="shared" si="853"/>
        <v>0</v>
      </c>
      <c r="O681" s="13">
        <f t="shared" si="853"/>
        <v>0</v>
      </c>
      <c r="P681" s="13">
        <f t="shared" si="853"/>
        <v>0</v>
      </c>
      <c r="Q681" s="13">
        <f t="shared" si="853"/>
        <v>0</v>
      </c>
      <c r="R681" s="13">
        <f t="shared" si="853"/>
        <v>0</v>
      </c>
      <c r="S681" s="13">
        <f>S682</f>
        <v>1165</v>
      </c>
      <c r="T681" s="13">
        <f>T682</f>
        <v>0</v>
      </c>
      <c r="U681" s="13">
        <f t="shared" ref="U681:X682" si="854">U682</f>
        <v>0</v>
      </c>
      <c r="V681" s="13">
        <f t="shared" si="854"/>
        <v>0</v>
      </c>
      <c r="W681" s="13">
        <f t="shared" si="854"/>
        <v>0</v>
      </c>
      <c r="X681" s="13">
        <f t="shared" si="854"/>
        <v>0</v>
      </c>
      <c r="Y681" s="13">
        <f>Y682</f>
        <v>1165</v>
      </c>
      <c r="Z681" s="13">
        <f>Z682</f>
        <v>0</v>
      </c>
      <c r="AA681" s="13">
        <f t="shared" ref="AA681:AD682" si="855">AA682</f>
        <v>0</v>
      </c>
      <c r="AB681" s="13">
        <f t="shared" si="855"/>
        <v>0</v>
      </c>
      <c r="AC681" s="13">
        <f t="shared" si="855"/>
        <v>0</v>
      </c>
      <c r="AD681" s="13">
        <f t="shared" si="855"/>
        <v>0</v>
      </c>
      <c r="AE681" s="13">
        <f>AE682</f>
        <v>1165</v>
      </c>
      <c r="AF681" s="13">
        <f>AF682</f>
        <v>0</v>
      </c>
      <c r="AG681" s="13">
        <f t="shared" ref="AG681:AJ682" si="856">AG682</f>
        <v>0</v>
      </c>
      <c r="AH681" s="13">
        <f t="shared" si="856"/>
        <v>0</v>
      </c>
      <c r="AI681" s="13">
        <f t="shared" si="856"/>
        <v>0</v>
      </c>
      <c r="AJ681" s="13">
        <f t="shared" si="856"/>
        <v>0</v>
      </c>
      <c r="AK681" s="13">
        <f>AK682</f>
        <v>1165</v>
      </c>
      <c r="AL681" s="13">
        <f>AL682</f>
        <v>0</v>
      </c>
    </row>
    <row r="682" spans="1:38" ht="33" hidden="1" x14ac:dyDescent="0.25">
      <c r="A682" s="62" t="s">
        <v>12</v>
      </c>
      <c r="B682" s="16">
        <v>914</v>
      </c>
      <c r="C682" s="16" t="s">
        <v>30</v>
      </c>
      <c r="D682" s="16" t="s">
        <v>203</v>
      </c>
      <c r="E682" s="16" t="s">
        <v>558</v>
      </c>
      <c r="F682" s="16" t="s">
        <v>13</v>
      </c>
      <c r="G682" s="13">
        <f>G683</f>
        <v>1165</v>
      </c>
      <c r="H682" s="13">
        <f t="shared" si="853"/>
        <v>0</v>
      </c>
      <c r="I682" s="13">
        <f t="shared" si="853"/>
        <v>0</v>
      </c>
      <c r="J682" s="13">
        <f t="shared" si="853"/>
        <v>0</v>
      </c>
      <c r="K682" s="13">
        <f t="shared" si="853"/>
        <v>0</v>
      </c>
      <c r="L682" s="13">
        <f t="shared" si="853"/>
        <v>0</v>
      </c>
      <c r="M682" s="13">
        <f t="shared" si="853"/>
        <v>1165</v>
      </c>
      <c r="N682" s="13">
        <f t="shared" si="853"/>
        <v>0</v>
      </c>
      <c r="O682" s="13">
        <f t="shared" si="853"/>
        <v>0</v>
      </c>
      <c r="P682" s="13">
        <f t="shared" si="853"/>
        <v>0</v>
      </c>
      <c r="Q682" s="13">
        <f t="shared" si="853"/>
        <v>0</v>
      </c>
      <c r="R682" s="13">
        <f t="shared" si="853"/>
        <v>0</v>
      </c>
      <c r="S682" s="13">
        <f>S683</f>
        <v>1165</v>
      </c>
      <c r="T682" s="13">
        <f>T683</f>
        <v>0</v>
      </c>
      <c r="U682" s="13">
        <f t="shared" si="854"/>
        <v>0</v>
      </c>
      <c r="V682" s="13">
        <f t="shared" si="854"/>
        <v>0</v>
      </c>
      <c r="W682" s="13">
        <f t="shared" si="854"/>
        <v>0</v>
      </c>
      <c r="X682" s="13">
        <f t="shared" si="854"/>
        <v>0</v>
      </c>
      <c r="Y682" s="13">
        <f>Y683</f>
        <v>1165</v>
      </c>
      <c r="Z682" s="13">
        <f>Z683</f>
        <v>0</v>
      </c>
      <c r="AA682" s="13">
        <f t="shared" si="855"/>
        <v>0</v>
      </c>
      <c r="AB682" s="13">
        <f t="shared" si="855"/>
        <v>0</v>
      </c>
      <c r="AC682" s="13">
        <f t="shared" si="855"/>
        <v>0</v>
      </c>
      <c r="AD682" s="13">
        <f t="shared" si="855"/>
        <v>0</v>
      </c>
      <c r="AE682" s="13">
        <f>AE683</f>
        <v>1165</v>
      </c>
      <c r="AF682" s="13">
        <f>AF683</f>
        <v>0</v>
      </c>
      <c r="AG682" s="13">
        <f t="shared" si="856"/>
        <v>0</v>
      </c>
      <c r="AH682" s="13">
        <f t="shared" si="856"/>
        <v>0</v>
      </c>
      <c r="AI682" s="13">
        <f t="shared" si="856"/>
        <v>0</v>
      </c>
      <c r="AJ682" s="13">
        <f t="shared" si="856"/>
        <v>0</v>
      </c>
      <c r="AK682" s="13">
        <f>AK683</f>
        <v>1165</v>
      </c>
      <c r="AL682" s="13">
        <f>AL683</f>
        <v>0</v>
      </c>
    </row>
    <row r="683" spans="1:38" hidden="1" x14ac:dyDescent="0.25">
      <c r="A683" s="62" t="s">
        <v>14</v>
      </c>
      <c r="B683" s="16">
        <v>914</v>
      </c>
      <c r="C683" s="16" t="s">
        <v>30</v>
      </c>
      <c r="D683" s="16" t="s">
        <v>203</v>
      </c>
      <c r="E683" s="16" t="s">
        <v>558</v>
      </c>
      <c r="F683" s="16" t="s">
        <v>37</v>
      </c>
      <c r="G683" s="13">
        <v>1165</v>
      </c>
      <c r="H683" s="17"/>
      <c r="I683" s="13"/>
      <c r="J683" s="13"/>
      <c r="K683" s="13"/>
      <c r="L683" s="13"/>
      <c r="M683" s="13">
        <f>G683+I683+J683+K683+L683</f>
        <v>1165</v>
      </c>
      <c r="N683" s="13">
        <f>H683+J683</f>
        <v>0</v>
      </c>
      <c r="O683" s="13"/>
      <c r="P683" s="13"/>
      <c r="Q683" s="13"/>
      <c r="R683" s="13"/>
      <c r="S683" s="13">
        <f>M683+O683+P683+Q683+R683</f>
        <v>1165</v>
      </c>
      <c r="T683" s="13">
        <f>N683+P683</f>
        <v>0</v>
      </c>
      <c r="U683" s="13"/>
      <c r="V683" s="13"/>
      <c r="W683" s="13"/>
      <c r="X683" s="13"/>
      <c r="Y683" s="13">
        <f>S683+U683+V683+W683+X683</f>
        <v>1165</v>
      </c>
      <c r="Z683" s="13">
        <f>T683+V683</f>
        <v>0</v>
      </c>
      <c r="AA683" s="13"/>
      <c r="AB683" s="13"/>
      <c r="AC683" s="13"/>
      <c r="AD683" s="13"/>
      <c r="AE683" s="13">
        <f>Y683+AA683+AB683+AC683+AD683</f>
        <v>1165</v>
      </c>
      <c r="AF683" s="13">
        <f>Z683+AB683</f>
        <v>0</v>
      </c>
      <c r="AG683" s="13"/>
      <c r="AH683" s="13"/>
      <c r="AI683" s="13"/>
      <c r="AJ683" s="13"/>
      <c r="AK683" s="13">
        <f>AE683+AG683+AH683+AI683+AJ683</f>
        <v>1165</v>
      </c>
      <c r="AL683" s="13">
        <f>AF683+AH683</f>
        <v>0</v>
      </c>
    </row>
    <row r="684" spans="1:38" hidden="1" x14ac:dyDescent="0.25">
      <c r="A684" s="62" t="s">
        <v>66</v>
      </c>
      <c r="B684" s="16">
        <v>914</v>
      </c>
      <c r="C684" s="16" t="s">
        <v>30</v>
      </c>
      <c r="D684" s="16" t="s">
        <v>83</v>
      </c>
      <c r="E684" s="16" t="s">
        <v>67</v>
      </c>
      <c r="F684" s="16"/>
      <c r="G684" s="17">
        <f t="shared" ref="G684:R687" si="857">G685</f>
        <v>744</v>
      </c>
      <c r="H684" s="17">
        <f t="shared" si="857"/>
        <v>0</v>
      </c>
      <c r="I684" s="13">
        <f t="shared" si="857"/>
        <v>0</v>
      </c>
      <c r="J684" s="13">
        <f t="shared" si="857"/>
        <v>0</v>
      </c>
      <c r="K684" s="13">
        <f t="shared" si="857"/>
        <v>0</v>
      </c>
      <c r="L684" s="13">
        <f t="shared" si="857"/>
        <v>0</v>
      </c>
      <c r="M684" s="17">
        <f t="shared" si="857"/>
        <v>744</v>
      </c>
      <c r="N684" s="17">
        <f t="shared" si="857"/>
        <v>0</v>
      </c>
      <c r="O684" s="13">
        <f t="shared" si="857"/>
        <v>0</v>
      </c>
      <c r="P684" s="13">
        <f t="shared" si="857"/>
        <v>0</v>
      </c>
      <c r="Q684" s="13">
        <f t="shared" si="857"/>
        <v>0</v>
      </c>
      <c r="R684" s="13">
        <f t="shared" si="857"/>
        <v>0</v>
      </c>
      <c r="S684" s="17">
        <f t="shared" ref="S684:AH687" si="858">S685</f>
        <v>744</v>
      </c>
      <c r="T684" s="17">
        <f t="shared" si="858"/>
        <v>0</v>
      </c>
      <c r="U684" s="13">
        <f t="shared" si="858"/>
        <v>0</v>
      </c>
      <c r="V684" s="13">
        <f t="shared" si="858"/>
        <v>0</v>
      </c>
      <c r="W684" s="13">
        <f t="shared" si="858"/>
        <v>0</v>
      </c>
      <c r="X684" s="13">
        <f t="shared" si="858"/>
        <v>0</v>
      </c>
      <c r="Y684" s="17">
        <f t="shared" si="858"/>
        <v>744</v>
      </c>
      <c r="Z684" s="17">
        <f t="shared" si="858"/>
        <v>0</v>
      </c>
      <c r="AA684" s="13">
        <f t="shared" si="858"/>
        <v>0</v>
      </c>
      <c r="AB684" s="13">
        <f t="shared" si="858"/>
        <v>0</v>
      </c>
      <c r="AC684" s="13">
        <f t="shared" si="858"/>
        <v>0</v>
      </c>
      <c r="AD684" s="13">
        <f t="shared" si="858"/>
        <v>0</v>
      </c>
      <c r="AE684" s="17">
        <f t="shared" si="858"/>
        <v>744</v>
      </c>
      <c r="AF684" s="17">
        <f t="shared" si="858"/>
        <v>0</v>
      </c>
      <c r="AG684" s="13">
        <f t="shared" si="858"/>
        <v>0</v>
      </c>
      <c r="AH684" s="13">
        <f t="shared" si="858"/>
        <v>0</v>
      </c>
      <c r="AI684" s="13">
        <f t="shared" ref="AG684:AL687" si="859">AI685</f>
        <v>0</v>
      </c>
      <c r="AJ684" s="13">
        <f t="shared" si="859"/>
        <v>0</v>
      </c>
      <c r="AK684" s="17">
        <f t="shared" si="859"/>
        <v>744</v>
      </c>
      <c r="AL684" s="17">
        <f t="shared" si="859"/>
        <v>0</v>
      </c>
    </row>
    <row r="685" spans="1:38" hidden="1" x14ac:dyDescent="0.25">
      <c r="A685" s="62" t="s">
        <v>15</v>
      </c>
      <c r="B685" s="16">
        <v>914</v>
      </c>
      <c r="C685" s="16" t="s">
        <v>30</v>
      </c>
      <c r="D685" s="16" t="s">
        <v>83</v>
      </c>
      <c r="E685" s="16" t="s">
        <v>68</v>
      </c>
      <c r="F685" s="16"/>
      <c r="G685" s="20">
        <f t="shared" si="857"/>
        <v>744</v>
      </c>
      <c r="H685" s="20">
        <f t="shared" si="857"/>
        <v>0</v>
      </c>
      <c r="I685" s="13">
        <f t="shared" si="857"/>
        <v>0</v>
      </c>
      <c r="J685" s="13">
        <f t="shared" si="857"/>
        <v>0</v>
      </c>
      <c r="K685" s="13">
        <f t="shared" si="857"/>
        <v>0</v>
      </c>
      <c r="L685" s="13">
        <f t="shared" si="857"/>
        <v>0</v>
      </c>
      <c r="M685" s="20">
        <f t="shared" si="857"/>
        <v>744</v>
      </c>
      <c r="N685" s="20">
        <f t="shared" si="857"/>
        <v>0</v>
      </c>
      <c r="O685" s="13">
        <f t="shared" si="857"/>
        <v>0</v>
      </c>
      <c r="P685" s="13">
        <f t="shared" si="857"/>
        <v>0</v>
      </c>
      <c r="Q685" s="13">
        <f t="shared" si="857"/>
        <v>0</v>
      </c>
      <c r="R685" s="13">
        <f t="shared" si="857"/>
        <v>0</v>
      </c>
      <c r="S685" s="20">
        <f t="shared" si="858"/>
        <v>744</v>
      </c>
      <c r="T685" s="20">
        <f t="shared" si="858"/>
        <v>0</v>
      </c>
      <c r="U685" s="13">
        <f t="shared" si="858"/>
        <v>0</v>
      </c>
      <c r="V685" s="13">
        <f t="shared" si="858"/>
        <v>0</v>
      </c>
      <c r="W685" s="13">
        <f t="shared" si="858"/>
        <v>0</v>
      </c>
      <c r="X685" s="13">
        <f t="shared" si="858"/>
        <v>0</v>
      </c>
      <c r="Y685" s="20">
        <f t="shared" si="858"/>
        <v>744</v>
      </c>
      <c r="Z685" s="20">
        <f t="shared" si="858"/>
        <v>0</v>
      </c>
      <c r="AA685" s="13">
        <f t="shared" si="858"/>
        <v>0</v>
      </c>
      <c r="AB685" s="13">
        <f t="shared" si="858"/>
        <v>0</v>
      </c>
      <c r="AC685" s="13">
        <f t="shared" si="858"/>
        <v>0</v>
      </c>
      <c r="AD685" s="13">
        <f t="shared" si="858"/>
        <v>0</v>
      </c>
      <c r="AE685" s="20">
        <f t="shared" si="858"/>
        <v>744</v>
      </c>
      <c r="AF685" s="20">
        <f t="shared" si="858"/>
        <v>0</v>
      </c>
      <c r="AG685" s="13">
        <f t="shared" si="859"/>
        <v>0</v>
      </c>
      <c r="AH685" s="13">
        <f t="shared" si="859"/>
        <v>0</v>
      </c>
      <c r="AI685" s="13">
        <f t="shared" si="859"/>
        <v>0</v>
      </c>
      <c r="AJ685" s="13">
        <f t="shared" si="859"/>
        <v>0</v>
      </c>
      <c r="AK685" s="20">
        <f t="shared" si="859"/>
        <v>744</v>
      </c>
      <c r="AL685" s="20">
        <f t="shared" si="859"/>
        <v>0</v>
      </c>
    </row>
    <row r="686" spans="1:38" hidden="1" x14ac:dyDescent="0.25">
      <c r="A686" s="62" t="s">
        <v>495</v>
      </c>
      <c r="B686" s="16" t="s">
        <v>529</v>
      </c>
      <c r="C686" s="16" t="s">
        <v>30</v>
      </c>
      <c r="D686" s="16" t="s">
        <v>83</v>
      </c>
      <c r="E686" s="16" t="s">
        <v>494</v>
      </c>
      <c r="F686" s="16"/>
      <c r="G686" s="17">
        <f t="shared" si="857"/>
        <v>744</v>
      </c>
      <c r="H686" s="17">
        <f t="shared" si="857"/>
        <v>0</v>
      </c>
      <c r="I686" s="13">
        <f t="shared" si="857"/>
        <v>0</v>
      </c>
      <c r="J686" s="13">
        <f t="shared" si="857"/>
        <v>0</v>
      </c>
      <c r="K686" s="13">
        <f t="shared" si="857"/>
        <v>0</v>
      </c>
      <c r="L686" s="13">
        <f t="shared" si="857"/>
        <v>0</v>
      </c>
      <c r="M686" s="17">
        <f t="shared" si="857"/>
        <v>744</v>
      </c>
      <c r="N686" s="17">
        <f t="shared" si="857"/>
        <v>0</v>
      </c>
      <c r="O686" s="13">
        <f t="shared" si="857"/>
        <v>0</v>
      </c>
      <c r="P686" s="13">
        <f t="shared" si="857"/>
        <v>0</v>
      </c>
      <c r="Q686" s="13">
        <f t="shared" si="857"/>
        <v>0</v>
      </c>
      <c r="R686" s="13">
        <f t="shared" si="857"/>
        <v>0</v>
      </c>
      <c r="S686" s="17">
        <f t="shared" si="858"/>
        <v>744</v>
      </c>
      <c r="T686" s="17">
        <f t="shared" si="858"/>
        <v>0</v>
      </c>
      <c r="U686" s="13">
        <f t="shared" si="858"/>
        <v>0</v>
      </c>
      <c r="V686" s="13">
        <f t="shared" si="858"/>
        <v>0</v>
      </c>
      <c r="W686" s="13">
        <f t="shared" si="858"/>
        <v>0</v>
      </c>
      <c r="X686" s="13">
        <f t="shared" si="858"/>
        <v>0</v>
      </c>
      <c r="Y686" s="17">
        <f t="shared" si="858"/>
        <v>744</v>
      </c>
      <c r="Z686" s="17">
        <f t="shared" si="858"/>
        <v>0</v>
      </c>
      <c r="AA686" s="13">
        <f t="shared" si="858"/>
        <v>0</v>
      </c>
      <c r="AB686" s="13">
        <f t="shared" si="858"/>
        <v>0</v>
      </c>
      <c r="AC686" s="13">
        <f t="shared" si="858"/>
        <v>0</v>
      </c>
      <c r="AD686" s="13">
        <f t="shared" si="858"/>
        <v>0</v>
      </c>
      <c r="AE686" s="17">
        <f t="shared" si="858"/>
        <v>744</v>
      </c>
      <c r="AF686" s="17">
        <f t="shared" si="858"/>
        <v>0</v>
      </c>
      <c r="AG686" s="13">
        <f t="shared" si="859"/>
        <v>0</v>
      </c>
      <c r="AH686" s="13">
        <f t="shared" si="859"/>
        <v>0</v>
      </c>
      <c r="AI686" s="13">
        <f t="shared" si="859"/>
        <v>0</v>
      </c>
      <c r="AJ686" s="13">
        <f t="shared" si="859"/>
        <v>0</v>
      </c>
      <c r="AK686" s="17">
        <f t="shared" si="859"/>
        <v>744</v>
      </c>
      <c r="AL686" s="17">
        <f t="shared" si="859"/>
        <v>0</v>
      </c>
    </row>
    <row r="687" spans="1:38" ht="33" hidden="1" x14ac:dyDescent="0.25">
      <c r="A687" s="62" t="s">
        <v>271</v>
      </c>
      <c r="B687" s="16" t="s">
        <v>529</v>
      </c>
      <c r="C687" s="16" t="s">
        <v>30</v>
      </c>
      <c r="D687" s="16" t="s">
        <v>83</v>
      </c>
      <c r="E687" s="16" t="s">
        <v>494</v>
      </c>
      <c r="F687" s="16" t="s">
        <v>33</v>
      </c>
      <c r="G687" s="17">
        <f t="shared" si="857"/>
        <v>744</v>
      </c>
      <c r="H687" s="17">
        <f t="shared" si="857"/>
        <v>0</v>
      </c>
      <c r="I687" s="13">
        <f t="shared" si="857"/>
        <v>0</v>
      </c>
      <c r="J687" s="13">
        <f t="shared" si="857"/>
        <v>0</v>
      </c>
      <c r="K687" s="13">
        <f t="shared" si="857"/>
        <v>0</v>
      </c>
      <c r="L687" s="13">
        <f t="shared" si="857"/>
        <v>0</v>
      </c>
      <c r="M687" s="17">
        <f t="shared" si="857"/>
        <v>744</v>
      </c>
      <c r="N687" s="17">
        <f t="shared" si="857"/>
        <v>0</v>
      </c>
      <c r="O687" s="13">
        <f t="shared" si="857"/>
        <v>0</v>
      </c>
      <c r="P687" s="13">
        <f t="shared" si="857"/>
        <v>0</v>
      </c>
      <c r="Q687" s="13">
        <f t="shared" si="857"/>
        <v>0</v>
      </c>
      <c r="R687" s="13">
        <f t="shared" si="857"/>
        <v>0</v>
      </c>
      <c r="S687" s="17">
        <f t="shared" si="858"/>
        <v>744</v>
      </c>
      <c r="T687" s="17">
        <f t="shared" si="858"/>
        <v>0</v>
      </c>
      <c r="U687" s="13">
        <f t="shared" si="858"/>
        <v>0</v>
      </c>
      <c r="V687" s="13">
        <f t="shared" si="858"/>
        <v>0</v>
      </c>
      <c r="W687" s="13">
        <f t="shared" si="858"/>
        <v>0</v>
      </c>
      <c r="X687" s="13">
        <f t="shared" si="858"/>
        <v>0</v>
      </c>
      <c r="Y687" s="17">
        <f t="shared" si="858"/>
        <v>744</v>
      </c>
      <c r="Z687" s="17">
        <f t="shared" si="858"/>
        <v>0</v>
      </c>
      <c r="AA687" s="13">
        <f t="shared" si="858"/>
        <v>0</v>
      </c>
      <c r="AB687" s="13">
        <f t="shared" si="858"/>
        <v>0</v>
      </c>
      <c r="AC687" s="13">
        <f t="shared" si="858"/>
        <v>0</v>
      </c>
      <c r="AD687" s="13">
        <f t="shared" si="858"/>
        <v>0</v>
      </c>
      <c r="AE687" s="17">
        <f t="shared" si="858"/>
        <v>744</v>
      </c>
      <c r="AF687" s="17">
        <f t="shared" si="858"/>
        <v>0</v>
      </c>
      <c r="AG687" s="13">
        <f t="shared" si="859"/>
        <v>0</v>
      </c>
      <c r="AH687" s="13">
        <f t="shared" si="859"/>
        <v>0</v>
      </c>
      <c r="AI687" s="13">
        <f t="shared" si="859"/>
        <v>0</v>
      </c>
      <c r="AJ687" s="13">
        <f t="shared" si="859"/>
        <v>0</v>
      </c>
      <c r="AK687" s="17">
        <f t="shared" si="859"/>
        <v>744</v>
      </c>
      <c r="AL687" s="17">
        <f t="shared" si="859"/>
        <v>0</v>
      </c>
    </row>
    <row r="688" spans="1:38" ht="33" hidden="1" x14ac:dyDescent="0.25">
      <c r="A688" s="62" t="s">
        <v>202</v>
      </c>
      <c r="B688" s="16" t="s">
        <v>529</v>
      </c>
      <c r="C688" s="16" t="s">
        <v>30</v>
      </c>
      <c r="D688" s="16" t="s">
        <v>83</v>
      </c>
      <c r="E688" s="16" t="s">
        <v>494</v>
      </c>
      <c r="F688" s="16" t="s">
        <v>40</v>
      </c>
      <c r="G688" s="13">
        <v>744</v>
      </c>
      <c r="H688" s="13"/>
      <c r="I688" s="13"/>
      <c r="J688" s="13"/>
      <c r="K688" s="13"/>
      <c r="L688" s="13"/>
      <c r="M688" s="13">
        <f>G688+I688+J688+K688+L688</f>
        <v>744</v>
      </c>
      <c r="N688" s="13">
        <f>H688+J688</f>
        <v>0</v>
      </c>
      <c r="O688" s="13"/>
      <c r="P688" s="13"/>
      <c r="Q688" s="13"/>
      <c r="R688" s="13"/>
      <c r="S688" s="13">
        <f>M688+O688+P688+Q688+R688</f>
        <v>744</v>
      </c>
      <c r="T688" s="13">
        <f>N688+P688</f>
        <v>0</v>
      </c>
      <c r="U688" s="13"/>
      <c r="V688" s="13"/>
      <c r="W688" s="13"/>
      <c r="X688" s="13"/>
      <c r="Y688" s="13">
        <f>S688+U688+V688+W688+X688</f>
        <v>744</v>
      </c>
      <c r="Z688" s="13">
        <f>T688+V688</f>
        <v>0</v>
      </c>
      <c r="AA688" s="13"/>
      <c r="AB688" s="13"/>
      <c r="AC688" s="13"/>
      <c r="AD688" s="13"/>
      <c r="AE688" s="13">
        <f>Y688+AA688+AB688+AC688+AD688</f>
        <v>744</v>
      </c>
      <c r="AF688" s="13">
        <f>Z688+AB688</f>
        <v>0</v>
      </c>
      <c r="AG688" s="13"/>
      <c r="AH688" s="13"/>
      <c r="AI688" s="13"/>
      <c r="AJ688" s="13"/>
      <c r="AK688" s="13">
        <f>AE688+AG688+AH688+AI688+AJ688</f>
        <v>744</v>
      </c>
      <c r="AL688" s="13">
        <f>AF688+AH688</f>
        <v>0</v>
      </c>
    </row>
    <row r="689" spans="1:38" hidden="1" x14ac:dyDescent="0.25">
      <c r="A689" s="62"/>
      <c r="B689" s="16"/>
      <c r="C689" s="16"/>
      <c r="D689" s="16"/>
      <c r="E689" s="16"/>
      <c r="F689" s="16"/>
      <c r="G689" s="13"/>
      <c r="H689" s="13"/>
      <c r="I689" s="13"/>
      <c r="J689" s="13"/>
      <c r="K689" s="13"/>
      <c r="L689" s="13"/>
      <c r="M689" s="13"/>
      <c r="N689" s="13"/>
      <c r="O689" s="13"/>
      <c r="P689" s="13"/>
      <c r="Q689" s="13"/>
      <c r="R689" s="13"/>
      <c r="S689" s="13"/>
      <c r="T689" s="13"/>
      <c r="U689" s="13"/>
      <c r="V689" s="13"/>
      <c r="W689" s="13"/>
      <c r="X689" s="13"/>
      <c r="Y689" s="13"/>
      <c r="Z689" s="13"/>
      <c r="AA689" s="13"/>
      <c r="AB689" s="13"/>
      <c r="AC689" s="13"/>
      <c r="AD689" s="13"/>
      <c r="AE689" s="13"/>
      <c r="AF689" s="13"/>
      <c r="AG689" s="13"/>
      <c r="AH689" s="13"/>
      <c r="AI689" s="13"/>
      <c r="AJ689" s="13"/>
      <c r="AK689" s="13"/>
      <c r="AL689" s="13"/>
    </row>
    <row r="690" spans="1:38" ht="18.75" hidden="1" x14ac:dyDescent="0.3">
      <c r="A690" s="61" t="s">
        <v>189</v>
      </c>
      <c r="B690" s="14">
        <v>914</v>
      </c>
      <c r="C690" s="14" t="s">
        <v>165</v>
      </c>
      <c r="D690" s="14" t="s">
        <v>22</v>
      </c>
      <c r="E690" s="14"/>
      <c r="F690" s="14"/>
      <c r="G690" s="15">
        <f t="shared" ref="G690:R694" si="860">G691</f>
        <v>2657</v>
      </c>
      <c r="H690" s="15">
        <f t="shared" si="860"/>
        <v>0</v>
      </c>
      <c r="I690" s="13">
        <f t="shared" si="860"/>
        <v>0</v>
      </c>
      <c r="J690" s="13">
        <f t="shared" si="860"/>
        <v>0</v>
      </c>
      <c r="K690" s="13">
        <f t="shared" si="860"/>
        <v>0</v>
      </c>
      <c r="L690" s="13">
        <f t="shared" si="860"/>
        <v>0</v>
      </c>
      <c r="M690" s="15">
        <f t="shared" si="860"/>
        <v>2657</v>
      </c>
      <c r="N690" s="15">
        <f t="shared" si="860"/>
        <v>0</v>
      </c>
      <c r="O690" s="13">
        <f t="shared" si="860"/>
        <v>0</v>
      </c>
      <c r="P690" s="13">
        <f t="shared" si="860"/>
        <v>0</v>
      </c>
      <c r="Q690" s="13">
        <f t="shared" si="860"/>
        <v>0</v>
      </c>
      <c r="R690" s="13">
        <f t="shared" si="860"/>
        <v>0</v>
      </c>
      <c r="S690" s="15">
        <f t="shared" ref="S690:AH694" si="861">S691</f>
        <v>2657</v>
      </c>
      <c r="T690" s="15">
        <f t="shared" si="861"/>
        <v>0</v>
      </c>
      <c r="U690" s="13">
        <f t="shared" si="861"/>
        <v>0</v>
      </c>
      <c r="V690" s="13">
        <f t="shared" si="861"/>
        <v>0</v>
      </c>
      <c r="W690" s="13">
        <f t="shared" si="861"/>
        <v>0</v>
      </c>
      <c r="X690" s="13">
        <f t="shared" si="861"/>
        <v>0</v>
      </c>
      <c r="Y690" s="15">
        <f t="shared" si="861"/>
        <v>2657</v>
      </c>
      <c r="Z690" s="15">
        <f t="shared" si="861"/>
        <v>0</v>
      </c>
      <c r="AA690" s="13">
        <f t="shared" si="861"/>
        <v>0</v>
      </c>
      <c r="AB690" s="13">
        <f t="shared" si="861"/>
        <v>0</v>
      </c>
      <c r="AC690" s="13">
        <f t="shared" si="861"/>
        <v>0</v>
      </c>
      <c r="AD690" s="13">
        <f t="shared" si="861"/>
        <v>0</v>
      </c>
      <c r="AE690" s="15">
        <f t="shared" si="861"/>
        <v>2657</v>
      </c>
      <c r="AF690" s="15">
        <f t="shared" si="861"/>
        <v>0</v>
      </c>
      <c r="AG690" s="13">
        <f t="shared" si="861"/>
        <v>0</v>
      </c>
      <c r="AH690" s="13">
        <f t="shared" si="861"/>
        <v>0</v>
      </c>
      <c r="AI690" s="13">
        <f t="shared" ref="AG690:AL694" si="862">AI691</f>
        <v>0</v>
      </c>
      <c r="AJ690" s="13">
        <f t="shared" si="862"/>
        <v>0</v>
      </c>
      <c r="AK690" s="15">
        <f t="shared" si="862"/>
        <v>2657</v>
      </c>
      <c r="AL690" s="15">
        <f t="shared" si="862"/>
        <v>0</v>
      </c>
    </row>
    <row r="691" spans="1:38" hidden="1" x14ac:dyDescent="0.25">
      <c r="A691" s="62" t="s">
        <v>66</v>
      </c>
      <c r="B691" s="16">
        <v>914</v>
      </c>
      <c r="C691" s="16" t="s">
        <v>165</v>
      </c>
      <c r="D691" s="16" t="s">
        <v>22</v>
      </c>
      <c r="E691" s="16" t="s">
        <v>67</v>
      </c>
      <c r="F691" s="16"/>
      <c r="G691" s="20">
        <f t="shared" si="860"/>
        <v>2657</v>
      </c>
      <c r="H691" s="20">
        <f t="shared" si="860"/>
        <v>0</v>
      </c>
      <c r="I691" s="13">
        <f t="shared" si="860"/>
        <v>0</v>
      </c>
      <c r="J691" s="13">
        <f t="shared" si="860"/>
        <v>0</v>
      </c>
      <c r="K691" s="13">
        <f t="shared" si="860"/>
        <v>0</v>
      </c>
      <c r="L691" s="13">
        <f t="shared" si="860"/>
        <v>0</v>
      </c>
      <c r="M691" s="20">
        <f t="shared" si="860"/>
        <v>2657</v>
      </c>
      <c r="N691" s="20">
        <f t="shared" si="860"/>
        <v>0</v>
      </c>
      <c r="O691" s="13">
        <f t="shared" si="860"/>
        <v>0</v>
      </c>
      <c r="P691" s="13">
        <f t="shared" si="860"/>
        <v>0</v>
      </c>
      <c r="Q691" s="13">
        <f t="shared" si="860"/>
        <v>0</v>
      </c>
      <c r="R691" s="13">
        <f t="shared" si="860"/>
        <v>0</v>
      </c>
      <c r="S691" s="20">
        <f t="shared" si="861"/>
        <v>2657</v>
      </c>
      <c r="T691" s="20">
        <f t="shared" si="861"/>
        <v>0</v>
      </c>
      <c r="U691" s="13">
        <f t="shared" si="861"/>
        <v>0</v>
      </c>
      <c r="V691" s="13">
        <f t="shared" si="861"/>
        <v>0</v>
      </c>
      <c r="W691" s="13">
        <f t="shared" si="861"/>
        <v>0</v>
      </c>
      <c r="X691" s="13">
        <f t="shared" si="861"/>
        <v>0</v>
      </c>
      <c r="Y691" s="20">
        <f t="shared" si="861"/>
        <v>2657</v>
      </c>
      <c r="Z691" s="20">
        <f t="shared" si="861"/>
        <v>0</v>
      </c>
      <c r="AA691" s="13">
        <f t="shared" si="861"/>
        <v>0</v>
      </c>
      <c r="AB691" s="13">
        <f t="shared" si="861"/>
        <v>0</v>
      </c>
      <c r="AC691" s="13">
        <f t="shared" si="861"/>
        <v>0</v>
      </c>
      <c r="AD691" s="13">
        <f t="shared" si="861"/>
        <v>0</v>
      </c>
      <c r="AE691" s="20">
        <f t="shared" si="861"/>
        <v>2657</v>
      </c>
      <c r="AF691" s="20">
        <f t="shared" si="861"/>
        <v>0</v>
      </c>
      <c r="AG691" s="13">
        <f t="shared" si="862"/>
        <v>0</v>
      </c>
      <c r="AH691" s="13">
        <f t="shared" si="862"/>
        <v>0</v>
      </c>
      <c r="AI691" s="13">
        <f t="shared" si="862"/>
        <v>0</v>
      </c>
      <c r="AJ691" s="13">
        <f t="shared" si="862"/>
        <v>0</v>
      </c>
      <c r="AK691" s="20">
        <f t="shared" si="862"/>
        <v>2657</v>
      </c>
      <c r="AL691" s="20">
        <f t="shared" si="862"/>
        <v>0</v>
      </c>
    </row>
    <row r="692" spans="1:38" hidden="1" x14ac:dyDescent="0.25">
      <c r="A692" s="62" t="s">
        <v>15</v>
      </c>
      <c r="B692" s="16">
        <f>B691</f>
        <v>914</v>
      </c>
      <c r="C692" s="16" t="s">
        <v>165</v>
      </c>
      <c r="D692" s="16" t="s">
        <v>22</v>
      </c>
      <c r="E692" s="16" t="s">
        <v>68</v>
      </c>
      <c r="F692" s="16"/>
      <c r="G692" s="20">
        <f t="shared" si="860"/>
        <v>2657</v>
      </c>
      <c r="H692" s="20">
        <f t="shared" si="860"/>
        <v>0</v>
      </c>
      <c r="I692" s="13">
        <f t="shared" si="860"/>
        <v>0</v>
      </c>
      <c r="J692" s="13">
        <f t="shared" si="860"/>
        <v>0</v>
      </c>
      <c r="K692" s="13">
        <f t="shared" si="860"/>
        <v>0</v>
      </c>
      <c r="L692" s="13">
        <f t="shared" si="860"/>
        <v>0</v>
      </c>
      <c r="M692" s="20">
        <f t="shared" si="860"/>
        <v>2657</v>
      </c>
      <c r="N692" s="20">
        <f t="shared" si="860"/>
        <v>0</v>
      </c>
      <c r="O692" s="13">
        <f t="shared" si="860"/>
        <v>0</v>
      </c>
      <c r="P692" s="13">
        <f t="shared" si="860"/>
        <v>0</v>
      </c>
      <c r="Q692" s="13">
        <f t="shared" si="860"/>
        <v>0</v>
      </c>
      <c r="R692" s="13">
        <f t="shared" si="860"/>
        <v>0</v>
      </c>
      <c r="S692" s="20">
        <f t="shared" si="861"/>
        <v>2657</v>
      </c>
      <c r="T692" s="20">
        <f t="shared" si="861"/>
        <v>0</v>
      </c>
      <c r="U692" s="13">
        <f t="shared" si="861"/>
        <v>0</v>
      </c>
      <c r="V692" s="13">
        <f t="shared" si="861"/>
        <v>0</v>
      </c>
      <c r="W692" s="13">
        <f t="shared" si="861"/>
        <v>0</v>
      </c>
      <c r="X692" s="13">
        <f t="shared" si="861"/>
        <v>0</v>
      </c>
      <c r="Y692" s="20">
        <f t="shared" si="861"/>
        <v>2657</v>
      </c>
      <c r="Z692" s="20">
        <f t="shared" si="861"/>
        <v>0</v>
      </c>
      <c r="AA692" s="13">
        <f t="shared" si="861"/>
        <v>0</v>
      </c>
      <c r="AB692" s="13">
        <f t="shared" si="861"/>
        <v>0</v>
      </c>
      <c r="AC692" s="13">
        <f t="shared" si="861"/>
        <v>0</v>
      </c>
      <c r="AD692" s="13">
        <f t="shared" si="861"/>
        <v>0</v>
      </c>
      <c r="AE692" s="20">
        <f t="shared" si="861"/>
        <v>2657</v>
      </c>
      <c r="AF692" s="20">
        <f t="shared" si="861"/>
        <v>0</v>
      </c>
      <c r="AG692" s="13">
        <f t="shared" si="862"/>
        <v>0</v>
      </c>
      <c r="AH692" s="13">
        <f t="shared" si="862"/>
        <v>0</v>
      </c>
      <c r="AI692" s="13">
        <f t="shared" si="862"/>
        <v>0</v>
      </c>
      <c r="AJ692" s="13">
        <f t="shared" si="862"/>
        <v>0</v>
      </c>
      <c r="AK692" s="20">
        <f t="shared" si="862"/>
        <v>2657</v>
      </c>
      <c r="AL692" s="20">
        <f t="shared" si="862"/>
        <v>0</v>
      </c>
    </row>
    <row r="693" spans="1:38" hidden="1" x14ac:dyDescent="0.25">
      <c r="A693" s="62" t="s">
        <v>190</v>
      </c>
      <c r="B693" s="16">
        <f>B692</f>
        <v>914</v>
      </c>
      <c r="C693" s="16" t="s">
        <v>165</v>
      </c>
      <c r="D693" s="16" t="s">
        <v>22</v>
      </c>
      <c r="E693" s="16" t="s">
        <v>209</v>
      </c>
      <c r="F693" s="16"/>
      <c r="G693" s="20">
        <f t="shared" si="860"/>
        <v>2657</v>
      </c>
      <c r="H693" s="20">
        <f t="shared" si="860"/>
        <v>0</v>
      </c>
      <c r="I693" s="13">
        <f t="shared" si="860"/>
        <v>0</v>
      </c>
      <c r="J693" s="13">
        <f t="shared" si="860"/>
        <v>0</v>
      </c>
      <c r="K693" s="13">
        <f t="shared" si="860"/>
        <v>0</v>
      </c>
      <c r="L693" s="13">
        <f t="shared" si="860"/>
        <v>0</v>
      </c>
      <c r="M693" s="20">
        <f t="shared" si="860"/>
        <v>2657</v>
      </c>
      <c r="N693" s="20">
        <f t="shared" si="860"/>
        <v>0</v>
      </c>
      <c r="O693" s="13">
        <f t="shared" si="860"/>
        <v>0</v>
      </c>
      <c r="P693" s="13">
        <f t="shared" si="860"/>
        <v>0</v>
      </c>
      <c r="Q693" s="13">
        <f t="shared" si="860"/>
        <v>0</v>
      </c>
      <c r="R693" s="13">
        <f t="shared" si="860"/>
        <v>0</v>
      </c>
      <c r="S693" s="20">
        <f t="shared" si="861"/>
        <v>2657</v>
      </c>
      <c r="T693" s="20">
        <f t="shared" si="861"/>
        <v>0</v>
      </c>
      <c r="U693" s="13">
        <f t="shared" si="861"/>
        <v>0</v>
      </c>
      <c r="V693" s="13">
        <f t="shared" si="861"/>
        <v>0</v>
      </c>
      <c r="W693" s="13">
        <f t="shared" si="861"/>
        <v>0</v>
      </c>
      <c r="X693" s="13">
        <f t="shared" si="861"/>
        <v>0</v>
      </c>
      <c r="Y693" s="20">
        <f t="shared" si="861"/>
        <v>2657</v>
      </c>
      <c r="Z693" s="20">
        <f t="shared" si="861"/>
        <v>0</v>
      </c>
      <c r="AA693" s="13">
        <f t="shared" si="861"/>
        <v>0</v>
      </c>
      <c r="AB693" s="13">
        <f t="shared" si="861"/>
        <v>0</v>
      </c>
      <c r="AC693" s="13">
        <f t="shared" si="861"/>
        <v>0</v>
      </c>
      <c r="AD693" s="13">
        <f t="shared" si="861"/>
        <v>0</v>
      </c>
      <c r="AE693" s="20">
        <f t="shared" si="861"/>
        <v>2657</v>
      </c>
      <c r="AF693" s="20">
        <f t="shared" si="861"/>
        <v>0</v>
      </c>
      <c r="AG693" s="13">
        <f t="shared" si="862"/>
        <v>0</v>
      </c>
      <c r="AH693" s="13">
        <f t="shared" si="862"/>
        <v>0</v>
      </c>
      <c r="AI693" s="13">
        <f t="shared" si="862"/>
        <v>0</v>
      </c>
      <c r="AJ693" s="13">
        <f t="shared" si="862"/>
        <v>0</v>
      </c>
      <c r="AK693" s="20">
        <f t="shared" si="862"/>
        <v>2657</v>
      </c>
      <c r="AL693" s="20">
        <f t="shared" si="862"/>
        <v>0</v>
      </c>
    </row>
    <row r="694" spans="1:38" ht="33" hidden="1" x14ac:dyDescent="0.25">
      <c r="A694" s="62" t="s">
        <v>271</v>
      </c>
      <c r="B694" s="16">
        <f>B693</f>
        <v>914</v>
      </c>
      <c r="C694" s="16" t="s">
        <v>165</v>
      </c>
      <c r="D694" s="16" t="s">
        <v>22</v>
      </c>
      <c r="E694" s="16" t="s">
        <v>209</v>
      </c>
      <c r="F694" s="16" t="s">
        <v>33</v>
      </c>
      <c r="G694" s="20">
        <f t="shared" si="860"/>
        <v>2657</v>
      </c>
      <c r="H694" s="20">
        <f t="shared" si="860"/>
        <v>0</v>
      </c>
      <c r="I694" s="13">
        <f t="shared" si="860"/>
        <v>0</v>
      </c>
      <c r="J694" s="13">
        <f t="shared" si="860"/>
        <v>0</v>
      </c>
      <c r="K694" s="13">
        <f t="shared" si="860"/>
        <v>0</v>
      </c>
      <c r="L694" s="13">
        <f t="shared" si="860"/>
        <v>0</v>
      </c>
      <c r="M694" s="20">
        <f t="shared" si="860"/>
        <v>2657</v>
      </c>
      <c r="N694" s="20">
        <f t="shared" si="860"/>
        <v>0</v>
      </c>
      <c r="O694" s="13">
        <f t="shared" si="860"/>
        <v>0</v>
      </c>
      <c r="P694" s="13">
        <f t="shared" si="860"/>
        <v>0</v>
      </c>
      <c r="Q694" s="13">
        <f t="shared" si="860"/>
        <v>0</v>
      </c>
      <c r="R694" s="13">
        <f t="shared" si="860"/>
        <v>0</v>
      </c>
      <c r="S694" s="20">
        <f t="shared" si="861"/>
        <v>2657</v>
      </c>
      <c r="T694" s="20">
        <f t="shared" si="861"/>
        <v>0</v>
      </c>
      <c r="U694" s="13">
        <f t="shared" si="861"/>
        <v>0</v>
      </c>
      <c r="V694" s="13">
        <f t="shared" si="861"/>
        <v>0</v>
      </c>
      <c r="W694" s="13">
        <f t="shared" si="861"/>
        <v>0</v>
      </c>
      <c r="X694" s="13">
        <f t="shared" si="861"/>
        <v>0</v>
      </c>
      <c r="Y694" s="20">
        <f t="shared" si="861"/>
        <v>2657</v>
      </c>
      <c r="Z694" s="20">
        <f t="shared" si="861"/>
        <v>0</v>
      </c>
      <c r="AA694" s="13">
        <f t="shared" si="861"/>
        <v>0</v>
      </c>
      <c r="AB694" s="13">
        <f t="shared" si="861"/>
        <v>0</v>
      </c>
      <c r="AC694" s="13">
        <f t="shared" si="861"/>
        <v>0</v>
      </c>
      <c r="AD694" s="13">
        <f t="shared" si="861"/>
        <v>0</v>
      </c>
      <c r="AE694" s="20">
        <f t="shared" si="861"/>
        <v>2657</v>
      </c>
      <c r="AF694" s="20">
        <f t="shared" si="861"/>
        <v>0</v>
      </c>
      <c r="AG694" s="13">
        <f t="shared" si="862"/>
        <v>0</v>
      </c>
      <c r="AH694" s="13">
        <f t="shared" si="862"/>
        <v>0</v>
      </c>
      <c r="AI694" s="13">
        <f t="shared" si="862"/>
        <v>0</v>
      </c>
      <c r="AJ694" s="13">
        <f t="shared" si="862"/>
        <v>0</v>
      </c>
      <c r="AK694" s="20">
        <f t="shared" si="862"/>
        <v>2657</v>
      </c>
      <c r="AL694" s="20">
        <f t="shared" si="862"/>
        <v>0</v>
      </c>
    </row>
    <row r="695" spans="1:38" ht="33" hidden="1" x14ac:dyDescent="0.25">
      <c r="A695" s="62" t="s">
        <v>202</v>
      </c>
      <c r="B695" s="16">
        <f>B694</f>
        <v>914</v>
      </c>
      <c r="C695" s="16" t="s">
        <v>165</v>
      </c>
      <c r="D695" s="16" t="s">
        <v>22</v>
      </c>
      <c r="E695" s="16" t="s">
        <v>209</v>
      </c>
      <c r="F695" s="16" t="s">
        <v>40</v>
      </c>
      <c r="G695" s="13">
        <v>2657</v>
      </c>
      <c r="H695" s="13"/>
      <c r="I695" s="13"/>
      <c r="J695" s="13"/>
      <c r="K695" s="13"/>
      <c r="L695" s="13"/>
      <c r="M695" s="13">
        <f>G695+I695+J695+K695+L695</f>
        <v>2657</v>
      </c>
      <c r="N695" s="13">
        <f>H695+J695</f>
        <v>0</v>
      </c>
      <c r="O695" s="13"/>
      <c r="P695" s="13"/>
      <c r="Q695" s="13"/>
      <c r="R695" s="13"/>
      <c r="S695" s="13">
        <f>M695+O695+P695+Q695+R695</f>
        <v>2657</v>
      </c>
      <c r="T695" s="13">
        <f>N695+P695</f>
        <v>0</v>
      </c>
      <c r="U695" s="13"/>
      <c r="V695" s="13"/>
      <c r="W695" s="13"/>
      <c r="X695" s="13"/>
      <c r="Y695" s="13">
        <f>S695+U695+V695+W695+X695</f>
        <v>2657</v>
      </c>
      <c r="Z695" s="13">
        <f>T695+V695</f>
        <v>0</v>
      </c>
      <c r="AA695" s="13"/>
      <c r="AB695" s="13"/>
      <c r="AC695" s="13"/>
      <c r="AD695" s="13"/>
      <c r="AE695" s="13">
        <f>Y695+AA695+AB695+AC695+AD695</f>
        <v>2657</v>
      </c>
      <c r="AF695" s="13">
        <f>Z695+AB695</f>
        <v>0</v>
      </c>
      <c r="AG695" s="13"/>
      <c r="AH695" s="13"/>
      <c r="AI695" s="13"/>
      <c r="AJ695" s="13"/>
      <c r="AK695" s="13">
        <f>AE695+AG695+AH695+AI695+AJ695</f>
        <v>2657</v>
      </c>
      <c r="AL695" s="13">
        <f>AF695+AH695</f>
        <v>0</v>
      </c>
    </row>
    <row r="696" spans="1:38" hidden="1" x14ac:dyDescent="0.25">
      <c r="A696" s="62"/>
      <c r="B696" s="16"/>
      <c r="C696" s="16"/>
      <c r="D696" s="16"/>
      <c r="E696" s="16"/>
      <c r="F696" s="16"/>
      <c r="G696" s="13"/>
      <c r="H696" s="13"/>
      <c r="I696" s="13"/>
      <c r="J696" s="13"/>
      <c r="K696" s="13"/>
      <c r="L696" s="13"/>
      <c r="M696" s="13"/>
      <c r="N696" s="13"/>
      <c r="O696" s="13"/>
      <c r="P696" s="13"/>
      <c r="Q696" s="13"/>
      <c r="R696" s="13"/>
      <c r="S696" s="13"/>
      <c r="T696" s="13"/>
      <c r="U696" s="13"/>
      <c r="V696" s="13"/>
      <c r="W696" s="13"/>
      <c r="X696" s="13"/>
      <c r="Y696" s="13"/>
      <c r="Z696" s="13"/>
      <c r="AA696" s="13"/>
      <c r="AB696" s="13"/>
      <c r="AC696" s="13"/>
      <c r="AD696" s="13"/>
      <c r="AE696" s="13"/>
      <c r="AF696" s="13"/>
      <c r="AG696" s="13"/>
      <c r="AH696" s="13"/>
      <c r="AI696" s="13"/>
      <c r="AJ696" s="13"/>
      <c r="AK696" s="13"/>
      <c r="AL696" s="13"/>
    </row>
    <row r="697" spans="1:38" ht="18.75" hidden="1" x14ac:dyDescent="0.3">
      <c r="A697" s="64" t="s">
        <v>191</v>
      </c>
      <c r="B697" s="14">
        <v>914</v>
      </c>
      <c r="C697" s="14" t="s">
        <v>165</v>
      </c>
      <c r="D697" s="14" t="s">
        <v>87</v>
      </c>
      <c r="E697" s="14"/>
      <c r="F697" s="14"/>
      <c r="G697" s="15">
        <f t="shared" ref="G697:N697" si="863">G703</f>
        <v>1192</v>
      </c>
      <c r="H697" s="15">
        <f t="shared" si="863"/>
        <v>0</v>
      </c>
      <c r="I697" s="13">
        <f t="shared" si="863"/>
        <v>0</v>
      </c>
      <c r="J697" s="13">
        <f t="shared" si="863"/>
        <v>0</v>
      </c>
      <c r="K697" s="13">
        <f t="shared" si="863"/>
        <v>0</v>
      </c>
      <c r="L697" s="13">
        <f t="shared" si="863"/>
        <v>0</v>
      </c>
      <c r="M697" s="15">
        <f t="shared" si="863"/>
        <v>1192</v>
      </c>
      <c r="N697" s="15">
        <f t="shared" si="863"/>
        <v>0</v>
      </c>
      <c r="O697" s="15">
        <f t="shared" ref="O697:T697" si="864">O703+O698</f>
        <v>0</v>
      </c>
      <c r="P697" s="15">
        <f t="shared" si="864"/>
        <v>0</v>
      </c>
      <c r="Q697" s="15">
        <f t="shared" si="864"/>
        <v>0</v>
      </c>
      <c r="R697" s="15">
        <f t="shared" si="864"/>
        <v>0</v>
      </c>
      <c r="S697" s="15">
        <f t="shared" si="864"/>
        <v>1192</v>
      </c>
      <c r="T697" s="15">
        <f t="shared" si="864"/>
        <v>0</v>
      </c>
      <c r="U697" s="15">
        <f t="shared" ref="U697:Z697" si="865">U703+U698</f>
        <v>0</v>
      </c>
      <c r="V697" s="15">
        <f t="shared" si="865"/>
        <v>0</v>
      </c>
      <c r="W697" s="15">
        <f t="shared" si="865"/>
        <v>0</v>
      </c>
      <c r="X697" s="15">
        <f t="shared" si="865"/>
        <v>0</v>
      </c>
      <c r="Y697" s="15">
        <f t="shared" si="865"/>
        <v>1192</v>
      </c>
      <c r="Z697" s="15">
        <f t="shared" si="865"/>
        <v>0</v>
      </c>
      <c r="AA697" s="15">
        <f t="shared" ref="AA697:AF697" si="866">AA703+AA698</f>
        <v>0</v>
      </c>
      <c r="AB697" s="15">
        <f t="shared" si="866"/>
        <v>0</v>
      </c>
      <c r="AC697" s="15">
        <f t="shared" si="866"/>
        <v>0</v>
      </c>
      <c r="AD697" s="15">
        <f t="shared" si="866"/>
        <v>0</v>
      </c>
      <c r="AE697" s="15">
        <f t="shared" si="866"/>
        <v>1192</v>
      </c>
      <c r="AF697" s="15">
        <f t="shared" si="866"/>
        <v>0</v>
      </c>
      <c r="AG697" s="15">
        <f t="shared" ref="AG697:AL697" si="867">AG703+AG698</f>
        <v>0</v>
      </c>
      <c r="AH697" s="15">
        <f t="shared" si="867"/>
        <v>0</v>
      </c>
      <c r="AI697" s="15">
        <f t="shared" si="867"/>
        <v>0</v>
      </c>
      <c r="AJ697" s="15">
        <f t="shared" si="867"/>
        <v>0</v>
      </c>
      <c r="AK697" s="15">
        <f t="shared" si="867"/>
        <v>1192</v>
      </c>
      <c r="AL697" s="15">
        <f t="shared" si="867"/>
        <v>0</v>
      </c>
    </row>
    <row r="698" spans="1:38" ht="33.75" hidden="1" x14ac:dyDescent="0.3">
      <c r="A698" s="62" t="s">
        <v>372</v>
      </c>
      <c r="B698" s="16">
        <v>914</v>
      </c>
      <c r="C698" s="16" t="s">
        <v>165</v>
      </c>
      <c r="D698" s="16" t="s">
        <v>87</v>
      </c>
      <c r="E698" s="16" t="s">
        <v>454</v>
      </c>
      <c r="F698" s="14"/>
      <c r="G698" s="15"/>
      <c r="H698" s="15"/>
      <c r="I698" s="13"/>
      <c r="J698" s="13"/>
      <c r="K698" s="13"/>
      <c r="L698" s="13"/>
      <c r="M698" s="15"/>
      <c r="N698" s="15"/>
      <c r="O698" s="13">
        <f>O699</f>
        <v>0</v>
      </c>
      <c r="P698" s="13">
        <f t="shared" ref="P698:AG701" si="868">P699</f>
        <v>0</v>
      </c>
      <c r="Q698" s="13">
        <f t="shared" si="868"/>
        <v>0</v>
      </c>
      <c r="R698" s="13">
        <f t="shared" si="868"/>
        <v>0</v>
      </c>
      <c r="S698" s="13">
        <f t="shared" si="868"/>
        <v>0</v>
      </c>
      <c r="T698" s="13">
        <f t="shared" si="868"/>
        <v>0</v>
      </c>
      <c r="U698" s="13">
        <f t="shared" si="868"/>
        <v>0</v>
      </c>
      <c r="V698" s="13">
        <f t="shared" si="868"/>
        <v>0</v>
      </c>
      <c r="W698" s="13">
        <f t="shared" si="868"/>
        <v>0</v>
      </c>
      <c r="X698" s="13">
        <f t="shared" si="868"/>
        <v>0</v>
      </c>
      <c r="Y698" s="13">
        <f t="shared" si="868"/>
        <v>0</v>
      </c>
      <c r="Z698" s="13">
        <f t="shared" si="868"/>
        <v>0</v>
      </c>
      <c r="AA698" s="13">
        <f t="shared" si="868"/>
        <v>0</v>
      </c>
      <c r="AB698" s="13">
        <f t="shared" si="868"/>
        <v>0</v>
      </c>
      <c r="AC698" s="13">
        <f t="shared" si="868"/>
        <v>0</v>
      </c>
      <c r="AD698" s="13">
        <f t="shared" si="868"/>
        <v>0</v>
      </c>
      <c r="AE698" s="13">
        <f t="shared" si="868"/>
        <v>0</v>
      </c>
      <c r="AF698" s="13">
        <f t="shared" ref="AA698:AF701" si="869">AF699</f>
        <v>0</v>
      </c>
      <c r="AG698" s="13">
        <f t="shared" si="868"/>
        <v>0</v>
      </c>
      <c r="AH698" s="13">
        <f t="shared" ref="AG698:AL701" si="870">AH699</f>
        <v>0</v>
      </c>
      <c r="AI698" s="13">
        <f t="shared" si="870"/>
        <v>0</v>
      </c>
      <c r="AJ698" s="13">
        <f t="shared" si="870"/>
        <v>0</v>
      </c>
      <c r="AK698" s="13">
        <f t="shared" si="870"/>
        <v>0</v>
      </c>
      <c r="AL698" s="13">
        <f t="shared" si="870"/>
        <v>0</v>
      </c>
    </row>
    <row r="699" spans="1:38" ht="18.75" hidden="1" x14ac:dyDescent="0.3">
      <c r="A699" s="62" t="s">
        <v>15</v>
      </c>
      <c r="B699" s="16">
        <v>914</v>
      </c>
      <c r="C699" s="16" t="s">
        <v>165</v>
      </c>
      <c r="D699" s="16" t="s">
        <v>87</v>
      </c>
      <c r="E699" s="16" t="s">
        <v>455</v>
      </c>
      <c r="F699" s="14"/>
      <c r="G699" s="15"/>
      <c r="H699" s="15"/>
      <c r="I699" s="13"/>
      <c r="J699" s="13"/>
      <c r="K699" s="13"/>
      <c r="L699" s="13"/>
      <c r="M699" s="15"/>
      <c r="N699" s="15"/>
      <c r="O699" s="13">
        <f>O700</f>
        <v>0</v>
      </c>
      <c r="P699" s="13">
        <f t="shared" si="868"/>
        <v>0</v>
      </c>
      <c r="Q699" s="13">
        <f t="shared" si="868"/>
        <v>0</v>
      </c>
      <c r="R699" s="13">
        <f t="shared" si="868"/>
        <v>0</v>
      </c>
      <c r="S699" s="13">
        <f t="shared" si="868"/>
        <v>0</v>
      </c>
      <c r="T699" s="13">
        <f t="shared" si="868"/>
        <v>0</v>
      </c>
      <c r="U699" s="13">
        <f t="shared" si="868"/>
        <v>0</v>
      </c>
      <c r="V699" s="13">
        <f t="shared" si="868"/>
        <v>0</v>
      </c>
      <c r="W699" s="13">
        <f t="shared" si="868"/>
        <v>0</v>
      </c>
      <c r="X699" s="13">
        <f t="shared" si="868"/>
        <v>0</v>
      </c>
      <c r="Y699" s="13">
        <f t="shared" si="868"/>
        <v>0</v>
      </c>
      <c r="Z699" s="13">
        <f t="shared" si="868"/>
        <v>0</v>
      </c>
      <c r="AA699" s="13">
        <f t="shared" si="869"/>
        <v>0</v>
      </c>
      <c r="AB699" s="13">
        <f t="shared" si="869"/>
        <v>0</v>
      </c>
      <c r="AC699" s="13">
        <f t="shared" si="869"/>
        <v>0</v>
      </c>
      <c r="AD699" s="13">
        <f t="shared" si="869"/>
        <v>0</v>
      </c>
      <c r="AE699" s="13">
        <f t="shared" si="869"/>
        <v>0</v>
      </c>
      <c r="AF699" s="13">
        <f t="shared" si="869"/>
        <v>0</v>
      </c>
      <c r="AG699" s="13">
        <f t="shared" si="870"/>
        <v>0</v>
      </c>
      <c r="AH699" s="13">
        <f t="shared" si="870"/>
        <v>0</v>
      </c>
      <c r="AI699" s="13">
        <f t="shared" si="870"/>
        <v>0</v>
      </c>
      <c r="AJ699" s="13">
        <f t="shared" si="870"/>
        <v>0</v>
      </c>
      <c r="AK699" s="13">
        <f t="shared" si="870"/>
        <v>0</v>
      </c>
      <c r="AL699" s="13">
        <f t="shared" si="870"/>
        <v>0</v>
      </c>
    </row>
    <row r="700" spans="1:38" ht="18.75" hidden="1" x14ac:dyDescent="0.3">
      <c r="A700" s="62" t="s">
        <v>192</v>
      </c>
      <c r="B700" s="16">
        <v>914</v>
      </c>
      <c r="C700" s="16" t="s">
        <v>165</v>
      </c>
      <c r="D700" s="16" t="s">
        <v>87</v>
      </c>
      <c r="E700" s="16" t="s">
        <v>611</v>
      </c>
      <c r="F700" s="14"/>
      <c r="G700" s="15"/>
      <c r="H700" s="15"/>
      <c r="I700" s="13"/>
      <c r="J700" s="13"/>
      <c r="K700" s="13"/>
      <c r="L700" s="13"/>
      <c r="M700" s="15"/>
      <c r="N700" s="15"/>
      <c r="O700" s="13">
        <f>O701</f>
        <v>0</v>
      </c>
      <c r="P700" s="13">
        <f t="shared" si="868"/>
        <v>0</v>
      </c>
      <c r="Q700" s="13">
        <f t="shared" si="868"/>
        <v>0</v>
      </c>
      <c r="R700" s="13">
        <f t="shared" si="868"/>
        <v>0</v>
      </c>
      <c r="S700" s="13">
        <f t="shared" si="868"/>
        <v>0</v>
      </c>
      <c r="T700" s="13">
        <f t="shared" si="868"/>
        <v>0</v>
      </c>
      <c r="U700" s="13">
        <f t="shared" si="868"/>
        <v>0</v>
      </c>
      <c r="V700" s="13">
        <f t="shared" si="868"/>
        <v>0</v>
      </c>
      <c r="W700" s="13">
        <f t="shared" si="868"/>
        <v>0</v>
      </c>
      <c r="X700" s="13">
        <f t="shared" si="868"/>
        <v>0</v>
      </c>
      <c r="Y700" s="13">
        <f t="shared" si="868"/>
        <v>0</v>
      </c>
      <c r="Z700" s="13">
        <f t="shared" si="868"/>
        <v>0</v>
      </c>
      <c r="AA700" s="13">
        <f t="shared" si="869"/>
        <v>0</v>
      </c>
      <c r="AB700" s="13">
        <f t="shared" si="869"/>
        <v>0</v>
      </c>
      <c r="AC700" s="13">
        <f t="shared" si="869"/>
        <v>0</v>
      </c>
      <c r="AD700" s="13">
        <f t="shared" si="869"/>
        <v>0</v>
      </c>
      <c r="AE700" s="13">
        <f t="shared" si="869"/>
        <v>0</v>
      </c>
      <c r="AF700" s="13">
        <f t="shared" si="869"/>
        <v>0</v>
      </c>
      <c r="AG700" s="13">
        <f t="shared" si="870"/>
        <v>0</v>
      </c>
      <c r="AH700" s="13">
        <f t="shared" si="870"/>
        <v>0</v>
      </c>
      <c r="AI700" s="13">
        <f t="shared" si="870"/>
        <v>0</v>
      </c>
      <c r="AJ700" s="13">
        <f t="shared" si="870"/>
        <v>0</v>
      </c>
      <c r="AK700" s="13">
        <f t="shared" si="870"/>
        <v>0</v>
      </c>
      <c r="AL700" s="13">
        <f t="shared" si="870"/>
        <v>0</v>
      </c>
    </row>
    <row r="701" spans="1:38" ht="33.75" hidden="1" x14ac:dyDescent="0.3">
      <c r="A701" s="62" t="s">
        <v>206</v>
      </c>
      <c r="B701" s="16">
        <v>914</v>
      </c>
      <c r="C701" s="16" t="s">
        <v>165</v>
      </c>
      <c r="D701" s="16" t="s">
        <v>87</v>
      </c>
      <c r="E701" s="16" t="s">
        <v>611</v>
      </c>
      <c r="F701" s="16" t="s">
        <v>207</v>
      </c>
      <c r="G701" s="15"/>
      <c r="H701" s="15"/>
      <c r="I701" s="13"/>
      <c r="J701" s="13"/>
      <c r="K701" s="13"/>
      <c r="L701" s="13"/>
      <c r="M701" s="15"/>
      <c r="N701" s="15"/>
      <c r="O701" s="13">
        <f>O702</f>
        <v>0</v>
      </c>
      <c r="P701" s="13">
        <f t="shared" si="868"/>
        <v>0</v>
      </c>
      <c r="Q701" s="13">
        <f t="shared" si="868"/>
        <v>0</v>
      </c>
      <c r="R701" s="13">
        <f t="shared" si="868"/>
        <v>0</v>
      </c>
      <c r="S701" s="13">
        <f t="shared" si="868"/>
        <v>0</v>
      </c>
      <c r="T701" s="13">
        <f t="shared" si="868"/>
        <v>0</v>
      </c>
      <c r="U701" s="13">
        <f t="shared" si="868"/>
        <v>0</v>
      </c>
      <c r="V701" s="13">
        <f t="shared" si="868"/>
        <v>0</v>
      </c>
      <c r="W701" s="13">
        <f t="shared" si="868"/>
        <v>0</v>
      </c>
      <c r="X701" s="13">
        <f t="shared" si="868"/>
        <v>0</v>
      </c>
      <c r="Y701" s="13">
        <f t="shared" si="868"/>
        <v>0</v>
      </c>
      <c r="Z701" s="13">
        <f t="shared" si="868"/>
        <v>0</v>
      </c>
      <c r="AA701" s="13">
        <f t="shared" si="869"/>
        <v>0</v>
      </c>
      <c r="AB701" s="13">
        <f t="shared" si="869"/>
        <v>0</v>
      </c>
      <c r="AC701" s="13">
        <f t="shared" si="869"/>
        <v>0</v>
      </c>
      <c r="AD701" s="13">
        <f t="shared" si="869"/>
        <v>0</v>
      </c>
      <c r="AE701" s="13">
        <f t="shared" si="869"/>
        <v>0</v>
      </c>
      <c r="AF701" s="13">
        <f t="shared" si="869"/>
        <v>0</v>
      </c>
      <c r="AG701" s="13">
        <f t="shared" si="870"/>
        <v>0</v>
      </c>
      <c r="AH701" s="13">
        <f t="shared" si="870"/>
        <v>0</v>
      </c>
      <c r="AI701" s="13">
        <f t="shared" si="870"/>
        <v>0</v>
      </c>
      <c r="AJ701" s="13">
        <f t="shared" si="870"/>
        <v>0</v>
      </c>
      <c r="AK701" s="13">
        <f t="shared" si="870"/>
        <v>0</v>
      </c>
      <c r="AL701" s="13">
        <f t="shared" si="870"/>
        <v>0</v>
      </c>
    </row>
    <row r="702" spans="1:38" ht="18.75" hidden="1" x14ac:dyDescent="0.3">
      <c r="A702" s="62" t="s">
        <v>192</v>
      </c>
      <c r="B702" s="16">
        <v>914</v>
      </c>
      <c r="C702" s="16" t="s">
        <v>165</v>
      </c>
      <c r="D702" s="16" t="s">
        <v>87</v>
      </c>
      <c r="E702" s="16" t="s">
        <v>611</v>
      </c>
      <c r="F702" s="16" t="s">
        <v>208</v>
      </c>
      <c r="G702" s="15"/>
      <c r="H702" s="15"/>
      <c r="I702" s="13"/>
      <c r="J702" s="13"/>
      <c r="K702" s="13"/>
      <c r="L702" s="13"/>
      <c r="M702" s="15"/>
      <c r="N702" s="15"/>
      <c r="O702" s="13"/>
      <c r="P702" s="13"/>
      <c r="Q702" s="13"/>
      <c r="R702" s="13"/>
      <c r="S702" s="13">
        <f>M702+O702+P702+Q702+R702</f>
        <v>0</v>
      </c>
      <c r="T702" s="13">
        <f>N702+P702</f>
        <v>0</v>
      </c>
      <c r="U702" s="13"/>
      <c r="V702" s="13"/>
      <c r="W702" s="13"/>
      <c r="X702" s="13"/>
      <c r="Y702" s="13">
        <f>S702+U702+V702+W702+X702</f>
        <v>0</v>
      </c>
      <c r="Z702" s="13">
        <f>T702+V702</f>
        <v>0</v>
      </c>
      <c r="AA702" s="13"/>
      <c r="AB702" s="13"/>
      <c r="AC702" s="13"/>
      <c r="AD702" s="13"/>
      <c r="AE702" s="13">
        <f>Y702+AA702+AB702+AC702+AD702</f>
        <v>0</v>
      </c>
      <c r="AF702" s="13">
        <f>Z702+AB702</f>
        <v>0</v>
      </c>
      <c r="AG702" s="13"/>
      <c r="AH702" s="13"/>
      <c r="AI702" s="13"/>
      <c r="AJ702" s="13"/>
      <c r="AK702" s="13">
        <f>AE702+AG702+AH702+AI702+AJ702</f>
        <v>0</v>
      </c>
      <c r="AL702" s="13">
        <f>AF702+AH702</f>
        <v>0</v>
      </c>
    </row>
    <row r="703" spans="1:38" hidden="1" x14ac:dyDescent="0.25">
      <c r="A703" s="62" t="s">
        <v>66</v>
      </c>
      <c r="B703" s="16">
        <v>914</v>
      </c>
      <c r="C703" s="16" t="s">
        <v>165</v>
      </c>
      <c r="D703" s="16" t="s">
        <v>87</v>
      </c>
      <c r="E703" s="16" t="s">
        <v>67</v>
      </c>
      <c r="F703" s="16"/>
      <c r="G703" s="20">
        <f t="shared" ref="G703:R706" si="871">G704</f>
        <v>1192</v>
      </c>
      <c r="H703" s="20">
        <f t="shared" si="871"/>
        <v>0</v>
      </c>
      <c r="I703" s="13">
        <f t="shared" si="871"/>
        <v>0</v>
      </c>
      <c r="J703" s="13">
        <f t="shared" si="871"/>
        <v>0</v>
      </c>
      <c r="K703" s="13">
        <f t="shared" si="871"/>
        <v>0</v>
      </c>
      <c r="L703" s="13">
        <f t="shared" si="871"/>
        <v>0</v>
      </c>
      <c r="M703" s="20">
        <f t="shared" si="871"/>
        <v>1192</v>
      </c>
      <c r="N703" s="20">
        <f t="shared" si="871"/>
        <v>0</v>
      </c>
      <c r="O703" s="13">
        <f t="shared" si="871"/>
        <v>0</v>
      </c>
      <c r="P703" s="13">
        <f t="shared" si="871"/>
        <v>0</v>
      </c>
      <c r="Q703" s="13">
        <f t="shared" si="871"/>
        <v>0</v>
      </c>
      <c r="R703" s="13">
        <f t="shared" si="871"/>
        <v>0</v>
      </c>
      <c r="S703" s="20">
        <f t="shared" ref="S703:AH706" si="872">S704</f>
        <v>1192</v>
      </c>
      <c r="T703" s="20">
        <f t="shared" si="872"/>
        <v>0</v>
      </c>
      <c r="U703" s="13">
        <f t="shared" si="872"/>
        <v>0</v>
      </c>
      <c r="V703" s="13">
        <f t="shared" si="872"/>
        <v>0</v>
      </c>
      <c r="W703" s="13">
        <f t="shared" si="872"/>
        <v>0</v>
      </c>
      <c r="X703" s="13">
        <f t="shared" si="872"/>
        <v>0</v>
      </c>
      <c r="Y703" s="20">
        <f t="shared" si="872"/>
        <v>1192</v>
      </c>
      <c r="Z703" s="20">
        <f t="shared" si="872"/>
        <v>0</v>
      </c>
      <c r="AA703" s="13">
        <f t="shared" si="872"/>
        <v>0</v>
      </c>
      <c r="AB703" s="13">
        <f t="shared" si="872"/>
        <v>0</v>
      </c>
      <c r="AC703" s="13">
        <f t="shared" si="872"/>
        <v>0</v>
      </c>
      <c r="AD703" s="13">
        <f t="shared" si="872"/>
        <v>0</v>
      </c>
      <c r="AE703" s="20">
        <f t="shared" si="872"/>
        <v>1192</v>
      </c>
      <c r="AF703" s="20">
        <f t="shared" si="872"/>
        <v>0</v>
      </c>
      <c r="AG703" s="13">
        <f t="shared" si="872"/>
        <v>0</v>
      </c>
      <c r="AH703" s="13">
        <f t="shared" si="872"/>
        <v>0</v>
      </c>
      <c r="AI703" s="13">
        <f t="shared" ref="AG703:AL706" si="873">AI704</f>
        <v>0</v>
      </c>
      <c r="AJ703" s="13">
        <f t="shared" si="873"/>
        <v>0</v>
      </c>
      <c r="AK703" s="20">
        <f t="shared" si="873"/>
        <v>1192</v>
      </c>
      <c r="AL703" s="20">
        <f t="shared" si="873"/>
        <v>0</v>
      </c>
    </row>
    <row r="704" spans="1:38" hidden="1" x14ac:dyDescent="0.25">
      <c r="A704" s="62" t="s">
        <v>15</v>
      </c>
      <c r="B704" s="16">
        <v>914</v>
      </c>
      <c r="C704" s="16" t="s">
        <v>165</v>
      </c>
      <c r="D704" s="16" t="s">
        <v>87</v>
      </c>
      <c r="E704" s="16" t="s">
        <v>68</v>
      </c>
      <c r="F704" s="16"/>
      <c r="G704" s="20">
        <f t="shared" si="871"/>
        <v>1192</v>
      </c>
      <c r="H704" s="20">
        <f t="shared" si="871"/>
        <v>0</v>
      </c>
      <c r="I704" s="13">
        <f t="shared" si="871"/>
        <v>0</v>
      </c>
      <c r="J704" s="13">
        <f t="shared" si="871"/>
        <v>0</v>
      </c>
      <c r="K704" s="13">
        <f t="shared" si="871"/>
        <v>0</v>
      </c>
      <c r="L704" s="13">
        <f t="shared" si="871"/>
        <v>0</v>
      </c>
      <c r="M704" s="20">
        <f t="shared" si="871"/>
        <v>1192</v>
      </c>
      <c r="N704" s="20">
        <f t="shared" si="871"/>
        <v>0</v>
      </c>
      <c r="O704" s="13">
        <f t="shared" si="871"/>
        <v>0</v>
      </c>
      <c r="P704" s="13">
        <f t="shared" si="871"/>
        <v>0</v>
      </c>
      <c r="Q704" s="13">
        <f t="shared" si="871"/>
        <v>0</v>
      </c>
      <c r="R704" s="13">
        <f t="shared" si="871"/>
        <v>0</v>
      </c>
      <c r="S704" s="20">
        <f t="shared" si="872"/>
        <v>1192</v>
      </c>
      <c r="T704" s="20">
        <f t="shared" si="872"/>
        <v>0</v>
      </c>
      <c r="U704" s="13">
        <f t="shared" si="872"/>
        <v>0</v>
      </c>
      <c r="V704" s="13">
        <f t="shared" si="872"/>
        <v>0</v>
      </c>
      <c r="W704" s="13">
        <f t="shared" si="872"/>
        <v>0</v>
      </c>
      <c r="X704" s="13">
        <f t="shared" si="872"/>
        <v>0</v>
      </c>
      <c r="Y704" s="20">
        <f t="shared" si="872"/>
        <v>1192</v>
      </c>
      <c r="Z704" s="20">
        <f t="shared" si="872"/>
        <v>0</v>
      </c>
      <c r="AA704" s="13">
        <f t="shared" si="872"/>
        <v>0</v>
      </c>
      <c r="AB704" s="13">
        <f t="shared" si="872"/>
        <v>0</v>
      </c>
      <c r="AC704" s="13">
        <f t="shared" si="872"/>
        <v>0</v>
      </c>
      <c r="AD704" s="13">
        <f t="shared" si="872"/>
        <v>0</v>
      </c>
      <c r="AE704" s="20">
        <f t="shared" si="872"/>
        <v>1192</v>
      </c>
      <c r="AF704" s="20">
        <f t="shared" si="872"/>
        <v>0</v>
      </c>
      <c r="AG704" s="13">
        <f t="shared" si="873"/>
        <v>0</v>
      </c>
      <c r="AH704" s="13">
        <f t="shared" si="873"/>
        <v>0</v>
      </c>
      <c r="AI704" s="13">
        <f t="shared" si="873"/>
        <v>0</v>
      </c>
      <c r="AJ704" s="13">
        <f t="shared" si="873"/>
        <v>0</v>
      </c>
      <c r="AK704" s="20">
        <f t="shared" si="873"/>
        <v>1192</v>
      </c>
      <c r="AL704" s="20">
        <f t="shared" si="873"/>
        <v>0</v>
      </c>
    </row>
    <row r="705" spans="1:38" hidden="1" x14ac:dyDescent="0.25">
      <c r="A705" s="62" t="s">
        <v>192</v>
      </c>
      <c r="B705" s="16">
        <v>914</v>
      </c>
      <c r="C705" s="16" t="s">
        <v>165</v>
      </c>
      <c r="D705" s="16" t="s">
        <v>87</v>
      </c>
      <c r="E705" s="16" t="s">
        <v>205</v>
      </c>
      <c r="F705" s="16"/>
      <c r="G705" s="20">
        <f t="shared" si="871"/>
        <v>1192</v>
      </c>
      <c r="H705" s="20">
        <f t="shared" si="871"/>
        <v>0</v>
      </c>
      <c r="I705" s="13">
        <f t="shared" si="871"/>
        <v>0</v>
      </c>
      <c r="J705" s="13">
        <f t="shared" si="871"/>
        <v>0</v>
      </c>
      <c r="K705" s="13">
        <f t="shared" si="871"/>
        <v>0</v>
      </c>
      <c r="L705" s="13">
        <f t="shared" si="871"/>
        <v>0</v>
      </c>
      <c r="M705" s="20">
        <f t="shared" si="871"/>
        <v>1192</v>
      </c>
      <c r="N705" s="20">
        <f t="shared" si="871"/>
        <v>0</v>
      </c>
      <c r="O705" s="13">
        <f t="shared" si="871"/>
        <v>0</v>
      </c>
      <c r="P705" s="13">
        <f t="shared" si="871"/>
        <v>0</v>
      </c>
      <c r="Q705" s="13">
        <f t="shared" si="871"/>
        <v>0</v>
      </c>
      <c r="R705" s="13">
        <f t="shared" si="871"/>
        <v>0</v>
      </c>
      <c r="S705" s="20">
        <f t="shared" si="872"/>
        <v>1192</v>
      </c>
      <c r="T705" s="20">
        <f t="shared" si="872"/>
        <v>0</v>
      </c>
      <c r="U705" s="13">
        <f t="shared" si="872"/>
        <v>0</v>
      </c>
      <c r="V705" s="13">
        <f t="shared" si="872"/>
        <v>0</v>
      </c>
      <c r="W705" s="13">
        <f t="shared" si="872"/>
        <v>0</v>
      </c>
      <c r="X705" s="13">
        <f t="shared" si="872"/>
        <v>0</v>
      </c>
      <c r="Y705" s="20">
        <f t="shared" si="872"/>
        <v>1192</v>
      </c>
      <c r="Z705" s="20">
        <f t="shared" si="872"/>
        <v>0</v>
      </c>
      <c r="AA705" s="13">
        <f t="shared" si="872"/>
        <v>0</v>
      </c>
      <c r="AB705" s="13">
        <f t="shared" si="872"/>
        <v>0</v>
      </c>
      <c r="AC705" s="13">
        <f t="shared" si="872"/>
        <v>0</v>
      </c>
      <c r="AD705" s="13">
        <f t="shared" si="872"/>
        <v>0</v>
      </c>
      <c r="AE705" s="20">
        <f t="shared" si="872"/>
        <v>1192</v>
      </c>
      <c r="AF705" s="20">
        <f t="shared" si="872"/>
        <v>0</v>
      </c>
      <c r="AG705" s="13">
        <f t="shared" si="873"/>
        <v>0</v>
      </c>
      <c r="AH705" s="13">
        <f t="shared" si="873"/>
        <v>0</v>
      </c>
      <c r="AI705" s="13">
        <f t="shared" si="873"/>
        <v>0</v>
      </c>
      <c r="AJ705" s="13">
        <f t="shared" si="873"/>
        <v>0</v>
      </c>
      <c r="AK705" s="20">
        <f t="shared" si="873"/>
        <v>1192</v>
      </c>
      <c r="AL705" s="20">
        <f t="shared" si="873"/>
        <v>0</v>
      </c>
    </row>
    <row r="706" spans="1:38" ht="33" hidden="1" x14ac:dyDescent="0.25">
      <c r="A706" s="62" t="s">
        <v>206</v>
      </c>
      <c r="B706" s="16">
        <v>914</v>
      </c>
      <c r="C706" s="16" t="s">
        <v>165</v>
      </c>
      <c r="D706" s="16" t="s">
        <v>87</v>
      </c>
      <c r="E706" s="16" t="s">
        <v>205</v>
      </c>
      <c r="F706" s="16" t="s">
        <v>207</v>
      </c>
      <c r="G706" s="20">
        <f t="shared" si="871"/>
        <v>1192</v>
      </c>
      <c r="H706" s="20">
        <f t="shared" si="871"/>
        <v>0</v>
      </c>
      <c r="I706" s="13">
        <f t="shared" si="871"/>
        <v>0</v>
      </c>
      <c r="J706" s="13">
        <f t="shared" si="871"/>
        <v>0</v>
      </c>
      <c r="K706" s="13">
        <f t="shared" si="871"/>
        <v>0</v>
      </c>
      <c r="L706" s="13">
        <f t="shared" si="871"/>
        <v>0</v>
      </c>
      <c r="M706" s="20">
        <f t="shared" si="871"/>
        <v>1192</v>
      </c>
      <c r="N706" s="20">
        <f t="shared" si="871"/>
        <v>0</v>
      </c>
      <c r="O706" s="13">
        <f t="shared" si="871"/>
        <v>0</v>
      </c>
      <c r="P706" s="13">
        <f t="shared" si="871"/>
        <v>0</v>
      </c>
      <c r="Q706" s="13">
        <f t="shared" si="871"/>
        <v>0</v>
      </c>
      <c r="R706" s="13">
        <f t="shared" si="871"/>
        <v>0</v>
      </c>
      <c r="S706" s="20">
        <f t="shared" si="872"/>
        <v>1192</v>
      </c>
      <c r="T706" s="20">
        <f t="shared" si="872"/>
        <v>0</v>
      </c>
      <c r="U706" s="13">
        <f t="shared" si="872"/>
        <v>0</v>
      </c>
      <c r="V706" s="13">
        <f t="shared" si="872"/>
        <v>0</v>
      </c>
      <c r="W706" s="13">
        <f t="shared" si="872"/>
        <v>0</v>
      </c>
      <c r="X706" s="13">
        <f t="shared" si="872"/>
        <v>0</v>
      </c>
      <c r="Y706" s="20">
        <f t="shared" si="872"/>
        <v>1192</v>
      </c>
      <c r="Z706" s="20">
        <f t="shared" si="872"/>
        <v>0</v>
      </c>
      <c r="AA706" s="13">
        <f t="shared" si="872"/>
        <v>0</v>
      </c>
      <c r="AB706" s="13">
        <f t="shared" si="872"/>
        <v>0</v>
      </c>
      <c r="AC706" s="13">
        <f t="shared" si="872"/>
        <v>0</v>
      </c>
      <c r="AD706" s="13">
        <f t="shared" si="872"/>
        <v>0</v>
      </c>
      <c r="AE706" s="20">
        <f t="shared" si="872"/>
        <v>1192</v>
      </c>
      <c r="AF706" s="20">
        <f t="shared" si="872"/>
        <v>0</v>
      </c>
      <c r="AG706" s="13">
        <f t="shared" si="873"/>
        <v>0</v>
      </c>
      <c r="AH706" s="13">
        <f t="shared" si="873"/>
        <v>0</v>
      </c>
      <c r="AI706" s="13">
        <f t="shared" si="873"/>
        <v>0</v>
      </c>
      <c r="AJ706" s="13">
        <f t="shared" si="873"/>
        <v>0</v>
      </c>
      <c r="AK706" s="20">
        <f t="shared" si="873"/>
        <v>1192</v>
      </c>
      <c r="AL706" s="20">
        <f t="shared" si="873"/>
        <v>0</v>
      </c>
    </row>
    <row r="707" spans="1:38" hidden="1" x14ac:dyDescent="0.25">
      <c r="A707" s="62" t="s">
        <v>192</v>
      </c>
      <c r="B707" s="16">
        <v>914</v>
      </c>
      <c r="C707" s="16" t="s">
        <v>165</v>
      </c>
      <c r="D707" s="16" t="s">
        <v>87</v>
      </c>
      <c r="E707" s="16" t="s">
        <v>205</v>
      </c>
      <c r="F707" s="16" t="s">
        <v>208</v>
      </c>
      <c r="G707" s="13">
        <v>1192</v>
      </c>
      <c r="H707" s="13"/>
      <c r="I707" s="13"/>
      <c r="J707" s="13"/>
      <c r="K707" s="13"/>
      <c r="L707" s="13"/>
      <c r="M707" s="13">
        <f>G707+I707+J707+K707+L707</f>
        <v>1192</v>
      </c>
      <c r="N707" s="13">
        <f>H707+J707</f>
        <v>0</v>
      </c>
      <c r="O707" s="13"/>
      <c r="P707" s="13"/>
      <c r="Q707" s="13"/>
      <c r="R707" s="13"/>
      <c r="S707" s="13">
        <f>M707+O707+P707+Q707+R707</f>
        <v>1192</v>
      </c>
      <c r="T707" s="13">
        <f>N707+P707</f>
        <v>0</v>
      </c>
      <c r="U707" s="13"/>
      <c r="V707" s="13"/>
      <c r="W707" s="13"/>
      <c r="X707" s="13"/>
      <c r="Y707" s="13">
        <f>S707+U707+V707+W707+X707</f>
        <v>1192</v>
      </c>
      <c r="Z707" s="13">
        <f>T707+V707</f>
        <v>0</v>
      </c>
      <c r="AA707" s="13"/>
      <c r="AB707" s="13"/>
      <c r="AC707" s="13"/>
      <c r="AD707" s="13"/>
      <c r="AE707" s="13">
        <f>Y707+AA707+AB707+AC707+AD707</f>
        <v>1192</v>
      </c>
      <c r="AF707" s="13">
        <f>Z707+AB707</f>
        <v>0</v>
      </c>
      <c r="AG707" s="13"/>
      <c r="AH707" s="13"/>
      <c r="AI707" s="13"/>
      <c r="AJ707" s="13"/>
      <c r="AK707" s="13">
        <f>AE707+AG707+AH707+AI707+AJ707</f>
        <v>1192</v>
      </c>
      <c r="AL707" s="13">
        <f>AF707+AH707</f>
        <v>0</v>
      </c>
    </row>
    <row r="708" spans="1:38" hidden="1" x14ac:dyDescent="0.25">
      <c r="A708" s="62"/>
      <c r="B708" s="16"/>
      <c r="C708" s="16"/>
      <c r="D708" s="16"/>
      <c r="E708" s="16"/>
      <c r="F708" s="16"/>
      <c r="G708" s="13"/>
      <c r="H708" s="13"/>
      <c r="I708" s="13"/>
      <c r="J708" s="13"/>
      <c r="K708" s="13"/>
      <c r="L708" s="13"/>
      <c r="M708" s="13"/>
      <c r="N708" s="13"/>
      <c r="O708" s="13"/>
      <c r="P708" s="13"/>
      <c r="Q708" s="13"/>
      <c r="R708" s="13"/>
      <c r="S708" s="13"/>
      <c r="T708" s="13"/>
      <c r="U708" s="13"/>
      <c r="V708" s="13"/>
      <c r="W708" s="13"/>
      <c r="X708" s="13"/>
      <c r="Y708" s="13"/>
      <c r="Z708" s="13"/>
      <c r="AA708" s="13"/>
      <c r="AB708" s="13"/>
      <c r="AC708" s="13"/>
      <c r="AD708" s="13"/>
      <c r="AE708" s="13"/>
      <c r="AF708" s="13"/>
      <c r="AG708" s="13"/>
      <c r="AH708" s="13"/>
      <c r="AI708" s="13"/>
      <c r="AJ708" s="13"/>
      <c r="AK708" s="13"/>
      <c r="AL708" s="13"/>
    </row>
    <row r="709" spans="1:38" ht="18.75" hidden="1" x14ac:dyDescent="0.3">
      <c r="A709" s="61" t="s">
        <v>210</v>
      </c>
      <c r="B709" s="61" t="s">
        <v>529</v>
      </c>
      <c r="C709" s="61" t="s">
        <v>7</v>
      </c>
      <c r="D709" s="61" t="s">
        <v>22</v>
      </c>
      <c r="E709" s="19"/>
      <c r="F709" s="19"/>
      <c r="G709" s="13"/>
      <c r="H709" s="13"/>
      <c r="I709" s="13"/>
      <c r="J709" s="13"/>
      <c r="K709" s="13"/>
      <c r="L709" s="13"/>
      <c r="M709" s="13"/>
      <c r="N709" s="13"/>
      <c r="O709" s="13"/>
      <c r="P709" s="13"/>
      <c r="Q709" s="13"/>
      <c r="R709" s="13"/>
      <c r="S709" s="13"/>
      <c r="T709" s="13"/>
      <c r="U709" s="13"/>
      <c r="V709" s="13"/>
      <c r="W709" s="13"/>
      <c r="X709" s="13"/>
      <c r="Y709" s="13"/>
      <c r="Z709" s="13"/>
      <c r="AA709" s="32">
        <f>AA710</f>
        <v>0</v>
      </c>
      <c r="AB709" s="32">
        <f t="shared" ref="AB709:AL710" si="874">AB710</f>
        <v>131000</v>
      </c>
      <c r="AC709" s="32">
        <f t="shared" si="874"/>
        <v>9303</v>
      </c>
      <c r="AD709" s="32">
        <f t="shared" si="874"/>
        <v>0</v>
      </c>
      <c r="AE709" s="32">
        <f t="shared" si="874"/>
        <v>140303</v>
      </c>
      <c r="AF709" s="32">
        <f t="shared" si="874"/>
        <v>131000</v>
      </c>
      <c r="AG709" s="32">
        <f>AG710</f>
        <v>0</v>
      </c>
      <c r="AH709" s="32">
        <f t="shared" si="874"/>
        <v>0</v>
      </c>
      <c r="AI709" s="32">
        <f t="shared" si="874"/>
        <v>0</v>
      </c>
      <c r="AJ709" s="32">
        <f t="shared" si="874"/>
        <v>0</v>
      </c>
      <c r="AK709" s="32">
        <f t="shared" si="874"/>
        <v>140303</v>
      </c>
      <c r="AL709" s="32">
        <f t="shared" si="874"/>
        <v>131000</v>
      </c>
    </row>
    <row r="710" spans="1:38" ht="40.5" hidden="1" customHeight="1" x14ac:dyDescent="0.25">
      <c r="A710" s="57" t="s">
        <v>545</v>
      </c>
      <c r="B710" s="16" t="s">
        <v>529</v>
      </c>
      <c r="C710" s="16" t="s">
        <v>7</v>
      </c>
      <c r="D710" s="16" t="s">
        <v>22</v>
      </c>
      <c r="E710" s="16" t="s">
        <v>211</v>
      </c>
      <c r="F710" s="16"/>
      <c r="G710" s="13"/>
      <c r="H710" s="13"/>
      <c r="I710" s="13"/>
      <c r="J710" s="13"/>
      <c r="K710" s="13"/>
      <c r="L710" s="13"/>
      <c r="M710" s="13"/>
      <c r="N710" s="13"/>
      <c r="O710" s="13"/>
      <c r="P710" s="13"/>
      <c r="Q710" s="13"/>
      <c r="R710" s="13"/>
      <c r="S710" s="13"/>
      <c r="T710" s="13"/>
      <c r="U710" s="13"/>
      <c r="V710" s="13"/>
      <c r="W710" s="13"/>
      <c r="X710" s="13"/>
      <c r="Y710" s="13"/>
      <c r="Z710" s="13"/>
      <c r="AA710" s="13">
        <f>AA711</f>
        <v>0</v>
      </c>
      <c r="AB710" s="13">
        <f>AB711</f>
        <v>131000</v>
      </c>
      <c r="AC710" s="13">
        <f>AC711+AC715</f>
        <v>9303</v>
      </c>
      <c r="AD710" s="13">
        <f t="shared" si="874"/>
        <v>0</v>
      </c>
      <c r="AE710" s="13">
        <f t="shared" si="874"/>
        <v>140303</v>
      </c>
      <c r="AF710" s="13">
        <f t="shared" si="874"/>
        <v>131000</v>
      </c>
      <c r="AG710" s="13">
        <f>AG711</f>
        <v>0</v>
      </c>
      <c r="AH710" s="13">
        <f>AH711</f>
        <v>0</v>
      </c>
      <c r="AI710" s="13">
        <f>AI711+AI715</f>
        <v>0</v>
      </c>
      <c r="AJ710" s="13">
        <f t="shared" si="874"/>
        <v>0</v>
      </c>
      <c r="AK710" s="13">
        <f t="shared" si="874"/>
        <v>140303</v>
      </c>
      <c r="AL710" s="13">
        <f t="shared" si="874"/>
        <v>131000</v>
      </c>
    </row>
    <row r="711" spans="1:38" hidden="1" x14ac:dyDescent="0.25">
      <c r="A711" s="57" t="s">
        <v>576</v>
      </c>
      <c r="B711" s="16" t="s">
        <v>529</v>
      </c>
      <c r="C711" s="16" t="s">
        <v>7</v>
      </c>
      <c r="D711" s="16" t="s">
        <v>22</v>
      </c>
      <c r="E711" s="16" t="s">
        <v>647</v>
      </c>
      <c r="F711" s="16"/>
      <c r="G711" s="13"/>
      <c r="H711" s="13"/>
      <c r="I711" s="13"/>
      <c r="J711" s="13"/>
      <c r="K711" s="13"/>
      <c r="L711" s="13"/>
      <c r="M711" s="13"/>
      <c r="N711" s="13"/>
      <c r="O711" s="13"/>
      <c r="P711" s="13"/>
      <c r="Q711" s="13"/>
      <c r="R711" s="13"/>
      <c r="S711" s="13"/>
      <c r="T711" s="13"/>
      <c r="U711" s="13"/>
      <c r="V711" s="13"/>
      <c r="W711" s="13"/>
      <c r="X711" s="13"/>
      <c r="Y711" s="13"/>
      <c r="Z711" s="13"/>
      <c r="AA711" s="13">
        <f>AA712+AA715</f>
        <v>0</v>
      </c>
      <c r="AB711" s="13">
        <f>AB712</f>
        <v>131000</v>
      </c>
      <c r="AC711" s="13"/>
      <c r="AD711" s="13">
        <f>AD712+AD715</f>
        <v>0</v>
      </c>
      <c r="AE711" s="13">
        <f>AE712+AE715</f>
        <v>140303</v>
      </c>
      <c r="AF711" s="13">
        <f>AF712+AF715</f>
        <v>131000</v>
      </c>
      <c r="AG711" s="13">
        <f>AG712+AG715</f>
        <v>0</v>
      </c>
      <c r="AH711" s="13">
        <f>AH712</f>
        <v>0</v>
      </c>
      <c r="AI711" s="13"/>
      <c r="AJ711" s="13">
        <f>AJ712+AJ715</f>
        <v>0</v>
      </c>
      <c r="AK711" s="13">
        <f>AK712+AK715</f>
        <v>140303</v>
      </c>
      <c r="AL711" s="13">
        <f>AL712+AL715</f>
        <v>131000</v>
      </c>
    </row>
    <row r="712" spans="1:38" hidden="1" x14ac:dyDescent="0.25">
      <c r="A712" s="62" t="s">
        <v>644</v>
      </c>
      <c r="B712" s="16" t="s">
        <v>529</v>
      </c>
      <c r="C712" s="16" t="s">
        <v>7</v>
      </c>
      <c r="D712" s="16" t="s">
        <v>22</v>
      </c>
      <c r="E712" s="16" t="s">
        <v>645</v>
      </c>
      <c r="F712" s="16"/>
      <c r="G712" s="13"/>
      <c r="H712" s="13"/>
      <c r="I712" s="13"/>
      <c r="J712" s="13"/>
      <c r="K712" s="13"/>
      <c r="L712" s="13"/>
      <c r="M712" s="13"/>
      <c r="N712" s="13"/>
      <c r="O712" s="13"/>
      <c r="P712" s="13"/>
      <c r="Q712" s="13"/>
      <c r="R712" s="13"/>
      <c r="S712" s="13"/>
      <c r="T712" s="13"/>
      <c r="U712" s="13"/>
      <c r="V712" s="13"/>
      <c r="W712" s="13"/>
      <c r="X712" s="13"/>
      <c r="Y712" s="13"/>
      <c r="Z712" s="13"/>
      <c r="AA712" s="13">
        <f>AA713</f>
        <v>0</v>
      </c>
      <c r="AB712" s="13">
        <f t="shared" ref="AB712:AL713" si="875">AB713</f>
        <v>131000</v>
      </c>
      <c r="AC712" s="13">
        <f t="shared" si="875"/>
        <v>0</v>
      </c>
      <c r="AD712" s="13">
        <f t="shared" si="875"/>
        <v>0</v>
      </c>
      <c r="AE712" s="13">
        <f t="shared" si="875"/>
        <v>131000</v>
      </c>
      <c r="AF712" s="13">
        <f t="shared" si="875"/>
        <v>131000</v>
      </c>
      <c r="AG712" s="13">
        <f>AG713</f>
        <v>0</v>
      </c>
      <c r="AH712" s="13">
        <f t="shared" si="875"/>
        <v>0</v>
      </c>
      <c r="AI712" s="13">
        <f t="shared" si="875"/>
        <v>0</v>
      </c>
      <c r="AJ712" s="13">
        <f t="shared" si="875"/>
        <v>0</v>
      </c>
      <c r="AK712" s="13">
        <f t="shared" si="875"/>
        <v>131000</v>
      </c>
      <c r="AL712" s="13">
        <f t="shared" si="875"/>
        <v>131000</v>
      </c>
    </row>
    <row r="713" spans="1:38" ht="33" hidden="1" x14ac:dyDescent="0.25">
      <c r="A713" s="62" t="s">
        <v>206</v>
      </c>
      <c r="B713" s="16" t="s">
        <v>529</v>
      </c>
      <c r="C713" s="16" t="s">
        <v>7</v>
      </c>
      <c r="D713" s="16" t="s">
        <v>22</v>
      </c>
      <c r="E713" s="16" t="s">
        <v>645</v>
      </c>
      <c r="F713" s="16" t="s">
        <v>207</v>
      </c>
      <c r="G713" s="13"/>
      <c r="H713" s="13"/>
      <c r="I713" s="13"/>
      <c r="J713" s="13"/>
      <c r="K713" s="13"/>
      <c r="L713" s="13"/>
      <c r="M713" s="13"/>
      <c r="N713" s="13"/>
      <c r="O713" s="13"/>
      <c r="P713" s="13"/>
      <c r="Q713" s="13"/>
      <c r="R713" s="13"/>
      <c r="S713" s="13"/>
      <c r="T713" s="13"/>
      <c r="U713" s="13"/>
      <c r="V713" s="13"/>
      <c r="W713" s="13"/>
      <c r="X713" s="13"/>
      <c r="Y713" s="13"/>
      <c r="Z713" s="13"/>
      <c r="AA713" s="13">
        <f>AA714</f>
        <v>0</v>
      </c>
      <c r="AB713" s="13">
        <f t="shared" si="875"/>
        <v>131000</v>
      </c>
      <c r="AC713" s="13">
        <f t="shared" si="875"/>
        <v>0</v>
      </c>
      <c r="AD713" s="13">
        <f t="shared" si="875"/>
        <v>0</v>
      </c>
      <c r="AE713" s="13">
        <f t="shared" si="875"/>
        <v>131000</v>
      </c>
      <c r="AF713" s="13">
        <f t="shared" si="875"/>
        <v>131000</v>
      </c>
      <c r="AG713" s="13">
        <f>AG714</f>
        <v>0</v>
      </c>
      <c r="AH713" s="13">
        <f t="shared" si="875"/>
        <v>0</v>
      </c>
      <c r="AI713" s="13">
        <f t="shared" si="875"/>
        <v>0</v>
      </c>
      <c r="AJ713" s="13">
        <f t="shared" si="875"/>
        <v>0</v>
      </c>
      <c r="AK713" s="13">
        <f t="shared" si="875"/>
        <v>131000</v>
      </c>
      <c r="AL713" s="13">
        <f t="shared" si="875"/>
        <v>131000</v>
      </c>
    </row>
    <row r="714" spans="1:38" hidden="1" x14ac:dyDescent="0.25">
      <c r="A714" s="62" t="s">
        <v>192</v>
      </c>
      <c r="B714" s="16" t="s">
        <v>529</v>
      </c>
      <c r="C714" s="16" t="s">
        <v>7</v>
      </c>
      <c r="D714" s="16" t="s">
        <v>22</v>
      </c>
      <c r="E714" s="16" t="s">
        <v>645</v>
      </c>
      <c r="F714" s="16" t="s">
        <v>208</v>
      </c>
      <c r="G714" s="13"/>
      <c r="H714" s="13"/>
      <c r="I714" s="13"/>
      <c r="J714" s="13"/>
      <c r="K714" s="13"/>
      <c r="L714" s="13"/>
      <c r="M714" s="13"/>
      <c r="N714" s="13"/>
      <c r="O714" s="13"/>
      <c r="P714" s="13"/>
      <c r="Q714" s="13"/>
      <c r="R714" s="13"/>
      <c r="S714" s="13"/>
      <c r="T714" s="13"/>
      <c r="U714" s="13"/>
      <c r="V714" s="13"/>
      <c r="W714" s="13"/>
      <c r="X714" s="13"/>
      <c r="Y714" s="13"/>
      <c r="Z714" s="13"/>
      <c r="AA714" s="13"/>
      <c r="AB714" s="13">
        <v>131000</v>
      </c>
      <c r="AC714" s="13"/>
      <c r="AD714" s="13"/>
      <c r="AE714" s="13">
        <f>Y714+AB714</f>
        <v>131000</v>
      </c>
      <c r="AF714" s="13">
        <f>Z714+AB714</f>
        <v>131000</v>
      </c>
      <c r="AG714" s="13"/>
      <c r="AH714" s="13"/>
      <c r="AI714" s="13"/>
      <c r="AJ714" s="13"/>
      <c r="AK714" s="13">
        <f>AE714+AH714</f>
        <v>131000</v>
      </c>
      <c r="AL714" s="13">
        <f>AF714+AH714</f>
        <v>131000</v>
      </c>
    </row>
    <row r="715" spans="1:38" hidden="1" x14ac:dyDescent="0.25">
      <c r="A715" s="62" t="s">
        <v>644</v>
      </c>
      <c r="B715" s="16" t="s">
        <v>529</v>
      </c>
      <c r="C715" s="16" t="s">
        <v>7</v>
      </c>
      <c r="D715" s="16" t="s">
        <v>22</v>
      </c>
      <c r="E715" s="16" t="s">
        <v>646</v>
      </c>
      <c r="F715" s="16"/>
      <c r="G715" s="13"/>
      <c r="H715" s="13"/>
      <c r="I715" s="13"/>
      <c r="J715" s="13"/>
      <c r="K715" s="13"/>
      <c r="L715" s="13"/>
      <c r="M715" s="13"/>
      <c r="N715" s="13"/>
      <c r="O715" s="13"/>
      <c r="P715" s="13"/>
      <c r="Q715" s="13"/>
      <c r="R715" s="13"/>
      <c r="S715" s="13"/>
      <c r="T715" s="13"/>
      <c r="U715" s="13"/>
      <c r="V715" s="13"/>
      <c r="W715" s="13"/>
      <c r="X715" s="13"/>
      <c r="Y715" s="13"/>
      <c r="Z715" s="13"/>
      <c r="AA715" s="13"/>
      <c r="AB715" s="13"/>
      <c r="AC715" s="13">
        <f>AC716</f>
        <v>9303</v>
      </c>
      <c r="AD715" s="13">
        <f t="shared" ref="AD715:AF716" si="876">AD716</f>
        <v>0</v>
      </c>
      <c r="AE715" s="13">
        <f t="shared" si="876"/>
        <v>9303</v>
      </c>
      <c r="AF715" s="13">
        <f t="shared" si="876"/>
        <v>0</v>
      </c>
      <c r="AG715" s="13"/>
      <c r="AH715" s="13"/>
      <c r="AI715" s="13">
        <f>AI716</f>
        <v>0</v>
      </c>
      <c r="AJ715" s="13">
        <f t="shared" ref="AJ715:AL716" si="877">AJ716</f>
        <v>0</v>
      </c>
      <c r="AK715" s="13">
        <f t="shared" si="877"/>
        <v>9303</v>
      </c>
      <c r="AL715" s="13">
        <f t="shared" si="877"/>
        <v>0</v>
      </c>
    </row>
    <row r="716" spans="1:38" ht="33" hidden="1" x14ac:dyDescent="0.25">
      <c r="A716" s="62" t="s">
        <v>206</v>
      </c>
      <c r="B716" s="16" t="s">
        <v>529</v>
      </c>
      <c r="C716" s="16" t="s">
        <v>7</v>
      </c>
      <c r="D716" s="16" t="s">
        <v>22</v>
      </c>
      <c r="E716" s="16" t="s">
        <v>646</v>
      </c>
      <c r="F716" s="16" t="s">
        <v>207</v>
      </c>
      <c r="G716" s="13"/>
      <c r="H716" s="13"/>
      <c r="I716" s="13"/>
      <c r="J716" s="13"/>
      <c r="K716" s="13"/>
      <c r="L716" s="13"/>
      <c r="M716" s="13"/>
      <c r="N716" s="13"/>
      <c r="O716" s="13"/>
      <c r="P716" s="13"/>
      <c r="Q716" s="13"/>
      <c r="R716" s="13"/>
      <c r="S716" s="13"/>
      <c r="T716" s="13"/>
      <c r="U716" s="13"/>
      <c r="V716" s="13"/>
      <c r="W716" s="13"/>
      <c r="X716" s="13"/>
      <c r="Y716" s="13"/>
      <c r="Z716" s="13"/>
      <c r="AA716" s="13"/>
      <c r="AB716" s="13"/>
      <c r="AC716" s="13">
        <f>AC717</f>
        <v>9303</v>
      </c>
      <c r="AD716" s="13">
        <f t="shared" si="876"/>
        <v>0</v>
      </c>
      <c r="AE716" s="13">
        <f t="shared" si="876"/>
        <v>9303</v>
      </c>
      <c r="AF716" s="13">
        <f t="shared" si="876"/>
        <v>0</v>
      </c>
      <c r="AG716" s="13"/>
      <c r="AH716" s="13"/>
      <c r="AI716" s="13">
        <f>AI717</f>
        <v>0</v>
      </c>
      <c r="AJ716" s="13">
        <f t="shared" si="877"/>
        <v>0</v>
      </c>
      <c r="AK716" s="13">
        <f t="shared" si="877"/>
        <v>9303</v>
      </c>
      <c r="AL716" s="13">
        <f t="shared" si="877"/>
        <v>0</v>
      </c>
    </row>
    <row r="717" spans="1:38" hidden="1" x14ac:dyDescent="0.25">
      <c r="A717" s="62" t="s">
        <v>192</v>
      </c>
      <c r="B717" s="16" t="s">
        <v>529</v>
      </c>
      <c r="C717" s="16" t="s">
        <v>7</v>
      </c>
      <c r="D717" s="16" t="s">
        <v>22</v>
      </c>
      <c r="E717" s="16" t="s">
        <v>646</v>
      </c>
      <c r="F717" s="16" t="s">
        <v>208</v>
      </c>
      <c r="G717" s="13"/>
      <c r="H717" s="13"/>
      <c r="I717" s="13"/>
      <c r="J717" s="13"/>
      <c r="K717" s="13"/>
      <c r="L717" s="13"/>
      <c r="M717" s="13"/>
      <c r="N717" s="13"/>
      <c r="O717" s="13"/>
      <c r="P717" s="13"/>
      <c r="Q717" s="13"/>
      <c r="R717" s="13"/>
      <c r="S717" s="13"/>
      <c r="T717" s="13"/>
      <c r="U717" s="13"/>
      <c r="V717" s="13"/>
      <c r="W717" s="13"/>
      <c r="X717" s="13"/>
      <c r="Y717" s="13"/>
      <c r="Z717" s="13"/>
      <c r="AA717" s="13"/>
      <c r="AB717" s="13"/>
      <c r="AC717" s="13">
        <v>9303</v>
      </c>
      <c r="AD717" s="13"/>
      <c r="AE717" s="13">
        <f>Y717+AC717</f>
        <v>9303</v>
      </c>
      <c r="AF717" s="13">
        <f>Z717+AB717</f>
        <v>0</v>
      </c>
      <c r="AG717" s="13"/>
      <c r="AH717" s="13"/>
      <c r="AI717" s="13"/>
      <c r="AJ717" s="13"/>
      <c r="AK717" s="13">
        <f>AE717+AI717</f>
        <v>9303</v>
      </c>
      <c r="AL717" s="13">
        <f>AF717+AH717</f>
        <v>0</v>
      </c>
    </row>
    <row r="718" spans="1:38" hidden="1" x14ac:dyDescent="0.25">
      <c r="A718" s="62"/>
      <c r="B718" s="16"/>
      <c r="C718" s="16"/>
      <c r="D718" s="16"/>
      <c r="E718" s="16"/>
      <c r="F718" s="16"/>
      <c r="G718" s="13"/>
      <c r="H718" s="13"/>
      <c r="I718" s="13"/>
      <c r="J718" s="13"/>
      <c r="K718" s="13"/>
      <c r="L718" s="13"/>
      <c r="M718" s="13"/>
      <c r="N718" s="13"/>
      <c r="O718" s="13"/>
      <c r="P718" s="13"/>
      <c r="Q718" s="13"/>
      <c r="R718" s="13"/>
      <c r="S718" s="13"/>
      <c r="T718" s="13"/>
      <c r="U718" s="13"/>
      <c r="V718" s="13"/>
      <c r="W718" s="13"/>
      <c r="X718" s="13"/>
      <c r="Y718" s="13"/>
      <c r="Z718" s="13"/>
      <c r="AA718" s="13"/>
      <c r="AB718" s="13"/>
      <c r="AC718" s="13"/>
      <c r="AD718" s="13"/>
      <c r="AE718" s="13"/>
      <c r="AF718" s="13"/>
      <c r="AG718" s="13"/>
      <c r="AH718" s="13"/>
      <c r="AI718" s="13"/>
      <c r="AJ718" s="13"/>
      <c r="AK718" s="13"/>
      <c r="AL718" s="13"/>
    </row>
    <row r="719" spans="1:38" ht="18.75" hidden="1" x14ac:dyDescent="0.3">
      <c r="A719" s="61" t="s">
        <v>6</v>
      </c>
      <c r="B719" s="14">
        <v>914</v>
      </c>
      <c r="C719" s="14" t="s">
        <v>7</v>
      </c>
      <c r="D719" s="14" t="s">
        <v>8</v>
      </c>
      <c r="E719" s="14"/>
      <c r="F719" s="14"/>
      <c r="G719" s="15">
        <f>G720</f>
        <v>8384</v>
      </c>
      <c r="H719" s="15">
        <f t="shared" ref="H719:R720" si="878">H720</f>
        <v>0</v>
      </c>
      <c r="I719" s="13">
        <f t="shared" si="878"/>
        <v>0</v>
      </c>
      <c r="J719" s="13">
        <f t="shared" si="878"/>
        <v>0</v>
      </c>
      <c r="K719" s="13">
        <f t="shared" si="878"/>
        <v>0</v>
      </c>
      <c r="L719" s="13">
        <f t="shared" si="878"/>
        <v>0</v>
      </c>
      <c r="M719" s="15">
        <f t="shared" si="878"/>
        <v>8384</v>
      </c>
      <c r="N719" s="15">
        <f t="shared" si="878"/>
        <v>0</v>
      </c>
      <c r="O719" s="13">
        <f t="shared" si="878"/>
        <v>0</v>
      </c>
      <c r="P719" s="13">
        <f t="shared" si="878"/>
        <v>0</v>
      </c>
      <c r="Q719" s="13">
        <f t="shared" si="878"/>
        <v>0</v>
      </c>
      <c r="R719" s="13">
        <f t="shared" si="878"/>
        <v>0</v>
      </c>
      <c r="S719" s="15">
        <f>S720</f>
        <v>8384</v>
      </c>
      <c r="T719" s="15">
        <f>T720</f>
        <v>0</v>
      </c>
      <c r="U719" s="13">
        <f t="shared" ref="U719:X720" si="879">U720</f>
        <v>0</v>
      </c>
      <c r="V719" s="13">
        <f t="shared" si="879"/>
        <v>0</v>
      </c>
      <c r="W719" s="13">
        <f t="shared" si="879"/>
        <v>0</v>
      </c>
      <c r="X719" s="13">
        <f t="shared" si="879"/>
        <v>0</v>
      </c>
      <c r="Y719" s="15">
        <f>Y720</f>
        <v>8384</v>
      </c>
      <c r="Z719" s="15">
        <f>Z720</f>
        <v>0</v>
      </c>
      <c r="AA719" s="32">
        <f t="shared" ref="AA719:AL720" si="880">AA720</f>
        <v>-1172</v>
      </c>
      <c r="AB719" s="32">
        <f t="shared" si="880"/>
        <v>0</v>
      </c>
      <c r="AC719" s="32">
        <f t="shared" si="880"/>
        <v>200</v>
      </c>
      <c r="AD719" s="32">
        <f t="shared" si="880"/>
        <v>0</v>
      </c>
      <c r="AE719" s="32">
        <f t="shared" si="880"/>
        <v>7412</v>
      </c>
      <c r="AF719" s="32">
        <f t="shared" si="880"/>
        <v>0</v>
      </c>
      <c r="AG719" s="32">
        <f t="shared" si="880"/>
        <v>0</v>
      </c>
      <c r="AH719" s="32">
        <f t="shared" si="880"/>
        <v>0</v>
      </c>
      <c r="AI719" s="32">
        <f t="shared" si="880"/>
        <v>0</v>
      </c>
      <c r="AJ719" s="32">
        <f t="shared" si="880"/>
        <v>0</v>
      </c>
      <c r="AK719" s="32">
        <f t="shared" si="880"/>
        <v>7412</v>
      </c>
      <c r="AL719" s="32">
        <f t="shared" si="880"/>
        <v>0</v>
      </c>
    </row>
    <row r="720" spans="1:38" ht="43.5" hidden="1" customHeight="1" x14ac:dyDescent="0.25">
      <c r="A720" s="57" t="s">
        <v>545</v>
      </c>
      <c r="B720" s="16">
        <v>914</v>
      </c>
      <c r="C720" s="16" t="s">
        <v>7</v>
      </c>
      <c r="D720" s="16" t="s">
        <v>8</v>
      </c>
      <c r="E720" s="16" t="s">
        <v>211</v>
      </c>
      <c r="F720" s="16"/>
      <c r="G720" s="20">
        <f>G721</f>
        <v>8384</v>
      </c>
      <c r="H720" s="20">
        <f t="shared" si="878"/>
        <v>0</v>
      </c>
      <c r="I720" s="13">
        <f t="shared" si="878"/>
        <v>0</v>
      </c>
      <c r="J720" s="13">
        <f t="shared" si="878"/>
        <v>0</v>
      </c>
      <c r="K720" s="13">
        <f t="shared" si="878"/>
        <v>0</v>
      </c>
      <c r="L720" s="13">
        <f t="shared" si="878"/>
        <v>0</v>
      </c>
      <c r="M720" s="20">
        <f t="shared" si="878"/>
        <v>8384</v>
      </c>
      <c r="N720" s="20">
        <f t="shared" si="878"/>
        <v>0</v>
      </c>
      <c r="O720" s="13">
        <f t="shared" si="878"/>
        <v>0</v>
      </c>
      <c r="P720" s="13">
        <f t="shared" si="878"/>
        <v>0</v>
      </c>
      <c r="Q720" s="13">
        <f t="shared" si="878"/>
        <v>0</v>
      </c>
      <c r="R720" s="13">
        <f t="shared" si="878"/>
        <v>0</v>
      </c>
      <c r="S720" s="20">
        <f>S721</f>
        <v>8384</v>
      </c>
      <c r="T720" s="20">
        <f>T721</f>
        <v>0</v>
      </c>
      <c r="U720" s="13">
        <f t="shared" si="879"/>
        <v>0</v>
      </c>
      <c r="V720" s="13">
        <f t="shared" si="879"/>
        <v>0</v>
      </c>
      <c r="W720" s="13">
        <f t="shared" si="879"/>
        <v>0</v>
      </c>
      <c r="X720" s="13">
        <f t="shared" si="879"/>
        <v>0</v>
      </c>
      <c r="Y720" s="20">
        <f>Y721</f>
        <v>8384</v>
      </c>
      <c r="Z720" s="20">
        <f>Z721</f>
        <v>0</v>
      </c>
      <c r="AA720" s="13">
        <f t="shared" si="880"/>
        <v>-1172</v>
      </c>
      <c r="AB720" s="13">
        <f t="shared" si="880"/>
        <v>0</v>
      </c>
      <c r="AC720" s="13">
        <f t="shared" si="880"/>
        <v>200</v>
      </c>
      <c r="AD720" s="13">
        <f t="shared" si="880"/>
        <v>0</v>
      </c>
      <c r="AE720" s="20">
        <f>AE721</f>
        <v>7412</v>
      </c>
      <c r="AF720" s="20">
        <f>AF721</f>
        <v>0</v>
      </c>
      <c r="AG720" s="13">
        <f t="shared" si="880"/>
        <v>0</v>
      </c>
      <c r="AH720" s="13">
        <f t="shared" si="880"/>
        <v>0</v>
      </c>
      <c r="AI720" s="13">
        <f t="shared" si="880"/>
        <v>0</v>
      </c>
      <c r="AJ720" s="13">
        <f t="shared" si="880"/>
        <v>0</v>
      </c>
      <c r="AK720" s="20">
        <f>AK721</f>
        <v>7412</v>
      </c>
      <c r="AL720" s="20">
        <f>AL721</f>
        <v>0</v>
      </c>
    </row>
    <row r="721" spans="1:38" hidden="1" x14ac:dyDescent="0.25">
      <c r="A721" s="62" t="s">
        <v>15</v>
      </c>
      <c r="B721" s="16">
        <v>914</v>
      </c>
      <c r="C721" s="16" t="s">
        <v>7</v>
      </c>
      <c r="D721" s="16" t="s">
        <v>8</v>
      </c>
      <c r="E721" s="16" t="s">
        <v>212</v>
      </c>
      <c r="F721" s="16"/>
      <c r="G721" s="20">
        <f>G722+G725</f>
        <v>8384</v>
      </c>
      <c r="H721" s="20">
        <f t="shared" ref="H721:N721" si="881">H722+H725</f>
        <v>0</v>
      </c>
      <c r="I721" s="13">
        <f t="shared" si="881"/>
        <v>0</v>
      </c>
      <c r="J721" s="13">
        <f t="shared" si="881"/>
        <v>0</v>
      </c>
      <c r="K721" s="13">
        <f t="shared" si="881"/>
        <v>0</v>
      </c>
      <c r="L721" s="13">
        <f t="shared" si="881"/>
        <v>0</v>
      </c>
      <c r="M721" s="20">
        <f t="shared" si="881"/>
        <v>8384</v>
      </c>
      <c r="N721" s="20">
        <f t="shared" si="881"/>
        <v>0</v>
      </c>
      <c r="O721" s="13">
        <f t="shared" ref="O721:T721" si="882">O722+O725</f>
        <v>0</v>
      </c>
      <c r="P721" s="13">
        <f t="shared" si="882"/>
        <v>0</v>
      </c>
      <c r="Q721" s="13">
        <f t="shared" si="882"/>
        <v>0</v>
      </c>
      <c r="R721" s="13">
        <f t="shared" si="882"/>
        <v>0</v>
      </c>
      <c r="S721" s="20">
        <f t="shared" si="882"/>
        <v>8384</v>
      </c>
      <c r="T721" s="20">
        <f t="shared" si="882"/>
        <v>0</v>
      </c>
      <c r="U721" s="13">
        <f t="shared" ref="U721:Z721" si="883">U722+U725</f>
        <v>0</v>
      </c>
      <c r="V721" s="13">
        <f t="shared" si="883"/>
        <v>0</v>
      </c>
      <c r="W721" s="13">
        <f t="shared" si="883"/>
        <v>0</v>
      </c>
      <c r="X721" s="13">
        <f t="shared" si="883"/>
        <v>0</v>
      </c>
      <c r="Y721" s="20">
        <f t="shared" si="883"/>
        <v>8384</v>
      </c>
      <c r="Z721" s="20">
        <f t="shared" si="883"/>
        <v>0</v>
      </c>
      <c r="AA721" s="13">
        <f t="shared" ref="AA721:AF721" si="884">AA722+AA725</f>
        <v>-1172</v>
      </c>
      <c r="AB721" s="13">
        <f t="shared" si="884"/>
        <v>0</v>
      </c>
      <c r="AC721" s="13">
        <f t="shared" si="884"/>
        <v>200</v>
      </c>
      <c r="AD721" s="13">
        <f t="shared" si="884"/>
        <v>0</v>
      </c>
      <c r="AE721" s="20">
        <f>AE722+AE725</f>
        <v>7412</v>
      </c>
      <c r="AF721" s="20">
        <f t="shared" si="884"/>
        <v>0</v>
      </c>
      <c r="AG721" s="13">
        <f t="shared" ref="AG721:AL721" si="885">AG722+AG725</f>
        <v>0</v>
      </c>
      <c r="AH721" s="13">
        <f t="shared" si="885"/>
        <v>0</v>
      </c>
      <c r="AI721" s="13">
        <f t="shared" si="885"/>
        <v>0</v>
      </c>
      <c r="AJ721" s="13">
        <f t="shared" si="885"/>
        <v>0</v>
      </c>
      <c r="AK721" s="20">
        <f t="shared" si="885"/>
        <v>7412</v>
      </c>
      <c r="AL721" s="20">
        <f t="shared" si="885"/>
        <v>0</v>
      </c>
    </row>
    <row r="722" spans="1:38" hidden="1" x14ac:dyDescent="0.25">
      <c r="A722" s="62" t="s">
        <v>192</v>
      </c>
      <c r="B722" s="16">
        <v>914</v>
      </c>
      <c r="C722" s="16" t="s">
        <v>7</v>
      </c>
      <c r="D722" s="16" t="s">
        <v>8</v>
      </c>
      <c r="E722" s="16" t="s">
        <v>213</v>
      </c>
      <c r="F722" s="16"/>
      <c r="G722" s="20">
        <f>G723</f>
        <v>7340</v>
      </c>
      <c r="H722" s="20">
        <f t="shared" ref="H722:R723" si="886">H723</f>
        <v>0</v>
      </c>
      <c r="I722" s="13">
        <f t="shared" si="886"/>
        <v>0</v>
      </c>
      <c r="J722" s="13">
        <f t="shared" si="886"/>
        <v>0</v>
      </c>
      <c r="K722" s="13">
        <f t="shared" si="886"/>
        <v>0</v>
      </c>
      <c r="L722" s="13">
        <f t="shared" si="886"/>
        <v>0</v>
      </c>
      <c r="M722" s="20">
        <f t="shared" si="886"/>
        <v>7340</v>
      </c>
      <c r="N722" s="20">
        <f t="shared" si="886"/>
        <v>0</v>
      </c>
      <c r="O722" s="13">
        <f t="shared" si="886"/>
        <v>0</v>
      </c>
      <c r="P722" s="13">
        <f t="shared" si="886"/>
        <v>0</v>
      </c>
      <c r="Q722" s="13">
        <f t="shared" si="886"/>
        <v>0</v>
      </c>
      <c r="R722" s="13">
        <f t="shared" si="886"/>
        <v>0</v>
      </c>
      <c r="S722" s="20">
        <f>S723</f>
        <v>7340</v>
      </c>
      <c r="T722" s="20">
        <f>T723</f>
        <v>0</v>
      </c>
      <c r="U722" s="13">
        <f t="shared" ref="U722:X723" si="887">U723</f>
        <v>0</v>
      </c>
      <c r="V722" s="13">
        <f t="shared" si="887"/>
        <v>0</v>
      </c>
      <c r="W722" s="13">
        <f t="shared" si="887"/>
        <v>0</v>
      </c>
      <c r="X722" s="13">
        <f t="shared" si="887"/>
        <v>0</v>
      </c>
      <c r="Y722" s="20">
        <f>Y723</f>
        <v>7340</v>
      </c>
      <c r="Z722" s="20">
        <f>Z723</f>
        <v>0</v>
      </c>
      <c r="AA722" s="13">
        <f t="shared" ref="AA722:AD723" si="888">AA723</f>
        <v>-1172</v>
      </c>
      <c r="AB722" s="13">
        <f t="shared" si="888"/>
        <v>0</v>
      </c>
      <c r="AC722" s="13">
        <f t="shared" si="888"/>
        <v>0</v>
      </c>
      <c r="AD722" s="13">
        <f t="shared" si="888"/>
        <v>0</v>
      </c>
      <c r="AE722" s="20">
        <f>AE723</f>
        <v>6168</v>
      </c>
      <c r="AF722" s="20">
        <f>AF723</f>
        <v>0</v>
      </c>
      <c r="AG722" s="13">
        <f t="shared" ref="AG722:AJ723" si="889">AG723</f>
        <v>0</v>
      </c>
      <c r="AH722" s="13">
        <f t="shared" si="889"/>
        <v>0</v>
      </c>
      <c r="AI722" s="13">
        <f t="shared" si="889"/>
        <v>0</v>
      </c>
      <c r="AJ722" s="13">
        <f t="shared" si="889"/>
        <v>0</v>
      </c>
      <c r="AK722" s="20">
        <f>AK723</f>
        <v>6168</v>
      </c>
      <c r="AL722" s="20">
        <f>AL723</f>
        <v>0</v>
      </c>
    </row>
    <row r="723" spans="1:38" ht="33" hidden="1" x14ac:dyDescent="0.25">
      <c r="A723" s="62" t="s">
        <v>206</v>
      </c>
      <c r="B723" s="16">
        <v>914</v>
      </c>
      <c r="C723" s="16" t="s">
        <v>7</v>
      </c>
      <c r="D723" s="16" t="s">
        <v>8</v>
      </c>
      <c r="E723" s="16" t="s">
        <v>213</v>
      </c>
      <c r="F723" s="16" t="s">
        <v>207</v>
      </c>
      <c r="G723" s="17">
        <f>G724</f>
        <v>7340</v>
      </c>
      <c r="H723" s="17">
        <f t="shared" si="886"/>
        <v>0</v>
      </c>
      <c r="I723" s="13">
        <f t="shared" si="886"/>
        <v>0</v>
      </c>
      <c r="J723" s="13">
        <f t="shared" si="886"/>
        <v>0</v>
      </c>
      <c r="K723" s="13">
        <f t="shared" si="886"/>
        <v>0</v>
      </c>
      <c r="L723" s="13">
        <f t="shared" si="886"/>
        <v>0</v>
      </c>
      <c r="M723" s="17">
        <f t="shared" si="886"/>
        <v>7340</v>
      </c>
      <c r="N723" s="17">
        <f t="shared" si="886"/>
        <v>0</v>
      </c>
      <c r="O723" s="13">
        <f t="shared" si="886"/>
        <v>0</v>
      </c>
      <c r="P723" s="13">
        <f t="shared" si="886"/>
        <v>0</v>
      </c>
      <c r="Q723" s="13">
        <f t="shared" si="886"/>
        <v>0</v>
      </c>
      <c r="R723" s="13">
        <f t="shared" si="886"/>
        <v>0</v>
      </c>
      <c r="S723" s="17">
        <f>S724</f>
        <v>7340</v>
      </c>
      <c r="T723" s="17">
        <f>T724</f>
        <v>0</v>
      </c>
      <c r="U723" s="13">
        <f t="shared" si="887"/>
        <v>0</v>
      </c>
      <c r="V723" s="13">
        <f t="shared" si="887"/>
        <v>0</v>
      </c>
      <c r="W723" s="13">
        <f t="shared" si="887"/>
        <v>0</v>
      </c>
      <c r="X723" s="13">
        <f t="shared" si="887"/>
        <v>0</v>
      </c>
      <c r="Y723" s="17">
        <f>Y724</f>
        <v>7340</v>
      </c>
      <c r="Z723" s="17">
        <f>Z724</f>
        <v>0</v>
      </c>
      <c r="AA723" s="13">
        <f t="shared" si="888"/>
        <v>-1172</v>
      </c>
      <c r="AB723" s="13">
        <f t="shared" si="888"/>
        <v>0</v>
      </c>
      <c r="AC723" s="13">
        <f t="shared" si="888"/>
        <v>0</v>
      </c>
      <c r="AD723" s="13">
        <f t="shared" si="888"/>
        <v>0</v>
      </c>
      <c r="AE723" s="17">
        <f>AE724</f>
        <v>6168</v>
      </c>
      <c r="AF723" s="17">
        <f>AF724</f>
        <v>0</v>
      </c>
      <c r="AG723" s="13">
        <f t="shared" si="889"/>
        <v>0</v>
      </c>
      <c r="AH723" s="13">
        <f t="shared" si="889"/>
        <v>0</v>
      </c>
      <c r="AI723" s="13">
        <f t="shared" si="889"/>
        <v>0</v>
      </c>
      <c r="AJ723" s="13">
        <f t="shared" si="889"/>
        <v>0</v>
      </c>
      <c r="AK723" s="17">
        <f>AK724</f>
        <v>6168</v>
      </c>
      <c r="AL723" s="17">
        <f>AL724</f>
        <v>0</v>
      </c>
    </row>
    <row r="724" spans="1:38" ht="18.75" hidden="1" x14ac:dyDescent="0.3">
      <c r="A724" s="62" t="s">
        <v>192</v>
      </c>
      <c r="B724" s="16">
        <v>914</v>
      </c>
      <c r="C724" s="16" t="s">
        <v>7</v>
      </c>
      <c r="D724" s="16" t="s">
        <v>8</v>
      </c>
      <c r="E724" s="16" t="s">
        <v>213</v>
      </c>
      <c r="F724" s="16" t="s">
        <v>208</v>
      </c>
      <c r="G724" s="17">
        <v>7340</v>
      </c>
      <c r="H724" s="15"/>
      <c r="I724" s="13"/>
      <c r="J724" s="13"/>
      <c r="K724" s="13"/>
      <c r="L724" s="13"/>
      <c r="M724" s="13">
        <f>G724+I724+J724+K724+L724</f>
        <v>7340</v>
      </c>
      <c r="N724" s="13">
        <f>H724+J724</f>
        <v>0</v>
      </c>
      <c r="O724" s="13"/>
      <c r="P724" s="13"/>
      <c r="Q724" s="13"/>
      <c r="R724" s="13"/>
      <c r="S724" s="13">
        <f>M724+O724+P724+Q724+R724</f>
        <v>7340</v>
      </c>
      <c r="T724" s="13">
        <f>N724+P724</f>
        <v>0</v>
      </c>
      <c r="U724" s="13"/>
      <c r="V724" s="13"/>
      <c r="W724" s="13"/>
      <c r="X724" s="13"/>
      <c r="Y724" s="13">
        <f>S724+U724+V724+W724+X724</f>
        <v>7340</v>
      </c>
      <c r="Z724" s="13">
        <f>T724+V724</f>
        <v>0</v>
      </c>
      <c r="AA724" s="13">
        <v>-1172</v>
      </c>
      <c r="AB724" s="13"/>
      <c r="AC724" s="13"/>
      <c r="AD724" s="13"/>
      <c r="AE724" s="13">
        <f>Y724+AA724+AB724+AC724+AD724</f>
        <v>6168</v>
      </c>
      <c r="AF724" s="13">
        <f>Z724+AB724</f>
        <v>0</v>
      </c>
      <c r="AG724" s="13"/>
      <c r="AH724" s="13"/>
      <c r="AI724" s="13"/>
      <c r="AJ724" s="13"/>
      <c r="AK724" s="13">
        <f>AE724+AG724+AH724+AI724+AJ724</f>
        <v>6168</v>
      </c>
      <c r="AL724" s="13">
        <f>AF724+AH724</f>
        <v>0</v>
      </c>
    </row>
    <row r="725" spans="1:38" ht="18.75" hidden="1" x14ac:dyDescent="0.3">
      <c r="A725" s="62" t="s">
        <v>495</v>
      </c>
      <c r="B725" s="16">
        <v>914</v>
      </c>
      <c r="C725" s="16" t="s">
        <v>7</v>
      </c>
      <c r="D725" s="16" t="s">
        <v>8</v>
      </c>
      <c r="E725" s="16" t="s">
        <v>496</v>
      </c>
      <c r="F725" s="42"/>
      <c r="G725" s="17">
        <f>G726</f>
        <v>1044</v>
      </c>
      <c r="H725" s="17">
        <f t="shared" ref="H725:R726" si="890">H726</f>
        <v>0</v>
      </c>
      <c r="I725" s="13">
        <f t="shared" si="890"/>
        <v>0</v>
      </c>
      <c r="J725" s="13">
        <f t="shared" si="890"/>
        <v>0</v>
      </c>
      <c r="K725" s="13">
        <f t="shared" si="890"/>
        <v>0</v>
      </c>
      <c r="L725" s="13">
        <f t="shared" si="890"/>
        <v>0</v>
      </c>
      <c r="M725" s="17">
        <f t="shared" si="890"/>
        <v>1044</v>
      </c>
      <c r="N725" s="17">
        <f t="shared" si="890"/>
        <v>0</v>
      </c>
      <c r="O725" s="13">
        <f t="shared" si="890"/>
        <v>0</v>
      </c>
      <c r="P725" s="13">
        <f t="shared" si="890"/>
        <v>0</v>
      </c>
      <c r="Q725" s="13">
        <f t="shared" si="890"/>
        <v>0</v>
      </c>
      <c r="R725" s="13">
        <f t="shared" si="890"/>
        <v>0</v>
      </c>
      <c r="S725" s="17">
        <f>S726</f>
        <v>1044</v>
      </c>
      <c r="T725" s="17">
        <f>T726</f>
        <v>0</v>
      </c>
      <c r="U725" s="13">
        <f t="shared" ref="U725:X726" si="891">U726</f>
        <v>0</v>
      </c>
      <c r="V725" s="13">
        <f t="shared" si="891"/>
        <v>0</v>
      </c>
      <c r="W725" s="13">
        <f t="shared" si="891"/>
        <v>0</v>
      </c>
      <c r="X725" s="13">
        <f t="shared" si="891"/>
        <v>0</v>
      </c>
      <c r="Y725" s="17">
        <f>Y726</f>
        <v>1044</v>
      </c>
      <c r="Z725" s="17">
        <f>Z726</f>
        <v>0</v>
      </c>
      <c r="AA725" s="13">
        <f t="shared" ref="AA725:AD726" si="892">AA726</f>
        <v>0</v>
      </c>
      <c r="AB725" s="13">
        <f t="shared" si="892"/>
        <v>0</v>
      </c>
      <c r="AC725" s="13">
        <f t="shared" si="892"/>
        <v>200</v>
      </c>
      <c r="AD725" s="13">
        <f t="shared" si="892"/>
        <v>0</v>
      </c>
      <c r="AE725" s="17">
        <f>AE726</f>
        <v>1244</v>
      </c>
      <c r="AF725" s="17">
        <f>AF726</f>
        <v>0</v>
      </c>
      <c r="AG725" s="13">
        <f t="shared" ref="AG725:AJ726" si="893">AG726</f>
        <v>0</v>
      </c>
      <c r="AH725" s="13">
        <f t="shared" si="893"/>
        <v>0</v>
      </c>
      <c r="AI725" s="13">
        <f t="shared" si="893"/>
        <v>0</v>
      </c>
      <c r="AJ725" s="13">
        <f t="shared" si="893"/>
        <v>0</v>
      </c>
      <c r="AK725" s="17">
        <f>AK726</f>
        <v>1244</v>
      </c>
      <c r="AL725" s="17">
        <f>AL726</f>
        <v>0</v>
      </c>
    </row>
    <row r="726" spans="1:38" ht="33" hidden="1" x14ac:dyDescent="0.25">
      <c r="A726" s="62" t="s">
        <v>271</v>
      </c>
      <c r="B726" s="16">
        <v>914</v>
      </c>
      <c r="C726" s="16" t="s">
        <v>7</v>
      </c>
      <c r="D726" s="16" t="s">
        <v>8</v>
      </c>
      <c r="E726" s="16" t="s">
        <v>496</v>
      </c>
      <c r="F726" s="16" t="s">
        <v>33</v>
      </c>
      <c r="G726" s="17">
        <f>G727</f>
        <v>1044</v>
      </c>
      <c r="H726" s="17">
        <f t="shared" si="890"/>
        <v>0</v>
      </c>
      <c r="I726" s="13">
        <f t="shared" si="890"/>
        <v>0</v>
      </c>
      <c r="J726" s="13">
        <f t="shared" si="890"/>
        <v>0</v>
      </c>
      <c r="K726" s="13">
        <f t="shared" si="890"/>
        <v>0</v>
      </c>
      <c r="L726" s="13">
        <f t="shared" si="890"/>
        <v>0</v>
      </c>
      <c r="M726" s="17">
        <f t="shared" si="890"/>
        <v>1044</v>
      </c>
      <c r="N726" s="17">
        <f t="shared" si="890"/>
        <v>0</v>
      </c>
      <c r="O726" s="13">
        <f t="shared" si="890"/>
        <v>0</v>
      </c>
      <c r="P726" s="13">
        <f t="shared" si="890"/>
        <v>0</v>
      </c>
      <c r="Q726" s="13">
        <f t="shared" si="890"/>
        <v>0</v>
      </c>
      <c r="R726" s="13">
        <f t="shared" si="890"/>
        <v>0</v>
      </c>
      <c r="S726" s="17">
        <f>S727</f>
        <v>1044</v>
      </c>
      <c r="T726" s="17">
        <f>T727</f>
        <v>0</v>
      </c>
      <c r="U726" s="13">
        <f t="shared" si="891"/>
        <v>0</v>
      </c>
      <c r="V726" s="13">
        <f t="shared" si="891"/>
        <v>0</v>
      </c>
      <c r="W726" s="13">
        <f t="shared" si="891"/>
        <v>0</v>
      </c>
      <c r="X726" s="13">
        <f t="shared" si="891"/>
        <v>0</v>
      </c>
      <c r="Y726" s="17">
        <f>Y727</f>
        <v>1044</v>
      </c>
      <c r="Z726" s="17">
        <f>Z727</f>
        <v>0</v>
      </c>
      <c r="AA726" s="13">
        <f t="shared" si="892"/>
        <v>0</v>
      </c>
      <c r="AB726" s="13">
        <f t="shared" si="892"/>
        <v>0</v>
      </c>
      <c r="AC726" s="13">
        <f t="shared" si="892"/>
        <v>200</v>
      </c>
      <c r="AD726" s="13">
        <f t="shared" si="892"/>
        <v>0</v>
      </c>
      <c r="AE726" s="17">
        <f>AE727</f>
        <v>1244</v>
      </c>
      <c r="AF726" s="17">
        <f>AF727</f>
        <v>0</v>
      </c>
      <c r="AG726" s="13">
        <f t="shared" si="893"/>
        <v>0</v>
      </c>
      <c r="AH726" s="13">
        <f t="shared" si="893"/>
        <v>0</v>
      </c>
      <c r="AI726" s="13">
        <f t="shared" si="893"/>
        <v>0</v>
      </c>
      <c r="AJ726" s="13">
        <f t="shared" si="893"/>
        <v>0</v>
      </c>
      <c r="AK726" s="17">
        <f>AK727</f>
        <v>1244</v>
      </c>
      <c r="AL726" s="17">
        <f>AL727</f>
        <v>0</v>
      </c>
    </row>
    <row r="727" spans="1:38" ht="33.75" hidden="1" x14ac:dyDescent="0.3">
      <c r="A727" s="62" t="s">
        <v>39</v>
      </c>
      <c r="B727" s="16">
        <v>914</v>
      </c>
      <c r="C727" s="16" t="s">
        <v>7</v>
      </c>
      <c r="D727" s="16" t="s">
        <v>8</v>
      </c>
      <c r="E727" s="16" t="s">
        <v>496</v>
      </c>
      <c r="F727" s="16" t="s">
        <v>40</v>
      </c>
      <c r="G727" s="13">
        <v>1044</v>
      </c>
      <c r="H727" s="15"/>
      <c r="I727" s="13"/>
      <c r="J727" s="13"/>
      <c r="K727" s="13"/>
      <c r="L727" s="13"/>
      <c r="M727" s="13">
        <f>G727+I727+J727+K727+L727</f>
        <v>1044</v>
      </c>
      <c r="N727" s="13">
        <f>H727+J727</f>
        <v>0</v>
      </c>
      <c r="O727" s="13"/>
      <c r="P727" s="13"/>
      <c r="Q727" s="13"/>
      <c r="R727" s="13"/>
      <c r="S727" s="13">
        <f>M727+O727+P727+Q727+R727</f>
        <v>1044</v>
      </c>
      <c r="T727" s="13">
        <f>N727+P727</f>
        <v>0</v>
      </c>
      <c r="U727" s="13"/>
      <c r="V727" s="13"/>
      <c r="W727" s="13"/>
      <c r="X727" s="13"/>
      <c r="Y727" s="13">
        <f>S727+U727+V727+W727+X727</f>
        <v>1044</v>
      </c>
      <c r="Z727" s="13">
        <f>T727+V727</f>
        <v>0</v>
      </c>
      <c r="AA727" s="13"/>
      <c r="AB727" s="13"/>
      <c r="AC727" s="13">
        <v>200</v>
      </c>
      <c r="AD727" s="13"/>
      <c r="AE727" s="13">
        <f>Y727+AA727+AB727+AC727+AD727</f>
        <v>1244</v>
      </c>
      <c r="AF727" s="13">
        <f>Z727+AB727</f>
        <v>0</v>
      </c>
      <c r="AG727" s="13"/>
      <c r="AH727" s="13"/>
      <c r="AI727" s="13"/>
      <c r="AJ727" s="13"/>
      <c r="AK727" s="13">
        <f>AE727+AG727+AH727+AI727+AJ727</f>
        <v>1244</v>
      </c>
      <c r="AL727" s="13">
        <f>AF727+AH727</f>
        <v>0</v>
      </c>
    </row>
    <row r="728" spans="1:38" ht="18.75" hidden="1" x14ac:dyDescent="0.3">
      <c r="A728" s="62"/>
      <c r="B728" s="16"/>
      <c r="C728" s="16"/>
      <c r="D728" s="16"/>
      <c r="E728" s="16"/>
      <c r="F728" s="16"/>
      <c r="G728" s="13"/>
      <c r="H728" s="15"/>
      <c r="I728" s="13"/>
      <c r="J728" s="13"/>
      <c r="K728" s="13"/>
      <c r="L728" s="13"/>
      <c r="M728" s="13"/>
      <c r="N728" s="13"/>
      <c r="O728" s="13"/>
      <c r="P728" s="13"/>
      <c r="Q728" s="13"/>
      <c r="R728" s="13"/>
      <c r="S728" s="13"/>
      <c r="T728" s="13"/>
      <c r="U728" s="13"/>
      <c r="V728" s="13"/>
      <c r="W728" s="13"/>
      <c r="X728" s="13"/>
      <c r="Y728" s="13"/>
      <c r="Z728" s="13"/>
      <c r="AA728" s="13"/>
      <c r="AB728" s="13"/>
      <c r="AC728" s="13"/>
      <c r="AD728" s="13"/>
      <c r="AE728" s="13"/>
      <c r="AF728" s="13"/>
      <c r="AG728" s="13"/>
      <c r="AH728" s="13"/>
      <c r="AI728" s="13"/>
      <c r="AJ728" s="13"/>
      <c r="AK728" s="13"/>
      <c r="AL728" s="13"/>
    </row>
    <row r="729" spans="1:38" ht="18.75" hidden="1" x14ac:dyDescent="0.3">
      <c r="A729" s="61" t="s">
        <v>523</v>
      </c>
      <c r="B729" s="14">
        <v>914</v>
      </c>
      <c r="C729" s="14" t="s">
        <v>7</v>
      </c>
      <c r="D729" s="14" t="s">
        <v>87</v>
      </c>
      <c r="E729" s="14"/>
      <c r="F729" s="14"/>
      <c r="G729" s="32">
        <f>G730</f>
        <v>9404</v>
      </c>
      <c r="H729" s="32">
        <f t="shared" ref="H729:R733" si="894">H730</f>
        <v>0</v>
      </c>
      <c r="I729" s="13">
        <f t="shared" si="894"/>
        <v>0</v>
      </c>
      <c r="J729" s="13">
        <f t="shared" si="894"/>
        <v>0</v>
      </c>
      <c r="K729" s="13">
        <f t="shared" si="894"/>
        <v>0</v>
      </c>
      <c r="L729" s="13">
        <f t="shared" si="894"/>
        <v>0</v>
      </c>
      <c r="M729" s="32">
        <f t="shared" si="894"/>
        <v>9404</v>
      </c>
      <c r="N729" s="32">
        <f t="shared" si="894"/>
        <v>0</v>
      </c>
      <c r="O729" s="13">
        <f t="shared" si="894"/>
        <v>0</v>
      </c>
      <c r="P729" s="13">
        <f t="shared" si="894"/>
        <v>0</v>
      </c>
      <c r="Q729" s="13">
        <f t="shared" si="894"/>
        <v>0</v>
      </c>
      <c r="R729" s="13">
        <f t="shared" si="894"/>
        <v>0</v>
      </c>
      <c r="S729" s="32">
        <f t="shared" ref="S729:AH733" si="895">S730</f>
        <v>9404</v>
      </c>
      <c r="T729" s="32">
        <f t="shared" si="895"/>
        <v>0</v>
      </c>
      <c r="U729" s="13">
        <f t="shared" si="895"/>
        <v>0</v>
      </c>
      <c r="V729" s="13">
        <f t="shared" si="895"/>
        <v>0</v>
      </c>
      <c r="W729" s="13">
        <f t="shared" si="895"/>
        <v>0</v>
      </c>
      <c r="X729" s="13">
        <f t="shared" si="895"/>
        <v>0</v>
      </c>
      <c r="Y729" s="32">
        <f t="shared" si="895"/>
        <v>9404</v>
      </c>
      <c r="Z729" s="32">
        <f t="shared" si="895"/>
        <v>0</v>
      </c>
      <c r="AA729" s="32">
        <f t="shared" si="895"/>
        <v>-200</v>
      </c>
      <c r="AB729" s="13">
        <f t="shared" si="895"/>
        <v>0</v>
      </c>
      <c r="AC729" s="13">
        <f t="shared" si="895"/>
        <v>0</v>
      </c>
      <c r="AD729" s="18">
        <f t="shared" si="895"/>
        <v>0</v>
      </c>
      <c r="AE729" s="32">
        <f t="shared" si="895"/>
        <v>9204</v>
      </c>
      <c r="AF729" s="32">
        <f t="shared" si="895"/>
        <v>0</v>
      </c>
      <c r="AG729" s="32">
        <f t="shared" si="895"/>
        <v>0</v>
      </c>
      <c r="AH729" s="13">
        <f t="shared" si="895"/>
        <v>0</v>
      </c>
      <c r="AI729" s="13">
        <f t="shared" ref="AG729:AL733" si="896">AI730</f>
        <v>0</v>
      </c>
      <c r="AJ729" s="18">
        <f t="shared" si="896"/>
        <v>0</v>
      </c>
      <c r="AK729" s="32">
        <f t="shared" si="896"/>
        <v>9204</v>
      </c>
      <c r="AL729" s="32">
        <f t="shared" si="896"/>
        <v>0</v>
      </c>
    </row>
    <row r="730" spans="1:38" ht="39.75" hidden="1" customHeight="1" x14ac:dyDescent="0.25">
      <c r="A730" s="62" t="s">
        <v>502</v>
      </c>
      <c r="B730" s="16">
        <v>914</v>
      </c>
      <c r="C730" s="16" t="s">
        <v>7</v>
      </c>
      <c r="D730" s="16" t="s">
        <v>87</v>
      </c>
      <c r="E730" s="16" t="s">
        <v>254</v>
      </c>
      <c r="F730" s="19"/>
      <c r="G730" s="17">
        <f>G731</f>
        <v>9404</v>
      </c>
      <c r="H730" s="17">
        <f t="shared" si="894"/>
        <v>0</v>
      </c>
      <c r="I730" s="13">
        <f t="shared" si="894"/>
        <v>0</v>
      </c>
      <c r="J730" s="13">
        <f t="shared" si="894"/>
        <v>0</v>
      </c>
      <c r="K730" s="13">
        <f t="shared" si="894"/>
        <v>0</v>
      </c>
      <c r="L730" s="13">
        <f t="shared" si="894"/>
        <v>0</v>
      </c>
      <c r="M730" s="17">
        <f t="shared" si="894"/>
        <v>9404</v>
      </c>
      <c r="N730" s="17">
        <f t="shared" si="894"/>
        <v>0</v>
      </c>
      <c r="O730" s="13">
        <f t="shared" si="894"/>
        <v>0</v>
      </c>
      <c r="P730" s="13">
        <f t="shared" si="894"/>
        <v>0</v>
      </c>
      <c r="Q730" s="13">
        <f t="shared" si="894"/>
        <v>0</v>
      </c>
      <c r="R730" s="13">
        <f t="shared" si="894"/>
        <v>0</v>
      </c>
      <c r="S730" s="17">
        <f t="shared" si="895"/>
        <v>9404</v>
      </c>
      <c r="T730" s="17">
        <f t="shared" si="895"/>
        <v>0</v>
      </c>
      <c r="U730" s="13">
        <f t="shared" si="895"/>
        <v>0</v>
      </c>
      <c r="V730" s="13">
        <f t="shared" si="895"/>
        <v>0</v>
      </c>
      <c r="W730" s="13">
        <f t="shared" si="895"/>
        <v>0</v>
      </c>
      <c r="X730" s="13">
        <f t="shared" si="895"/>
        <v>0</v>
      </c>
      <c r="Y730" s="17">
        <f t="shared" si="895"/>
        <v>9404</v>
      </c>
      <c r="Z730" s="17">
        <f t="shared" si="895"/>
        <v>0</v>
      </c>
      <c r="AA730" s="13">
        <f t="shared" si="895"/>
        <v>-200</v>
      </c>
      <c r="AB730" s="13">
        <f t="shared" si="895"/>
        <v>0</v>
      </c>
      <c r="AC730" s="13">
        <f t="shared" si="895"/>
        <v>0</v>
      </c>
      <c r="AD730" s="13">
        <f t="shared" si="895"/>
        <v>0</v>
      </c>
      <c r="AE730" s="17">
        <f t="shared" si="895"/>
        <v>9204</v>
      </c>
      <c r="AF730" s="17">
        <f t="shared" si="895"/>
        <v>0</v>
      </c>
      <c r="AG730" s="13">
        <f t="shared" si="896"/>
        <v>0</v>
      </c>
      <c r="AH730" s="13">
        <f t="shared" si="896"/>
        <v>0</v>
      </c>
      <c r="AI730" s="13">
        <f t="shared" si="896"/>
        <v>0</v>
      </c>
      <c r="AJ730" s="13">
        <f t="shared" si="896"/>
        <v>0</v>
      </c>
      <c r="AK730" s="17">
        <f t="shared" si="896"/>
        <v>9204</v>
      </c>
      <c r="AL730" s="17">
        <f t="shared" si="896"/>
        <v>0</v>
      </c>
    </row>
    <row r="731" spans="1:38" hidden="1" x14ac:dyDescent="0.25">
      <c r="A731" s="62" t="s">
        <v>15</v>
      </c>
      <c r="B731" s="16">
        <v>914</v>
      </c>
      <c r="C731" s="16" t="s">
        <v>7</v>
      </c>
      <c r="D731" s="16" t="s">
        <v>87</v>
      </c>
      <c r="E731" s="16" t="s">
        <v>257</v>
      </c>
      <c r="F731" s="19"/>
      <c r="G731" s="17">
        <f>G732</f>
        <v>9404</v>
      </c>
      <c r="H731" s="17">
        <f t="shared" si="894"/>
        <v>0</v>
      </c>
      <c r="I731" s="13">
        <f t="shared" si="894"/>
        <v>0</v>
      </c>
      <c r="J731" s="13">
        <f t="shared" si="894"/>
        <v>0</v>
      </c>
      <c r="K731" s="13">
        <f t="shared" si="894"/>
        <v>0</v>
      </c>
      <c r="L731" s="13">
        <f t="shared" si="894"/>
        <v>0</v>
      </c>
      <c r="M731" s="17">
        <f t="shared" si="894"/>
        <v>9404</v>
      </c>
      <c r="N731" s="17">
        <f t="shared" si="894"/>
        <v>0</v>
      </c>
      <c r="O731" s="13">
        <f t="shared" si="894"/>
        <v>0</v>
      </c>
      <c r="P731" s="13">
        <f t="shared" si="894"/>
        <v>0</v>
      </c>
      <c r="Q731" s="13">
        <f t="shared" si="894"/>
        <v>0</v>
      </c>
      <c r="R731" s="13">
        <f t="shared" si="894"/>
        <v>0</v>
      </c>
      <c r="S731" s="17">
        <f t="shared" si="895"/>
        <v>9404</v>
      </c>
      <c r="T731" s="17">
        <f t="shared" si="895"/>
        <v>0</v>
      </c>
      <c r="U731" s="13">
        <f t="shared" si="895"/>
        <v>0</v>
      </c>
      <c r="V731" s="13">
        <f t="shared" si="895"/>
        <v>0</v>
      </c>
      <c r="W731" s="13">
        <f t="shared" si="895"/>
        <v>0</v>
      </c>
      <c r="X731" s="13">
        <f t="shared" si="895"/>
        <v>0</v>
      </c>
      <c r="Y731" s="17">
        <f t="shared" si="895"/>
        <v>9404</v>
      </c>
      <c r="Z731" s="17">
        <f t="shared" si="895"/>
        <v>0</v>
      </c>
      <c r="AA731" s="13">
        <f t="shared" si="895"/>
        <v>-200</v>
      </c>
      <c r="AB731" s="13">
        <f t="shared" si="895"/>
        <v>0</v>
      </c>
      <c r="AC731" s="13">
        <f t="shared" si="895"/>
        <v>0</v>
      </c>
      <c r="AD731" s="13">
        <f t="shared" si="895"/>
        <v>0</v>
      </c>
      <c r="AE731" s="17">
        <f t="shared" si="895"/>
        <v>9204</v>
      </c>
      <c r="AF731" s="17">
        <f t="shared" si="895"/>
        <v>0</v>
      </c>
      <c r="AG731" s="13">
        <f t="shared" si="896"/>
        <v>0</v>
      </c>
      <c r="AH731" s="13">
        <f t="shared" si="896"/>
        <v>0</v>
      </c>
      <c r="AI731" s="13">
        <f t="shared" si="896"/>
        <v>0</v>
      </c>
      <c r="AJ731" s="13">
        <f t="shared" si="896"/>
        <v>0</v>
      </c>
      <c r="AK731" s="17">
        <f t="shared" si="896"/>
        <v>9204</v>
      </c>
      <c r="AL731" s="17">
        <f t="shared" si="896"/>
        <v>0</v>
      </c>
    </row>
    <row r="732" spans="1:38" hidden="1" x14ac:dyDescent="0.25">
      <c r="A732" s="62" t="s">
        <v>192</v>
      </c>
      <c r="B732" s="16">
        <v>914</v>
      </c>
      <c r="C732" s="16" t="s">
        <v>7</v>
      </c>
      <c r="D732" s="16" t="s">
        <v>87</v>
      </c>
      <c r="E732" s="16" t="s">
        <v>536</v>
      </c>
      <c r="F732" s="19"/>
      <c r="G732" s="17">
        <f>G733</f>
        <v>9404</v>
      </c>
      <c r="H732" s="17">
        <f t="shared" si="894"/>
        <v>0</v>
      </c>
      <c r="I732" s="13">
        <f t="shared" si="894"/>
        <v>0</v>
      </c>
      <c r="J732" s="13">
        <f t="shared" si="894"/>
        <v>0</v>
      </c>
      <c r="K732" s="13">
        <f t="shared" si="894"/>
        <v>0</v>
      </c>
      <c r="L732" s="13">
        <f t="shared" si="894"/>
        <v>0</v>
      </c>
      <c r="M732" s="17">
        <f t="shared" si="894"/>
        <v>9404</v>
      </c>
      <c r="N732" s="17">
        <f t="shared" si="894"/>
        <v>0</v>
      </c>
      <c r="O732" s="13">
        <f t="shared" si="894"/>
        <v>0</v>
      </c>
      <c r="P732" s="13">
        <f t="shared" si="894"/>
        <v>0</v>
      </c>
      <c r="Q732" s="13">
        <f t="shared" si="894"/>
        <v>0</v>
      </c>
      <c r="R732" s="13">
        <f t="shared" si="894"/>
        <v>0</v>
      </c>
      <c r="S732" s="17">
        <f t="shared" si="895"/>
        <v>9404</v>
      </c>
      <c r="T732" s="17">
        <f t="shared" si="895"/>
        <v>0</v>
      </c>
      <c r="U732" s="13">
        <f t="shared" si="895"/>
        <v>0</v>
      </c>
      <c r="V732" s="13">
        <f t="shared" si="895"/>
        <v>0</v>
      </c>
      <c r="W732" s="13">
        <f t="shared" si="895"/>
        <v>0</v>
      </c>
      <c r="X732" s="13">
        <f t="shared" si="895"/>
        <v>0</v>
      </c>
      <c r="Y732" s="17">
        <f t="shared" si="895"/>
        <v>9404</v>
      </c>
      <c r="Z732" s="17">
        <f t="shared" si="895"/>
        <v>0</v>
      </c>
      <c r="AA732" s="13">
        <f t="shared" si="895"/>
        <v>-200</v>
      </c>
      <c r="AB732" s="13">
        <f t="shared" si="895"/>
        <v>0</v>
      </c>
      <c r="AC732" s="13">
        <f t="shared" si="895"/>
        <v>0</v>
      </c>
      <c r="AD732" s="13">
        <f t="shared" si="895"/>
        <v>0</v>
      </c>
      <c r="AE732" s="17">
        <f t="shared" si="895"/>
        <v>9204</v>
      </c>
      <c r="AF732" s="17">
        <f t="shared" si="895"/>
        <v>0</v>
      </c>
      <c r="AG732" s="13">
        <f t="shared" si="896"/>
        <v>0</v>
      </c>
      <c r="AH732" s="13">
        <f t="shared" si="896"/>
        <v>0</v>
      </c>
      <c r="AI732" s="13">
        <f t="shared" si="896"/>
        <v>0</v>
      </c>
      <c r="AJ732" s="13">
        <f t="shared" si="896"/>
        <v>0</v>
      </c>
      <c r="AK732" s="17">
        <f t="shared" si="896"/>
        <v>9204</v>
      </c>
      <c r="AL732" s="17">
        <f t="shared" si="896"/>
        <v>0</v>
      </c>
    </row>
    <row r="733" spans="1:38" ht="33" hidden="1" x14ac:dyDescent="0.25">
      <c r="A733" s="62" t="s">
        <v>206</v>
      </c>
      <c r="B733" s="16">
        <v>914</v>
      </c>
      <c r="C733" s="16" t="s">
        <v>7</v>
      </c>
      <c r="D733" s="16" t="s">
        <v>87</v>
      </c>
      <c r="E733" s="16" t="s">
        <v>536</v>
      </c>
      <c r="F733" s="16" t="s">
        <v>207</v>
      </c>
      <c r="G733" s="17">
        <f>G734</f>
        <v>9404</v>
      </c>
      <c r="H733" s="17">
        <f t="shared" si="894"/>
        <v>0</v>
      </c>
      <c r="I733" s="13">
        <f t="shared" si="894"/>
        <v>0</v>
      </c>
      <c r="J733" s="13">
        <f t="shared" si="894"/>
        <v>0</v>
      </c>
      <c r="K733" s="13">
        <f t="shared" si="894"/>
        <v>0</v>
      </c>
      <c r="L733" s="13">
        <f t="shared" si="894"/>
        <v>0</v>
      </c>
      <c r="M733" s="17">
        <f t="shared" si="894"/>
        <v>9404</v>
      </c>
      <c r="N733" s="17">
        <f t="shared" si="894"/>
        <v>0</v>
      </c>
      <c r="O733" s="13">
        <f t="shared" si="894"/>
        <v>0</v>
      </c>
      <c r="P733" s="13">
        <f t="shared" si="894"/>
        <v>0</v>
      </c>
      <c r="Q733" s="13">
        <f t="shared" si="894"/>
        <v>0</v>
      </c>
      <c r="R733" s="13">
        <f t="shared" si="894"/>
        <v>0</v>
      </c>
      <c r="S733" s="17">
        <f t="shared" si="895"/>
        <v>9404</v>
      </c>
      <c r="T733" s="17">
        <f t="shared" si="895"/>
        <v>0</v>
      </c>
      <c r="U733" s="13">
        <f t="shared" si="895"/>
        <v>0</v>
      </c>
      <c r="V733" s="13">
        <f t="shared" si="895"/>
        <v>0</v>
      </c>
      <c r="W733" s="13">
        <f t="shared" si="895"/>
        <v>0</v>
      </c>
      <c r="X733" s="13">
        <f t="shared" si="895"/>
        <v>0</v>
      </c>
      <c r="Y733" s="17">
        <f t="shared" si="895"/>
        <v>9404</v>
      </c>
      <c r="Z733" s="17">
        <f t="shared" si="895"/>
        <v>0</v>
      </c>
      <c r="AA733" s="13">
        <f t="shared" si="895"/>
        <v>-200</v>
      </c>
      <c r="AB733" s="13">
        <f t="shared" si="895"/>
        <v>0</v>
      </c>
      <c r="AC733" s="13">
        <f t="shared" si="895"/>
        <v>0</v>
      </c>
      <c r="AD733" s="13">
        <f t="shared" si="895"/>
        <v>0</v>
      </c>
      <c r="AE733" s="17">
        <f t="shared" si="895"/>
        <v>9204</v>
      </c>
      <c r="AF733" s="17">
        <f t="shared" si="895"/>
        <v>0</v>
      </c>
      <c r="AG733" s="13">
        <f t="shared" si="896"/>
        <v>0</v>
      </c>
      <c r="AH733" s="13">
        <f t="shared" si="896"/>
        <v>0</v>
      </c>
      <c r="AI733" s="13">
        <f t="shared" si="896"/>
        <v>0</v>
      </c>
      <c r="AJ733" s="13">
        <f t="shared" si="896"/>
        <v>0</v>
      </c>
      <c r="AK733" s="17">
        <f t="shared" si="896"/>
        <v>9204</v>
      </c>
      <c r="AL733" s="17">
        <f t="shared" si="896"/>
        <v>0</v>
      </c>
    </row>
    <row r="734" spans="1:38" ht="18.75" hidden="1" x14ac:dyDescent="0.3">
      <c r="A734" s="62" t="s">
        <v>192</v>
      </c>
      <c r="B734" s="16">
        <v>914</v>
      </c>
      <c r="C734" s="16" t="s">
        <v>7</v>
      </c>
      <c r="D734" s="16" t="s">
        <v>87</v>
      </c>
      <c r="E734" s="16" t="s">
        <v>536</v>
      </c>
      <c r="F734" s="16" t="s">
        <v>208</v>
      </c>
      <c r="G734" s="17">
        <v>9404</v>
      </c>
      <c r="H734" s="15"/>
      <c r="I734" s="13"/>
      <c r="J734" s="13"/>
      <c r="K734" s="13"/>
      <c r="L734" s="13"/>
      <c r="M734" s="13">
        <f>G734+I734+J734+K734+L734</f>
        <v>9404</v>
      </c>
      <c r="N734" s="13">
        <f>H734+J734</f>
        <v>0</v>
      </c>
      <c r="O734" s="13"/>
      <c r="P734" s="13"/>
      <c r="Q734" s="13"/>
      <c r="R734" s="13"/>
      <c r="S734" s="13">
        <f>M734+O734+P734+Q734+R734</f>
        <v>9404</v>
      </c>
      <c r="T734" s="13">
        <f>N734+P734</f>
        <v>0</v>
      </c>
      <c r="U734" s="13"/>
      <c r="V734" s="13"/>
      <c r="W734" s="13"/>
      <c r="X734" s="13"/>
      <c r="Y734" s="13">
        <f>S734+U734+V734+W734+X734</f>
        <v>9404</v>
      </c>
      <c r="Z734" s="13">
        <f>T734+V734</f>
        <v>0</v>
      </c>
      <c r="AA734" s="13">
        <v>-200</v>
      </c>
      <c r="AB734" s="13"/>
      <c r="AC734" s="13"/>
      <c r="AD734" s="13"/>
      <c r="AE734" s="13">
        <f>Y734+AA734+AB734+AC734+AD734</f>
        <v>9204</v>
      </c>
      <c r="AF734" s="13">
        <f>Z734+AB734</f>
        <v>0</v>
      </c>
      <c r="AG734" s="13"/>
      <c r="AH734" s="13"/>
      <c r="AI734" s="13"/>
      <c r="AJ734" s="13"/>
      <c r="AK734" s="13">
        <f>AE734+AG734+AH734+AI734+AJ734</f>
        <v>9204</v>
      </c>
      <c r="AL734" s="13">
        <f>AF734+AH734</f>
        <v>0</v>
      </c>
    </row>
    <row r="735" spans="1:38" ht="18.75" hidden="1" x14ac:dyDescent="0.3">
      <c r="A735" s="62"/>
      <c r="B735" s="16"/>
      <c r="C735" s="16"/>
      <c r="D735" s="16"/>
      <c r="E735" s="16"/>
      <c r="F735" s="16"/>
      <c r="G735" s="17"/>
      <c r="H735" s="15"/>
      <c r="I735" s="13"/>
      <c r="J735" s="13"/>
      <c r="K735" s="13"/>
      <c r="L735" s="13"/>
      <c r="M735" s="13"/>
      <c r="N735" s="13"/>
      <c r="O735" s="13"/>
      <c r="P735" s="13"/>
      <c r="Q735" s="13"/>
      <c r="R735" s="13"/>
      <c r="S735" s="13"/>
      <c r="T735" s="13"/>
      <c r="U735" s="13"/>
      <c r="V735" s="13"/>
      <c r="W735" s="13"/>
      <c r="X735" s="13"/>
      <c r="Y735" s="13"/>
      <c r="Z735" s="13"/>
      <c r="AA735" s="13"/>
      <c r="AB735" s="13"/>
      <c r="AC735" s="13"/>
      <c r="AD735" s="13"/>
      <c r="AE735" s="13"/>
      <c r="AF735" s="13"/>
      <c r="AG735" s="13"/>
      <c r="AH735" s="13"/>
      <c r="AI735" s="13"/>
      <c r="AJ735" s="13"/>
      <c r="AK735" s="13"/>
      <c r="AL735" s="13"/>
    </row>
    <row r="736" spans="1:38" ht="18.75" hidden="1" x14ac:dyDescent="0.3">
      <c r="A736" s="61" t="s">
        <v>20</v>
      </c>
      <c r="B736" s="14" t="s">
        <v>529</v>
      </c>
      <c r="C736" s="14" t="s">
        <v>21</v>
      </c>
      <c r="D736" s="14" t="s">
        <v>22</v>
      </c>
      <c r="E736" s="14"/>
      <c r="F736" s="14"/>
      <c r="G736" s="32"/>
      <c r="H736" s="32"/>
      <c r="I736" s="13"/>
      <c r="J736" s="13"/>
      <c r="K736" s="13"/>
      <c r="L736" s="13"/>
      <c r="M736" s="32"/>
      <c r="N736" s="32"/>
      <c r="O736" s="23">
        <f t="shared" ref="O736:AL736" si="897">O737</f>
        <v>0</v>
      </c>
      <c r="P736" s="23">
        <f t="shared" si="897"/>
        <v>11100</v>
      </c>
      <c r="Q736" s="23">
        <f t="shared" si="897"/>
        <v>94447</v>
      </c>
      <c r="R736" s="23">
        <f t="shared" si="897"/>
        <v>0</v>
      </c>
      <c r="S736" s="23">
        <f t="shared" si="897"/>
        <v>105547</v>
      </c>
      <c r="T736" s="23">
        <f t="shared" si="897"/>
        <v>11100</v>
      </c>
      <c r="U736" s="23">
        <f t="shared" si="897"/>
        <v>0</v>
      </c>
      <c r="V736" s="23">
        <f t="shared" si="897"/>
        <v>0</v>
      </c>
      <c r="W736" s="23">
        <f t="shared" si="897"/>
        <v>0</v>
      </c>
      <c r="X736" s="23">
        <f t="shared" si="897"/>
        <v>0</v>
      </c>
      <c r="Y736" s="23">
        <f t="shared" si="897"/>
        <v>105547</v>
      </c>
      <c r="Z736" s="23">
        <f t="shared" si="897"/>
        <v>11100</v>
      </c>
      <c r="AA736" s="23">
        <f t="shared" si="897"/>
        <v>0</v>
      </c>
      <c r="AB736" s="23">
        <f t="shared" si="897"/>
        <v>0</v>
      </c>
      <c r="AC736" s="23">
        <f t="shared" si="897"/>
        <v>0</v>
      </c>
      <c r="AD736" s="23">
        <f t="shared" si="897"/>
        <v>0</v>
      </c>
      <c r="AE736" s="23">
        <f t="shared" si="897"/>
        <v>105547</v>
      </c>
      <c r="AF736" s="23">
        <f t="shared" si="897"/>
        <v>11100</v>
      </c>
      <c r="AG736" s="23">
        <f t="shared" si="897"/>
        <v>0</v>
      </c>
      <c r="AH736" s="23">
        <f t="shared" si="897"/>
        <v>0</v>
      </c>
      <c r="AI736" s="23">
        <f t="shared" si="897"/>
        <v>0</v>
      </c>
      <c r="AJ736" s="23">
        <f t="shared" si="897"/>
        <v>0</v>
      </c>
      <c r="AK736" s="23">
        <f t="shared" si="897"/>
        <v>105547</v>
      </c>
      <c r="AL736" s="23">
        <f t="shared" si="897"/>
        <v>11100</v>
      </c>
    </row>
    <row r="737" spans="1:38" ht="33.75" hidden="1" x14ac:dyDescent="0.3">
      <c r="A737" s="62" t="s">
        <v>9</v>
      </c>
      <c r="B737" s="16" t="s">
        <v>529</v>
      </c>
      <c r="C737" s="16" t="s">
        <v>21</v>
      </c>
      <c r="D737" s="16" t="s">
        <v>22</v>
      </c>
      <c r="E737" s="16" t="s">
        <v>41</v>
      </c>
      <c r="F737" s="16"/>
      <c r="G737" s="17"/>
      <c r="H737" s="15"/>
      <c r="I737" s="13"/>
      <c r="J737" s="13"/>
      <c r="K737" s="13"/>
      <c r="L737" s="13"/>
      <c r="M737" s="13"/>
      <c r="N737" s="13"/>
      <c r="O737" s="13">
        <f t="shared" ref="O737:T737" si="898">O739+O742+O746</f>
        <v>0</v>
      </c>
      <c r="P737" s="13">
        <f t="shared" si="898"/>
        <v>11100</v>
      </c>
      <c r="Q737" s="13">
        <f t="shared" si="898"/>
        <v>94447</v>
      </c>
      <c r="R737" s="13">
        <f t="shared" si="898"/>
        <v>0</v>
      </c>
      <c r="S737" s="13">
        <f t="shared" si="898"/>
        <v>105547</v>
      </c>
      <c r="T737" s="13">
        <f t="shared" si="898"/>
        <v>11100</v>
      </c>
      <c r="U737" s="13">
        <f t="shared" ref="U737:Z737" si="899">U738+U742+U746</f>
        <v>0</v>
      </c>
      <c r="V737" s="13">
        <f t="shared" si="899"/>
        <v>0</v>
      </c>
      <c r="W737" s="13">
        <f t="shared" si="899"/>
        <v>0</v>
      </c>
      <c r="X737" s="13">
        <f t="shared" si="899"/>
        <v>0</v>
      </c>
      <c r="Y737" s="13">
        <f t="shared" si="899"/>
        <v>105547</v>
      </c>
      <c r="Z737" s="13">
        <f t="shared" si="899"/>
        <v>11100</v>
      </c>
      <c r="AA737" s="13">
        <f t="shared" ref="AA737:AF737" si="900">AA738+AA742+AA746</f>
        <v>0</v>
      </c>
      <c r="AB737" s="13">
        <f t="shared" si="900"/>
        <v>0</v>
      </c>
      <c r="AC737" s="13">
        <f t="shared" si="900"/>
        <v>0</v>
      </c>
      <c r="AD737" s="13">
        <f t="shared" si="900"/>
        <v>0</v>
      </c>
      <c r="AE737" s="13">
        <f t="shared" si="900"/>
        <v>105547</v>
      </c>
      <c r="AF737" s="13">
        <f t="shared" si="900"/>
        <v>11100</v>
      </c>
      <c r="AG737" s="13">
        <f t="shared" ref="AG737:AL737" si="901">AG738+AG742+AG746</f>
        <v>0</v>
      </c>
      <c r="AH737" s="13">
        <f t="shared" si="901"/>
        <v>0</v>
      </c>
      <c r="AI737" s="13">
        <f t="shared" si="901"/>
        <v>0</v>
      </c>
      <c r="AJ737" s="13">
        <f t="shared" si="901"/>
        <v>0</v>
      </c>
      <c r="AK737" s="13">
        <f t="shared" si="901"/>
        <v>105547</v>
      </c>
      <c r="AL737" s="13">
        <f t="shared" si="901"/>
        <v>11100</v>
      </c>
    </row>
    <row r="738" spans="1:38" ht="18.75" hidden="1" x14ac:dyDescent="0.3">
      <c r="A738" s="62" t="s">
        <v>15</v>
      </c>
      <c r="B738" s="16" t="s">
        <v>529</v>
      </c>
      <c r="C738" s="16" t="s">
        <v>21</v>
      </c>
      <c r="D738" s="16" t="s">
        <v>22</v>
      </c>
      <c r="E738" s="16" t="s">
        <v>44</v>
      </c>
      <c r="F738" s="16"/>
      <c r="G738" s="17"/>
      <c r="H738" s="15"/>
      <c r="I738" s="13"/>
      <c r="J738" s="13"/>
      <c r="K738" s="13"/>
      <c r="L738" s="13"/>
      <c r="M738" s="13"/>
      <c r="N738" s="13"/>
      <c r="O738" s="13"/>
      <c r="P738" s="13"/>
      <c r="Q738" s="13"/>
      <c r="R738" s="13"/>
      <c r="S738" s="13"/>
      <c r="T738" s="13"/>
      <c r="U738" s="13">
        <f t="shared" ref="U738:AL738" si="902">U739</f>
        <v>0</v>
      </c>
      <c r="V738" s="13">
        <f t="shared" si="902"/>
        <v>0</v>
      </c>
      <c r="W738" s="13">
        <f t="shared" si="902"/>
        <v>0</v>
      </c>
      <c r="X738" s="13">
        <f t="shared" si="902"/>
        <v>0</v>
      </c>
      <c r="Y738" s="13">
        <f t="shared" si="902"/>
        <v>29711</v>
      </c>
      <c r="Z738" s="13">
        <f t="shared" si="902"/>
        <v>0</v>
      </c>
      <c r="AA738" s="13">
        <f t="shared" si="902"/>
        <v>0</v>
      </c>
      <c r="AB738" s="13">
        <f t="shared" si="902"/>
        <v>0</v>
      </c>
      <c r="AC738" s="13">
        <f t="shared" si="902"/>
        <v>0</v>
      </c>
      <c r="AD738" s="13">
        <f t="shared" si="902"/>
        <v>0</v>
      </c>
      <c r="AE738" s="13">
        <f t="shared" si="902"/>
        <v>29711</v>
      </c>
      <c r="AF738" s="13">
        <f t="shared" si="902"/>
        <v>0</v>
      </c>
      <c r="AG738" s="13">
        <f t="shared" si="902"/>
        <v>0</v>
      </c>
      <c r="AH738" s="13">
        <f t="shared" si="902"/>
        <v>0</v>
      </c>
      <c r="AI738" s="13">
        <f t="shared" si="902"/>
        <v>0</v>
      </c>
      <c r="AJ738" s="13">
        <f t="shared" si="902"/>
        <v>0</v>
      </c>
      <c r="AK738" s="13">
        <f t="shared" si="902"/>
        <v>29711</v>
      </c>
      <c r="AL738" s="13">
        <f t="shared" si="902"/>
        <v>0</v>
      </c>
    </row>
    <row r="739" spans="1:38" ht="18.75" hidden="1" x14ac:dyDescent="0.3">
      <c r="A739" s="62" t="s">
        <v>192</v>
      </c>
      <c r="B739" s="16" t="s">
        <v>529</v>
      </c>
      <c r="C739" s="16" t="s">
        <v>21</v>
      </c>
      <c r="D739" s="16" t="s">
        <v>22</v>
      </c>
      <c r="E739" s="16" t="s">
        <v>612</v>
      </c>
      <c r="F739" s="16"/>
      <c r="G739" s="17"/>
      <c r="H739" s="15"/>
      <c r="I739" s="13"/>
      <c r="J739" s="13"/>
      <c r="K739" s="13"/>
      <c r="L739" s="13"/>
      <c r="M739" s="13"/>
      <c r="N739" s="13"/>
      <c r="O739" s="13">
        <f t="shared" ref="O739:X740" si="903">O740</f>
        <v>0</v>
      </c>
      <c r="P739" s="13">
        <f t="shared" si="903"/>
        <v>0</v>
      </c>
      <c r="Q739" s="13">
        <f t="shared" si="903"/>
        <v>29711</v>
      </c>
      <c r="R739" s="13">
        <f t="shared" si="903"/>
        <v>0</v>
      </c>
      <c r="S739" s="13">
        <f t="shared" si="903"/>
        <v>29711</v>
      </c>
      <c r="T739" s="13">
        <f t="shared" si="903"/>
        <v>0</v>
      </c>
      <c r="U739" s="13">
        <f t="shared" si="903"/>
        <v>0</v>
      </c>
      <c r="V739" s="13">
        <f t="shared" si="903"/>
        <v>0</v>
      </c>
      <c r="W739" s="13">
        <f t="shared" si="903"/>
        <v>0</v>
      </c>
      <c r="X739" s="13">
        <f t="shared" si="903"/>
        <v>0</v>
      </c>
      <c r="Y739" s="13">
        <f t="shared" ref="Y739:AL740" si="904">Y740</f>
        <v>29711</v>
      </c>
      <c r="Z739" s="13">
        <f t="shared" si="904"/>
        <v>0</v>
      </c>
      <c r="AA739" s="13">
        <f t="shared" si="904"/>
        <v>0</v>
      </c>
      <c r="AB739" s="13">
        <f t="shared" si="904"/>
        <v>0</v>
      </c>
      <c r="AC739" s="13">
        <f t="shared" si="904"/>
        <v>0</v>
      </c>
      <c r="AD739" s="13">
        <f t="shared" si="904"/>
        <v>0</v>
      </c>
      <c r="AE739" s="13">
        <f t="shared" si="904"/>
        <v>29711</v>
      </c>
      <c r="AF739" s="13">
        <f t="shared" si="904"/>
        <v>0</v>
      </c>
      <c r="AG739" s="13">
        <f t="shared" si="904"/>
        <v>0</v>
      </c>
      <c r="AH739" s="13">
        <f t="shared" si="904"/>
        <v>0</v>
      </c>
      <c r="AI739" s="13">
        <f t="shared" si="904"/>
        <v>0</v>
      </c>
      <c r="AJ739" s="13">
        <f t="shared" si="904"/>
        <v>0</v>
      </c>
      <c r="AK739" s="13">
        <f t="shared" si="904"/>
        <v>29711</v>
      </c>
      <c r="AL739" s="13">
        <f t="shared" si="904"/>
        <v>0</v>
      </c>
    </row>
    <row r="740" spans="1:38" ht="33.75" hidden="1" x14ac:dyDescent="0.3">
      <c r="A740" s="62" t="s">
        <v>206</v>
      </c>
      <c r="B740" s="16" t="s">
        <v>529</v>
      </c>
      <c r="C740" s="16" t="s">
        <v>21</v>
      </c>
      <c r="D740" s="16" t="s">
        <v>22</v>
      </c>
      <c r="E740" s="16" t="s">
        <v>612</v>
      </c>
      <c r="F740" s="16" t="s">
        <v>207</v>
      </c>
      <c r="G740" s="17"/>
      <c r="H740" s="15"/>
      <c r="I740" s="13"/>
      <c r="J740" s="13"/>
      <c r="K740" s="13"/>
      <c r="L740" s="13"/>
      <c r="M740" s="13"/>
      <c r="N740" s="13"/>
      <c r="O740" s="13">
        <f t="shared" si="903"/>
        <v>0</v>
      </c>
      <c r="P740" s="13">
        <f t="shared" si="903"/>
        <v>0</v>
      </c>
      <c r="Q740" s="13">
        <f t="shared" si="903"/>
        <v>29711</v>
      </c>
      <c r="R740" s="13">
        <f t="shared" si="903"/>
        <v>0</v>
      </c>
      <c r="S740" s="13">
        <f t="shared" si="903"/>
        <v>29711</v>
      </c>
      <c r="T740" s="13">
        <f t="shared" si="903"/>
        <v>0</v>
      </c>
      <c r="U740" s="13">
        <f t="shared" si="903"/>
        <v>0</v>
      </c>
      <c r="V740" s="13">
        <f t="shared" si="903"/>
        <v>0</v>
      </c>
      <c r="W740" s="13">
        <f t="shared" si="903"/>
        <v>0</v>
      </c>
      <c r="X740" s="13">
        <f t="shared" si="903"/>
        <v>0</v>
      </c>
      <c r="Y740" s="13">
        <f t="shared" si="904"/>
        <v>29711</v>
      </c>
      <c r="Z740" s="13">
        <f t="shared" si="904"/>
        <v>0</v>
      </c>
      <c r="AA740" s="13">
        <f t="shared" si="904"/>
        <v>0</v>
      </c>
      <c r="AB740" s="13">
        <f t="shared" si="904"/>
        <v>0</v>
      </c>
      <c r="AC740" s="13">
        <f t="shared" si="904"/>
        <v>0</v>
      </c>
      <c r="AD740" s="13">
        <f t="shared" si="904"/>
        <v>0</v>
      </c>
      <c r="AE740" s="13">
        <f t="shared" si="904"/>
        <v>29711</v>
      </c>
      <c r="AF740" s="13">
        <f t="shared" si="904"/>
        <v>0</v>
      </c>
      <c r="AG740" s="13">
        <f t="shared" si="904"/>
        <v>0</v>
      </c>
      <c r="AH740" s="13">
        <f t="shared" si="904"/>
        <v>0</v>
      </c>
      <c r="AI740" s="13">
        <f t="shared" si="904"/>
        <v>0</v>
      </c>
      <c r="AJ740" s="13">
        <f t="shared" si="904"/>
        <v>0</v>
      </c>
      <c r="AK740" s="13">
        <f t="shared" si="904"/>
        <v>29711</v>
      </c>
      <c r="AL740" s="13">
        <f t="shared" si="904"/>
        <v>0</v>
      </c>
    </row>
    <row r="741" spans="1:38" ht="18.75" hidden="1" x14ac:dyDescent="0.3">
      <c r="A741" s="62" t="s">
        <v>192</v>
      </c>
      <c r="B741" s="16" t="s">
        <v>529</v>
      </c>
      <c r="C741" s="16" t="s">
        <v>21</v>
      </c>
      <c r="D741" s="16" t="s">
        <v>22</v>
      </c>
      <c r="E741" s="16" t="s">
        <v>612</v>
      </c>
      <c r="F741" s="16" t="s">
        <v>208</v>
      </c>
      <c r="G741" s="17"/>
      <c r="H741" s="15"/>
      <c r="I741" s="13"/>
      <c r="J741" s="13"/>
      <c r="K741" s="13"/>
      <c r="L741" s="13"/>
      <c r="M741" s="13"/>
      <c r="N741" s="13"/>
      <c r="O741" s="13"/>
      <c r="P741" s="13"/>
      <c r="Q741" s="13">
        <v>29711</v>
      </c>
      <c r="R741" s="13"/>
      <c r="S741" s="13">
        <f>M741+O741+P741+Q741+R741</f>
        <v>29711</v>
      </c>
      <c r="T741" s="13">
        <f>N741+P741</f>
        <v>0</v>
      </c>
      <c r="U741" s="13"/>
      <c r="V741" s="13"/>
      <c r="W741" s="13"/>
      <c r="X741" s="13"/>
      <c r="Y741" s="13">
        <f>S741+U741+V741+W741+X741</f>
        <v>29711</v>
      </c>
      <c r="Z741" s="13">
        <f>T741+V741</f>
        <v>0</v>
      </c>
      <c r="AA741" s="13"/>
      <c r="AB741" s="13"/>
      <c r="AC741" s="13"/>
      <c r="AD741" s="13"/>
      <c r="AE741" s="13">
        <f>Y741+AA741+AB741+AC741+AD741</f>
        <v>29711</v>
      </c>
      <c r="AF741" s="13">
        <f>Z741+AB741</f>
        <v>0</v>
      </c>
      <c r="AG741" s="13"/>
      <c r="AH741" s="13"/>
      <c r="AI741" s="13"/>
      <c r="AJ741" s="13"/>
      <c r="AK741" s="13">
        <f>AE741+AG741+AH741+AI741+AJ741</f>
        <v>29711</v>
      </c>
      <c r="AL741" s="13">
        <f>AF741+AH741</f>
        <v>0</v>
      </c>
    </row>
    <row r="742" spans="1:38" ht="18.75" hidden="1" x14ac:dyDescent="0.3">
      <c r="A742" s="62" t="s">
        <v>576</v>
      </c>
      <c r="B742" s="16" t="s">
        <v>529</v>
      </c>
      <c r="C742" s="16" t="s">
        <v>21</v>
      </c>
      <c r="D742" s="16" t="s">
        <v>22</v>
      </c>
      <c r="E742" s="16" t="s">
        <v>618</v>
      </c>
      <c r="F742" s="16"/>
      <c r="G742" s="17"/>
      <c r="H742" s="15"/>
      <c r="I742" s="13"/>
      <c r="J742" s="13"/>
      <c r="K742" s="13"/>
      <c r="L742" s="13"/>
      <c r="M742" s="13"/>
      <c r="N742" s="13"/>
      <c r="O742" s="13">
        <f>O743</f>
        <v>0</v>
      </c>
      <c r="P742" s="13">
        <f t="shared" ref="P742:AD744" si="905">P743</f>
        <v>11100</v>
      </c>
      <c r="Q742" s="13">
        <f t="shared" si="905"/>
        <v>0</v>
      </c>
      <c r="R742" s="13">
        <f t="shared" si="905"/>
        <v>0</v>
      </c>
      <c r="S742" s="13">
        <f>S743</f>
        <v>11100</v>
      </c>
      <c r="T742" s="13">
        <f t="shared" si="905"/>
        <v>11100</v>
      </c>
      <c r="U742" s="13">
        <f t="shared" si="905"/>
        <v>0</v>
      </c>
      <c r="V742" s="13">
        <f t="shared" si="905"/>
        <v>0</v>
      </c>
      <c r="W742" s="13">
        <f t="shared" si="905"/>
        <v>0</v>
      </c>
      <c r="X742" s="13">
        <f t="shared" si="905"/>
        <v>0</v>
      </c>
      <c r="Y742" s="13">
        <f>Y743</f>
        <v>11100</v>
      </c>
      <c r="Z742" s="13">
        <f t="shared" si="905"/>
        <v>11100</v>
      </c>
      <c r="AA742" s="13">
        <f t="shared" si="905"/>
        <v>0</v>
      </c>
      <c r="AB742" s="13">
        <f t="shared" si="905"/>
        <v>0</v>
      </c>
      <c r="AC742" s="13">
        <f t="shared" si="905"/>
        <v>0</v>
      </c>
      <c r="AD742" s="13">
        <f t="shared" si="905"/>
        <v>0</v>
      </c>
      <c r="AE742" s="13">
        <f>AE743</f>
        <v>11100</v>
      </c>
      <c r="AF742" s="13">
        <f t="shared" ref="AA742:AL744" si="906">AF743</f>
        <v>11100</v>
      </c>
      <c r="AG742" s="13">
        <f t="shared" si="906"/>
        <v>0</v>
      </c>
      <c r="AH742" s="13">
        <f t="shared" si="906"/>
        <v>0</v>
      </c>
      <c r="AI742" s="13">
        <f t="shared" si="906"/>
        <v>0</v>
      </c>
      <c r="AJ742" s="13">
        <f t="shared" si="906"/>
        <v>0</v>
      </c>
      <c r="AK742" s="13">
        <f>AK743</f>
        <v>11100</v>
      </c>
      <c r="AL742" s="13">
        <f t="shared" si="906"/>
        <v>11100</v>
      </c>
    </row>
    <row r="743" spans="1:38" ht="33.75" hidden="1" x14ac:dyDescent="0.3">
      <c r="A743" s="73" t="s">
        <v>660</v>
      </c>
      <c r="B743" s="16" t="s">
        <v>529</v>
      </c>
      <c r="C743" s="16" t="s">
        <v>21</v>
      </c>
      <c r="D743" s="16" t="s">
        <v>22</v>
      </c>
      <c r="E743" s="16" t="s">
        <v>620</v>
      </c>
      <c r="F743" s="16"/>
      <c r="G743" s="17"/>
      <c r="H743" s="15"/>
      <c r="I743" s="13"/>
      <c r="J743" s="13"/>
      <c r="K743" s="13"/>
      <c r="L743" s="13"/>
      <c r="M743" s="13"/>
      <c r="N743" s="13"/>
      <c r="O743" s="13">
        <f>O744</f>
        <v>0</v>
      </c>
      <c r="P743" s="13">
        <f t="shared" si="905"/>
        <v>11100</v>
      </c>
      <c r="Q743" s="13">
        <f t="shared" si="905"/>
        <v>0</v>
      </c>
      <c r="R743" s="13">
        <f t="shared" si="905"/>
        <v>0</v>
      </c>
      <c r="S743" s="13">
        <f t="shared" si="905"/>
        <v>11100</v>
      </c>
      <c r="T743" s="13">
        <f t="shared" si="905"/>
        <v>11100</v>
      </c>
      <c r="U743" s="13">
        <f t="shared" si="905"/>
        <v>0</v>
      </c>
      <c r="V743" s="13">
        <f t="shared" si="905"/>
        <v>0</v>
      </c>
      <c r="W743" s="13">
        <f t="shared" si="905"/>
        <v>0</v>
      </c>
      <c r="X743" s="13">
        <f t="shared" si="905"/>
        <v>0</v>
      </c>
      <c r="Y743" s="13">
        <f t="shared" si="905"/>
        <v>11100</v>
      </c>
      <c r="Z743" s="13">
        <f t="shared" si="905"/>
        <v>11100</v>
      </c>
      <c r="AA743" s="13">
        <f t="shared" si="906"/>
        <v>0</v>
      </c>
      <c r="AB743" s="13">
        <f t="shared" si="906"/>
        <v>0</v>
      </c>
      <c r="AC743" s="13">
        <f t="shared" si="906"/>
        <v>0</v>
      </c>
      <c r="AD743" s="13">
        <f t="shared" si="906"/>
        <v>0</v>
      </c>
      <c r="AE743" s="13">
        <f t="shared" si="906"/>
        <v>11100</v>
      </c>
      <c r="AF743" s="13">
        <f t="shared" si="906"/>
        <v>11100</v>
      </c>
      <c r="AG743" s="13">
        <f t="shared" si="906"/>
        <v>0</v>
      </c>
      <c r="AH743" s="13">
        <f t="shared" si="906"/>
        <v>0</v>
      </c>
      <c r="AI743" s="13">
        <f t="shared" si="906"/>
        <v>0</v>
      </c>
      <c r="AJ743" s="13">
        <f t="shared" si="906"/>
        <v>0</v>
      </c>
      <c r="AK743" s="13">
        <f t="shared" si="906"/>
        <v>11100</v>
      </c>
      <c r="AL743" s="13">
        <f t="shared" si="906"/>
        <v>11100</v>
      </c>
    </row>
    <row r="744" spans="1:38" ht="33.75" hidden="1" x14ac:dyDescent="0.3">
      <c r="A744" s="62" t="s">
        <v>206</v>
      </c>
      <c r="B744" s="16" t="s">
        <v>529</v>
      </c>
      <c r="C744" s="16" t="s">
        <v>21</v>
      </c>
      <c r="D744" s="16" t="s">
        <v>22</v>
      </c>
      <c r="E744" s="16" t="s">
        <v>620</v>
      </c>
      <c r="F744" s="16" t="s">
        <v>207</v>
      </c>
      <c r="G744" s="17"/>
      <c r="H744" s="15"/>
      <c r="I744" s="13"/>
      <c r="J744" s="13"/>
      <c r="K744" s="13"/>
      <c r="L744" s="13"/>
      <c r="M744" s="13"/>
      <c r="N744" s="13"/>
      <c r="O744" s="13">
        <f>O745</f>
        <v>0</v>
      </c>
      <c r="P744" s="13">
        <f t="shared" si="905"/>
        <v>11100</v>
      </c>
      <c r="Q744" s="13">
        <f t="shared" si="905"/>
        <v>0</v>
      </c>
      <c r="R744" s="13">
        <f t="shared" si="905"/>
        <v>0</v>
      </c>
      <c r="S744" s="13">
        <f t="shared" si="905"/>
        <v>11100</v>
      </c>
      <c r="T744" s="13">
        <f t="shared" si="905"/>
        <v>11100</v>
      </c>
      <c r="U744" s="13">
        <f t="shared" si="905"/>
        <v>0</v>
      </c>
      <c r="V744" s="13">
        <f t="shared" si="905"/>
        <v>0</v>
      </c>
      <c r="W744" s="13">
        <f t="shared" si="905"/>
        <v>0</v>
      </c>
      <c r="X744" s="13">
        <f t="shared" si="905"/>
        <v>0</v>
      </c>
      <c r="Y744" s="13">
        <f t="shared" si="905"/>
        <v>11100</v>
      </c>
      <c r="Z744" s="13">
        <f t="shared" si="905"/>
        <v>11100</v>
      </c>
      <c r="AA744" s="13">
        <f t="shared" si="906"/>
        <v>0</v>
      </c>
      <c r="AB744" s="13">
        <f t="shared" si="906"/>
        <v>0</v>
      </c>
      <c r="AC744" s="13">
        <f t="shared" si="906"/>
        <v>0</v>
      </c>
      <c r="AD744" s="13">
        <f t="shared" si="906"/>
        <v>0</v>
      </c>
      <c r="AE744" s="13">
        <f t="shared" si="906"/>
        <v>11100</v>
      </c>
      <c r="AF744" s="13">
        <f t="shared" si="906"/>
        <v>11100</v>
      </c>
      <c r="AG744" s="13">
        <f t="shared" si="906"/>
        <v>0</v>
      </c>
      <c r="AH744" s="13">
        <f t="shared" si="906"/>
        <v>0</v>
      </c>
      <c r="AI744" s="13">
        <f t="shared" si="906"/>
        <v>0</v>
      </c>
      <c r="AJ744" s="13">
        <f t="shared" si="906"/>
        <v>0</v>
      </c>
      <c r="AK744" s="13">
        <f t="shared" si="906"/>
        <v>11100</v>
      </c>
      <c r="AL744" s="13">
        <f t="shared" si="906"/>
        <v>11100</v>
      </c>
    </row>
    <row r="745" spans="1:38" ht="18.75" hidden="1" x14ac:dyDescent="0.3">
      <c r="A745" s="62" t="s">
        <v>192</v>
      </c>
      <c r="B745" s="16" t="s">
        <v>529</v>
      </c>
      <c r="C745" s="16" t="s">
        <v>21</v>
      </c>
      <c r="D745" s="16" t="s">
        <v>22</v>
      </c>
      <c r="E745" s="16" t="s">
        <v>620</v>
      </c>
      <c r="F745" s="16" t="s">
        <v>208</v>
      </c>
      <c r="G745" s="17"/>
      <c r="H745" s="15"/>
      <c r="I745" s="13"/>
      <c r="J745" s="13"/>
      <c r="K745" s="13"/>
      <c r="L745" s="13"/>
      <c r="M745" s="13"/>
      <c r="N745" s="13"/>
      <c r="O745" s="13"/>
      <c r="P745" s="13">
        <v>11100</v>
      </c>
      <c r="Q745" s="13"/>
      <c r="R745" s="13"/>
      <c r="S745" s="13">
        <f>M745+O745+P745+Q745+R745</f>
        <v>11100</v>
      </c>
      <c r="T745" s="13">
        <f>N745+P745</f>
        <v>11100</v>
      </c>
      <c r="U745" s="13"/>
      <c r="V745" s="13"/>
      <c r="W745" s="13"/>
      <c r="X745" s="13"/>
      <c r="Y745" s="13">
        <f>S745+U745+V745+W745+X745</f>
        <v>11100</v>
      </c>
      <c r="Z745" s="13">
        <f>T745+V745</f>
        <v>11100</v>
      </c>
      <c r="AA745" s="13"/>
      <c r="AB745" s="13"/>
      <c r="AC745" s="13"/>
      <c r="AD745" s="13"/>
      <c r="AE745" s="13">
        <f>Y745+AA745+AB745+AC745+AD745</f>
        <v>11100</v>
      </c>
      <c r="AF745" s="13">
        <f>Z745+AB745</f>
        <v>11100</v>
      </c>
      <c r="AG745" s="13"/>
      <c r="AH745" s="13"/>
      <c r="AI745" s="13"/>
      <c r="AJ745" s="13"/>
      <c r="AK745" s="13">
        <f>AE745+AG745+AH745+AI745+AJ745</f>
        <v>11100</v>
      </c>
      <c r="AL745" s="13">
        <f>AF745+AH745</f>
        <v>11100</v>
      </c>
    </row>
    <row r="746" spans="1:38" ht="33.75" hidden="1" x14ac:dyDescent="0.3">
      <c r="A746" s="73" t="s">
        <v>660</v>
      </c>
      <c r="B746" s="16" t="s">
        <v>529</v>
      </c>
      <c r="C746" s="16" t="s">
        <v>21</v>
      </c>
      <c r="D746" s="16" t="s">
        <v>22</v>
      </c>
      <c r="E746" s="16" t="s">
        <v>619</v>
      </c>
      <c r="F746" s="16"/>
      <c r="G746" s="17"/>
      <c r="H746" s="15"/>
      <c r="I746" s="13"/>
      <c r="J746" s="13"/>
      <c r="K746" s="13"/>
      <c r="L746" s="13"/>
      <c r="M746" s="13"/>
      <c r="N746" s="13"/>
      <c r="O746" s="13">
        <f>O747</f>
        <v>0</v>
      </c>
      <c r="P746" s="13">
        <f t="shared" ref="P746:AG747" si="907">P747</f>
        <v>0</v>
      </c>
      <c r="Q746" s="13">
        <f t="shared" si="907"/>
        <v>64736</v>
      </c>
      <c r="R746" s="13">
        <f t="shared" si="907"/>
        <v>0</v>
      </c>
      <c r="S746" s="13">
        <f t="shared" si="907"/>
        <v>64736</v>
      </c>
      <c r="T746" s="13">
        <f t="shared" si="907"/>
        <v>0</v>
      </c>
      <c r="U746" s="13">
        <f t="shared" si="907"/>
        <v>0</v>
      </c>
      <c r="V746" s="13">
        <f t="shared" si="907"/>
        <v>0</v>
      </c>
      <c r="W746" s="13">
        <f t="shared" si="907"/>
        <v>0</v>
      </c>
      <c r="X746" s="13">
        <f t="shared" si="907"/>
        <v>0</v>
      </c>
      <c r="Y746" s="13">
        <f t="shared" si="907"/>
        <v>64736</v>
      </c>
      <c r="Z746" s="13">
        <f t="shared" si="907"/>
        <v>0</v>
      </c>
      <c r="AA746" s="13">
        <f t="shared" si="907"/>
        <v>0</v>
      </c>
      <c r="AB746" s="13">
        <f t="shared" si="907"/>
        <v>0</v>
      </c>
      <c r="AC746" s="13">
        <f t="shared" si="907"/>
        <v>0</v>
      </c>
      <c r="AD746" s="13">
        <f t="shared" si="907"/>
        <v>0</v>
      </c>
      <c r="AE746" s="13">
        <f t="shared" si="907"/>
        <v>64736</v>
      </c>
      <c r="AF746" s="13">
        <f t="shared" ref="AA746:AF747" si="908">AF747</f>
        <v>0</v>
      </c>
      <c r="AG746" s="13">
        <f t="shared" si="907"/>
        <v>0</v>
      </c>
      <c r="AH746" s="13">
        <f t="shared" ref="AG746:AL747" si="909">AH747</f>
        <v>0</v>
      </c>
      <c r="AI746" s="13">
        <f t="shared" si="909"/>
        <v>0</v>
      </c>
      <c r="AJ746" s="13">
        <f t="shared" si="909"/>
        <v>0</v>
      </c>
      <c r="AK746" s="13">
        <f t="shared" si="909"/>
        <v>64736</v>
      </c>
      <c r="AL746" s="13">
        <f t="shared" si="909"/>
        <v>0</v>
      </c>
    </row>
    <row r="747" spans="1:38" ht="33.75" hidden="1" x14ac:dyDescent="0.3">
      <c r="A747" s="62" t="s">
        <v>206</v>
      </c>
      <c r="B747" s="16" t="s">
        <v>529</v>
      </c>
      <c r="C747" s="16" t="s">
        <v>21</v>
      </c>
      <c r="D747" s="16" t="s">
        <v>22</v>
      </c>
      <c r="E747" s="16" t="s">
        <v>619</v>
      </c>
      <c r="F747" s="16" t="s">
        <v>207</v>
      </c>
      <c r="G747" s="17"/>
      <c r="H747" s="15"/>
      <c r="I747" s="13"/>
      <c r="J747" s="13"/>
      <c r="K747" s="13"/>
      <c r="L747" s="13"/>
      <c r="M747" s="13"/>
      <c r="N747" s="13"/>
      <c r="O747" s="13">
        <f>O748</f>
        <v>0</v>
      </c>
      <c r="P747" s="13">
        <f t="shared" si="907"/>
        <v>0</v>
      </c>
      <c r="Q747" s="13">
        <f t="shared" si="907"/>
        <v>64736</v>
      </c>
      <c r="R747" s="13">
        <f t="shared" si="907"/>
        <v>0</v>
      </c>
      <c r="S747" s="13">
        <f t="shared" si="907"/>
        <v>64736</v>
      </c>
      <c r="T747" s="13">
        <f t="shared" si="907"/>
        <v>0</v>
      </c>
      <c r="U747" s="13">
        <f t="shared" si="907"/>
        <v>0</v>
      </c>
      <c r="V747" s="13">
        <f t="shared" si="907"/>
        <v>0</v>
      </c>
      <c r="W747" s="13">
        <f t="shared" si="907"/>
        <v>0</v>
      </c>
      <c r="X747" s="13">
        <f t="shared" si="907"/>
        <v>0</v>
      </c>
      <c r="Y747" s="13">
        <f t="shared" si="907"/>
        <v>64736</v>
      </c>
      <c r="Z747" s="13">
        <f t="shared" si="907"/>
        <v>0</v>
      </c>
      <c r="AA747" s="13">
        <f t="shared" si="908"/>
        <v>0</v>
      </c>
      <c r="AB747" s="13">
        <f t="shared" si="908"/>
        <v>0</v>
      </c>
      <c r="AC747" s="13">
        <f t="shared" si="908"/>
        <v>0</v>
      </c>
      <c r="AD747" s="13">
        <f t="shared" si="908"/>
        <v>0</v>
      </c>
      <c r="AE747" s="13">
        <f t="shared" si="908"/>
        <v>64736</v>
      </c>
      <c r="AF747" s="13">
        <f t="shared" si="908"/>
        <v>0</v>
      </c>
      <c r="AG747" s="13">
        <f t="shared" si="909"/>
        <v>0</v>
      </c>
      <c r="AH747" s="13">
        <f t="shared" si="909"/>
        <v>0</v>
      </c>
      <c r="AI747" s="13">
        <f t="shared" si="909"/>
        <v>0</v>
      </c>
      <c r="AJ747" s="13">
        <f t="shared" si="909"/>
        <v>0</v>
      </c>
      <c r="AK747" s="13">
        <f t="shared" si="909"/>
        <v>64736</v>
      </c>
      <c r="AL747" s="13">
        <f t="shared" si="909"/>
        <v>0</v>
      </c>
    </row>
    <row r="748" spans="1:38" ht="18.75" hidden="1" x14ac:dyDescent="0.3">
      <c r="A748" s="62" t="s">
        <v>192</v>
      </c>
      <c r="B748" s="16" t="s">
        <v>529</v>
      </c>
      <c r="C748" s="16" t="s">
        <v>21</v>
      </c>
      <c r="D748" s="16" t="s">
        <v>22</v>
      </c>
      <c r="E748" s="16" t="s">
        <v>619</v>
      </c>
      <c r="F748" s="16" t="s">
        <v>208</v>
      </c>
      <c r="G748" s="17"/>
      <c r="H748" s="15"/>
      <c r="I748" s="13"/>
      <c r="J748" s="13"/>
      <c r="K748" s="13"/>
      <c r="L748" s="13"/>
      <c r="M748" s="13"/>
      <c r="N748" s="13"/>
      <c r="O748" s="13"/>
      <c r="P748" s="13"/>
      <c r="Q748" s="13">
        <v>64736</v>
      </c>
      <c r="R748" s="13"/>
      <c r="S748" s="13">
        <f>M748+O748+P748+Q748+R748</f>
        <v>64736</v>
      </c>
      <c r="T748" s="13">
        <f>N748+P748</f>
        <v>0</v>
      </c>
      <c r="U748" s="13"/>
      <c r="V748" s="13"/>
      <c r="W748" s="13"/>
      <c r="X748" s="13"/>
      <c r="Y748" s="13">
        <f>S748+U748+V748+W748+X748</f>
        <v>64736</v>
      </c>
      <c r="Z748" s="13">
        <f>T748+V748</f>
        <v>0</v>
      </c>
      <c r="AA748" s="13"/>
      <c r="AB748" s="13"/>
      <c r="AC748" s="13"/>
      <c r="AD748" s="13"/>
      <c r="AE748" s="13">
        <f>Y748+AA748+AB748+AC748+AD748</f>
        <v>64736</v>
      </c>
      <c r="AF748" s="13">
        <f>Z748+AB748</f>
        <v>0</v>
      </c>
      <c r="AG748" s="13"/>
      <c r="AH748" s="13"/>
      <c r="AI748" s="13"/>
      <c r="AJ748" s="13"/>
      <c r="AK748" s="13">
        <f>AE748+AG748+AH748+AI748+AJ748</f>
        <v>64736</v>
      </c>
      <c r="AL748" s="13">
        <f>AF748+AH748</f>
        <v>0</v>
      </c>
    </row>
    <row r="749" spans="1:38" ht="18.75" hidden="1" x14ac:dyDescent="0.3">
      <c r="A749" s="62"/>
      <c r="B749" s="16"/>
      <c r="C749" s="16"/>
      <c r="D749" s="16"/>
      <c r="E749" s="16"/>
      <c r="F749" s="16"/>
      <c r="G749" s="17"/>
      <c r="H749" s="15"/>
      <c r="I749" s="13"/>
      <c r="J749" s="13"/>
      <c r="K749" s="13"/>
      <c r="L749" s="13"/>
      <c r="M749" s="13"/>
      <c r="N749" s="13"/>
      <c r="O749" s="13"/>
      <c r="P749" s="13"/>
      <c r="Q749" s="13"/>
      <c r="R749" s="13"/>
      <c r="S749" s="13"/>
      <c r="T749" s="13"/>
      <c r="U749" s="13"/>
      <c r="V749" s="13"/>
      <c r="W749" s="13"/>
      <c r="X749" s="13"/>
      <c r="Y749" s="13"/>
      <c r="Z749" s="13"/>
      <c r="AA749" s="13"/>
      <c r="AB749" s="13"/>
      <c r="AC749" s="13"/>
      <c r="AD749" s="13"/>
      <c r="AE749" s="13"/>
      <c r="AF749" s="13"/>
      <c r="AG749" s="13"/>
      <c r="AH749" s="13"/>
      <c r="AI749" s="13"/>
      <c r="AJ749" s="13"/>
      <c r="AK749" s="13"/>
      <c r="AL749" s="13"/>
    </row>
    <row r="750" spans="1:38" ht="45.75" hidden="1" customHeight="1" x14ac:dyDescent="0.3">
      <c r="A750" s="60" t="s">
        <v>673</v>
      </c>
      <c r="B750" s="10">
        <v>915</v>
      </c>
      <c r="C750" s="11"/>
      <c r="D750" s="11"/>
      <c r="E750" s="10"/>
      <c r="F750" s="11"/>
      <c r="G750" s="22">
        <f t="shared" ref="G750:N750" si="910">G764+G796+G752</f>
        <v>32684</v>
      </c>
      <c r="H750" s="22">
        <f t="shared" si="910"/>
        <v>0</v>
      </c>
      <c r="I750" s="13">
        <f t="shared" si="910"/>
        <v>0</v>
      </c>
      <c r="J750" s="13">
        <f t="shared" si="910"/>
        <v>0</v>
      </c>
      <c r="K750" s="13">
        <f t="shared" si="910"/>
        <v>0</v>
      </c>
      <c r="L750" s="13">
        <f t="shared" si="910"/>
        <v>0</v>
      </c>
      <c r="M750" s="22">
        <f t="shared" si="910"/>
        <v>32684</v>
      </c>
      <c r="N750" s="22">
        <f t="shared" si="910"/>
        <v>0</v>
      </c>
      <c r="O750" s="12">
        <f t="shared" ref="O750:T750" si="911">O764+O796+O752+O789</f>
        <v>0</v>
      </c>
      <c r="P750" s="12">
        <f t="shared" si="911"/>
        <v>16292</v>
      </c>
      <c r="Q750" s="12">
        <f t="shared" si="911"/>
        <v>0</v>
      </c>
      <c r="R750" s="12">
        <f t="shared" si="911"/>
        <v>0</v>
      </c>
      <c r="S750" s="12">
        <f t="shared" si="911"/>
        <v>48976</v>
      </c>
      <c r="T750" s="12">
        <f t="shared" si="911"/>
        <v>16292</v>
      </c>
      <c r="U750" s="12">
        <f t="shared" ref="U750:Z750" si="912">U764+U796+U752+U789</f>
        <v>0</v>
      </c>
      <c r="V750" s="12">
        <f t="shared" si="912"/>
        <v>0</v>
      </c>
      <c r="W750" s="12">
        <f t="shared" si="912"/>
        <v>0</v>
      </c>
      <c r="X750" s="12">
        <f t="shared" si="912"/>
        <v>0</v>
      </c>
      <c r="Y750" s="12">
        <f t="shared" si="912"/>
        <v>48976</v>
      </c>
      <c r="Z750" s="12">
        <f t="shared" si="912"/>
        <v>16292</v>
      </c>
      <c r="AA750" s="12">
        <f t="shared" ref="AA750:AF750" si="913">AA764+AA796+AA752+AA789</f>
        <v>0</v>
      </c>
      <c r="AB750" s="12">
        <f t="shared" si="913"/>
        <v>0</v>
      </c>
      <c r="AC750" s="12">
        <f t="shared" si="913"/>
        <v>0</v>
      </c>
      <c r="AD750" s="12">
        <f t="shared" si="913"/>
        <v>-588</v>
      </c>
      <c r="AE750" s="12">
        <f t="shared" si="913"/>
        <v>48388</v>
      </c>
      <c r="AF750" s="12">
        <f t="shared" si="913"/>
        <v>16292</v>
      </c>
      <c r="AG750" s="12">
        <f t="shared" ref="AG750:AL750" si="914">AG764+AG796+AG752+AG789</f>
        <v>0</v>
      </c>
      <c r="AH750" s="12">
        <f t="shared" si="914"/>
        <v>0</v>
      </c>
      <c r="AI750" s="12">
        <f t="shared" si="914"/>
        <v>0</v>
      </c>
      <c r="AJ750" s="12">
        <f t="shared" si="914"/>
        <v>0</v>
      </c>
      <c r="AK750" s="12">
        <f t="shared" si="914"/>
        <v>48388</v>
      </c>
      <c r="AL750" s="12">
        <f t="shared" si="914"/>
        <v>16292</v>
      </c>
    </row>
    <row r="751" spans="1:38" ht="20.25" hidden="1" x14ac:dyDescent="0.3">
      <c r="A751" s="60"/>
      <c r="B751" s="10"/>
      <c r="C751" s="11"/>
      <c r="D751" s="11"/>
      <c r="E751" s="10"/>
      <c r="F751" s="11"/>
      <c r="G751" s="22"/>
      <c r="H751" s="22"/>
      <c r="I751" s="13"/>
      <c r="J751" s="13"/>
      <c r="K751" s="13"/>
      <c r="L751" s="13"/>
      <c r="M751" s="22"/>
      <c r="N751" s="22"/>
      <c r="O751" s="12"/>
      <c r="P751" s="12"/>
      <c r="Q751" s="12"/>
      <c r="R751" s="12"/>
      <c r="S751" s="12"/>
      <c r="T751" s="12"/>
      <c r="U751" s="12"/>
      <c r="V751" s="12"/>
      <c r="W751" s="12"/>
      <c r="X751" s="12"/>
      <c r="Y751" s="12"/>
      <c r="Z751" s="12"/>
      <c r="AA751" s="12"/>
      <c r="AB751" s="12"/>
      <c r="AC751" s="12"/>
      <c r="AD751" s="12"/>
      <c r="AE751" s="12"/>
      <c r="AF751" s="12"/>
      <c r="AG751" s="12"/>
      <c r="AH751" s="12"/>
      <c r="AI751" s="12"/>
      <c r="AJ751" s="12"/>
      <c r="AK751" s="12"/>
      <c r="AL751" s="12"/>
    </row>
    <row r="752" spans="1:38" ht="18.75" hidden="1" x14ac:dyDescent="0.3">
      <c r="A752" s="61" t="s">
        <v>63</v>
      </c>
      <c r="B752" s="27">
        <v>915</v>
      </c>
      <c r="C752" s="28" t="s">
        <v>22</v>
      </c>
      <c r="D752" s="28" t="s">
        <v>64</v>
      </c>
      <c r="E752" s="27"/>
      <c r="F752" s="28"/>
      <c r="G752" s="23">
        <f t="shared" ref="G752:R754" si="915">G753</f>
        <v>9266</v>
      </c>
      <c r="H752" s="23">
        <f t="shared" si="915"/>
        <v>0</v>
      </c>
      <c r="I752" s="13">
        <f t="shared" si="915"/>
        <v>0</v>
      </c>
      <c r="J752" s="13">
        <f t="shared" si="915"/>
        <v>0</v>
      </c>
      <c r="K752" s="13">
        <f t="shared" si="915"/>
        <v>0</v>
      </c>
      <c r="L752" s="13">
        <f t="shared" si="915"/>
        <v>0</v>
      </c>
      <c r="M752" s="23">
        <f t="shared" si="915"/>
        <v>9266</v>
      </c>
      <c r="N752" s="23">
        <f t="shared" si="915"/>
        <v>0</v>
      </c>
      <c r="O752" s="13">
        <f t="shared" si="915"/>
        <v>0</v>
      </c>
      <c r="P752" s="13">
        <f t="shared" si="915"/>
        <v>0</v>
      </c>
      <c r="Q752" s="13">
        <f t="shared" si="915"/>
        <v>0</v>
      </c>
      <c r="R752" s="13">
        <f t="shared" si="915"/>
        <v>0</v>
      </c>
      <c r="S752" s="23">
        <f t="shared" ref="S752:AH754" si="916">S753</f>
        <v>9266</v>
      </c>
      <c r="T752" s="23">
        <f t="shared" si="916"/>
        <v>0</v>
      </c>
      <c r="U752" s="13">
        <f t="shared" si="916"/>
        <v>0</v>
      </c>
      <c r="V752" s="13">
        <f t="shared" si="916"/>
        <v>0</v>
      </c>
      <c r="W752" s="13">
        <f t="shared" si="916"/>
        <v>0</v>
      </c>
      <c r="X752" s="13">
        <f t="shared" si="916"/>
        <v>0</v>
      </c>
      <c r="Y752" s="23">
        <f t="shared" si="916"/>
        <v>9266</v>
      </c>
      <c r="Z752" s="23">
        <f t="shared" si="916"/>
        <v>0</v>
      </c>
      <c r="AA752" s="13">
        <f t="shared" si="916"/>
        <v>0</v>
      </c>
      <c r="AB752" s="13">
        <f t="shared" si="916"/>
        <v>0</v>
      </c>
      <c r="AC752" s="13">
        <f t="shared" si="916"/>
        <v>0</v>
      </c>
      <c r="AD752" s="13">
        <f t="shared" si="916"/>
        <v>-588</v>
      </c>
      <c r="AE752" s="23">
        <f t="shared" si="916"/>
        <v>8678</v>
      </c>
      <c r="AF752" s="23">
        <f t="shared" si="916"/>
        <v>0</v>
      </c>
      <c r="AG752" s="13">
        <f t="shared" si="916"/>
        <v>0</v>
      </c>
      <c r="AH752" s="13">
        <f t="shared" si="916"/>
        <v>0</v>
      </c>
      <c r="AI752" s="13">
        <f t="shared" ref="AG752:AL754" si="917">AI753</f>
        <v>0</v>
      </c>
      <c r="AJ752" s="13">
        <f t="shared" si="917"/>
        <v>0</v>
      </c>
      <c r="AK752" s="23">
        <f t="shared" si="917"/>
        <v>8678</v>
      </c>
      <c r="AL752" s="23">
        <f t="shared" si="917"/>
        <v>0</v>
      </c>
    </row>
    <row r="753" spans="1:38" ht="49.5" hidden="1" x14ac:dyDescent="0.25">
      <c r="A753" s="62" t="s">
        <v>287</v>
      </c>
      <c r="B753" s="24">
        <v>915</v>
      </c>
      <c r="C753" s="25" t="s">
        <v>22</v>
      </c>
      <c r="D753" s="25" t="s">
        <v>64</v>
      </c>
      <c r="E753" s="24" t="s">
        <v>144</v>
      </c>
      <c r="F753" s="25"/>
      <c r="G753" s="20">
        <f t="shared" si="915"/>
        <v>9266</v>
      </c>
      <c r="H753" s="20">
        <f t="shared" si="915"/>
        <v>0</v>
      </c>
      <c r="I753" s="13">
        <f t="shared" si="915"/>
        <v>0</v>
      </c>
      <c r="J753" s="13">
        <f t="shared" si="915"/>
        <v>0</v>
      </c>
      <c r="K753" s="13">
        <f t="shared" si="915"/>
        <v>0</v>
      </c>
      <c r="L753" s="13">
        <f t="shared" si="915"/>
        <v>0</v>
      </c>
      <c r="M753" s="20">
        <f t="shared" si="915"/>
        <v>9266</v>
      </c>
      <c r="N753" s="20">
        <f t="shared" si="915"/>
        <v>0</v>
      </c>
      <c r="O753" s="13">
        <f t="shared" si="915"/>
        <v>0</v>
      </c>
      <c r="P753" s="13">
        <f t="shared" si="915"/>
        <v>0</v>
      </c>
      <c r="Q753" s="13">
        <f t="shared" si="915"/>
        <v>0</v>
      </c>
      <c r="R753" s="13">
        <f t="shared" si="915"/>
        <v>0</v>
      </c>
      <c r="S753" s="20">
        <f t="shared" si="916"/>
        <v>9266</v>
      </c>
      <c r="T753" s="20">
        <f t="shared" si="916"/>
        <v>0</v>
      </c>
      <c r="U753" s="13">
        <f t="shared" si="916"/>
        <v>0</v>
      </c>
      <c r="V753" s="13">
        <f t="shared" si="916"/>
        <v>0</v>
      </c>
      <c r="W753" s="13">
        <f t="shared" si="916"/>
        <v>0</v>
      </c>
      <c r="X753" s="13">
        <f t="shared" si="916"/>
        <v>0</v>
      </c>
      <c r="Y753" s="20">
        <f t="shared" si="916"/>
        <v>9266</v>
      </c>
      <c r="Z753" s="20">
        <f t="shared" si="916"/>
        <v>0</v>
      </c>
      <c r="AA753" s="13">
        <f t="shared" si="916"/>
        <v>0</v>
      </c>
      <c r="AB753" s="13">
        <f t="shared" si="916"/>
        <v>0</v>
      </c>
      <c r="AC753" s="13">
        <f t="shared" si="916"/>
        <v>0</v>
      </c>
      <c r="AD753" s="13">
        <f t="shared" si="916"/>
        <v>-588</v>
      </c>
      <c r="AE753" s="20">
        <f t="shared" si="916"/>
        <v>8678</v>
      </c>
      <c r="AF753" s="20">
        <f t="shared" si="916"/>
        <v>0</v>
      </c>
      <c r="AG753" s="13">
        <f t="shared" si="917"/>
        <v>0</v>
      </c>
      <c r="AH753" s="13">
        <f t="shared" si="917"/>
        <v>0</v>
      </c>
      <c r="AI753" s="13">
        <f t="shared" si="917"/>
        <v>0</v>
      </c>
      <c r="AJ753" s="13">
        <f t="shared" si="917"/>
        <v>0</v>
      </c>
      <c r="AK753" s="20">
        <f t="shared" si="917"/>
        <v>8678</v>
      </c>
      <c r="AL753" s="20">
        <f t="shared" si="917"/>
        <v>0</v>
      </c>
    </row>
    <row r="754" spans="1:38" ht="33" hidden="1" x14ac:dyDescent="0.25">
      <c r="A754" s="62" t="s">
        <v>137</v>
      </c>
      <c r="B754" s="24">
        <v>915</v>
      </c>
      <c r="C754" s="25" t="s">
        <v>22</v>
      </c>
      <c r="D754" s="25" t="s">
        <v>64</v>
      </c>
      <c r="E754" s="24" t="s">
        <v>288</v>
      </c>
      <c r="F754" s="25"/>
      <c r="G754" s="20">
        <f t="shared" si="915"/>
        <v>9266</v>
      </c>
      <c r="H754" s="20">
        <f t="shared" si="915"/>
        <v>0</v>
      </c>
      <c r="I754" s="13">
        <f t="shared" si="915"/>
        <v>0</v>
      </c>
      <c r="J754" s="13">
        <f t="shared" si="915"/>
        <v>0</v>
      </c>
      <c r="K754" s="13">
        <f t="shared" si="915"/>
        <v>0</v>
      </c>
      <c r="L754" s="13">
        <f t="shared" si="915"/>
        <v>0</v>
      </c>
      <c r="M754" s="20">
        <f t="shared" si="915"/>
        <v>9266</v>
      </c>
      <c r="N754" s="20">
        <f t="shared" si="915"/>
        <v>0</v>
      </c>
      <c r="O754" s="13">
        <f t="shared" si="915"/>
        <v>0</v>
      </c>
      <c r="P754" s="13">
        <f t="shared" si="915"/>
        <v>0</v>
      </c>
      <c r="Q754" s="13">
        <f t="shared" si="915"/>
        <v>0</v>
      </c>
      <c r="R754" s="13">
        <f t="shared" si="915"/>
        <v>0</v>
      </c>
      <c r="S754" s="20">
        <f t="shared" si="916"/>
        <v>9266</v>
      </c>
      <c r="T754" s="20">
        <f t="shared" si="916"/>
        <v>0</v>
      </c>
      <c r="U754" s="13">
        <f t="shared" si="916"/>
        <v>0</v>
      </c>
      <c r="V754" s="13">
        <f t="shared" si="916"/>
        <v>0</v>
      </c>
      <c r="W754" s="13">
        <f t="shared" si="916"/>
        <v>0</v>
      </c>
      <c r="X754" s="13">
        <f t="shared" si="916"/>
        <v>0</v>
      </c>
      <c r="Y754" s="20">
        <f t="shared" si="916"/>
        <v>9266</v>
      </c>
      <c r="Z754" s="20">
        <f t="shared" si="916"/>
        <v>0</v>
      </c>
      <c r="AA754" s="13">
        <f t="shared" si="916"/>
        <v>0</v>
      </c>
      <c r="AB754" s="13">
        <f t="shared" si="916"/>
        <v>0</v>
      </c>
      <c r="AC754" s="13">
        <f t="shared" si="916"/>
        <v>0</v>
      </c>
      <c r="AD754" s="13">
        <f t="shared" si="916"/>
        <v>-588</v>
      </c>
      <c r="AE754" s="20">
        <f t="shared" si="916"/>
        <v>8678</v>
      </c>
      <c r="AF754" s="20">
        <f t="shared" si="916"/>
        <v>0</v>
      </c>
      <c r="AG754" s="13">
        <f t="shared" si="917"/>
        <v>0</v>
      </c>
      <c r="AH754" s="13">
        <f t="shared" si="917"/>
        <v>0</v>
      </c>
      <c r="AI754" s="13">
        <f t="shared" si="917"/>
        <v>0</v>
      </c>
      <c r="AJ754" s="13">
        <f t="shared" si="917"/>
        <v>0</v>
      </c>
      <c r="AK754" s="20">
        <f t="shared" si="917"/>
        <v>8678</v>
      </c>
      <c r="AL754" s="20">
        <f t="shared" si="917"/>
        <v>0</v>
      </c>
    </row>
    <row r="755" spans="1:38" ht="33" hidden="1" x14ac:dyDescent="0.25">
      <c r="A755" s="62" t="s">
        <v>289</v>
      </c>
      <c r="B755" s="24">
        <v>915</v>
      </c>
      <c r="C755" s="25" t="s">
        <v>22</v>
      </c>
      <c r="D755" s="25" t="s">
        <v>64</v>
      </c>
      <c r="E755" s="24" t="s">
        <v>290</v>
      </c>
      <c r="F755" s="25"/>
      <c r="G755" s="20">
        <f>G756+G758+G760</f>
        <v>9266</v>
      </c>
      <c r="H755" s="20">
        <f t="shared" ref="H755:N755" si="918">H756+H758+H760</f>
        <v>0</v>
      </c>
      <c r="I755" s="13">
        <f t="shared" si="918"/>
        <v>0</v>
      </c>
      <c r="J755" s="13">
        <f t="shared" si="918"/>
        <v>0</v>
      </c>
      <c r="K755" s="13">
        <f t="shared" si="918"/>
        <v>0</v>
      </c>
      <c r="L755" s="13">
        <f t="shared" si="918"/>
        <v>0</v>
      </c>
      <c r="M755" s="20">
        <f t="shared" si="918"/>
        <v>9266</v>
      </c>
      <c r="N755" s="20">
        <f t="shared" si="918"/>
        <v>0</v>
      </c>
      <c r="O755" s="13">
        <f t="shared" ref="O755:T755" si="919">O756+O758+O760</f>
        <v>0</v>
      </c>
      <c r="P755" s="13">
        <f t="shared" si="919"/>
        <v>0</v>
      </c>
      <c r="Q755" s="13">
        <f t="shared" si="919"/>
        <v>0</v>
      </c>
      <c r="R755" s="13">
        <f t="shared" si="919"/>
        <v>0</v>
      </c>
      <c r="S755" s="20">
        <f t="shared" si="919"/>
        <v>9266</v>
      </c>
      <c r="T755" s="20">
        <f t="shared" si="919"/>
        <v>0</v>
      </c>
      <c r="U755" s="13">
        <f t="shared" ref="U755:Z755" si="920">U756+U758+U760</f>
        <v>0</v>
      </c>
      <c r="V755" s="13">
        <f t="shared" si="920"/>
        <v>0</v>
      </c>
      <c r="W755" s="13">
        <f t="shared" si="920"/>
        <v>0</v>
      </c>
      <c r="X755" s="13">
        <f t="shared" si="920"/>
        <v>0</v>
      </c>
      <c r="Y755" s="20">
        <f t="shared" si="920"/>
        <v>9266</v>
      </c>
      <c r="Z755" s="20">
        <f t="shared" si="920"/>
        <v>0</v>
      </c>
      <c r="AA755" s="13">
        <f t="shared" ref="AA755:AF755" si="921">AA756+AA758+AA760</f>
        <v>0</v>
      </c>
      <c r="AB755" s="13">
        <f t="shared" si="921"/>
        <v>0</v>
      </c>
      <c r="AC755" s="13">
        <f t="shared" si="921"/>
        <v>0</v>
      </c>
      <c r="AD755" s="13">
        <f t="shared" si="921"/>
        <v>-588</v>
      </c>
      <c r="AE755" s="20">
        <f t="shared" si="921"/>
        <v>8678</v>
      </c>
      <c r="AF755" s="20">
        <f t="shared" si="921"/>
        <v>0</v>
      </c>
      <c r="AG755" s="13">
        <f t="shared" ref="AG755:AL755" si="922">AG756+AG758+AG760</f>
        <v>0</v>
      </c>
      <c r="AH755" s="13">
        <f t="shared" si="922"/>
        <v>0</v>
      </c>
      <c r="AI755" s="13">
        <f t="shared" si="922"/>
        <v>0</v>
      </c>
      <c r="AJ755" s="13">
        <f t="shared" si="922"/>
        <v>0</v>
      </c>
      <c r="AK755" s="20">
        <f t="shared" si="922"/>
        <v>8678</v>
      </c>
      <c r="AL755" s="20">
        <f t="shared" si="922"/>
        <v>0</v>
      </c>
    </row>
    <row r="756" spans="1:38" ht="68.25" hidden="1" customHeight="1" x14ac:dyDescent="0.25">
      <c r="A756" s="62" t="s">
        <v>518</v>
      </c>
      <c r="B756" s="24">
        <v>915</v>
      </c>
      <c r="C756" s="25" t="s">
        <v>22</v>
      </c>
      <c r="D756" s="25" t="s">
        <v>64</v>
      </c>
      <c r="E756" s="24" t="s">
        <v>290</v>
      </c>
      <c r="F756" s="25" t="s">
        <v>92</v>
      </c>
      <c r="G756" s="20">
        <f>G757</f>
        <v>4974</v>
      </c>
      <c r="H756" s="20">
        <f t="shared" ref="H756:R756" si="923">H757</f>
        <v>0</v>
      </c>
      <c r="I756" s="13">
        <f t="shared" si="923"/>
        <v>0</v>
      </c>
      <c r="J756" s="13">
        <f t="shared" si="923"/>
        <v>0</v>
      </c>
      <c r="K756" s="13">
        <f t="shared" si="923"/>
        <v>0</v>
      </c>
      <c r="L756" s="13">
        <f t="shared" si="923"/>
        <v>0</v>
      </c>
      <c r="M756" s="20">
        <f t="shared" si="923"/>
        <v>4974</v>
      </c>
      <c r="N756" s="20">
        <f t="shared" si="923"/>
        <v>0</v>
      </c>
      <c r="O756" s="13">
        <f t="shared" si="923"/>
        <v>0</v>
      </c>
      <c r="P756" s="13">
        <f t="shared" si="923"/>
        <v>0</v>
      </c>
      <c r="Q756" s="13">
        <f t="shared" si="923"/>
        <v>0</v>
      </c>
      <c r="R756" s="13">
        <f t="shared" si="923"/>
        <v>0</v>
      </c>
      <c r="S756" s="20">
        <f t="shared" ref="S756:AL756" si="924">S757</f>
        <v>4974</v>
      </c>
      <c r="T756" s="20">
        <f t="shared" si="924"/>
        <v>0</v>
      </c>
      <c r="U756" s="13">
        <f t="shared" si="924"/>
        <v>0</v>
      </c>
      <c r="V756" s="13">
        <f t="shared" si="924"/>
        <v>0</v>
      </c>
      <c r="W756" s="13">
        <f t="shared" si="924"/>
        <v>0</v>
      </c>
      <c r="X756" s="13">
        <f t="shared" si="924"/>
        <v>0</v>
      </c>
      <c r="Y756" s="20">
        <f t="shared" si="924"/>
        <v>4974</v>
      </c>
      <c r="Z756" s="20">
        <f t="shared" si="924"/>
        <v>0</v>
      </c>
      <c r="AA756" s="13">
        <f t="shared" si="924"/>
        <v>0</v>
      </c>
      <c r="AB756" s="13">
        <f t="shared" si="924"/>
        <v>0</v>
      </c>
      <c r="AC756" s="13">
        <f t="shared" si="924"/>
        <v>0</v>
      </c>
      <c r="AD756" s="13">
        <f t="shared" si="924"/>
        <v>-200</v>
      </c>
      <c r="AE756" s="20">
        <f t="shared" si="924"/>
        <v>4774</v>
      </c>
      <c r="AF756" s="20">
        <f t="shared" si="924"/>
        <v>0</v>
      </c>
      <c r="AG756" s="13">
        <f t="shared" si="924"/>
        <v>0</v>
      </c>
      <c r="AH756" s="13">
        <f t="shared" si="924"/>
        <v>0</v>
      </c>
      <c r="AI756" s="13">
        <f t="shared" si="924"/>
        <v>0</v>
      </c>
      <c r="AJ756" s="13">
        <f t="shared" si="924"/>
        <v>0</v>
      </c>
      <c r="AK756" s="20">
        <f t="shared" si="924"/>
        <v>4774</v>
      </c>
      <c r="AL756" s="20">
        <f t="shared" si="924"/>
        <v>0</v>
      </c>
    </row>
    <row r="757" spans="1:38" hidden="1" x14ac:dyDescent="0.25">
      <c r="A757" s="62" t="s">
        <v>120</v>
      </c>
      <c r="B757" s="24">
        <v>915</v>
      </c>
      <c r="C757" s="25" t="s">
        <v>22</v>
      </c>
      <c r="D757" s="25" t="s">
        <v>64</v>
      </c>
      <c r="E757" s="24" t="s">
        <v>290</v>
      </c>
      <c r="F757" s="25" t="s">
        <v>121</v>
      </c>
      <c r="G757" s="13">
        <v>4974</v>
      </c>
      <c r="H757" s="13"/>
      <c r="I757" s="13"/>
      <c r="J757" s="13"/>
      <c r="K757" s="13"/>
      <c r="L757" s="13"/>
      <c r="M757" s="13">
        <f>G757+I757+J757+K757+L757</f>
        <v>4974</v>
      </c>
      <c r="N757" s="13">
        <f>H757+J757</f>
        <v>0</v>
      </c>
      <c r="O757" s="13"/>
      <c r="P757" s="13"/>
      <c r="Q757" s="13"/>
      <c r="R757" s="13"/>
      <c r="S757" s="13">
        <f>M757+O757+P757+Q757+R757</f>
        <v>4974</v>
      </c>
      <c r="T757" s="13">
        <f>N757+P757</f>
        <v>0</v>
      </c>
      <c r="U757" s="13"/>
      <c r="V757" s="13"/>
      <c r="W757" s="13"/>
      <c r="X757" s="13"/>
      <c r="Y757" s="13">
        <f>S757+U757+V757+W757+X757</f>
        <v>4974</v>
      </c>
      <c r="Z757" s="13">
        <f>T757+V757</f>
        <v>0</v>
      </c>
      <c r="AA757" s="13"/>
      <c r="AB757" s="13"/>
      <c r="AC757" s="13"/>
      <c r="AD757" s="13">
        <v>-200</v>
      </c>
      <c r="AE757" s="13">
        <f>Y757+AA757+AB757+AC757+AD757</f>
        <v>4774</v>
      </c>
      <c r="AF757" s="13">
        <f>Z757+AB757</f>
        <v>0</v>
      </c>
      <c r="AG757" s="13"/>
      <c r="AH757" s="13"/>
      <c r="AI757" s="13"/>
      <c r="AJ757" s="13"/>
      <c r="AK757" s="13">
        <f>AE757+AG757+AH757+AI757+AJ757</f>
        <v>4774</v>
      </c>
      <c r="AL757" s="13">
        <f>AF757+AH757</f>
        <v>0</v>
      </c>
    </row>
    <row r="758" spans="1:38" ht="33" hidden="1" x14ac:dyDescent="0.25">
      <c r="A758" s="62" t="s">
        <v>271</v>
      </c>
      <c r="B758" s="24">
        <v>915</v>
      </c>
      <c r="C758" s="25" t="s">
        <v>22</v>
      </c>
      <c r="D758" s="25" t="s">
        <v>64</v>
      </c>
      <c r="E758" s="24" t="s">
        <v>290</v>
      </c>
      <c r="F758" s="25" t="s">
        <v>33</v>
      </c>
      <c r="G758" s="20">
        <f>G759</f>
        <v>4064</v>
      </c>
      <c r="H758" s="20">
        <f t="shared" ref="H758:R758" si="925">H759</f>
        <v>0</v>
      </c>
      <c r="I758" s="13">
        <f t="shared" si="925"/>
        <v>0</v>
      </c>
      <c r="J758" s="13">
        <f t="shared" si="925"/>
        <v>0</v>
      </c>
      <c r="K758" s="13">
        <f t="shared" si="925"/>
        <v>0</v>
      </c>
      <c r="L758" s="13">
        <f t="shared" si="925"/>
        <v>0</v>
      </c>
      <c r="M758" s="20">
        <f t="shared" si="925"/>
        <v>4064</v>
      </c>
      <c r="N758" s="20">
        <f t="shared" si="925"/>
        <v>0</v>
      </c>
      <c r="O758" s="13">
        <f t="shared" si="925"/>
        <v>0</v>
      </c>
      <c r="P758" s="13">
        <f t="shared" si="925"/>
        <v>0</v>
      </c>
      <c r="Q758" s="13">
        <f t="shared" si="925"/>
        <v>0</v>
      </c>
      <c r="R758" s="13">
        <f t="shared" si="925"/>
        <v>0</v>
      </c>
      <c r="S758" s="20">
        <f t="shared" ref="S758:AL758" si="926">S759</f>
        <v>4064</v>
      </c>
      <c r="T758" s="20">
        <f t="shared" si="926"/>
        <v>0</v>
      </c>
      <c r="U758" s="13">
        <f t="shared" si="926"/>
        <v>0</v>
      </c>
      <c r="V758" s="13">
        <f t="shared" si="926"/>
        <v>0</v>
      </c>
      <c r="W758" s="13">
        <f t="shared" si="926"/>
        <v>0</v>
      </c>
      <c r="X758" s="13">
        <f t="shared" si="926"/>
        <v>0</v>
      </c>
      <c r="Y758" s="20">
        <f t="shared" si="926"/>
        <v>4064</v>
      </c>
      <c r="Z758" s="20">
        <f t="shared" si="926"/>
        <v>0</v>
      </c>
      <c r="AA758" s="13">
        <f t="shared" si="926"/>
        <v>0</v>
      </c>
      <c r="AB758" s="13">
        <f t="shared" si="926"/>
        <v>0</v>
      </c>
      <c r="AC758" s="13">
        <f t="shared" si="926"/>
        <v>0</v>
      </c>
      <c r="AD758" s="13">
        <f t="shared" si="926"/>
        <v>-388</v>
      </c>
      <c r="AE758" s="20">
        <f t="shared" si="926"/>
        <v>3676</v>
      </c>
      <c r="AF758" s="20">
        <f t="shared" si="926"/>
        <v>0</v>
      </c>
      <c r="AG758" s="13">
        <f t="shared" si="926"/>
        <v>0</v>
      </c>
      <c r="AH758" s="13">
        <f t="shared" si="926"/>
        <v>0</v>
      </c>
      <c r="AI758" s="13">
        <f t="shared" si="926"/>
        <v>0</v>
      </c>
      <c r="AJ758" s="13">
        <f t="shared" si="926"/>
        <v>0</v>
      </c>
      <c r="AK758" s="20">
        <f t="shared" si="926"/>
        <v>3676</v>
      </c>
      <c r="AL758" s="20">
        <f t="shared" si="926"/>
        <v>0</v>
      </c>
    </row>
    <row r="759" spans="1:38" ht="33" hidden="1" x14ac:dyDescent="0.25">
      <c r="A759" s="62" t="s">
        <v>39</v>
      </c>
      <c r="B759" s="24">
        <v>915</v>
      </c>
      <c r="C759" s="25" t="s">
        <v>22</v>
      </c>
      <c r="D759" s="25" t="s">
        <v>64</v>
      </c>
      <c r="E759" s="24" t="s">
        <v>290</v>
      </c>
      <c r="F759" s="25" t="s">
        <v>40</v>
      </c>
      <c r="G759" s="13">
        <v>4064</v>
      </c>
      <c r="H759" s="13"/>
      <c r="I759" s="13"/>
      <c r="J759" s="13"/>
      <c r="K759" s="13"/>
      <c r="L759" s="13"/>
      <c r="M759" s="13">
        <f>G759+I759+J759+K759+L759</f>
        <v>4064</v>
      </c>
      <c r="N759" s="13">
        <f>H759+J759</f>
        <v>0</v>
      </c>
      <c r="O759" s="13"/>
      <c r="P759" s="13"/>
      <c r="Q759" s="13"/>
      <c r="R759" s="13"/>
      <c r="S759" s="13">
        <f>M759+O759+P759+Q759+R759</f>
        <v>4064</v>
      </c>
      <c r="T759" s="13">
        <f>N759+P759</f>
        <v>0</v>
      </c>
      <c r="U759" s="13"/>
      <c r="V759" s="13"/>
      <c r="W759" s="13"/>
      <c r="X759" s="13"/>
      <c r="Y759" s="13">
        <f>S759+U759+V759+W759+X759</f>
        <v>4064</v>
      </c>
      <c r="Z759" s="13">
        <f>T759+V759</f>
        <v>0</v>
      </c>
      <c r="AA759" s="13"/>
      <c r="AB759" s="13"/>
      <c r="AC759" s="13"/>
      <c r="AD759" s="13">
        <v>-388</v>
      </c>
      <c r="AE759" s="13">
        <f>Y759+AA759+AB759+AC759+AD759</f>
        <v>3676</v>
      </c>
      <c r="AF759" s="13">
        <f>Z759+AB759</f>
        <v>0</v>
      </c>
      <c r="AG759" s="13"/>
      <c r="AH759" s="13"/>
      <c r="AI759" s="13"/>
      <c r="AJ759" s="13"/>
      <c r="AK759" s="13">
        <f>AE759+AG759+AH759+AI759+AJ759</f>
        <v>3676</v>
      </c>
      <c r="AL759" s="13">
        <f>AF759+AH759</f>
        <v>0</v>
      </c>
    </row>
    <row r="760" spans="1:38" hidden="1" x14ac:dyDescent="0.25">
      <c r="A760" s="62" t="s">
        <v>70</v>
      </c>
      <c r="B760" s="24">
        <v>915</v>
      </c>
      <c r="C760" s="25" t="s">
        <v>22</v>
      </c>
      <c r="D760" s="25" t="s">
        <v>64</v>
      </c>
      <c r="E760" s="24" t="s">
        <v>290</v>
      </c>
      <c r="F760" s="25" t="s">
        <v>71</v>
      </c>
      <c r="G760" s="20">
        <f>G762</f>
        <v>228</v>
      </c>
      <c r="H760" s="20">
        <f t="shared" ref="H760:R760" si="927">H762</f>
        <v>0</v>
      </c>
      <c r="I760" s="13">
        <f t="shared" si="927"/>
        <v>0</v>
      </c>
      <c r="J760" s="13">
        <f t="shared" si="927"/>
        <v>0</v>
      </c>
      <c r="K760" s="13">
        <f t="shared" si="927"/>
        <v>0</v>
      </c>
      <c r="L760" s="13">
        <f t="shared" si="927"/>
        <v>0</v>
      </c>
      <c r="M760" s="20">
        <f t="shared" si="927"/>
        <v>228</v>
      </c>
      <c r="N760" s="20">
        <f t="shared" si="927"/>
        <v>0</v>
      </c>
      <c r="O760" s="13">
        <f t="shared" si="927"/>
        <v>0</v>
      </c>
      <c r="P760" s="13">
        <f t="shared" si="927"/>
        <v>0</v>
      </c>
      <c r="Q760" s="13">
        <f t="shared" si="927"/>
        <v>0</v>
      </c>
      <c r="R760" s="13">
        <f t="shared" si="927"/>
        <v>0</v>
      </c>
      <c r="S760" s="20">
        <f t="shared" ref="S760:AF760" si="928">S762</f>
        <v>228</v>
      </c>
      <c r="T760" s="20">
        <f t="shared" si="928"/>
        <v>0</v>
      </c>
      <c r="U760" s="13">
        <f t="shared" si="928"/>
        <v>0</v>
      </c>
      <c r="V760" s="13">
        <f t="shared" si="928"/>
        <v>0</v>
      </c>
      <c r="W760" s="13">
        <f t="shared" si="928"/>
        <v>0</v>
      </c>
      <c r="X760" s="13">
        <f t="shared" si="928"/>
        <v>0</v>
      </c>
      <c r="Y760" s="20">
        <f t="shared" si="928"/>
        <v>228</v>
      </c>
      <c r="Z760" s="20">
        <f t="shared" si="928"/>
        <v>0</v>
      </c>
      <c r="AA760" s="13">
        <f t="shared" si="928"/>
        <v>0</v>
      </c>
      <c r="AB760" s="13">
        <f t="shared" si="928"/>
        <v>0</v>
      </c>
      <c r="AC760" s="13">
        <f t="shared" si="928"/>
        <v>0</v>
      </c>
      <c r="AD760" s="13">
        <f t="shared" si="928"/>
        <v>0</v>
      </c>
      <c r="AE760" s="20">
        <f t="shared" si="928"/>
        <v>228</v>
      </c>
      <c r="AF760" s="20">
        <f t="shared" si="928"/>
        <v>0</v>
      </c>
      <c r="AG760" s="13">
        <f t="shared" ref="AG760:AL760" si="929">AG762+AG761</f>
        <v>0</v>
      </c>
      <c r="AH760" s="13">
        <f t="shared" si="929"/>
        <v>0</v>
      </c>
      <c r="AI760" s="13">
        <f t="shared" si="929"/>
        <v>0</v>
      </c>
      <c r="AJ760" s="13">
        <f t="shared" si="929"/>
        <v>0</v>
      </c>
      <c r="AK760" s="13">
        <f t="shared" si="929"/>
        <v>228</v>
      </c>
      <c r="AL760" s="13">
        <f t="shared" si="929"/>
        <v>0</v>
      </c>
    </row>
    <row r="761" spans="1:38" hidden="1" x14ac:dyDescent="0.25">
      <c r="A761" s="62" t="s">
        <v>178</v>
      </c>
      <c r="B761" s="24">
        <v>915</v>
      </c>
      <c r="C761" s="25" t="s">
        <v>22</v>
      </c>
      <c r="D761" s="25" t="s">
        <v>64</v>
      </c>
      <c r="E761" s="24" t="s">
        <v>290</v>
      </c>
      <c r="F761" s="25">
        <v>830</v>
      </c>
      <c r="G761" s="20"/>
      <c r="H761" s="20"/>
      <c r="I761" s="13"/>
      <c r="J761" s="13"/>
      <c r="K761" s="13"/>
      <c r="L761" s="13"/>
      <c r="M761" s="20"/>
      <c r="N761" s="20"/>
      <c r="O761" s="13"/>
      <c r="P761" s="13"/>
      <c r="Q761" s="13"/>
      <c r="R761" s="13"/>
      <c r="S761" s="20"/>
      <c r="T761" s="20"/>
      <c r="U761" s="13"/>
      <c r="V761" s="13"/>
      <c r="W761" s="13"/>
      <c r="X761" s="13"/>
      <c r="Y761" s="20"/>
      <c r="Z761" s="20"/>
      <c r="AA761" s="13"/>
      <c r="AB761" s="13"/>
      <c r="AC761" s="13"/>
      <c r="AD761" s="13"/>
      <c r="AE761" s="20"/>
      <c r="AF761" s="20"/>
      <c r="AG761" s="13">
        <v>15</v>
      </c>
      <c r="AH761" s="13"/>
      <c r="AI761" s="13"/>
      <c r="AJ761" s="13"/>
      <c r="AK761" s="13">
        <f>AE761+AG761+AH761+AI761+AJ761</f>
        <v>15</v>
      </c>
      <c r="AL761" s="13">
        <f>AF761+AH761</f>
        <v>0</v>
      </c>
    </row>
    <row r="762" spans="1:38" hidden="1" x14ac:dyDescent="0.25">
      <c r="A762" s="62" t="s">
        <v>72</v>
      </c>
      <c r="B762" s="24">
        <v>915</v>
      </c>
      <c r="C762" s="25" t="s">
        <v>22</v>
      </c>
      <c r="D762" s="25" t="s">
        <v>64</v>
      </c>
      <c r="E762" s="24" t="s">
        <v>290</v>
      </c>
      <c r="F762" s="25" t="s">
        <v>73</v>
      </c>
      <c r="G762" s="13">
        <v>228</v>
      </c>
      <c r="H762" s="13"/>
      <c r="I762" s="13"/>
      <c r="J762" s="13"/>
      <c r="K762" s="13"/>
      <c r="L762" s="13"/>
      <c r="M762" s="13">
        <f>G762+I762+J762+K762+L762</f>
        <v>228</v>
      </c>
      <c r="N762" s="13">
        <f>H762+J762</f>
        <v>0</v>
      </c>
      <c r="O762" s="13"/>
      <c r="P762" s="13"/>
      <c r="Q762" s="13"/>
      <c r="R762" s="13"/>
      <c r="S762" s="13">
        <f>M762+O762+P762+Q762+R762</f>
        <v>228</v>
      </c>
      <c r="T762" s="13">
        <f>N762+P762</f>
        <v>0</v>
      </c>
      <c r="U762" s="13"/>
      <c r="V762" s="13"/>
      <c r="W762" s="13"/>
      <c r="X762" s="13"/>
      <c r="Y762" s="13">
        <f>S762+U762+V762+W762+X762</f>
        <v>228</v>
      </c>
      <c r="Z762" s="13">
        <f>T762+V762</f>
        <v>0</v>
      </c>
      <c r="AA762" s="13"/>
      <c r="AB762" s="13"/>
      <c r="AC762" s="13"/>
      <c r="AD762" s="13"/>
      <c r="AE762" s="13">
        <f>Y762+AA762+AB762+AC762+AD762</f>
        <v>228</v>
      </c>
      <c r="AF762" s="13">
        <f>Z762+AB762</f>
        <v>0</v>
      </c>
      <c r="AG762" s="13">
        <v>-15</v>
      </c>
      <c r="AH762" s="13"/>
      <c r="AI762" s="13"/>
      <c r="AJ762" s="13"/>
      <c r="AK762" s="13">
        <f>AE762+AG762+AH762+AI762+AJ762</f>
        <v>213</v>
      </c>
      <c r="AL762" s="13">
        <f>AF762+AH762</f>
        <v>0</v>
      </c>
    </row>
    <row r="763" spans="1:38" hidden="1" x14ac:dyDescent="0.25">
      <c r="A763" s="62"/>
      <c r="B763" s="24"/>
      <c r="C763" s="25"/>
      <c r="D763" s="25"/>
      <c r="E763" s="24"/>
      <c r="F763" s="25"/>
      <c r="G763" s="13"/>
      <c r="H763" s="13"/>
      <c r="I763" s="13"/>
      <c r="J763" s="13"/>
      <c r="K763" s="13"/>
      <c r="L763" s="13"/>
      <c r="M763" s="13"/>
      <c r="N763" s="13"/>
      <c r="O763" s="13"/>
      <c r="P763" s="13"/>
      <c r="Q763" s="13"/>
      <c r="R763" s="13"/>
      <c r="S763" s="13"/>
      <c r="T763" s="13"/>
      <c r="U763" s="13"/>
      <c r="V763" s="13"/>
      <c r="W763" s="13"/>
      <c r="X763" s="13"/>
      <c r="Y763" s="13"/>
      <c r="Z763" s="13"/>
      <c r="AA763" s="13"/>
      <c r="AB763" s="13"/>
      <c r="AC763" s="13"/>
      <c r="AD763" s="13"/>
      <c r="AE763" s="13"/>
      <c r="AF763" s="13"/>
      <c r="AG763" s="13"/>
      <c r="AH763" s="13"/>
      <c r="AI763" s="13"/>
      <c r="AJ763" s="13"/>
      <c r="AK763" s="13"/>
      <c r="AL763" s="13"/>
    </row>
    <row r="764" spans="1:38" ht="18.75" hidden="1" x14ac:dyDescent="0.3">
      <c r="A764" s="61" t="s">
        <v>193</v>
      </c>
      <c r="B764" s="14">
        <v>915</v>
      </c>
      <c r="C764" s="14" t="s">
        <v>35</v>
      </c>
      <c r="D764" s="14" t="s">
        <v>87</v>
      </c>
      <c r="E764" s="14"/>
      <c r="F764" s="43"/>
      <c r="G764" s="23">
        <f>G765</f>
        <v>6527</v>
      </c>
      <c r="H764" s="23">
        <f t="shared" ref="H764:R765" si="930">H765</f>
        <v>0</v>
      </c>
      <c r="I764" s="13">
        <f t="shared" si="930"/>
        <v>0</v>
      </c>
      <c r="J764" s="13">
        <f t="shared" si="930"/>
        <v>0</v>
      </c>
      <c r="K764" s="13">
        <f t="shared" si="930"/>
        <v>0</v>
      </c>
      <c r="L764" s="13">
        <f t="shared" si="930"/>
        <v>0</v>
      </c>
      <c r="M764" s="23">
        <f t="shared" si="930"/>
        <v>6527</v>
      </c>
      <c r="N764" s="23">
        <f t="shared" si="930"/>
        <v>0</v>
      </c>
      <c r="O764" s="13">
        <f t="shared" si="930"/>
        <v>0</v>
      </c>
      <c r="P764" s="13">
        <f t="shared" si="930"/>
        <v>0</v>
      </c>
      <c r="Q764" s="13">
        <f t="shared" si="930"/>
        <v>0</v>
      </c>
      <c r="R764" s="13">
        <f t="shared" si="930"/>
        <v>0</v>
      </c>
      <c r="S764" s="23">
        <f>S765</f>
        <v>6527</v>
      </c>
      <c r="T764" s="23">
        <f>T765</f>
        <v>0</v>
      </c>
      <c r="U764" s="13">
        <f t="shared" ref="U764:X765" si="931">U765</f>
        <v>0</v>
      </c>
      <c r="V764" s="13">
        <f t="shared" si="931"/>
        <v>0</v>
      </c>
      <c r="W764" s="13">
        <f t="shared" si="931"/>
        <v>0</v>
      </c>
      <c r="X764" s="13">
        <f t="shared" si="931"/>
        <v>0</v>
      </c>
      <c r="Y764" s="23">
        <f>Y765</f>
        <v>6527</v>
      </c>
      <c r="Z764" s="23">
        <f>Z765</f>
        <v>0</v>
      </c>
      <c r="AA764" s="13">
        <f t="shared" ref="AA764:AD765" si="932">AA765</f>
        <v>0</v>
      </c>
      <c r="AB764" s="13">
        <f t="shared" si="932"/>
        <v>0</v>
      </c>
      <c r="AC764" s="13">
        <f t="shared" si="932"/>
        <v>0</v>
      </c>
      <c r="AD764" s="13">
        <f t="shared" si="932"/>
        <v>0</v>
      </c>
      <c r="AE764" s="23">
        <f>AE765</f>
        <v>6527</v>
      </c>
      <c r="AF764" s="23">
        <f>AF765</f>
        <v>0</v>
      </c>
      <c r="AG764" s="13">
        <f t="shared" ref="AG764:AJ765" si="933">AG765</f>
        <v>0</v>
      </c>
      <c r="AH764" s="13">
        <f t="shared" si="933"/>
        <v>0</v>
      </c>
      <c r="AI764" s="13">
        <f t="shared" si="933"/>
        <v>0</v>
      </c>
      <c r="AJ764" s="13">
        <f t="shared" si="933"/>
        <v>0</v>
      </c>
      <c r="AK764" s="23">
        <f>AK765</f>
        <v>6527</v>
      </c>
      <c r="AL764" s="23">
        <f>AL765</f>
        <v>0</v>
      </c>
    </row>
    <row r="765" spans="1:38" ht="33" hidden="1" x14ac:dyDescent="0.25">
      <c r="A765" s="62" t="s">
        <v>269</v>
      </c>
      <c r="B765" s="16">
        <v>915</v>
      </c>
      <c r="C765" s="16" t="s">
        <v>35</v>
      </c>
      <c r="D765" s="16" t="s">
        <v>87</v>
      </c>
      <c r="E765" s="16" t="s">
        <v>270</v>
      </c>
      <c r="F765" s="44"/>
      <c r="G765" s="20">
        <f>G766</f>
        <v>6527</v>
      </c>
      <c r="H765" s="20">
        <f t="shared" si="930"/>
        <v>0</v>
      </c>
      <c r="I765" s="13">
        <f t="shared" si="930"/>
        <v>0</v>
      </c>
      <c r="J765" s="13">
        <f t="shared" si="930"/>
        <v>0</v>
      </c>
      <c r="K765" s="13">
        <f t="shared" si="930"/>
        <v>0</v>
      </c>
      <c r="L765" s="13">
        <f t="shared" si="930"/>
        <v>0</v>
      </c>
      <c r="M765" s="20">
        <f t="shared" si="930"/>
        <v>6527</v>
      </c>
      <c r="N765" s="20">
        <f t="shared" si="930"/>
        <v>0</v>
      </c>
      <c r="O765" s="13">
        <f t="shared" si="930"/>
        <v>0</v>
      </c>
      <c r="P765" s="13">
        <f t="shared" si="930"/>
        <v>0</v>
      </c>
      <c r="Q765" s="13">
        <f t="shared" si="930"/>
        <v>0</v>
      </c>
      <c r="R765" s="13">
        <f t="shared" si="930"/>
        <v>0</v>
      </c>
      <c r="S765" s="20">
        <f>S766</f>
        <v>6527</v>
      </c>
      <c r="T765" s="20">
        <f>T766</f>
        <v>0</v>
      </c>
      <c r="U765" s="13">
        <f t="shared" si="931"/>
        <v>0</v>
      </c>
      <c r="V765" s="13">
        <f t="shared" si="931"/>
        <v>0</v>
      </c>
      <c r="W765" s="13">
        <f t="shared" si="931"/>
        <v>0</v>
      </c>
      <c r="X765" s="13">
        <f t="shared" si="931"/>
        <v>0</v>
      </c>
      <c r="Y765" s="20">
        <f>Y766</f>
        <v>6527</v>
      </c>
      <c r="Z765" s="20">
        <f>Z766</f>
        <v>0</v>
      </c>
      <c r="AA765" s="13">
        <f t="shared" si="932"/>
        <v>0</v>
      </c>
      <c r="AB765" s="13">
        <f t="shared" si="932"/>
        <v>0</v>
      </c>
      <c r="AC765" s="13">
        <f t="shared" si="932"/>
        <v>0</v>
      </c>
      <c r="AD765" s="13">
        <f t="shared" si="932"/>
        <v>0</v>
      </c>
      <c r="AE765" s="20">
        <f>AE766</f>
        <v>6527</v>
      </c>
      <c r="AF765" s="20">
        <f>AF766</f>
        <v>0</v>
      </c>
      <c r="AG765" s="13">
        <f t="shared" si="933"/>
        <v>0</v>
      </c>
      <c r="AH765" s="13">
        <f t="shared" si="933"/>
        <v>0</v>
      </c>
      <c r="AI765" s="13">
        <f t="shared" si="933"/>
        <v>0</v>
      </c>
      <c r="AJ765" s="13">
        <f t="shared" si="933"/>
        <v>0</v>
      </c>
      <c r="AK765" s="20">
        <f>AK766</f>
        <v>6527</v>
      </c>
      <c r="AL765" s="20">
        <f>AL766</f>
        <v>0</v>
      </c>
    </row>
    <row r="766" spans="1:38" hidden="1" x14ac:dyDescent="0.25">
      <c r="A766" s="62" t="s">
        <v>309</v>
      </c>
      <c r="B766" s="16">
        <v>915</v>
      </c>
      <c r="C766" s="16" t="s">
        <v>35</v>
      </c>
      <c r="D766" s="16" t="s">
        <v>87</v>
      </c>
      <c r="E766" s="16" t="s">
        <v>272</v>
      </c>
      <c r="F766" s="44"/>
      <c r="G766" s="20">
        <f>G767+G770+G773+G776+G779+G782+G785</f>
        <v>6527</v>
      </c>
      <c r="H766" s="20">
        <f t="shared" ref="H766:N766" si="934">H767+H770+H773+H776+H779+H782+H785</f>
        <v>0</v>
      </c>
      <c r="I766" s="13">
        <f t="shared" si="934"/>
        <v>0</v>
      </c>
      <c r="J766" s="13">
        <f t="shared" si="934"/>
        <v>0</v>
      </c>
      <c r="K766" s="13">
        <f t="shared" si="934"/>
        <v>0</v>
      </c>
      <c r="L766" s="13">
        <f t="shared" si="934"/>
        <v>0</v>
      </c>
      <c r="M766" s="20">
        <f t="shared" si="934"/>
        <v>6527</v>
      </c>
      <c r="N766" s="20">
        <f t="shared" si="934"/>
        <v>0</v>
      </c>
      <c r="O766" s="13">
        <f t="shared" ref="O766:T766" si="935">O767+O770+O773+O776+O779+O782+O785</f>
        <v>0</v>
      </c>
      <c r="P766" s="13">
        <f t="shared" si="935"/>
        <v>0</v>
      </c>
      <c r="Q766" s="13">
        <f t="shared" si="935"/>
        <v>0</v>
      </c>
      <c r="R766" s="13">
        <f t="shared" si="935"/>
        <v>0</v>
      </c>
      <c r="S766" s="20">
        <f t="shared" si="935"/>
        <v>6527</v>
      </c>
      <c r="T766" s="20">
        <f t="shared" si="935"/>
        <v>0</v>
      </c>
      <c r="U766" s="13">
        <f t="shared" ref="U766:Z766" si="936">U767+U770+U773+U776+U779+U782+U785</f>
        <v>0</v>
      </c>
      <c r="V766" s="13">
        <f t="shared" si="936"/>
        <v>0</v>
      </c>
      <c r="W766" s="13">
        <f t="shared" si="936"/>
        <v>0</v>
      </c>
      <c r="X766" s="13">
        <f t="shared" si="936"/>
        <v>0</v>
      </c>
      <c r="Y766" s="20">
        <f t="shared" si="936"/>
        <v>6527</v>
      </c>
      <c r="Z766" s="20">
        <f t="shared" si="936"/>
        <v>0</v>
      </c>
      <c r="AA766" s="13">
        <f t="shared" ref="AA766:AF766" si="937">AA767+AA770+AA773+AA776+AA779+AA782+AA785</f>
        <v>0</v>
      </c>
      <c r="AB766" s="13">
        <f t="shared" si="937"/>
        <v>0</v>
      </c>
      <c r="AC766" s="13">
        <f t="shared" si="937"/>
        <v>0</v>
      </c>
      <c r="AD766" s="13">
        <f t="shared" si="937"/>
        <v>0</v>
      </c>
      <c r="AE766" s="20">
        <f t="shared" si="937"/>
        <v>6527</v>
      </c>
      <c r="AF766" s="20">
        <f t="shared" si="937"/>
        <v>0</v>
      </c>
      <c r="AG766" s="13">
        <f t="shared" ref="AG766:AL766" si="938">AG767+AG770+AG773+AG776+AG779+AG782+AG785</f>
        <v>0</v>
      </c>
      <c r="AH766" s="13">
        <f t="shared" si="938"/>
        <v>0</v>
      </c>
      <c r="AI766" s="13">
        <f t="shared" si="938"/>
        <v>0</v>
      </c>
      <c r="AJ766" s="13">
        <f t="shared" si="938"/>
        <v>0</v>
      </c>
      <c r="AK766" s="20">
        <f t="shared" si="938"/>
        <v>6527</v>
      </c>
      <c r="AL766" s="20">
        <f t="shared" si="938"/>
        <v>0</v>
      </c>
    </row>
    <row r="767" spans="1:38" ht="83.25" hidden="1" x14ac:dyDescent="0.25">
      <c r="A767" s="62" t="s">
        <v>482</v>
      </c>
      <c r="B767" s="16">
        <v>915</v>
      </c>
      <c r="C767" s="16" t="s">
        <v>35</v>
      </c>
      <c r="D767" s="16" t="s">
        <v>87</v>
      </c>
      <c r="E767" s="16" t="s">
        <v>273</v>
      </c>
      <c r="F767" s="26"/>
      <c r="G767" s="20">
        <f>G768</f>
        <v>90</v>
      </c>
      <c r="H767" s="20">
        <f t="shared" ref="H767:R768" si="939">H768</f>
        <v>0</v>
      </c>
      <c r="I767" s="13">
        <f t="shared" si="939"/>
        <v>0</v>
      </c>
      <c r="J767" s="13">
        <f t="shared" si="939"/>
        <v>0</v>
      </c>
      <c r="K767" s="13">
        <f t="shared" si="939"/>
        <v>0</v>
      </c>
      <c r="L767" s="13">
        <f t="shared" si="939"/>
        <v>0</v>
      </c>
      <c r="M767" s="20">
        <f t="shared" si="939"/>
        <v>90</v>
      </c>
      <c r="N767" s="20">
        <f t="shared" si="939"/>
        <v>0</v>
      </c>
      <c r="O767" s="13">
        <f t="shared" si="939"/>
        <v>0</v>
      </c>
      <c r="P767" s="13">
        <f t="shared" si="939"/>
        <v>0</v>
      </c>
      <c r="Q767" s="13">
        <f t="shared" si="939"/>
        <v>0</v>
      </c>
      <c r="R767" s="13">
        <f t="shared" si="939"/>
        <v>0</v>
      </c>
      <c r="S767" s="20">
        <f>S768</f>
        <v>90</v>
      </c>
      <c r="T767" s="20">
        <f>T768</f>
        <v>0</v>
      </c>
      <c r="U767" s="13">
        <f t="shared" ref="U767:X768" si="940">U768</f>
        <v>0</v>
      </c>
      <c r="V767" s="13">
        <f t="shared" si="940"/>
        <v>0</v>
      </c>
      <c r="W767" s="13">
        <f t="shared" si="940"/>
        <v>0</v>
      </c>
      <c r="X767" s="13">
        <f t="shared" si="940"/>
        <v>0</v>
      </c>
      <c r="Y767" s="20">
        <f>Y768</f>
        <v>90</v>
      </c>
      <c r="Z767" s="20">
        <f>Z768</f>
        <v>0</v>
      </c>
      <c r="AA767" s="13">
        <f t="shared" ref="AA767:AD768" si="941">AA768</f>
        <v>0</v>
      </c>
      <c r="AB767" s="13">
        <f t="shared" si="941"/>
        <v>0</v>
      </c>
      <c r="AC767" s="13">
        <f t="shared" si="941"/>
        <v>0</v>
      </c>
      <c r="AD767" s="13">
        <f t="shared" si="941"/>
        <v>0</v>
      </c>
      <c r="AE767" s="20">
        <f>AE768</f>
        <v>90</v>
      </c>
      <c r="AF767" s="20">
        <f>AF768</f>
        <v>0</v>
      </c>
      <c r="AG767" s="13">
        <f t="shared" ref="AG767:AJ768" si="942">AG768</f>
        <v>0</v>
      </c>
      <c r="AH767" s="13">
        <f t="shared" si="942"/>
        <v>0</v>
      </c>
      <c r="AI767" s="13">
        <f t="shared" si="942"/>
        <v>0</v>
      </c>
      <c r="AJ767" s="13">
        <f t="shared" si="942"/>
        <v>0</v>
      </c>
      <c r="AK767" s="20">
        <f>AK768</f>
        <v>90</v>
      </c>
      <c r="AL767" s="20">
        <f>AL768</f>
        <v>0</v>
      </c>
    </row>
    <row r="768" spans="1:38" hidden="1" x14ac:dyDescent="0.25">
      <c r="A768" s="62" t="s">
        <v>112</v>
      </c>
      <c r="B768" s="16">
        <v>915</v>
      </c>
      <c r="C768" s="16" t="s">
        <v>35</v>
      </c>
      <c r="D768" s="16" t="s">
        <v>87</v>
      </c>
      <c r="E768" s="16" t="s">
        <v>273</v>
      </c>
      <c r="F768" s="26">
        <v>300</v>
      </c>
      <c r="G768" s="20">
        <f>G769</f>
        <v>90</v>
      </c>
      <c r="H768" s="20">
        <f t="shared" si="939"/>
        <v>0</v>
      </c>
      <c r="I768" s="13">
        <f t="shared" si="939"/>
        <v>0</v>
      </c>
      <c r="J768" s="13">
        <f t="shared" si="939"/>
        <v>0</v>
      </c>
      <c r="K768" s="13">
        <f t="shared" si="939"/>
        <v>0</v>
      </c>
      <c r="L768" s="13">
        <f t="shared" si="939"/>
        <v>0</v>
      </c>
      <c r="M768" s="20">
        <f t="shared" si="939"/>
        <v>90</v>
      </c>
      <c r="N768" s="20">
        <f t="shared" si="939"/>
        <v>0</v>
      </c>
      <c r="O768" s="13">
        <f t="shared" si="939"/>
        <v>0</v>
      </c>
      <c r="P768" s="13">
        <f t="shared" si="939"/>
        <v>0</v>
      </c>
      <c r="Q768" s="13">
        <f t="shared" si="939"/>
        <v>0</v>
      </c>
      <c r="R768" s="13">
        <f t="shared" si="939"/>
        <v>0</v>
      </c>
      <c r="S768" s="20">
        <f>S769</f>
        <v>90</v>
      </c>
      <c r="T768" s="20">
        <f>T769</f>
        <v>0</v>
      </c>
      <c r="U768" s="13">
        <f t="shared" si="940"/>
        <v>0</v>
      </c>
      <c r="V768" s="13">
        <f t="shared" si="940"/>
        <v>0</v>
      </c>
      <c r="W768" s="13">
        <f t="shared" si="940"/>
        <v>0</v>
      </c>
      <c r="X768" s="13">
        <f t="shared" si="940"/>
        <v>0</v>
      </c>
      <c r="Y768" s="20">
        <f>Y769</f>
        <v>90</v>
      </c>
      <c r="Z768" s="20">
        <f>Z769</f>
        <v>0</v>
      </c>
      <c r="AA768" s="13">
        <f t="shared" si="941"/>
        <v>0</v>
      </c>
      <c r="AB768" s="13">
        <f t="shared" si="941"/>
        <v>0</v>
      </c>
      <c r="AC768" s="13">
        <f t="shared" si="941"/>
        <v>0</v>
      </c>
      <c r="AD768" s="13">
        <f t="shared" si="941"/>
        <v>0</v>
      </c>
      <c r="AE768" s="20">
        <f>AE769</f>
        <v>90</v>
      </c>
      <c r="AF768" s="20">
        <f>AF769</f>
        <v>0</v>
      </c>
      <c r="AG768" s="13">
        <f t="shared" si="942"/>
        <v>0</v>
      </c>
      <c r="AH768" s="13">
        <f t="shared" si="942"/>
        <v>0</v>
      </c>
      <c r="AI768" s="13">
        <f t="shared" si="942"/>
        <v>0</v>
      </c>
      <c r="AJ768" s="13">
        <f t="shared" si="942"/>
        <v>0</v>
      </c>
      <c r="AK768" s="20">
        <f>AK769</f>
        <v>90</v>
      </c>
      <c r="AL768" s="20">
        <f>AL769</f>
        <v>0</v>
      </c>
    </row>
    <row r="769" spans="1:38" hidden="1" x14ac:dyDescent="0.25">
      <c r="A769" s="62" t="s">
        <v>313</v>
      </c>
      <c r="B769" s="16">
        <v>915</v>
      </c>
      <c r="C769" s="16" t="s">
        <v>35</v>
      </c>
      <c r="D769" s="16" t="s">
        <v>87</v>
      </c>
      <c r="E769" s="16" t="s">
        <v>273</v>
      </c>
      <c r="F769" s="26">
        <v>310</v>
      </c>
      <c r="G769" s="13">
        <v>90</v>
      </c>
      <c r="H769" s="13"/>
      <c r="I769" s="13"/>
      <c r="J769" s="13"/>
      <c r="K769" s="13"/>
      <c r="L769" s="13"/>
      <c r="M769" s="13">
        <f>G769+I769+J769+K769+L769</f>
        <v>90</v>
      </c>
      <c r="N769" s="13">
        <f>H769+J769</f>
        <v>0</v>
      </c>
      <c r="O769" s="13"/>
      <c r="P769" s="13"/>
      <c r="Q769" s="13"/>
      <c r="R769" s="13"/>
      <c r="S769" s="13">
        <f>M769+O769+P769+Q769+R769</f>
        <v>90</v>
      </c>
      <c r="T769" s="13">
        <f>N769+P769</f>
        <v>0</v>
      </c>
      <c r="U769" s="13"/>
      <c r="V769" s="13"/>
      <c r="W769" s="13"/>
      <c r="X769" s="13"/>
      <c r="Y769" s="13">
        <f>S769+U769+V769+W769+X769</f>
        <v>90</v>
      </c>
      <c r="Z769" s="13">
        <f>T769+V769</f>
        <v>0</v>
      </c>
      <c r="AA769" s="13"/>
      <c r="AB769" s="13"/>
      <c r="AC769" s="13"/>
      <c r="AD769" s="13"/>
      <c r="AE769" s="13">
        <f>Y769+AA769+AB769+AC769+AD769</f>
        <v>90</v>
      </c>
      <c r="AF769" s="13">
        <f>Z769+AB769</f>
        <v>0</v>
      </c>
      <c r="AG769" s="13"/>
      <c r="AH769" s="13"/>
      <c r="AI769" s="13"/>
      <c r="AJ769" s="13"/>
      <c r="AK769" s="13">
        <f>AE769+AG769+AH769+AI769+AJ769</f>
        <v>90</v>
      </c>
      <c r="AL769" s="13">
        <f>AF769+AH769</f>
        <v>0</v>
      </c>
    </row>
    <row r="770" spans="1:38" hidden="1" x14ac:dyDescent="0.25">
      <c r="A770" s="62" t="s">
        <v>274</v>
      </c>
      <c r="B770" s="16">
        <v>915</v>
      </c>
      <c r="C770" s="16" t="s">
        <v>35</v>
      </c>
      <c r="D770" s="16" t="s">
        <v>87</v>
      </c>
      <c r="E770" s="16" t="s">
        <v>275</v>
      </c>
      <c r="F770" s="26"/>
      <c r="G770" s="13">
        <f>G771</f>
        <v>655</v>
      </c>
      <c r="H770" s="13">
        <f t="shared" ref="H770:R771" si="943">H771</f>
        <v>0</v>
      </c>
      <c r="I770" s="13">
        <f t="shared" si="943"/>
        <v>0</v>
      </c>
      <c r="J770" s="13">
        <f t="shared" si="943"/>
        <v>0</v>
      </c>
      <c r="K770" s="13">
        <f t="shared" si="943"/>
        <v>0</v>
      </c>
      <c r="L770" s="13">
        <f t="shared" si="943"/>
        <v>0</v>
      </c>
      <c r="M770" s="13">
        <f t="shared" si="943"/>
        <v>655</v>
      </c>
      <c r="N770" s="13">
        <f t="shared" si="943"/>
        <v>0</v>
      </c>
      <c r="O770" s="13">
        <f t="shared" si="943"/>
        <v>0</v>
      </c>
      <c r="P770" s="13">
        <f t="shared" si="943"/>
        <v>0</v>
      </c>
      <c r="Q770" s="13">
        <f t="shared" si="943"/>
        <v>0</v>
      </c>
      <c r="R770" s="13">
        <f t="shared" si="943"/>
        <v>0</v>
      </c>
      <c r="S770" s="13">
        <f>S771</f>
        <v>655</v>
      </c>
      <c r="T770" s="13">
        <f>T771</f>
        <v>0</v>
      </c>
      <c r="U770" s="13">
        <f t="shared" ref="U770:X771" si="944">U771</f>
        <v>0</v>
      </c>
      <c r="V770" s="13">
        <f t="shared" si="944"/>
        <v>0</v>
      </c>
      <c r="W770" s="13">
        <f t="shared" si="944"/>
        <v>0</v>
      </c>
      <c r="X770" s="13">
        <f t="shared" si="944"/>
        <v>0</v>
      </c>
      <c r="Y770" s="13">
        <f>Y771</f>
        <v>655</v>
      </c>
      <c r="Z770" s="13">
        <f>Z771</f>
        <v>0</v>
      </c>
      <c r="AA770" s="13">
        <f t="shared" ref="AA770:AD771" si="945">AA771</f>
        <v>0</v>
      </c>
      <c r="AB770" s="13">
        <f t="shared" si="945"/>
        <v>0</v>
      </c>
      <c r="AC770" s="13">
        <f t="shared" si="945"/>
        <v>0</v>
      </c>
      <c r="AD770" s="13">
        <f t="shared" si="945"/>
        <v>0</v>
      </c>
      <c r="AE770" s="13">
        <f>AE771</f>
        <v>655</v>
      </c>
      <c r="AF770" s="13">
        <f>AF771</f>
        <v>0</v>
      </c>
      <c r="AG770" s="13">
        <f t="shared" ref="AG770:AJ771" si="946">AG771</f>
        <v>0</v>
      </c>
      <c r="AH770" s="13">
        <f t="shared" si="946"/>
        <v>0</v>
      </c>
      <c r="AI770" s="13">
        <f t="shared" si="946"/>
        <v>0</v>
      </c>
      <c r="AJ770" s="13">
        <f t="shared" si="946"/>
        <v>0</v>
      </c>
      <c r="AK770" s="13">
        <f>AK771</f>
        <v>655</v>
      </c>
      <c r="AL770" s="13">
        <f>AL771</f>
        <v>0</v>
      </c>
    </row>
    <row r="771" spans="1:38" hidden="1" x14ac:dyDescent="0.25">
      <c r="A771" s="62" t="s">
        <v>112</v>
      </c>
      <c r="B771" s="16">
        <v>915</v>
      </c>
      <c r="C771" s="16" t="s">
        <v>35</v>
      </c>
      <c r="D771" s="16" t="s">
        <v>87</v>
      </c>
      <c r="E771" s="16" t="s">
        <v>275</v>
      </c>
      <c r="F771" s="26">
        <v>300</v>
      </c>
      <c r="G771" s="13">
        <f>G772</f>
        <v>655</v>
      </c>
      <c r="H771" s="13">
        <f t="shared" si="943"/>
        <v>0</v>
      </c>
      <c r="I771" s="13">
        <f t="shared" si="943"/>
        <v>0</v>
      </c>
      <c r="J771" s="13">
        <f t="shared" si="943"/>
        <v>0</v>
      </c>
      <c r="K771" s="13">
        <f t="shared" si="943"/>
        <v>0</v>
      </c>
      <c r="L771" s="13">
        <f t="shared" si="943"/>
        <v>0</v>
      </c>
      <c r="M771" s="13">
        <f t="shared" si="943"/>
        <v>655</v>
      </c>
      <c r="N771" s="13">
        <f t="shared" si="943"/>
        <v>0</v>
      </c>
      <c r="O771" s="13">
        <f t="shared" si="943"/>
        <v>0</v>
      </c>
      <c r="P771" s="13">
        <f t="shared" si="943"/>
        <v>0</v>
      </c>
      <c r="Q771" s="13">
        <f t="shared" si="943"/>
        <v>0</v>
      </c>
      <c r="R771" s="13">
        <f t="shared" si="943"/>
        <v>0</v>
      </c>
      <c r="S771" s="13">
        <f>S772</f>
        <v>655</v>
      </c>
      <c r="T771" s="13">
        <f>T772</f>
        <v>0</v>
      </c>
      <c r="U771" s="13">
        <f t="shared" si="944"/>
        <v>0</v>
      </c>
      <c r="V771" s="13">
        <f t="shared" si="944"/>
        <v>0</v>
      </c>
      <c r="W771" s="13">
        <f t="shared" si="944"/>
        <v>0</v>
      </c>
      <c r="X771" s="13">
        <f t="shared" si="944"/>
        <v>0</v>
      </c>
      <c r="Y771" s="13">
        <f>Y772</f>
        <v>655</v>
      </c>
      <c r="Z771" s="13">
        <f>Z772</f>
        <v>0</v>
      </c>
      <c r="AA771" s="13">
        <f t="shared" si="945"/>
        <v>0</v>
      </c>
      <c r="AB771" s="13">
        <f t="shared" si="945"/>
        <v>0</v>
      </c>
      <c r="AC771" s="13">
        <f t="shared" si="945"/>
        <v>0</v>
      </c>
      <c r="AD771" s="13">
        <f t="shared" si="945"/>
        <v>0</v>
      </c>
      <c r="AE771" s="13">
        <f>AE772</f>
        <v>655</v>
      </c>
      <c r="AF771" s="13">
        <f>AF772</f>
        <v>0</v>
      </c>
      <c r="AG771" s="13">
        <f t="shared" si="946"/>
        <v>0</v>
      </c>
      <c r="AH771" s="13">
        <f t="shared" si="946"/>
        <v>0</v>
      </c>
      <c r="AI771" s="13">
        <f t="shared" si="946"/>
        <v>0</v>
      </c>
      <c r="AJ771" s="13">
        <f t="shared" si="946"/>
        <v>0</v>
      </c>
      <c r="AK771" s="13">
        <f>AK772</f>
        <v>655</v>
      </c>
      <c r="AL771" s="13">
        <f>AL772</f>
        <v>0</v>
      </c>
    </row>
    <row r="772" spans="1:38" hidden="1" x14ac:dyDescent="0.25">
      <c r="A772" s="62" t="s">
        <v>313</v>
      </c>
      <c r="B772" s="16">
        <v>915</v>
      </c>
      <c r="C772" s="16" t="s">
        <v>35</v>
      </c>
      <c r="D772" s="16" t="s">
        <v>87</v>
      </c>
      <c r="E772" s="16" t="s">
        <v>275</v>
      </c>
      <c r="F772" s="26">
        <v>310</v>
      </c>
      <c r="G772" s="13">
        <v>655</v>
      </c>
      <c r="H772" s="13"/>
      <c r="I772" s="13"/>
      <c r="J772" s="13"/>
      <c r="K772" s="13"/>
      <c r="L772" s="13"/>
      <c r="M772" s="13">
        <f>G772+I772+J772+K772+L772</f>
        <v>655</v>
      </c>
      <c r="N772" s="13">
        <f>H772+J772</f>
        <v>0</v>
      </c>
      <c r="O772" s="13"/>
      <c r="P772" s="13"/>
      <c r="Q772" s="13"/>
      <c r="R772" s="13"/>
      <c r="S772" s="13">
        <f>M772+O772+P772+Q772+R772</f>
        <v>655</v>
      </c>
      <c r="T772" s="13">
        <f>N772+P772</f>
        <v>0</v>
      </c>
      <c r="U772" s="13"/>
      <c r="V772" s="13"/>
      <c r="W772" s="13"/>
      <c r="X772" s="13"/>
      <c r="Y772" s="13">
        <f>S772+U772+V772+W772+X772</f>
        <v>655</v>
      </c>
      <c r="Z772" s="13">
        <f>T772+V772</f>
        <v>0</v>
      </c>
      <c r="AA772" s="13"/>
      <c r="AB772" s="13"/>
      <c r="AC772" s="13"/>
      <c r="AD772" s="13"/>
      <c r="AE772" s="13">
        <f>Y772+AA772+AB772+AC772+AD772</f>
        <v>655</v>
      </c>
      <c r="AF772" s="13">
        <f>Z772+AB772</f>
        <v>0</v>
      </c>
      <c r="AG772" s="13"/>
      <c r="AH772" s="13"/>
      <c r="AI772" s="13"/>
      <c r="AJ772" s="13"/>
      <c r="AK772" s="13">
        <f>AE772+AG772+AH772+AI772+AJ772</f>
        <v>655</v>
      </c>
      <c r="AL772" s="13">
        <f>AF772+AH772</f>
        <v>0</v>
      </c>
    </row>
    <row r="773" spans="1:38" ht="82.5" hidden="1" x14ac:dyDescent="0.25">
      <c r="A773" s="62" t="s">
        <v>483</v>
      </c>
      <c r="B773" s="16">
        <v>915</v>
      </c>
      <c r="C773" s="16" t="s">
        <v>35</v>
      </c>
      <c r="D773" s="16" t="s">
        <v>87</v>
      </c>
      <c r="E773" s="16" t="s">
        <v>276</v>
      </c>
      <c r="F773" s="26"/>
      <c r="G773" s="20">
        <f>G774</f>
        <v>200</v>
      </c>
      <c r="H773" s="20">
        <f t="shared" ref="H773:R774" si="947">H774</f>
        <v>0</v>
      </c>
      <c r="I773" s="13">
        <f t="shared" si="947"/>
        <v>0</v>
      </c>
      <c r="J773" s="13">
        <f t="shared" si="947"/>
        <v>0</v>
      </c>
      <c r="K773" s="13">
        <f t="shared" si="947"/>
        <v>0</v>
      </c>
      <c r="L773" s="13">
        <f t="shared" si="947"/>
        <v>0</v>
      </c>
      <c r="M773" s="20">
        <f t="shared" si="947"/>
        <v>200</v>
      </c>
      <c r="N773" s="20">
        <f t="shared" si="947"/>
        <v>0</v>
      </c>
      <c r="O773" s="13">
        <f t="shared" si="947"/>
        <v>0</v>
      </c>
      <c r="P773" s="13">
        <f t="shared" si="947"/>
        <v>0</v>
      </c>
      <c r="Q773" s="13">
        <f t="shared" si="947"/>
        <v>0</v>
      </c>
      <c r="R773" s="13">
        <f t="shared" si="947"/>
        <v>0</v>
      </c>
      <c r="S773" s="20">
        <f>S774</f>
        <v>200</v>
      </c>
      <c r="T773" s="20">
        <f>T774</f>
        <v>0</v>
      </c>
      <c r="U773" s="13">
        <f t="shared" ref="U773:X774" si="948">U774</f>
        <v>0</v>
      </c>
      <c r="V773" s="13">
        <f t="shared" si="948"/>
        <v>0</v>
      </c>
      <c r="W773" s="13">
        <f t="shared" si="948"/>
        <v>0</v>
      </c>
      <c r="X773" s="13">
        <f t="shared" si="948"/>
        <v>0</v>
      </c>
      <c r="Y773" s="20">
        <f>Y774</f>
        <v>200</v>
      </c>
      <c r="Z773" s="20">
        <f>Z774</f>
        <v>0</v>
      </c>
      <c r="AA773" s="13">
        <f t="shared" ref="AA773:AD774" si="949">AA774</f>
        <v>0</v>
      </c>
      <c r="AB773" s="13">
        <f t="shared" si="949"/>
        <v>0</v>
      </c>
      <c r="AC773" s="13">
        <f t="shared" si="949"/>
        <v>0</v>
      </c>
      <c r="AD773" s="13">
        <f t="shared" si="949"/>
        <v>0</v>
      </c>
      <c r="AE773" s="20">
        <f>AE774</f>
        <v>200</v>
      </c>
      <c r="AF773" s="20">
        <f>AF774</f>
        <v>0</v>
      </c>
      <c r="AG773" s="13">
        <f t="shared" ref="AG773:AJ774" si="950">AG774</f>
        <v>0</v>
      </c>
      <c r="AH773" s="13">
        <f t="shared" si="950"/>
        <v>0</v>
      </c>
      <c r="AI773" s="13">
        <f t="shared" si="950"/>
        <v>0</v>
      </c>
      <c r="AJ773" s="13">
        <f t="shared" si="950"/>
        <v>0</v>
      </c>
      <c r="AK773" s="20">
        <f>AK774</f>
        <v>200</v>
      </c>
      <c r="AL773" s="20">
        <f>AL774</f>
        <v>0</v>
      </c>
    </row>
    <row r="774" spans="1:38" hidden="1" x14ac:dyDescent="0.25">
      <c r="A774" s="62" t="s">
        <v>112</v>
      </c>
      <c r="B774" s="16">
        <v>915</v>
      </c>
      <c r="C774" s="16" t="s">
        <v>35</v>
      </c>
      <c r="D774" s="16" t="s">
        <v>87</v>
      </c>
      <c r="E774" s="16" t="s">
        <v>276</v>
      </c>
      <c r="F774" s="26">
        <v>300</v>
      </c>
      <c r="G774" s="20">
        <f>G775</f>
        <v>200</v>
      </c>
      <c r="H774" s="20">
        <f t="shared" si="947"/>
        <v>0</v>
      </c>
      <c r="I774" s="13">
        <f t="shared" si="947"/>
        <v>0</v>
      </c>
      <c r="J774" s="13">
        <f t="shared" si="947"/>
        <v>0</v>
      </c>
      <c r="K774" s="13">
        <f t="shared" si="947"/>
        <v>0</v>
      </c>
      <c r="L774" s="13">
        <f t="shared" si="947"/>
        <v>0</v>
      </c>
      <c r="M774" s="20">
        <f t="shared" si="947"/>
        <v>200</v>
      </c>
      <c r="N774" s="20">
        <f t="shared" si="947"/>
        <v>0</v>
      </c>
      <c r="O774" s="13">
        <f t="shared" si="947"/>
        <v>0</v>
      </c>
      <c r="P774" s="13">
        <f t="shared" si="947"/>
        <v>0</v>
      </c>
      <c r="Q774" s="13">
        <f t="shared" si="947"/>
        <v>0</v>
      </c>
      <c r="R774" s="13">
        <f t="shared" si="947"/>
        <v>0</v>
      </c>
      <c r="S774" s="20">
        <f>S775</f>
        <v>200</v>
      </c>
      <c r="T774" s="20">
        <f>T775</f>
        <v>0</v>
      </c>
      <c r="U774" s="13">
        <f t="shared" si="948"/>
        <v>0</v>
      </c>
      <c r="V774" s="13">
        <f t="shared" si="948"/>
        <v>0</v>
      </c>
      <c r="W774" s="13">
        <f t="shared" si="948"/>
        <v>0</v>
      </c>
      <c r="X774" s="13">
        <f t="shared" si="948"/>
        <v>0</v>
      </c>
      <c r="Y774" s="20">
        <f>Y775</f>
        <v>200</v>
      </c>
      <c r="Z774" s="20">
        <f>Z775</f>
        <v>0</v>
      </c>
      <c r="AA774" s="13">
        <f t="shared" si="949"/>
        <v>0</v>
      </c>
      <c r="AB774" s="13">
        <f t="shared" si="949"/>
        <v>0</v>
      </c>
      <c r="AC774" s="13">
        <f t="shared" si="949"/>
        <v>0</v>
      </c>
      <c r="AD774" s="13">
        <f t="shared" si="949"/>
        <v>0</v>
      </c>
      <c r="AE774" s="20">
        <f>AE775</f>
        <v>200</v>
      </c>
      <c r="AF774" s="20">
        <f>AF775</f>
        <v>0</v>
      </c>
      <c r="AG774" s="13">
        <f t="shared" si="950"/>
        <v>0</v>
      </c>
      <c r="AH774" s="13">
        <f t="shared" si="950"/>
        <v>0</v>
      </c>
      <c r="AI774" s="13">
        <f t="shared" si="950"/>
        <v>0</v>
      </c>
      <c r="AJ774" s="13">
        <f t="shared" si="950"/>
        <v>0</v>
      </c>
      <c r="AK774" s="20">
        <f>AK775</f>
        <v>200</v>
      </c>
      <c r="AL774" s="20">
        <f>AL775</f>
        <v>0</v>
      </c>
    </row>
    <row r="775" spans="1:38" hidden="1" x14ac:dyDescent="0.25">
      <c r="A775" s="62" t="s">
        <v>313</v>
      </c>
      <c r="B775" s="16">
        <v>915</v>
      </c>
      <c r="C775" s="16" t="s">
        <v>35</v>
      </c>
      <c r="D775" s="16" t="s">
        <v>87</v>
      </c>
      <c r="E775" s="16" t="s">
        <v>276</v>
      </c>
      <c r="F775" s="26">
        <v>310</v>
      </c>
      <c r="G775" s="13">
        <v>200</v>
      </c>
      <c r="H775" s="13"/>
      <c r="I775" s="13"/>
      <c r="J775" s="13"/>
      <c r="K775" s="13"/>
      <c r="L775" s="13"/>
      <c r="M775" s="13">
        <f>G775+I775+J775+K775+L775</f>
        <v>200</v>
      </c>
      <c r="N775" s="13">
        <f>H775+J775</f>
        <v>0</v>
      </c>
      <c r="O775" s="13"/>
      <c r="P775" s="13"/>
      <c r="Q775" s="13"/>
      <c r="R775" s="13"/>
      <c r="S775" s="13">
        <f>M775+O775+P775+Q775+R775</f>
        <v>200</v>
      </c>
      <c r="T775" s="13">
        <f>N775+P775</f>
        <v>0</v>
      </c>
      <c r="U775" s="13"/>
      <c r="V775" s="13"/>
      <c r="W775" s="13"/>
      <c r="X775" s="13"/>
      <c r="Y775" s="13">
        <f>S775+U775+V775+W775+X775</f>
        <v>200</v>
      </c>
      <c r="Z775" s="13">
        <f>T775+V775</f>
        <v>0</v>
      </c>
      <c r="AA775" s="13"/>
      <c r="AB775" s="13"/>
      <c r="AC775" s="13"/>
      <c r="AD775" s="13"/>
      <c r="AE775" s="13">
        <f>Y775+AA775+AB775+AC775+AD775</f>
        <v>200</v>
      </c>
      <c r="AF775" s="13">
        <f>Z775+AB775</f>
        <v>0</v>
      </c>
      <c r="AG775" s="13"/>
      <c r="AH775" s="13"/>
      <c r="AI775" s="13"/>
      <c r="AJ775" s="13"/>
      <c r="AK775" s="13">
        <f>AE775+AG775+AH775+AI775+AJ775</f>
        <v>200</v>
      </c>
      <c r="AL775" s="13">
        <f>AF775+AH775</f>
        <v>0</v>
      </c>
    </row>
    <row r="776" spans="1:38" ht="82.5" hidden="1" x14ac:dyDescent="0.25">
      <c r="A776" s="62" t="s">
        <v>610</v>
      </c>
      <c r="B776" s="16">
        <v>915</v>
      </c>
      <c r="C776" s="16" t="s">
        <v>35</v>
      </c>
      <c r="D776" s="16" t="s">
        <v>87</v>
      </c>
      <c r="E776" s="16" t="s">
        <v>277</v>
      </c>
      <c r="F776" s="26"/>
      <c r="G776" s="20">
        <f>G777</f>
        <v>43</v>
      </c>
      <c r="H776" s="20">
        <f t="shared" ref="H776:R777" si="951">H777</f>
        <v>0</v>
      </c>
      <c r="I776" s="13">
        <f t="shared" si="951"/>
        <v>0</v>
      </c>
      <c r="J776" s="13">
        <f t="shared" si="951"/>
        <v>0</v>
      </c>
      <c r="K776" s="13">
        <f t="shared" si="951"/>
        <v>0</v>
      </c>
      <c r="L776" s="13">
        <f t="shared" si="951"/>
        <v>0</v>
      </c>
      <c r="M776" s="20">
        <f t="shared" si="951"/>
        <v>43</v>
      </c>
      <c r="N776" s="20">
        <f t="shared" si="951"/>
        <v>0</v>
      </c>
      <c r="O776" s="13">
        <f t="shared" si="951"/>
        <v>0</v>
      </c>
      <c r="P776" s="13">
        <f t="shared" si="951"/>
        <v>0</v>
      </c>
      <c r="Q776" s="13">
        <f t="shared" si="951"/>
        <v>0</v>
      </c>
      <c r="R776" s="13">
        <f t="shared" si="951"/>
        <v>0</v>
      </c>
      <c r="S776" s="20">
        <f>S777</f>
        <v>43</v>
      </c>
      <c r="T776" s="20">
        <f>T777</f>
        <v>0</v>
      </c>
      <c r="U776" s="13">
        <f t="shared" ref="U776:X777" si="952">U777</f>
        <v>0</v>
      </c>
      <c r="V776" s="13">
        <f t="shared" si="952"/>
        <v>0</v>
      </c>
      <c r="W776" s="13">
        <f t="shared" si="952"/>
        <v>0</v>
      </c>
      <c r="X776" s="13">
        <f t="shared" si="952"/>
        <v>0</v>
      </c>
      <c r="Y776" s="20">
        <f>Y777</f>
        <v>43</v>
      </c>
      <c r="Z776" s="20">
        <f>Z777</f>
        <v>0</v>
      </c>
      <c r="AA776" s="13">
        <f t="shared" ref="AA776:AD777" si="953">AA777</f>
        <v>0</v>
      </c>
      <c r="AB776" s="13">
        <f t="shared" si="953"/>
        <v>0</v>
      </c>
      <c r="AC776" s="13">
        <f t="shared" si="953"/>
        <v>0</v>
      </c>
      <c r="AD776" s="13">
        <f t="shared" si="953"/>
        <v>0</v>
      </c>
      <c r="AE776" s="20">
        <f>AE777</f>
        <v>43</v>
      </c>
      <c r="AF776" s="20">
        <f>AF777</f>
        <v>0</v>
      </c>
      <c r="AG776" s="13">
        <f t="shared" ref="AG776:AJ777" si="954">AG777</f>
        <v>0</v>
      </c>
      <c r="AH776" s="13">
        <f t="shared" si="954"/>
        <v>0</v>
      </c>
      <c r="AI776" s="13">
        <f t="shared" si="954"/>
        <v>0</v>
      </c>
      <c r="AJ776" s="13">
        <f t="shared" si="954"/>
        <v>0</v>
      </c>
      <c r="AK776" s="20">
        <f>AK777</f>
        <v>43</v>
      </c>
      <c r="AL776" s="20">
        <f>AL777</f>
        <v>0</v>
      </c>
    </row>
    <row r="777" spans="1:38" hidden="1" x14ac:dyDescent="0.25">
      <c r="A777" s="62" t="s">
        <v>112</v>
      </c>
      <c r="B777" s="16">
        <v>915</v>
      </c>
      <c r="C777" s="16" t="s">
        <v>35</v>
      </c>
      <c r="D777" s="16" t="s">
        <v>87</v>
      </c>
      <c r="E777" s="16" t="s">
        <v>277</v>
      </c>
      <c r="F777" s="26">
        <v>300</v>
      </c>
      <c r="G777" s="20">
        <f>G778</f>
        <v>43</v>
      </c>
      <c r="H777" s="20">
        <f t="shared" si="951"/>
        <v>0</v>
      </c>
      <c r="I777" s="13">
        <f t="shared" si="951"/>
        <v>0</v>
      </c>
      <c r="J777" s="13">
        <f t="shared" si="951"/>
        <v>0</v>
      </c>
      <c r="K777" s="13">
        <f t="shared" si="951"/>
        <v>0</v>
      </c>
      <c r="L777" s="13">
        <f t="shared" si="951"/>
        <v>0</v>
      </c>
      <c r="M777" s="20">
        <f t="shared" si="951"/>
        <v>43</v>
      </c>
      <c r="N777" s="20">
        <f t="shared" si="951"/>
        <v>0</v>
      </c>
      <c r="O777" s="13">
        <f t="shared" si="951"/>
        <v>0</v>
      </c>
      <c r="P777" s="13">
        <f t="shared" si="951"/>
        <v>0</v>
      </c>
      <c r="Q777" s="13">
        <f t="shared" si="951"/>
        <v>0</v>
      </c>
      <c r="R777" s="13">
        <f t="shared" si="951"/>
        <v>0</v>
      </c>
      <c r="S777" s="20">
        <f>S778</f>
        <v>43</v>
      </c>
      <c r="T777" s="20">
        <f>T778</f>
        <v>0</v>
      </c>
      <c r="U777" s="13">
        <f t="shared" si="952"/>
        <v>0</v>
      </c>
      <c r="V777" s="13">
        <f t="shared" si="952"/>
        <v>0</v>
      </c>
      <c r="W777" s="13">
        <f t="shared" si="952"/>
        <v>0</v>
      </c>
      <c r="X777" s="13">
        <f t="shared" si="952"/>
        <v>0</v>
      </c>
      <c r="Y777" s="20">
        <f>Y778</f>
        <v>43</v>
      </c>
      <c r="Z777" s="20">
        <f>Z778</f>
        <v>0</v>
      </c>
      <c r="AA777" s="13">
        <f t="shared" si="953"/>
        <v>0</v>
      </c>
      <c r="AB777" s="13">
        <f t="shared" si="953"/>
        <v>0</v>
      </c>
      <c r="AC777" s="13">
        <f t="shared" si="953"/>
        <v>0</v>
      </c>
      <c r="AD777" s="13">
        <f t="shared" si="953"/>
        <v>0</v>
      </c>
      <c r="AE777" s="20">
        <f>AE778</f>
        <v>43</v>
      </c>
      <c r="AF777" s="20">
        <f>AF778</f>
        <v>0</v>
      </c>
      <c r="AG777" s="13">
        <f t="shared" si="954"/>
        <v>0</v>
      </c>
      <c r="AH777" s="13">
        <f t="shared" si="954"/>
        <v>0</v>
      </c>
      <c r="AI777" s="13">
        <f t="shared" si="954"/>
        <v>0</v>
      </c>
      <c r="AJ777" s="13">
        <f t="shared" si="954"/>
        <v>0</v>
      </c>
      <c r="AK777" s="20">
        <f>AK778</f>
        <v>43</v>
      </c>
      <c r="AL777" s="20">
        <f>AL778</f>
        <v>0</v>
      </c>
    </row>
    <row r="778" spans="1:38" hidden="1" x14ac:dyDescent="0.25">
      <c r="A778" s="62" t="s">
        <v>313</v>
      </c>
      <c r="B778" s="16">
        <v>915</v>
      </c>
      <c r="C778" s="16" t="s">
        <v>35</v>
      </c>
      <c r="D778" s="16" t="s">
        <v>87</v>
      </c>
      <c r="E778" s="16" t="s">
        <v>277</v>
      </c>
      <c r="F778" s="26">
        <v>310</v>
      </c>
      <c r="G778" s="13">
        <v>43</v>
      </c>
      <c r="H778" s="13"/>
      <c r="I778" s="13"/>
      <c r="J778" s="13"/>
      <c r="K778" s="13"/>
      <c r="L778" s="13"/>
      <c r="M778" s="13">
        <f>G778+I778+J778+K778+L778</f>
        <v>43</v>
      </c>
      <c r="N778" s="13">
        <f>H778+J778</f>
        <v>0</v>
      </c>
      <c r="O778" s="13"/>
      <c r="P778" s="13"/>
      <c r="Q778" s="13"/>
      <c r="R778" s="13"/>
      <c r="S778" s="13">
        <f>M778+O778+P778+Q778+R778</f>
        <v>43</v>
      </c>
      <c r="T778" s="13">
        <f>N778+P778</f>
        <v>0</v>
      </c>
      <c r="U778" s="13"/>
      <c r="V778" s="13"/>
      <c r="W778" s="13"/>
      <c r="X778" s="13"/>
      <c r="Y778" s="13">
        <f>S778+U778+V778+W778+X778</f>
        <v>43</v>
      </c>
      <c r="Z778" s="13">
        <f>T778+V778</f>
        <v>0</v>
      </c>
      <c r="AA778" s="13"/>
      <c r="AB778" s="13"/>
      <c r="AC778" s="13"/>
      <c r="AD778" s="13"/>
      <c r="AE778" s="13">
        <f>Y778+AA778+AB778+AC778+AD778</f>
        <v>43</v>
      </c>
      <c r="AF778" s="13">
        <f>Z778+AB778</f>
        <v>0</v>
      </c>
      <c r="AG778" s="13"/>
      <c r="AH778" s="13"/>
      <c r="AI778" s="13"/>
      <c r="AJ778" s="13"/>
      <c r="AK778" s="13">
        <f>AE778+AG778+AH778+AI778+AJ778</f>
        <v>43</v>
      </c>
      <c r="AL778" s="13">
        <f>AF778+AH778</f>
        <v>0</v>
      </c>
    </row>
    <row r="779" spans="1:38" ht="39" hidden="1" customHeight="1" x14ac:dyDescent="0.25">
      <c r="A779" s="62" t="s">
        <v>278</v>
      </c>
      <c r="B779" s="16">
        <v>915</v>
      </c>
      <c r="C779" s="16" t="s">
        <v>35</v>
      </c>
      <c r="D779" s="16" t="s">
        <v>87</v>
      </c>
      <c r="E779" s="16" t="s">
        <v>279</v>
      </c>
      <c r="F779" s="26"/>
      <c r="G779" s="13">
        <f>G780</f>
        <v>154</v>
      </c>
      <c r="H779" s="13">
        <f t="shared" ref="H779:R780" si="955">H780</f>
        <v>0</v>
      </c>
      <c r="I779" s="13">
        <f t="shared" si="955"/>
        <v>0</v>
      </c>
      <c r="J779" s="13">
        <f t="shared" si="955"/>
        <v>0</v>
      </c>
      <c r="K779" s="13">
        <f t="shared" si="955"/>
        <v>0</v>
      </c>
      <c r="L779" s="13">
        <f t="shared" si="955"/>
        <v>0</v>
      </c>
      <c r="M779" s="13">
        <f t="shared" si="955"/>
        <v>154</v>
      </c>
      <c r="N779" s="13">
        <f t="shared" si="955"/>
        <v>0</v>
      </c>
      <c r="O779" s="13">
        <f t="shared" si="955"/>
        <v>0</v>
      </c>
      <c r="P779" s="13">
        <f t="shared" si="955"/>
        <v>0</v>
      </c>
      <c r="Q779" s="13">
        <f t="shared" si="955"/>
        <v>0</v>
      </c>
      <c r="R779" s="13">
        <f t="shared" si="955"/>
        <v>0</v>
      </c>
      <c r="S779" s="13">
        <f>S780</f>
        <v>154</v>
      </c>
      <c r="T779" s="13">
        <f>T780</f>
        <v>0</v>
      </c>
      <c r="U779" s="13">
        <f t="shared" ref="U779:X780" si="956">U780</f>
        <v>0</v>
      </c>
      <c r="V779" s="13">
        <f t="shared" si="956"/>
        <v>0</v>
      </c>
      <c r="W779" s="13">
        <f t="shared" si="956"/>
        <v>0</v>
      </c>
      <c r="X779" s="13">
        <f t="shared" si="956"/>
        <v>0</v>
      </c>
      <c r="Y779" s="13">
        <f>Y780</f>
        <v>154</v>
      </c>
      <c r="Z779" s="13">
        <f>Z780</f>
        <v>0</v>
      </c>
      <c r="AA779" s="13">
        <f t="shared" ref="AA779:AD780" si="957">AA780</f>
        <v>0</v>
      </c>
      <c r="AB779" s="13">
        <f t="shared" si="957"/>
        <v>0</v>
      </c>
      <c r="AC779" s="13">
        <f t="shared" si="957"/>
        <v>0</v>
      </c>
      <c r="AD779" s="13">
        <f t="shared" si="957"/>
        <v>0</v>
      </c>
      <c r="AE779" s="13">
        <f>AE780</f>
        <v>154</v>
      </c>
      <c r="AF779" s="13">
        <f>AF780</f>
        <v>0</v>
      </c>
      <c r="AG779" s="13">
        <f t="shared" ref="AG779:AJ780" si="958">AG780</f>
        <v>0</v>
      </c>
      <c r="AH779" s="13">
        <f t="shared" si="958"/>
        <v>0</v>
      </c>
      <c r="AI779" s="13">
        <f t="shared" si="958"/>
        <v>0</v>
      </c>
      <c r="AJ779" s="13">
        <f t="shared" si="958"/>
        <v>0</v>
      </c>
      <c r="AK779" s="13">
        <f>AK780</f>
        <v>154</v>
      </c>
      <c r="AL779" s="13">
        <f>AL780</f>
        <v>0</v>
      </c>
    </row>
    <row r="780" spans="1:38" hidden="1" x14ac:dyDescent="0.25">
      <c r="A780" s="62" t="s">
        <v>112</v>
      </c>
      <c r="B780" s="16">
        <v>915</v>
      </c>
      <c r="C780" s="16" t="s">
        <v>35</v>
      </c>
      <c r="D780" s="16" t="s">
        <v>87</v>
      </c>
      <c r="E780" s="16" t="s">
        <v>279</v>
      </c>
      <c r="F780" s="26">
        <v>300</v>
      </c>
      <c r="G780" s="13">
        <f>G781</f>
        <v>154</v>
      </c>
      <c r="H780" s="13">
        <f t="shared" si="955"/>
        <v>0</v>
      </c>
      <c r="I780" s="13">
        <f t="shared" si="955"/>
        <v>0</v>
      </c>
      <c r="J780" s="13">
        <f t="shared" si="955"/>
        <v>0</v>
      </c>
      <c r="K780" s="13">
        <f t="shared" si="955"/>
        <v>0</v>
      </c>
      <c r="L780" s="13">
        <f t="shared" si="955"/>
        <v>0</v>
      </c>
      <c r="M780" s="13">
        <f t="shared" si="955"/>
        <v>154</v>
      </c>
      <c r="N780" s="13">
        <f t="shared" si="955"/>
        <v>0</v>
      </c>
      <c r="O780" s="13">
        <f t="shared" si="955"/>
        <v>0</v>
      </c>
      <c r="P780" s="13">
        <f t="shared" si="955"/>
        <v>0</v>
      </c>
      <c r="Q780" s="13">
        <f t="shared" si="955"/>
        <v>0</v>
      </c>
      <c r="R780" s="13">
        <f t="shared" si="955"/>
        <v>0</v>
      </c>
      <c r="S780" s="13">
        <f>S781</f>
        <v>154</v>
      </c>
      <c r="T780" s="13">
        <f>T781</f>
        <v>0</v>
      </c>
      <c r="U780" s="13">
        <f t="shared" si="956"/>
        <v>0</v>
      </c>
      <c r="V780" s="13">
        <f t="shared" si="956"/>
        <v>0</v>
      </c>
      <c r="W780" s="13">
        <f t="shared" si="956"/>
        <v>0</v>
      </c>
      <c r="X780" s="13">
        <f t="shared" si="956"/>
        <v>0</v>
      </c>
      <c r="Y780" s="13">
        <f>Y781</f>
        <v>154</v>
      </c>
      <c r="Z780" s="13">
        <f>Z781</f>
        <v>0</v>
      </c>
      <c r="AA780" s="13">
        <f t="shared" si="957"/>
        <v>0</v>
      </c>
      <c r="AB780" s="13">
        <f t="shared" si="957"/>
        <v>0</v>
      </c>
      <c r="AC780" s="13">
        <f t="shared" si="957"/>
        <v>0</v>
      </c>
      <c r="AD780" s="13">
        <f t="shared" si="957"/>
        <v>0</v>
      </c>
      <c r="AE780" s="13">
        <f>AE781</f>
        <v>154</v>
      </c>
      <c r="AF780" s="13">
        <f>AF781</f>
        <v>0</v>
      </c>
      <c r="AG780" s="13">
        <f t="shared" si="958"/>
        <v>0</v>
      </c>
      <c r="AH780" s="13">
        <f t="shared" si="958"/>
        <v>0</v>
      </c>
      <c r="AI780" s="13">
        <f t="shared" si="958"/>
        <v>0</v>
      </c>
      <c r="AJ780" s="13">
        <f t="shared" si="958"/>
        <v>0</v>
      </c>
      <c r="AK780" s="13">
        <f>AK781</f>
        <v>154</v>
      </c>
      <c r="AL780" s="13">
        <f>AL781</f>
        <v>0</v>
      </c>
    </row>
    <row r="781" spans="1:38" hidden="1" x14ac:dyDescent="0.25">
      <c r="A781" s="62" t="s">
        <v>313</v>
      </c>
      <c r="B781" s="16">
        <v>915</v>
      </c>
      <c r="C781" s="16" t="s">
        <v>35</v>
      </c>
      <c r="D781" s="16" t="s">
        <v>87</v>
      </c>
      <c r="E781" s="16" t="s">
        <v>279</v>
      </c>
      <c r="F781" s="26">
        <v>310</v>
      </c>
      <c r="G781" s="13">
        <v>154</v>
      </c>
      <c r="H781" s="13"/>
      <c r="I781" s="13"/>
      <c r="J781" s="13"/>
      <c r="K781" s="13"/>
      <c r="L781" s="13"/>
      <c r="M781" s="13">
        <f>G781+I781+J781+K781+L781</f>
        <v>154</v>
      </c>
      <c r="N781" s="13">
        <f>H781+J781</f>
        <v>0</v>
      </c>
      <c r="O781" s="13"/>
      <c r="P781" s="13"/>
      <c r="Q781" s="13"/>
      <c r="R781" s="13"/>
      <c r="S781" s="13">
        <f>M781+O781+P781+Q781+R781</f>
        <v>154</v>
      </c>
      <c r="T781" s="13">
        <f>N781+P781</f>
        <v>0</v>
      </c>
      <c r="U781" s="13"/>
      <c r="V781" s="13"/>
      <c r="W781" s="13"/>
      <c r="X781" s="13"/>
      <c r="Y781" s="13">
        <f>S781+U781+V781+W781+X781</f>
        <v>154</v>
      </c>
      <c r="Z781" s="13">
        <f>T781+V781</f>
        <v>0</v>
      </c>
      <c r="AA781" s="13"/>
      <c r="AB781" s="13"/>
      <c r="AC781" s="13"/>
      <c r="AD781" s="13"/>
      <c r="AE781" s="13">
        <f>Y781+AA781+AB781+AC781+AD781</f>
        <v>154</v>
      </c>
      <c r="AF781" s="13">
        <f>Z781+AB781</f>
        <v>0</v>
      </c>
      <c r="AG781" s="13"/>
      <c r="AH781" s="13"/>
      <c r="AI781" s="13"/>
      <c r="AJ781" s="13"/>
      <c r="AK781" s="13">
        <f>AE781+AG781+AH781+AI781+AJ781</f>
        <v>154</v>
      </c>
      <c r="AL781" s="13">
        <f>AF781+AH781</f>
        <v>0</v>
      </c>
    </row>
    <row r="782" spans="1:38" ht="49.5" hidden="1" x14ac:dyDescent="0.25">
      <c r="A782" s="62" t="s">
        <v>472</v>
      </c>
      <c r="B782" s="16">
        <v>915</v>
      </c>
      <c r="C782" s="16" t="s">
        <v>35</v>
      </c>
      <c r="D782" s="16" t="s">
        <v>87</v>
      </c>
      <c r="E782" s="16" t="s">
        <v>280</v>
      </c>
      <c r="F782" s="26"/>
      <c r="G782" s="13">
        <f>G783</f>
        <v>300</v>
      </c>
      <c r="H782" s="13">
        <f t="shared" ref="H782:R783" si="959">H783</f>
        <v>0</v>
      </c>
      <c r="I782" s="13">
        <f t="shared" si="959"/>
        <v>0</v>
      </c>
      <c r="J782" s="13">
        <f t="shared" si="959"/>
        <v>0</v>
      </c>
      <c r="K782" s="13">
        <f t="shared" si="959"/>
        <v>0</v>
      </c>
      <c r="L782" s="13">
        <f t="shared" si="959"/>
        <v>0</v>
      </c>
      <c r="M782" s="13">
        <f t="shared" si="959"/>
        <v>300</v>
      </c>
      <c r="N782" s="13">
        <f t="shared" si="959"/>
        <v>0</v>
      </c>
      <c r="O782" s="13">
        <f t="shared" si="959"/>
        <v>0</v>
      </c>
      <c r="P782" s="13">
        <f t="shared" si="959"/>
        <v>0</v>
      </c>
      <c r="Q782" s="13">
        <f t="shared" si="959"/>
        <v>0</v>
      </c>
      <c r="R782" s="13">
        <f t="shared" si="959"/>
        <v>0</v>
      </c>
      <c r="S782" s="13">
        <f>S783</f>
        <v>300</v>
      </c>
      <c r="T782" s="13">
        <f>T783</f>
        <v>0</v>
      </c>
      <c r="U782" s="13">
        <f t="shared" ref="U782:X783" si="960">U783</f>
        <v>0</v>
      </c>
      <c r="V782" s="13">
        <f t="shared" si="960"/>
        <v>0</v>
      </c>
      <c r="W782" s="13">
        <f t="shared" si="960"/>
        <v>0</v>
      </c>
      <c r="X782" s="13">
        <f t="shared" si="960"/>
        <v>0</v>
      </c>
      <c r="Y782" s="13">
        <f>Y783</f>
        <v>300</v>
      </c>
      <c r="Z782" s="13">
        <f>Z783</f>
        <v>0</v>
      </c>
      <c r="AA782" s="13">
        <f t="shared" ref="AA782:AD783" si="961">AA783</f>
        <v>0</v>
      </c>
      <c r="AB782" s="13">
        <f t="shared" si="961"/>
        <v>0</v>
      </c>
      <c r="AC782" s="13">
        <f t="shared" si="961"/>
        <v>0</v>
      </c>
      <c r="AD782" s="13">
        <f t="shared" si="961"/>
        <v>0</v>
      </c>
      <c r="AE782" s="13">
        <f>AE783</f>
        <v>300</v>
      </c>
      <c r="AF782" s="13">
        <f>AF783</f>
        <v>0</v>
      </c>
      <c r="AG782" s="13">
        <f t="shared" ref="AG782:AJ783" si="962">AG783</f>
        <v>0</v>
      </c>
      <c r="AH782" s="13">
        <f t="shared" si="962"/>
        <v>0</v>
      </c>
      <c r="AI782" s="13">
        <f t="shared" si="962"/>
        <v>0</v>
      </c>
      <c r="AJ782" s="13">
        <f t="shared" si="962"/>
        <v>0</v>
      </c>
      <c r="AK782" s="13">
        <f>AK783</f>
        <v>300</v>
      </c>
      <c r="AL782" s="13">
        <f>AL783</f>
        <v>0</v>
      </c>
    </row>
    <row r="783" spans="1:38" hidden="1" x14ac:dyDescent="0.25">
      <c r="A783" s="62" t="s">
        <v>112</v>
      </c>
      <c r="B783" s="16">
        <v>915</v>
      </c>
      <c r="C783" s="16" t="s">
        <v>35</v>
      </c>
      <c r="D783" s="16" t="s">
        <v>87</v>
      </c>
      <c r="E783" s="16" t="s">
        <v>280</v>
      </c>
      <c r="F783" s="26">
        <v>300</v>
      </c>
      <c r="G783" s="13">
        <f>G784</f>
        <v>300</v>
      </c>
      <c r="H783" s="13">
        <f t="shared" si="959"/>
        <v>0</v>
      </c>
      <c r="I783" s="13">
        <f t="shared" si="959"/>
        <v>0</v>
      </c>
      <c r="J783" s="13">
        <f t="shared" si="959"/>
        <v>0</v>
      </c>
      <c r="K783" s="13">
        <f t="shared" si="959"/>
        <v>0</v>
      </c>
      <c r="L783" s="13">
        <f t="shared" si="959"/>
        <v>0</v>
      </c>
      <c r="M783" s="13">
        <f t="shared" si="959"/>
        <v>300</v>
      </c>
      <c r="N783" s="13">
        <f t="shared" si="959"/>
        <v>0</v>
      </c>
      <c r="O783" s="13">
        <f t="shared" si="959"/>
        <v>0</v>
      </c>
      <c r="P783" s="13">
        <f t="shared" si="959"/>
        <v>0</v>
      </c>
      <c r="Q783" s="13">
        <f t="shared" si="959"/>
        <v>0</v>
      </c>
      <c r="R783" s="13">
        <f t="shared" si="959"/>
        <v>0</v>
      </c>
      <c r="S783" s="13">
        <f>S784</f>
        <v>300</v>
      </c>
      <c r="T783" s="13">
        <f>T784</f>
        <v>0</v>
      </c>
      <c r="U783" s="13">
        <f t="shared" si="960"/>
        <v>0</v>
      </c>
      <c r="V783" s="13">
        <f t="shared" si="960"/>
        <v>0</v>
      </c>
      <c r="W783" s="13">
        <f t="shared" si="960"/>
        <v>0</v>
      </c>
      <c r="X783" s="13">
        <f t="shared" si="960"/>
        <v>0</v>
      </c>
      <c r="Y783" s="13">
        <f>Y784</f>
        <v>300</v>
      </c>
      <c r="Z783" s="13">
        <f>Z784</f>
        <v>0</v>
      </c>
      <c r="AA783" s="13">
        <f t="shared" si="961"/>
        <v>0</v>
      </c>
      <c r="AB783" s="13">
        <f t="shared" si="961"/>
        <v>0</v>
      </c>
      <c r="AC783" s="13">
        <f t="shared" si="961"/>
        <v>0</v>
      </c>
      <c r="AD783" s="13">
        <f t="shared" si="961"/>
        <v>0</v>
      </c>
      <c r="AE783" s="13">
        <f>AE784</f>
        <v>300</v>
      </c>
      <c r="AF783" s="13">
        <f>AF784</f>
        <v>0</v>
      </c>
      <c r="AG783" s="13">
        <f t="shared" si="962"/>
        <v>0</v>
      </c>
      <c r="AH783" s="13">
        <f t="shared" si="962"/>
        <v>0</v>
      </c>
      <c r="AI783" s="13">
        <f t="shared" si="962"/>
        <v>0</v>
      </c>
      <c r="AJ783" s="13">
        <f t="shared" si="962"/>
        <v>0</v>
      </c>
      <c r="AK783" s="13">
        <f>AK784</f>
        <v>300</v>
      </c>
      <c r="AL783" s="13">
        <f>AL784</f>
        <v>0</v>
      </c>
    </row>
    <row r="784" spans="1:38" hidden="1" x14ac:dyDescent="0.25">
      <c r="A784" s="62" t="s">
        <v>313</v>
      </c>
      <c r="B784" s="16">
        <v>915</v>
      </c>
      <c r="C784" s="16" t="s">
        <v>35</v>
      </c>
      <c r="D784" s="16" t="s">
        <v>87</v>
      </c>
      <c r="E784" s="16" t="s">
        <v>280</v>
      </c>
      <c r="F784" s="26">
        <v>310</v>
      </c>
      <c r="G784" s="13">
        <v>300</v>
      </c>
      <c r="H784" s="13"/>
      <c r="I784" s="13"/>
      <c r="J784" s="13"/>
      <c r="K784" s="13"/>
      <c r="L784" s="13"/>
      <c r="M784" s="13">
        <f>G784+I784+J784+K784+L784</f>
        <v>300</v>
      </c>
      <c r="N784" s="13">
        <f>H784+J784</f>
        <v>0</v>
      </c>
      <c r="O784" s="13"/>
      <c r="P784" s="13"/>
      <c r="Q784" s="13"/>
      <c r="R784" s="13"/>
      <c r="S784" s="13">
        <f>M784+O784+P784+Q784+R784</f>
        <v>300</v>
      </c>
      <c r="T784" s="13">
        <f>N784+P784</f>
        <v>0</v>
      </c>
      <c r="U784" s="13"/>
      <c r="V784" s="13"/>
      <c r="W784" s="13"/>
      <c r="X784" s="13"/>
      <c r="Y784" s="13">
        <f>S784+U784+V784+W784+X784</f>
        <v>300</v>
      </c>
      <c r="Z784" s="13">
        <f>T784+V784</f>
        <v>0</v>
      </c>
      <c r="AA784" s="13"/>
      <c r="AB784" s="13"/>
      <c r="AC784" s="13"/>
      <c r="AD784" s="13"/>
      <c r="AE784" s="13">
        <f>Y784+AA784+AB784+AC784+AD784</f>
        <v>300</v>
      </c>
      <c r="AF784" s="13">
        <f>Z784+AB784</f>
        <v>0</v>
      </c>
      <c r="AG784" s="13"/>
      <c r="AH784" s="13"/>
      <c r="AI784" s="13"/>
      <c r="AJ784" s="13"/>
      <c r="AK784" s="13">
        <f>AE784+AG784+AH784+AI784+AJ784</f>
        <v>300</v>
      </c>
      <c r="AL784" s="13">
        <f>AF784+AH784</f>
        <v>0</v>
      </c>
    </row>
    <row r="785" spans="1:38" ht="37.5" hidden="1" customHeight="1" x14ac:dyDescent="0.25">
      <c r="A785" s="62" t="s">
        <v>281</v>
      </c>
      <c r="B785" s="16">
        <v>915</v>
      </c>
      <c r="C785" s="16" t="s">
        <v>35</v>
      </c>
      <c r="D785" s="16" t="s">
        <v>87</v>
      </c>
      <c r="E785" s="16" t="s">
        <v>282</v>
      </c>
      <c r="F785" s="26"/>
      <c r="G785" s="13">
        <f>G786</f>
        <v>5085</v>
      </c>
      <c r="H785" s="13">
        <f t="shared" ref="H785:R786" si="963">H786</f>
        <v>0</v>
      </c>
      <c r="I785" s="13">
        <f t="shared" si="963"/>
        <v>0</v>
      </c>
      <c r="J785" s="13">
        <f t="shared" si="963"/>
        <v>0</v>
      </c>
      <c r="K785" s="13">
        <f t="shared" si="963"/>
        <v>0</v>
      </c>
      <c r="L785" s="13">
        <f t="shared" si="963"/>
        <v>0</v>
      </c>
      <c r="M785" s="13">
        <f t="shared" si="963"/>
        <v>5085</v>
      </c>
      <c r="N785" s="13">
        <f t="shared" si="963"/>
        <v>0</v>
      </c>
      <c r="O785" s="13">
        <f t="shared" si="963"/>
        <v>0</v>
      </c>
      <c r="P785" s="13">
        <f t="shared" si="963"/>
        <v>0</v>
      </c>
      <c r="Q785" s="13">
        <f t="shared" si="963"/>
        <v>0</v>
      </c>
      <c r="R785" s="13">
        <f t="shared" si="963"/>
        <v>0</v>
      </c>
      <c r="S785" s="13">
        <f>S786</f>
        <v>5085</v>
      </c>
      <c r="T785" s="13">
        <f>T786</f>
        <v>0</v>
      </c>
      <c r="U785" s="13">
        <f t="shared" ref="U785:X786" si="964">U786</f>
        <v>0</v>
      </c>
      <c r="V785" s="13">
        <f t="shared" si="964"/>
        <v>0</v>
      </c>
      <c r="W785" s="13">
        <f t="shared" si="964"/>
        <v>0</v>
      </c>
      <c r="X785" s="13">
        <f t="shared" si="964"/>
        <v>0</v>
      </c>
      <c r="Y785" s="13">
        <f>Y786</f>
        <v>5085</v>
      </c>
      <c r="Z785" s="13">
        <f>Z786</f>
        <v>0</v>
      </c>
      <c r="AA785" s="13">
        <f t="shared" ref="AA785:AD786" si="965">AA786</f>
        <v>0</v>
      </c>
      <c r="AB785" s="13">
        <f t="shared" si="965"/>
        <v>0</v>
      </c>
      <c r="AC785" s="13">
        <f t="shared" si="965"/>
        <v>0</v>
      </c>
      <c r="AD785" s="13">
        <f t="shared" si="965"/>
        <v>0</v>
      </c>
      <c r="AE785" s="13">
        <f>AE786</f>
        <v>5085</v>
      </c>
      <c r="AF785" s="13">
        <f>AF786</f>
        <v>0</v>
      </c>
      <c r="AG785" s="13">
        <f t="shared" ref="AG785:AJ786" si="966">AG786</f>
        <v>0</v>
      </c>
      <c r="AH785" s="13">
        <f t="shared" si="966"/>
        <v>0</v>
      </c>
      <c r="AI785" s="13">
        <f t="shared" si="966"/>
        <v>0</v>
      </c>
      <c r="AJ785" s="13">
        <f t="shared" si="966"/>
        <v>0</v>
      </c>
      <c r="AK785" s="13">
        <f>AK786</f>
        <v>5085</v>
      </c>
      <c r="AL785" s="13">
        <f>AL786</f>
        <v>0</v>
      </c>
    </row>
    <row r="786" spans="1:38" hidden="1" x14ac:dyDescent="0.25">
      <c r="A786" s="62" t="s">
        <v>112</v>
      </c>
      <c r="B786" s="16">
        <v>915</v>
      </c>
      <c r="C786" s="16" t="s">
        <v>35</v>
      </c>
      <c r="D786" s="16" t="s">
        <v>87</v>
      </c>
      <c r="E786" s="16" t="s">
        <v>282</v>
      </c>
      <c r="F786" s="26">
        <v>300</v>
      </c>
      <c r="G786" s="13">
        <f>G787</f>
        <v>5085</v>
      </c>
      <c r="H786" s="13">
        <f t="shared" si="963"/>
        <v>0</v>
      </c>
      <c r="I786" s="13">
        <f t="shared" si="963"/>
        <v>0</v>
      </c>
      <c r="J786" s="13">
        <f t="shared" si="963"/>
        <v>0</v>
      </c>
      <c r="K786" s="13">
        <f t="shared" si="963"/>
        <v>0</v>
      </c>
      <c r="L786" s="13">
        <f t="shared" si="963"/>
        <v>0</v>
      </c>
      <c r="M786" s="13">
        <f t="shared" si="963"/>
        <v>5085</v>
      </c>
      <c r="N786" s="13">
        <f t="shared" si="963"/>
        <v>0</v>
      </c>
      <c r="O786" s="13">
        <f t="shared" si="963"/>
        <v>0</v>
      </c>
      <c r="P786" s="13">
        <f t="shared" si="963"/>
        <v>0</v>
      </c>
      <c r="Q786" s="13">
        <f t="shared" si="963"/>
        <v>0</v>
      </c>
      <c r="R786" s="13">
        <f t="shared" si="963"/>
        <v>0</v>
      </c>
      <c r="S786" s="13">
        <f>S787</f>
        <v>5085</v>
      </c>
      <c r="T786" s="13">
        <f>T787</f>
        <v>0</v>
      </c>
      <c r="U786" s="13">
        <f t="shared" si="964"/>
        <v>0</v>
      </c>
      <c r="V786" s="13">
        <f t="shared" si="964"/>
        <v>0</v>
      </c>
      <c r="W786" s="13">
        <f t="shared" si="964"/>
        <v>0</v>
      </c>
      <c r="X786" s="13">
        <f t="shared" si="964"/>
        <v>0</v>
      </c>
      <c r="Y786" s="13">
        <f>Y787</f>
        <v>5085</v>
      </c>
      <c r="Z786" s="13">
        <f>Z787</f>
        <v>0</v>
      </c>
      <c r="AA786" s="13">
        <f t="shared" si="965"/>
        <v>0</v>
      </c>
      <c r="AB786" s="13">
        <f t="shared" si="965"/>
        <v>0</v>
      </c>
      <c r="AC786" s="13">
        <f t="shared" si="965"/>
        <v>0</v>
      </c>
      <c r="AD786" s="13">
        <f t="shared" si="965"/>
        <v>0</v>
      </c>
      <c r="AE786" s="13">
        <f>AE787</f>
        <v>5085</v>
      </c>
      <c r="AF786" s="13">
        <f>AF787</f>
        <v>0</v>
      </c>
      <c r="AG786" s="13">
        <f t="shared" si="966"/>
        <v>0</v>
      </c>
      <c r="AH786" s="13">
        <f t="shared" si="966"/>
        <v>0</v>
      </c>
      <c r="AI786" s="13">
        <f t="shared" si="966"/>
        <v>0</v>
      </c>
      <c r="AJ786" s="13">
        <f t="shared" si="966"/>
        <v>0</v>
      </c>
      <c r="AK786" s="13">
        <f>AK787</f>
        <v>5085</v>
      </c>
      <c r="AL786" s="13">
        <f>AL787</f>
        <v>0</v>
      </c>
    </row>
    <row r="787" spans="1:38" hidden="1" x14ac:dyDescent="0.25">
      <c r="A787" s="62" t="s">
        <v>313</v>
      </c>
      <c r="B787" s="16">
        <v>915</v>
      </c>
      <c r="C787" s="16" t="s">
        <v>35</v>
      </c>
      <c r="D787" s="16" t="s">
        <v>87</v>
      </c>
      <c r="E787" s="16" t="s">
        <v>282</v>
      </c>
      <c r="F787" s="26">
        <v>310</v>
      </c>
      <c r="G787" s="13">
        <v>5085</v>
      </c>
      <c r="H787" s="13"/>
      <c r="I787" s="13"/>
      <c r="J787" s="13"/>
      <c r="K787" s="13"/>
      <c r="L787" s="13"/>
      <c r="M787" s="13">
        <f>G787+I787+J787+K787+L787</f>
        <v>5085</v>
      </c>
      <c r="N787" s="13">
        <f>H787+J787</f>
        <v>0</v>
      </c>
      <c r="O787" s="13"/>
      <c r="P787" s="13"/>
      <c r="Q787" s="13"/>
      <c r="R787" s="13"/>
      <c r="S787" s="13">
        <f>M787+O787+P787+Q787+R787</f>
        <v>5085</v>
      </c>
      <c r="T787" s="13">
        <f>N787+P787</f>
        <v>0</v>
      </c>
      <c r="U787" s="13"/>
      <c r="V787" s="13"/>
      <c r="W787" s="13"/>
      <c r="X787" s="13"/>
      <c r="Y787" s="13">
        <f>S787+U787+V787+W787+X787</f>
        <v>5085</v>
      </c>
      <c r="Z787" s="13">
        <f>T787+V787</f>
        <v>0</v>
      </c>
      <c r="AA787" s="13"/>
      <c r="AB787" s="13"/>
      <c r="AC787" s="13"/>
      <c r="AD787" s="13"/>
      <c r="AE787" s="13">
        <f>Y787+AA787+AB787+AC787+AD787</f>
        <v>5085</v>
      </c>
      <c r="AF787" s="13">
        <f>Z787+AB787</f>
        <v>0</v>
      </c>
      <c r="AG787" s="13"/>
      <c r="AH787" s="13"/>
      <c r="AI787" s="13"/>
      <c r="AJ787" s="13"/>
      <c r="AK787" s="13">
        <f>AE787+AG787+AH787+AI787+AJ787</f>
        <v>5085</v>
      </c>
      <c r="AL787" s="13">
        <f>AF787+AH787</f>
        <v>0</v>
      </c>
    </row>
    <row r="788" spans="1:38" hidden="1" x14ac:dyDescent="0.25">
      <c r="A788" s="62"/>
      <c r="B788" s="16"/>
      <c r="C788" s="16"/>
      <c r="D788" s="16"/>
      <c r="E788" s="16"/>
      <c r="F788" s="26"/>
      <c r="G788" s="13"/>
      <c r="H788" s="13"/>
      <c r="I788" s="13"/>
      <c r="J788" s="13"/>
      <c r="K788" s="13"/>
      <c r="L788" s="13"/>
      <c r="M788" s="13"/>
      <c r="N788" s="13"/>
      <c r="O788" s="13"/>
      <c r="P788" s="13"/>
      <c r="Q788" s="13"/>
      <c r="R788" s="13"/>
      <c r="S788" s="13"/>
      <c r="T788" s="13"/>
      <c r="U788" s="13"/>
      <c r="V788" s="13"/>
      <c r="W788" s="13"/>
      <c r="X788" s="13"/>
      <c r="Y788" s="13"/>
      <c r="Z788" s="13"/>
      <c r="AA788" s="13"/>
      <c r="AB788" s="13"/>
      <c r="AC788" s="13"/>
      <c r="AD788" s="13"/>
      <c r="AE788" s="13"/>
      <c r="AF788" s="13"/>
      <c r="AG788" s="13"/>
      <c r="AH788" s="13"/>
      <c r="AI788" s="13"/>
      <c r="AJ788" s="13"/>
      <c r="AK788" s="13"/>
      <c r="AL788" s="13"/>
    </row>
    <row r="789" spans="1:38" ht="18.75" hidden="1" x14ac:dyDescent="0.3">
      <c r="A789" s="61" t="s">
        <v>600</v>
      </c>
      <c r="B789" s="31">
        <v>915</v>
      </c>
      <c r="C789" s="14" t="s">
        <v>35</v>
      </c>
      <c r="D789" s="14" t="s">
        <v>30</v>
      </c>
      <c r="E789" s="14"/>
      <c r="F789" s="43"/>
      <c r="G789" s="13"/>
      <c r="H789" s="13"/>
      <c r="I789" s="13"/>
      <c r="J789" s="13"/>
      <c r="K789" s="13"/>
      <c r="L789" s="13"/>
      <c r="M789" s="13"/>
      <c r="N789" s="13"/>
      <c r="O789" s="23">
        <f>O790</f>
        <v>0</v>
      </c>
      <c r="P789" s="23">
        <f t="shared" ref="P789:AG793" si="967">P790</f>
        <v>16292</v>
      </c>
      <c r="Q789" s="23">
        <f t="shared" si="967"/>
        <v>0</v>
      </c>
      <c r="R789" s="23">
        <f t="shared" si="967"/>
        <v>0</v>
      </c>
      <c r="S789" s="23">
        <f t="shared" si="967"/>
        <v>16292</v>
      </c>
      <c r="T789" s="23">
        <f t="shared" si="967"/>
        <v>16292</v>
      </c>
      <c r="U789" s="23">
        <f t="shared" si="967"/>
        <v>0</v>
      </c>
      <c r="V789" s="23">
        <f t="shared" si="967"/>
        <v>0</v>
      </c>
      <c r="W789" s="23">
        <f t="shared" si="967"/>
        <v>0</v>
      </c>
      <c r="X789" s="23">
        <f t="shared" si="967"/>
        <v>0</v>
      </c>
      <c r="Y789" s="23">
        <f t="shared" si="967"/>
        <v>16292</v>
      </c>
      <c r="Z789" s="23">
        <f t="shared" si="967"/>
        <v>16292</v>
      </c>
      <c r="AA789" s="23">
        <f t="shared" si="967"/>
        <v>0</v>
      </c>
      <c r="AB789" s="23">
        <f t="shared" si="967"/>
        <v>0</v>
      </c>
      <c r="AC789" s="23">
        <f t="shared" si="967"/>
        <v>0</v>
      </c>
      <c r="AD789" s="23">
        <f t="shared" si="967"/>
        <v>0</v>
      </c>
      <c r="AE789" s="23">
        <f t="shared" si="967"/>
        <v>16292</v>
      </c>
      <c r="AF789" s="23">
        <f t="shared" ref="AA789:AF793" si="968">AF790</f>
        <v>16292</v>
      </c>
      <c r="AG789" s="23">
        <f t="shared" si="967"/>
        <v>0</v>
      </c>
      <c r="AH789" s="23">
        <f t="shared" ref="AG789:AL793" si="969">AH790</f>
        <v>0</v>
      </c>
      <c r="AI789" s="23">
        <f t="shared" si="969"/>
        <v>0</v>
      </c>
      <c r="AJ789" s="23">
        <f t="shared" si="969"/>
        <v>0</v>
      </c>
      <c r="AK789" s="23">
        <f t="shared" si="969"/>
        <v>16292</v>
      </c>
      <c r="AL789" s="23">
        <f t="shared" si="969"/>
        <v>16292</v>
      </c>
    </row>
    <row r="790" spans="1:38" ht="33" hidden="1" x14ac:dyDescent="0.25">
      <c r="A790" s="57" t="s">
        <v>601</v>
      </c>
      <c r="B790" s="33">
        <v>915</v>
      </c>
      <c r="C790" s="16" t="s">
        <v>35</v>
      </c>
      <c r="D790" s="16" t="s">
        <v>30</v>
      </c>
      <c r="E790" s="16" t="s">
        <v>270</v>
      </c>
      <c r="F790" s="26"/>
      <c r="G790" s="13"/>
      <c r="H790" s="13"/>
      <c r="I790" s="13"/>
      <c r="J790" s="13"/>
      <c r="K790" s="13"/>
      <c r="L790" s="13"/>
      <c r="M790" s="13"/>
      <c r="N790" s="13"/>
      <c r="O790" s="13">
        <f>O791</f>
        <v>0</v>
      </c>
      <c r="P790" s="13">
        <f t="shared" si="967"/>
        <v>16292</v>
      </c>
      <c r="Q790" s="13">
        <f t="shared" si="967"/>
        <v>0</v>
      </c>
      <c r="R790" s="13">
        <f t="shared" si="967"/>
        <v>0</v>
      </c>
      <c r="S790" s="13">
        <f t="shared" si="967"/>
        <v>16292</v>
      </c>
      <c r="T790" s="13">
        <f t="shared" si="967"/>
        <v>16292</v>
      </c>
      <c r="U790" s="13">
        <f t="shared" si="967"/>
        <v>0</v>
      </c>
      <c r="V790" s="13">
        <f t="shared" si="967"/>
        <v>0</v>
      </c>
      <c r="W790" s="13">
        <f t="shared" si="967"/>
        <v>0</v>
      </c>
      <c r="X790" s="13">
        <f t="shared" si="967"/>
        <v>0</v>
      </c>
      <c r="Y790" s="13">
        <f t="shared" si="967"/>
        <v>16292</v>
      </c>
      <c r="Z790" s="13">
        <f t="shared" si="967"/>
        <v>16292</v>
      </c>
      <c r="AA790" s="13">
        <f t="shared" si="968"/>
        <v>0</v>
      </c>
      <c r="AB790" s="13">
        <f t="shared" si="968"/>
        <v>0</v>
      </c>
      <c r="AC790" s="13">
        <f t="shared" si="968"/>
        <v>0</v>
      </c>
      <c r="AD790" s="13">
        <f t="shared" si="968"/>
        <v>0</v>
      </c>
      <c r="AE790" s="13">
        <f t="shared" si="968"/>
        <v>16292</v>
      </c>
      <c r="AF790" s="13">
        <f t="shared" si="968"/>
        <v>16292</v>
      </c>
      <c r="AG790" s="13">
        <f t="shared" si="969"/>
        <v>0</v>
      </c>
      <c r="AH790" s="13">
        <f t="shared" si="969"/>
        <v>0</v>
      </c>
      <c r="AI790" s="13">
        <f t="shared" si="969"/>
        <v>0</v>
      </c>
      <c r="AJ790" s="13">
        <f t="shared" si="969"/>
        <v>0</v>
      </c>
      <c r="AK790" s="13">
        <f t="shared" si="969"/>
        <v>16292</v>
      </c>
      <c r="AL790" s="13">
        <f t="shared" si="969"/>
        <v>16292</v>
      </c>
    </row>
    <row r="791" spans="1:38" hidden="1" x14ac:dyDescent="0.25">
      <c r="A791" s="57" t="s">
        <v>589</v>
      </c>
      <c r="B791" s="33">
        <v>915</v>
      </c>
      <c r="C791" s="16" t="s">
        <v>35</v>
      </c>
      <c r="D791" s="16" t="s">
        <v>30</v>
      </c>
      <c r="E791" s="16" t="s">
        <v>602</v>
      </c>
      <c r="F791" s="26"/>
      <c r="G791" s="13"/>
      <c r="H791" s="13"/>
      <c r="I791" s="13"/>
      <c r="J791" s="13"/>
      <c r="K791" s="13"/>
      <c r="L791" s="13"/>
      <c r="M791" s="13"/>
      <c r="N791" s="13"/>
      <c r="O791" s="13">
        <f>O792</f>
        <v>0</v>
      </c>
      <c r="P791" s="13">
        <f t="shared" si="967"/>
        <v>16292</v>
      </c>
      <c r="Q791" s="13">
        <f t="shared" si="967"/>
        <v>0</v>
      </c>
      <c r="R791" s="13">
        <f t="shared" si="967"/>
        <v>0</v>
      </c>
      <c r="S791" s="13">
        <f t="shared" si="967"/>
        <v>16292</v>
      </c>
      <c r="T791" s="13">
        <f t="shared" si="967"/>
        <v>16292</v>
      </c>
      <c r="U791" s="13">
        <f t="shared" si="967"/>
        <v>0</v>
      </c>
      <c r="V791" s="13">
        <f t="shared" si="967"/>
        <v>0</v>
      </c>
      <c r="W791" s="13">
        <f t="shared" si="967"/>
        <v>0</v>
      </c>
      <c r="X791" s="13">
        <f t="shared" si="967"/>
        <v>0</v>
      </c>
      <c r="Y791" s="13">
        <f t="shared" si="967"/>
        <v>16292</v>
      </c>
      <c r="Z791" s="13">
        <f t="shared" si="967"/>
        <v>16292</v>
      </c>
      <c r="AA791" s="13">
        <f t="shared" si="968"/>
        <v>0</v>
      </c>
      <c r="AB791" s="13">
        <f t="shared" si="968"/>
        <v>0</v>
      </c>
      <c r="AC791" s="13">
        <f t="shared" si="968"/>
        <v>0</v>
      </c>
      <c r="AD791" s="13">
        <f t="shared" si="968"/>
        <v>0</v>
      </c>
      <c r="AE791" s="13">
        <f t="shared" si="968"/>
        <v>16292</v>
      </c>
      <c r="AF791" s="13">
        <f t="shared" si="968"/>
        <v>16292</v>
      </c>
      <c r="AG791" s="13">
        <f t="shared" si="969"/>
        <v>0</v>
      </c>
      <c r="AH791" s="13">
        <f t="shared" si="969"/>
        <v>0</v>
      </c>
      <c r="AI791" s="13">
        <f t="shared" si="969"/>
        <v>0</v>
      </c>
      <c r="AJ791" s="13">
        <f t="shared" si="969"/>
        <v>0</v>
      </c>
      <c r="AK791" s="13">
        <f t="shared" si="969"/>
        <v>16292</v>
      </c>
      <c r="AL791" s="13">
        <f t="shared" si="969"/>
        <v>16292</v>
      </c>
    </row>
    <row r="792" spans="1:38" ht="33" hidden="1" x14ac:dyDescent="0.25">
      <c r="A792" s="57" t="s">
        <v>603</v>
      </c>
      <c r="B792" s="33">
        <v>915</v>
      </c>
      <c r="C792" s="16" t="s">
        <v>35</v>
      </c>
      <c r="D792" s="16" t="s">
        <v>30</v>
      </c>
      <c r="E792" s="16" t="s">
        <v>604</v>
      </c>
      <c r="F792" s="26"/>
      <c r="G792" s="13"/>
      <c r="H792" s="13"/>
      <c r="I792" s="13"/>
      <c r="J792" s="13"/>
      <c r="K792" s="13"/>
      <c r="L792" s="13"/>
      <c r="M792" s="13"/>
      <c r="N792" s="13"/>
      <c r="O792" s="13">
        <f>O793</f>
        <v>0</v>
      </c>
      <c r="P792" s="13">
        <f t="shared" si="967"/>
        <v>16292</v>
      </c>
      <c r="Q792" s="13">
        <f t="shared" si="967"/>
        <v>0</v>
      </c>
      <c r="R792" s="13">
        <f t="shared" si="967"/>
        <v>0</v>
      </c>
      <c r="S792" s="13">
        <f t="shared" si="967"/>
        <v>16292</v>
      </c>
      <c r="T792" s="13">
        <f t="shared" si="967"/>
        <v>16292</v>
      </c>
      <c r="U792" s="13">
        <f t="shared" si="967"/>
        <v>0</v>
      </c>
      <c r="V792" s="13">
        <f t="shared" si="967"/>
        <v>0</v>
      </c>
      <c r="W792" s="13">
        <f t="shared" si="967"/>
        <v>0</v>
      </c>
      <c r="X792" s="13">
        <f t="shared" si="967"/>
        <v>0</v>
      </c>
      <c r="Y792" s="13">
        <f t="shared" si="967"/>
        <v>16292</v>
      </c>
      <c r="Z792" s="13">
        <f t="shared" si="967"/>
        <v>16292</v>
      </c>
      <c r="AA792" s="13">
        <f t="shared" si="968"/>
        <v>0</v>
      </c>
      <c r="AB792" s="13">
        <f t="shared" si="968"/>
        <v>0</v>
      </c>
      <c r="AC792" s="13">
        <f t="shared" si="968"/>
        <v>0</v>
      </c>
      <c r="AD792" s="13">
        <f t="shared" si="968"/>
        <v>0</v>
      </c>
      <c r="AE792" s="13">
        <f t="shared" si="968"/>
        <v>16292</v>
      </c>
      <c r="AF792" s="13">
        <f t="shared" si="968"/>
        <v>16292</v>
      </c>
      <c r="AG792" s="13">
        <f t="shared" si="969"/>
        <v>0</v>
      </c>
      <c r="AH792" s="13">
        <f t="shared" si="969"/>
        <v>0</v>
      </c>
      <c r="AI792" s="13">
        <f t="shared" si="969"/>
        <v>0</v>
      </c>
      <c r="AJ792" s="13">
        <f t="shared" si="969"/>
        <v>0</v>
      </c>
      <c r="AK792" s="13">
        <f t="shared" si="969"/>
        <v>16292</v>
      </c>
      <c r="AL792" s="13">
        <f t="shared" si="969"/>
        <v>16292</v>
      </c>
    </row>
    <row r="793" spans="1:38" hidden="1" x14ac:dyDescent="0.25">
      <c r="A793" s="62" t="s">
        <v>112</v>
      </c>
      <c r="B793" s="33">
        <v>915</v>
      </c>
      <c r="C793" s="16" t="s">
        <v>35</v>
      </c>
      <c r="D793" s="16" t="s">
        <v>30</v>
      </c>
      <c r="E793" s="16" t="s">
        <v>604</v>
      </c>
      <c r="F793" s="26">
        <v>300</v>
      </c>
      <c r="G793" s="13"/>
      <c r="H793" s="13"/>
      <c r="I793" s="13"/>
      <c r="J793" s="13"/>
      <c r="K793" s="13"/>
      <c r="L793" s="13"/>
      <c r="M793" s="13"/>
      <c r="N793" s="13"/>
      <c r="O793" s="13">
        <f>O794</f>
        <v>0</v>
      </c>
      <c r="P793" s="13">
        <f t="shared" si="967"/>
        <v>16292</v>
      </c>
      <c r="Q793" s="13">
        <f t="shared" si="967"/>
        <v>0</v>
      </c>
      <c r="R793" s="13">
        <f t="shared" si="967"/>
        <v>0</v>
      </c>
      <c r="S793" s="13">
        <f t="shared" si="967"/>
        <v>16292</v>
      </c>
      <c r="T793" s="13">
        <f t="shared" si="967"/>
        <v>16292</v>
      </c>
      <c r="U793" s="13">
        <f t="shared" si="967"/>
        <v>0</v>
      </c>
      <c r="V793" s="13">
        <f t="shared" si="967"/>
        <v>0</v>
      </c>
      <c r="W793" s="13">
        <f t="shared" si="967"/>
        <v>0</v>
      </c>
      <c r="X793" s="13">
        <f t="shared" si="967"/>
        <v>0</v>
      </c>
      <c r="Y793" s="13">
        <f t="shared" si="967"/>
        <v>16292</v>
      </c>
      <c r="Z793" s="13">
        <f t="shared" si="967"/>
        <v>16292</v>
      </c>
      <c r="AA793" s="13">
        <f t="shared" si="968"/>
        <v>0</v>
      </c>
      <c r="AB793" s="13">
        <f t="shared" si="968"/>
        <v>0</v>
      </c>
      <c r="AC793" s="13">
        <f t="shared" si="968"/>
        <v>0</v>
      </c>
      <c r="AD793" s="13">
        <f t="shared" si="968"/>
        <v>0</v>
      </c>
      <c r="AE793" s="13">
        <f t="shared" si="968"/>
        <v>16292</v>
      </c>
      <c r="AF793" s="13">
        <f t="shared" si="968"/>
        <v>16292</v>
      </c>
      <c r="AG793" s="13">
        <f t="shared" si="969"/>
        <v>0</v>
      </c>
      <c r="AH793" s="13">
        <f t="shared" si="969"/>
        <v>0</v>
      </c>
      <c r="AI793" s="13">
        <f t="shared" si="969"/>
        <v>0</v>
      </c>
      <c r="AJ793" s="13">
        <f t="shared" si="969"/>
        <v>0</v>
      </c>
      <c r="AK793" s="13">
        <f t="shared" si="969"/>
        <v>16292</v>
      </c>
      <c r="AL793" s="13">
        <f t="shared" si="969"/>
        <v>16292</v>
      </c>
    </row>
    <row r="794" spans="1:38" ht="33" hidden="1" x14ac:dyDescent="0.25">
      <c r="A794" s="57" t="s">
        <v>195</v>
      </c>
      <c r="B794" s="33">
        <v>915</v>
      </c>
      <c r="C794" s="16" t="s">
        <v>35</v>
      </c>
      <c r="D794" s="16" t="s">
        <v>30</v>
      </c>
      <c r="E794" s="16" t="s">
        <v>604</v>
      </c>
      <c r="F794" s="26">
        <v>320</v>
      </c>
      <c r="G794" s="13"/>
      <c r="H794" s="13"/>
      <c r="I794" s="13"/>
      <c r="J794" s="13"/>
      <c r="K794" s="13"/>
      <c r="L794" s="13"/>
      <c r="M794" s="13"/>
      <c r="N794" s="13"/>
      <c r="O794" s="13"/>
      <c r="P794" s="13">
        <v>16292</v>
      </c>
      <c r="Q794" s="13"/>
      <c r="R794" s="13"/>
      <c r="S794" s="13">
        <f>M794+O794+P794+Q794+R794</f>
        <v>16292</v>
      </c>
      <c r="T794" s="13">
        <f>N794+P794</f>
        <v>16292</v>
      </c>
      <c r="U794" s="13"/>
      <c r="V794" s="13"/>
      <c r="W794" s="13"/>
      <c r="X794" s="13"/>
      <c r="Y794" s="13">
        <f>S794+U794+V794+W794+X794</f>
        <v>16292</v>
      </c>
      <c r="Z794" s="13">
        <f>T794+V794</f>
        <v>16292</v>
      </c>
      <c r="AA794" s="13"/>
      <c r="AB794" s="13"/>
      <c r="AC794" s="13"/>
      <c r="AD794" s="13"/>
      <c r="AE794" s="13">
        <f>Y794+AA794+AB794+AC794+AD794</f>
        <v>16292</v>
      </c>
      <c r="AF794" s="13">
        <f>Z794+AB794</f>
        <v>16292</v>
      </c>
      <c r="AG794" s="13"/>
      <c r="AH794" s="13"/>
      <c r="AI794" s="13"/>
      <c r="AJ794" s="13"/>
      <c r="AK794" s="13">
        <f>AE794+AG794+AH794+AI794+AJ794</f>
        <v>16292</v>
      </c>
      <c r="AL794" s="13">
        <f>AF794+AH794</f>
        <v>16292</v>
      </c>
    </row>
    <row r="795" spans="1:38" hidden="1" x14ac:dyDescent="0.25">
      <c r="A795" s="57"/>
      <c r="B795" s="33"/>
      <c r="C795" s="16"/>
      <c r="D795" s="16"/>
      <c r="E795" s="16"/>
      <c r="F795" s="26"/>
      <c r="G795" s="13"/>
      <c r="H795" s="13"/>
      <c r="I795" s="13"/>
      <c r="J795" s="13"/>
      <c r="K795" s="13"/>
      <c r="L795" s="13"/>
      <c r="M795" s="13"/>
      <c r="N795" s="13"/>
      <c r="O795" s="13"/>
      <c r="P795" s="13"/>
      <c r="Q795" s="13"/>
      <c r="R795" s="13"/>
      <c r="S795" s="13"/>
      <c r="T795" s="13"/>
      <c r="U795" s="13"/>
      <c r="V795" s="13"/>
      <c r="W795" s="13"/>
      <c r="X795" s="13"/>
      <c r="Y795" s="13"/>
      <c r="Z795" s="13"/>
      <c r="AA795" s="13"/>
      <c r="AB795" s="13"/>
      <c r="AC795" s="13"/>
      <c r="AD795" s="13"/>
      <c r="AE795" s="13"/>
      <c r="AF795" s="13"/>
      <c r="AG795" s="13"/>
      <c r="AH795" s="13"/>
      <c r="AI795" s="13"/>
      <c r="AJ795" s="13"/>
      <c r="AK795" s="13"/>
      <c r="AL795" s="13"/>
    </row>
    <row r="796" spans="1:38" ht="23.25" hidden="1" customHeight="1" x14ac:dyDescent="0.3">
      <c r="A796" s="61" t="s">
        <v>34</v>
      </c>
      <c r="B796" s="14">
        <v>915</v>
      </c>
      <c r="C796" s="14" t="s">
        <v>35</v>
      </c>
      <c r="D796" s="14" t="s">
        <v>17</v>
      </c>
      <c r="E796" s="14"/>
      <c r="F796" s="43"/>
      <c r="G796" s="23">
        <f>G797+G810+G818</f>
        <v>16891</v>
      </c>
      <c r="H796" s="23">
        <f t="shared" ref="H796:N796" si="970">H797+H810+H818</f>
        <v>0</v>
      </c>
      <c r="I796" s="13">
        <f t="shared" si="970"/>
        <v>0</v>
      </c>
      <c r="J796" s="13">
        <f t="shared" si="970"/>
        <v>0</v>
      </c>
      <c r="K796" s="13">
        <f t="shared" si="970"/>
        <v>0</v>
      </c>
      <c r="L796" s="13">
        <f t="shared" si="970"/>
        <v>0</v>
      </c>
      <c r="M796" s="23">
        <f t="shared" si="970"/>
        <v>16891</v>
      </c>
      <c r="N796" s="23">
        <f t="shared" si="970"/>
        <v>0</v>
      </c>
      <c r="O796" s="13">
        <f t="shared" ref="O796:T796" si="971">O797+O810+O818</f>
        <v>0</v>
      </c>
      <c r="P796" s="13">
        <f t="shared" si="971"/>
        <v>0</v>
      </c>
      <c r="Q796" s="13">
        <f t="shared" si="971"/>
        <v>0</v>
      </c>
      <c r="R796" s="13">
        <f t="shared" si="971"/>
        <v>0</v>
      </c>
      <c r="S796" s="23">
        <f t="shared" si="971"/>
        <v>16891</v>
      </c>
      <c r="T796" s="23">
        <f t="shared" si="971"/>
        <v>0</v>
      </c>
      <c r="U796" s="13">
        <f t="shared" ref="U796:Z796" si="972">U797+U810+U818</f>
        <v>0</v>
      </c>
      <c r="V796" s="13">
        <f t="shared" si="972"/>
        <v>0</v>
      </c>
      <c r="W796" s="13">
        <f t="shared" si="972"/>
        <v>0</v>
      </c>
      <c r="X796" s="13">
        <f t="shared" si="972"/>
        <v>0</v>
      </c>
      <c r="Y796" s="23">
        <f t="shared" si="972"/>
        <v>16891</v>
      </c>
      <c r="Z796" s="23">
        <f t="shared" si="972"/>
        <v>0</v>
      </c>
      <c r="AA796" s="13">
        <f t="shared" ref="AA796:AF796" si="973">AA797+AA810+AA818</f>
        <v>0</v>
      </c>
      <c r="AB796" s="13">
        <f t="shared" si="973"/>
        <v>0</v>
      </c>
      <c r="AC796" s="13">
        <f t="shared" si="973"/>
        <v>0</v>
      </c>
      <c r="AD796" s="13">
        <f t="shared" si="973"/>
        <v>0</v>
      </c>
      <c r="AE796" s="23">
        <f t="shared" si="973"/>
        <v>16891</v>
      </c>
      <c r="AF796" s="23">
        <f t="shared" si="973"/>
        <v>0</v>
      </c>
      <c r="AG796" s="13">
        <f t="shared" ref="AG796:AL796" si="974">AG797+AG810+AG818</f>
        <v>0</v>
      </c>
      <c r="AH796" s="13">
        <f t="shared" si="974"/>
        <v>0</v>
      </c>
      <c r="AI796" s="13">
        <f t="shared" si="974"/>
        <v>0</v>
      </c>
      <c r="AJ796" s="13">
        <f t="shared" si="974"/>
        <v>0</v>
      </c>
      <c r="AK796" s="23">
        <f t="shared" si="974"/>
        <v>16891</v>
      </c>
      <c r="AL796" s="23">
        <f t="shared" si="974"/>
        <v>0</v>
      </c>
    </row>
    <row r="797" spans="1:38" ht="66" hidden="1" x14ac:dyDescent="0.25">
      <c r="A797" s="62" t="s">
        <v>503</v>
      </c>
      <c r="B797" s="24">
        <v>915</v>
      </c>
      <c r="C797" s="25" t="s">
        <v>35</v>
      </c>
      <c r="D797" s="25" t="s">
        <v>17</v>
      </c>
      <c r="E797" s="24" t="s">
        <v>248</v>
      </c>
      <c r="F797" s="25"/>
      <c r="G797" s="20">
        <f>G798+G802+G806</f>
        <v>12921</v>
      </c>
      <c r="H797" s="20">
        <f t="shared" ref="H797:N797" si="975">H798+H802+H806</f>
        <v>0</v>
      </c>
      <c r="I797" s="13">
        <f t="shared" si="975"/>
        <v>0</v>
      </c>
      <c r="J797" s="13">
        <f t="shared" si="975"/>
        <v>0</v>
      </c>
      <c r="K797" s="13">
        <f t="shared" si="975"/>
        <v>0</v>
      </c>
      <c r="L797" s="13">
        <f t="shared" si="975"/>
        <v>0</v>
      </c>
      <c r="M797" s="20">
        <f t="shared" si="975"/>
        <v>12921</v>
      </c>
      <c r="N797" s="20">
        <f t="shared" si="975"/>
        <v>0</v>
      </c>
      <c r="O797" s="13">
        <f t="shared" ref="O797:T797" si="976">O798+O802+O806</f>
        <v>0</v>
      </c>
      <c r="P797" s="13">
        <f t="shared" si="976"/>
        <v>0</v>
      </c>
      <c r="Q797" s="13">
        <f t="shared" si="976"/>
        <v>0</v>
      </c>
      <c r="R797" s="13">
        <f t="shared" si="976"/>
        <v>0</v>
      </c>
      <c r="S797" s="20">
        <f t="shared" si="976"/>
        <v>12921</v>
      </c>
      <c r="T797" s="20">
        <f t="shared" si="976"/>
        <v>0</v>
      </c>
      <c r="U797" s="13">
        <f t="shared" ref="U797:Z797" si="977">U798+U802+U806</f>
        <v>0</v>
      </c>
      <c r="V797" s="13">
        <f t="shared" si="977"/>
        <v>0</v>
      </c>
      <c r="W797" s="13">
        <f t="shared" si="977"/>
        <v>0</v>
      </c>
      <c r="X797" s="13">
        <f t="shared" si="977"/>
        <v>0</v>
      </c>
      <c r="Y797" s="20">
        <f t="shared" si="977"/>
        <v>12921</v>
      </c>
      <c r="Z797" s="20">
        <f t="shared" si="977"/>
        <v>0</v>
      </c>
      <c r="AA797" s="13">
        <f t="shared" ref="AA797:AF797" si="978">AA798+AA802+AA806</f>
        <v>0</v>
      </c>
      <c r="AB797" s="13">
        <f t="shared" si="978"/>
        <v>0</v>
      </c>
      <c r="AC797" s="13">
        <f t="shared" si="978"/>
        <v>0</v>
      </c>
      <c r="AD797" s="13">
        <f t="shared" si="978"/>
        <v>0</v>
      </c>
      <c r="AE797" s="20">
        <f t="shared" si="978"/>
        <v>12921</v>
      </c>
      <c r="AF797" s="20">
        <f t="shared" si="978"/>
        <v>0</v>
      </c>
      <c r="AG797" s="13">
        <f t="shared" ref="AG797:AL797" si="979">AG798+AG802+AG806</f>
        <v>0</v>
      </c>
      <c r="AH797" s="13">
        <f t="shared" si="979"/>
        <v>0</v>
      </c>
      <c r="AI797" s="13">
        <f t="shared" si="979"/>
        <v>0</v>
      </c>
      <c r="AJ797" s="13">
        <f t="shared" si="979"/>
        <v>0</v>
      </c>
      <c r="AK797" s="20">
        <f t="shared" si="979"/>
        <v>12921</v>
      </c>
      <c r="AL797" s="20">
        <f t="shared" si="979"/>
        <v>0</v>
      </c>
    </row>
    <row r="798" spans="1:38" hidden="1" x14ac:dyDescent="0.25">
      <c r="A798" s="62" t="s">
        <v>15</v>
      </c>
      <c r="B798" s="24">
        <v>915</v>
      </c>
      <c r="C798" s="25" t="s">
        <v>35</v>
      </c>
      <c r="D798" s="25" t="s">
        <v>17</v>
      </c>
      <c r="E798" s="24" t="s">
        <v>249</v>
      </c>
      <c r="F798" s="25"/>
      <c r="G798" s="20">
        <f t="shared" ref="G798:R800" si="980">G799</f>
        <v>6458</v>
      </c>
      <c r="H798" s="20">
        <f t="shared" si="980"/>
        <v>0</v>
      </c>
      <c r="I798" s="13">
        <f t="shared" si="980"/>
        <v>0</v>
      </c>
      <c r="J798" s="13">
        <f t="shared" si="980"/>
        <v>0</v>
      </c>
      <c r="K798" s="13">
        <f t="shared" si="980"/>
        <v>0</v>
      </c>
      <c r="L798" s="13">
        <f t="shared" si="980"/>
        <v>0</v>
      </c>
      <c r="M798" s="20">
        <f t="shared" si="980"/>
        <v>6458</v>
      </c>
      <c r="N798" s="20">
        <f t="shared" si="980"/>
        <v>0</v>
      </c>
      <c r="O798" s="13">
        <f t="shared" si="980"/>
        <v>0</v>
      </c>
      <c r="P798" s="13">
        <f t="shared" si="980"/>
        <v>0</v>
      </c>
      <c r="Q798" s="13">
        <f t="shared" si="980"/>
        <v>0</v>
      </c>
      <c r="R798" s="13">
        <f t="shared" si="980"/>
        <v>0</v>
      </c>
      <c r="S798" s="20">
        <f t="shared" ref="S798:AH800" si="981">S799</f>
        <v>6458</v>
      </c>
      <c r="T798" s="20">
        <f t="shared" si="981"/>
        <v>0</v>
      </c>
      <c r="U798" s="13">
        <f t="shared" si="981"/>
        <v>0</v>
      </c>
      <c r="V798" s="13">
        <f t="shared" si="981"/>
        <v>0</v>
      </c>
      <c r="W798" s="13">
        <f t="shared" si="981"/>
        <v>0</v>
      </c>
      <c r="X798" s="13">
        <f t="shared" si="981"/>
        <v>0</v>
      </c>
      <c r="Y798" s="20">
        <f t="shared" si="981"/>
        <v>6458</v>
      </c>
      <c r="Z798" s="20">
        <f t="shared" si="981"/>
        <v>0</v>
      </c>
      <c r="AA798" s="13">
        <f t="shared" si="981"/>
        <v>0</v>
      </c>
      <c r="AB798" s="13">
        <f t="shared" si="981"/>
        <v>0</v>
      </c>
      <c r="AC798" s="13">
        <f t="shared" si="981"/>
        <v>0</v>
      </c>
      <c r="AD798" s="13">
        <f t="shared" si="981"/>
        <v>0</v>
      </c>
      <c r="AE798" s="20">
        <f t="shared" si="981"/>
        <v>6458</v>
      </c>
      <c r="AF798" s="20">
        <f t="shared" si="981"/>
        <v>0</v>
      </c>
      <c r="AG798" s="13">
        <f t="shared" si="981"/>
        <v>0</v>
      </c>
      <c r="AH798" s="13">
        <f t="shared" si="981"/>
        <v>0</v>
      </c>
      <c r="AI798" s="13">
        <f t="shared" ref="AG798:AL800" si="982">AI799</f>
        <v>0</v>
      </c>
      <c r="AJ798" s="13">
        <f t="shared" si="982"/>
        <v>0</v>
      </c>
      <c r="AK798" s="20">
        <f t="shared" si="982"/>
        <v>6458</v>
      </c>
      <c r="AL798" s="20">
        <f t="shared" si="982"/>
        <v>0</v>
      </c>
    </row>
    <row r="799" spans="1:38" hidden="1" x14ac:dyDescent="0.25">
      <c r="A799" s="62" t="s">
        <v>291</v>
      </c>
      <c r="B799" s="24">
        <v>915</v>
      </c>
      <c r="C799" s="25" t="s">
        <v>35</v>
      </c>
      <c r="D799" s="25" t="s">
        <v>17</v>
      </c>
      <c r="E799" s="24" t="s">
        <v>292</v>
      </c>
      <c r="F799" s="25"/>
      <c r="G799" s="20">
        <f t="shared" si="980"/>
        <v>6458</v>
      </c>
      <c r="H799" s="20">
        <f t="shared" si="980"/>
        <v>0</v>
      </c>
      <c r="I799" s="13">
        <f t="shared" si="980"/>
        <v>0</v>
      </c>
      <c r="J799" s="13">
        <f t="shared" si="980"/>
        <v>0</v>
      </c>
      <c r="K799" s="13">
        <f t="shared" si="980"/>
        <v>0</v>
      </c>
      <c r="L799" s="13">
        <f t="shared" si="980"/>
        <v>0</v>
      </c>
      <c r="M799" s="20">
        <f t="shared" si="980"/>
        <v>6458</v>
      </c>
      <c r="N799" s="20">
        <f t="shared" si="980"/>
        <v>0</v>
      </c>
      <c r="O799" s="13">
        <f t="shared" si="980"/>
        <v>0</v>
      </c>
      <c r="P799" s="13">
        <f t="shared" si="980"/>
        <v>0</v>
      </c>
      <c r="Q799" s="13">
        <f t="shared" si="980"/>
        <v>0</v>
      </c>
      <c r="R799" s="13">
        <f t="shared" si="980"/>
        <v>0</v>
      </c>
      <c r="S799" s="20">
        <f t="shared" si="981"/>
        <v>6458</v>
      </c>
      <c r="T799" s="20">
        <f t="shared" si="981"/>
        <v>0</v>
      </c>
      <c r="U799" s="13">
        <f t="shared" si="981"/>
        <v>0</v>
      </c>
      <c r="V799" s="13">
        <f t="shared" si="981"/>
        <v>0</v>
      </c>
      <c r="W799" s="13">
        <f t="shared" si="981"/>
        <v>0</v>
      </c>
      <c r="X799" s="13">
        <f t="shared" si="981"/>
        <v>0</v>
      </c>
      <c r="Y799" s="20">
        <f t="shared" si="981"/>
        <v>6458</v>
      </c>
      <c r="Z799" s="20">
        <f t="shared" si="981"/>
        <v>0</v>
      </c>
      <c r="AA799" s="13">
        <f t="shared" si="981"/>
        <v>0</v>
      </c>
      <c r="AB799" s="13">
        <f t="shared" si="981"/>
        <v>0</v>
      </c>
      <c r="AC799" s="13">
        <f t="shared" si="981"/>
        <v>0</v>
      </c>
      <c r="AD799" s="13">
        <f t="shared" si="981"/>
        <v>0</v>
      </c>
      <c r="AE799" s="20">
        <f t="shared" si="981"/>
        <v>6458</v>
      </c>
      <c r="AF799" s="20">
        <f t="shared" si="981"/>
        <v>0</v>
      </c>
      <c r="AG799" s="13">
        <f t="shared" si="982"/>
        <v>0</v>
      </c>
      <c r="AH799" s="13">
        <f t="shared" si="982"/>
        <v>0</v>
      </c>
      <c r="AI799" s="13">
        <f t="shared" si="982"/>
        <v>0</v>
      </c>
      <c r="AJ799" s="13">
        <f t="shared" si="982"/>
        <v>0</v>
      </c>
      <c r="AK799" s="20">
        <f t="shared" si="982"/>
        <v>6458</v>
      </c>
      <c r="AL799" s="20">
        <f t="shared" si="982"/>
        <v>0</v>
      </c>
    </row>
    <row r="800" spans="1:38" ht="33" hidden="1" x14ac:dyDescent="0.25">
      <c r="A800" s="62" t="s">
        <v>271</v>
      </c>
      <c r="B800" s="24">
        <v>915</v>
      </c>
      <c r="C800" s="25" t="s">
        <v>35</v>
      </c>
      <c r="D800" s="25" t="s">
        <v>17</v>
      </c>
      <c r="E800" s="24" t="s">
        <v>292</v>
      </c>
      <c r="F800" s="25" t="s">
        <v>33</v>
      </c>
      <c r="G800" s="20">
        <f t="shared" si="980"/>
        <v>6458</v>
      </c>
      <c r="H800" s="20">
        <f t="shared" si="980"/>
        <v>0</v>
      </c>
      <c r="I800" s="13">
        <f t="shared" si="980"/>
        <v>0</v>
      </c>
      <c r="J800" s="13">
        <f t="shared" si="980"/>
        <v>0</v>
      </c>
      <c r="K800" s="13">
        <f t="shared" si="980"/>
        <v>0</v>
      </c>
      <c r="L800" s="13">
        <f t="shared" si="980"/>
        <v>0</v>
      </c>
      <c r="M800" s="20">
        <f t="shared" si="980"/>
        <v>6458</v>
      </c>
      <c r="N800" s="20">
        <f t="shared" si="980"/>
        <v>0</v>
      </c>
      <c r="O800" s="13">
        <f t="shared" si="980"/>
        <v>0</v>
      </c>
      <c r="P800" s="13">
        <f t="shared" si="980"/>
        <v>0</v>
      </c>
      <c r="Q800" s="13">
        <f t="shared" si="980"/>
        <v>0</v>
      </c>
      <c r="R800" s="13">
        <f t="shared" si="980"/>
        <v>0</v>
      </c>
      <c r="S800" s="20">
        <f t="shared" si="981"/>
        <v>6458</v>
      </c>
      <c r="T800" s="20">
        <f t="shared" si="981"/>
        <v>0</v>
      </c>
      <c r="U800" s="13">
        <f t="shared" si="981"/>
        <v>0</v>
      </c>
      <c r="V800" s="13">
        <f t="shared" si="981"/>
        <v>0</v>
      </c>
      <c r="W800" s="13">
        <f t="shared" si="981"/>
        <v>0</v>
      </c>
      <c r="X800" s="13">
        <f t="shared" si="981"/>
        <v>0</v>
      </c>
      <c r="Y800" s="20">
        <f t="shared" si="981"/>
        <v>6458</v>
      </c>
      <c r="Z800" s="20">
        <f t="shared" si="981"/>
        <v>0</v>
      </c>
      <c r="AA800" s="13">
        <f t="shared" si="981"/>
        <v>0</v>
      </c>
      <c r="AB800" s="13">
        <f t="shared" si="981"/>
        <v>0</v>
      </c>
      <c r="AC800" s="13">
        <f t="shared" si="981"/>
        <v>0</v>
      </c>
      <c r="AD800" s="13">
        <f t="shared" si="981"/>
        <v>0</v>
      </c>
      <c r="AE800" s="20">
        <f t="shared" si="981"/>
        <v>6458</v>
      </c>
      <c r="AF800" s="20">
        <f t="shared" si="981"/>
        <v>0</v>
      </c>
      <c r="AG800" s="13">
        <f t="shared" si="982"/>
        <v>0</v>
      </c>
      <c r="AH800" s="13">
        <f t="shared" si="982"/>
        <v>0</v>
      </c>
      <c r="AI800" s="13">
        <f t="shared" si="982"/>
        <v>0</v>
      </c>
      <c r="AJ800" s="13">
        <f t="shared" si="982"/>
        <v>0</v>
      </c>
      <c r="AK800" s="20">
        <f t="shared" si="982"/>
        <v>6458</v>
      </c>
      <c r="AL800" s="20">
        <f t="shared" si="982"/>
        <v>0</v>
      </c>
    </row>
    <row r="801" spans="1:38" ht="33" hidden="1" x14ac:dyDescent="0.25">
      <c r="A801" s="62" t="s">
        <v>39</v>
      </c>
      <c r="B801" s="24">
        <v>915</v>
      </c>
      <c r="C801" s="25" t="s">
        <v>35</v>
      </c>
      <c r="D801" s="25" t="s">
        <v>17</v>
      </c>
      <c r="E801" s="24" t="s">
        <v>292</v>
      </c>
      <c r="F801" s="25" t="s">
        <v>40</v>
      </c>
      <c r="G801" s="13">
        <v>6458</v>
      </c>
      <c r="H801" s="13"/>
      <c r="I801" s="13"/>
      <c r="J801" s="13"/>
      <c r="K801" s="13"/>
      <c r="L801" s="13"/>
      <c r="M801" s="13">
        <f>G801+I801+J801+K801+L801</f>
        <v>6458</v>
      </c>
      <c r="N801" s="13">
        <f>H801+J801</f>
        <v>0</v>
      </c>
      <c r="O801" s="13"/>
      <c r="P801" s="13"/>
      <c r="Q801" s="13"/>
      <c r="R801" s="13"/>
      <c r="S801" s="13">
        <f>M801+O801+P801+Q801+R801</f>
        <v>6458</v>
      </c>
      <c r="T801" s="13">
        <f>N801+P801</f>
        <v>0</v>
      </c>
      <c r="U801" s="13"/>
      <c r="V801" s="13"/>
      <c r="W801" s="13"/>
      <c r="X801" s="13"/>
      <c r="Y801" s="13">
        <f>S801+U801+V801+W801+X801</f>
        <v>6458</v>
      </c>
      <c r="Z801" s="13">
        <f>T801+V801</f>
        <v>0</v>
      </c>
      <c r="AA801" s="13"/>
      <c r="AB801" s="13"/>
      <c r="AC801" s="13"/>
      <c r="AD801" s="13"/>
      <c r="AE801" s="13">
        <f>Y801+AA801+AB801+AC801+AD801</f>
        <v>6458</v>
      </c>
      <c r="AF801" s="13">
        <f>Z801+AB801</f>
        <v>0</v>
      </c>
      <c r="AG801" s="13"/>
      <c r="AH801" s="13"/>
      <c r="AI801" s="13"/>
      <c r="AJ801" s="13"/>
      <c r="AK801" s="13">
        <f>AE801+AG801+AH801+AI801+AJ801</f>
        <v>6458</v>
      </c>
      <c r="AL801" s="13">
        <f>AF801+AH801</f>
        <v>0</v>
      </c>
    </row>
    <row r="802" spans="1:38" ht="49.5" hidden="1" x14ac:dyDescent="0.25">
      <c r="A802" s="62" t="s">
        <v>237</v>
      </c>
      <c r="B802" s="24">
        <v>915</v>
      </c>
      <c r="C802" s="25" t="s">
        <v>35</v>
      </c>
      <c r="D802" s="25" t="s">
        <v>17</v>
      </c>
      <c r="E802" s="24" t="s">
        <v>251</v>
      </c>
      <c r="F802" s="25"/>
      <c r="G802" s="13">
        <f t="shared" ref="G802:R804" si="983">G803</f>
        <v>3000</v>
      </c>
      <c r="H802" s="13">
        <f t="shared" si="983"/>
        <v>0</v>
      </c>
      <c r="I802" s="13">
        <f t="shared" si="983"/>
        <v>0</v>
      </c>
      <c r="J802" s="13">
        <f t="shared" si="983"/>
        <v>0</v>
      </c>
      <c r="K802" s="13">
        <f t="shared" si="983"/>
        <v>0</v>
      </c>
      <c r="L802" s="13">
        <f t="shared" si="983"/>
        <v>0</v>
      </c>
      <c r="M802" s="13">
        <f t="shared" si="983"/>
        <v>3000</v>
      </c>
      <c r="N802" s="13">
        <f t="shared" si="983"/>
        <v>0</v>
      </c>
      <c r="O802" s="13">
        <f t="shared" si="983"/>
        <v>0</v>
      </c>
      <c r="P802" s="13">
        <f t="shared" si="983"/>
        <v>0</v>
      </c>
      <c r="Q802" s="13">
        <f t="shared" si="983"/>
        <v>0</v>
      </c>
      <c r="R802" s="13">
        <f t="shared" si="983"/>
        <v>0</v>
      </c>
      <c r="S802" s="13">
        <f t="shared" ref="S802:AH804" si="984">S803</f>
        <v>3000</v>
      </c>
      <c r="T802" s="13">
        <f t="shared" si="984"/>
        <v>0</v>
      </c>
      <c r="U802" s="13">
        <f t="shared" si="984"/>
        <v>0</v>
      </c>
      <c r="V802" s="13">
        <f t="shared" si="984"/>
        <v>0</v>
      </c>
      <c r="W802" s="13">
        <f t="shared" si="984"/>
        <v>0</v>
      </c>
      <c r="X802" s="13">
        <f t="shared" si="984"/>
        <v>0</v>
      </c>
      <c r="Y802" s="13">
        <f t="shared" si="984"/>
        <v>3000</v>
      </c>
      <c r="Z802" s="13">
        <f t="shared" si="984"/>
        <v>0</v>
      </c>
      <c r="AA802" s="13">
        <f t="shared" si="984"/>
        <v>0</v>
      </c>
      <c r="AB802" s="13">
        <f t="shared" si="984"/>
        <v>0</v>
      </c>
      <c r="AC802" s="13">
        <f t="shared" si="984"/>
        <v>0</v>
      </c>
      <c r="AD802" s="13">
        <f t="shared" si="984"/>
        <v>0</v>
      </c>
      <c r="AE802" s="13">
        <f t="shared" si="984"/>
        <v>3000</v>
      </c>
      <c r="AF802" s="13">
        <f t="shared" si="984"/>
        <v>0</v>
      </c>
      <c r="AG802" s="13">
        <f t="shared" si="984"/>
        <v>0</v>
      </c>
      <c r="AH802" s="13">
        <f t="shared" si="984"/>
        <v>0</v>
      </c>
      <c r="AI802" s="13">
        <f t="shared" ref="AG802:AL804" si="985">AI803</f>
        <v>0</v>
      </c>
      <c r="AJ802" s="13">
        <f t="shared" si="985"/>
        <v>0</v>
      </c>
      <c r="AK802" s="13">
        <f t="shared" si="985"/>
        <v>3000</v>
      </c>
      <c r="AL802" s="13">
        <f t="shared" si="985"/>
        <v>0</v>
      </c>
    </row>
    <row r="803" spans="1:38" ht="132" hidden="1" x14ac:dyDescent="0.25">
      <c r="A803" s="62" t="s">
        <v>471</v>
      </c>
      <c r="B803" s="24">
        <v>915</v>
      </c>
      <c r="C803" s="25" t="s">
        <v>35</v>
      </c>
      <c r="D803" s="25" t="s">
        <v>17</v>
      </c>
      <c r="E803" s="24" t="s">
        <v>293</v>
      </c>
      <c r="F803" s="25"/>
      <c r="G803" s="13">
        <f t="shared" si="983"/>
        <v>3000</v>
      </c>
      <c r="H803" s="13">
        <f t="shared" si="983"/>
        <v>0</v>
      </c>
      <c r="I803" s="13">
        <f t="shared" si="983"/>
        <v>0</v>
      </c>
      <c r="J803" s="13">
        <f t="shared" si="983"/>
        <v>0</v>
      </c>
      <c r="K803" s="13">
        <f t="shared" si="983"/>
        <v>0</v>
      </c>
      <c r="L803" s="13">
        <f t="shared" si="983"/>
        <v>0</v>
      </c>
      <c r="M803" s="13">
        <f t="shared" si="983"/>
        <v>3000</v>
      </c>
      <c r="N803" s="13">
        <f t="shared" si="983"/>
        <v>0</v>
      </c>
      <c r="O803" s="13">
        <f t="shared" si="983"/>
        <v>0</v>
      </c>
      <c r="P803" s="13">
        <f t="shared" si="983"/>
        <v>0</v>
      </c>
      <c r="Q803" s="13">
        <f t="shared" si="983"/>
        <v>0</v>
      </c>
      <c r="R803" s="13">
        <f t="shared" si="983"/>
        <v>0</v>
      </c>
      <c r="S803" s="13">
        <f t="shared" si="984"/>
        <v>3000</v>
      </c>
      <c r="T803" s="13">
        <f t="shared" si="984"/>
        <v>0</v>
      </c>
      <c r="U803" s="13">
        <f t="shared" si="984"/>
        <v>0</v>
      </c>
      <c r="V803" s="13">
        <f t="shared" si="984"/>
        <v>0</v>
      </c>
      <c r="W803" s="13">
        <f t="shared" si="984"/>
        <v>0</v>
      </c>
      <c r="X803" s="13">
        <f t="shared" si="984"/>
        <v>0</v>
      </c>
      <c r="Y803" s="13">
        <f t="shared" si="984"/>
        <v>3000</v>
      </c>
      <c r="Z803" s="13">
        <f t="shared" si="984"/>
        <v>0</v>
      </c>
      <c r="AA803" s="13">
        <f t="shared" si="984"/>
        <v>0</v>
      </c>
      <c r="AB803" s="13">
        <f t="shared" si="984"/>
        <v>0</v>
      </c>
      <c r="AC803" s="13">
        <f t="shared" si="984"/>
        <v>0</v>
      </c>
      <c r="AD803" s="13">
        <f t="shared" si="984"/>
        <v>0</v>
      </c>
      <c r="AE803" s="13">
        <f t="shared" si="984"/>
        <v>3000</v>
      </c>
      <c r="AF803" s="13">
        <f t="shared" si="984"/>
        <v>0</v>
      </c>
      <c r="AG803" s="13">
        <f t="shared" si="985"/>
        <v>0</v>
      </c>
      <c r="AH803" s="13">
        <f t="shared" si="985"/>
        <v>0</v>
      </c>
      <c r="AI803" s="13">
        <f t="shared" si="985"/>
        <v>0</v>
      </c>
      <c r="AJ803" s="13">
        <f t="shared" si="985"/>
        <v>0</v>
      </c>
      <c r="AK803" s="13">
        <f t="shared" si="985"/>
        <v>3000</v>
      </c>
      <c r="AL803" s="13">
        <f t="shared" si="985"/>
        <v>0</v>
      </c>
    </row>
    <row r="804" spans="1:38" hidden="1" x14ac:dyDescent="0.25">
      <c r="A804" s="62" t="s">
        <v>70</v>
      </c>
      <c r="B804" s="24">
        <v>915</v>
      </c>
      <c r="C804" s="25" t="s">
        <v>35</v>
      </c>
      <c r="D804" s="25" t="s">
        <v>17</v>
      </c>
      <c r="E804" s="24" t="s">
        <v>293</v>
      </c>
      <c r="F804" s="25">
        <v>800</v>
      </c>
      <c r="G804" s="13">
        <f t="shared" si="983"/>
        <v>3000</v>
      </c>
      <c r="H804" s="13">
        <f t="shared" si="983"/>
        <v>0</v>
      </c>
      <c r="I804" s="13">
        <f t="shared" si="983"/>
        <v>0</v>
      </c>
      <c r="J804" s="13">
        <f t="shared" si="983"/>
        <v>0</v>
      </c>
      <c r="K804" s="13">
        <f t="shared" si="983"/>
        <v>0</v>
      </c>
      <c r="L804" s="13">
        <f t="shared" si="983"/>
        <v>0</v>
      </c>
      <c r="M804" s="13">
        <f t="shared" si="983"/>
        <v>3000</v>
      </c>
      <c r="N804" s="13">
        <f t="shared" si="983"/>
        <v>0</v>
      </c>
      <c r="O804" s="13">
        <f t="shared" si="983"/>
        <v>0</v>
      </c>
      <c r="P804" s="13">
        <f t="shared" si="983"/>
        <v>0</v>
      </c>
      <c r="Q804" s="13">
        <f t="shared" si="983"/>
        <v>0</v>
      </c>
      <c r="R804" s="13">
        <f t="shared" si="983"/>
        <v>0</v>
      </c>
      <c r="S804" s="13">
        <f t="shared" si="984"/>
        <v>3000</v>
      </c>
      <c r="T804" s="13">
        <f t="shared" si="984"/>
        <v>0</v>
      </c>
      <c r="U804" s="13">
        <f t="shared" si="984"/>
        <v>0</v>
      </c>
      <c r="V804" s="13">
        <f t="shared" si="984"/>
        <v>0</v>
      </c>
      <c r="W804" s="13">
        <f t="shared" si="984"/>
        <v>0</v>
      </c>
      <c r="X804" s="13">
        <f t="shared" si="984"/>
        <v>0</v>
      </c>
      <c r="Y804" s="13">
        <f t="shared" si="984"/>
        <v>3000</v>
      </c>
      <c r="Z804" s="13">
        <f t="shared" si="984"/>
        <v>0</v>
      </c>
      <c r="AA804" s="13">
        <f t="shared" si="984"/>
        <v>0</v>
      </c>
      <c r="AB804" s="13">
        <f t="shared" si="984"/>
        <v>0</v>
      </c>
      <c r="AC804" s="13">
        <f t="shared" si="984"/>
        <v>0</v>
      </c>
      <c r="AD804" s="13">
        <f t="shared" si="984"/>
        <v>0</v>
      </c>
      <c r="AE804" s="13">
        <f t="shared" si="984"/>
        <v>3000</v>
      </c>
      <c r="AF804" s="13">
        <f t="shared" si="984"/>
        <v>0</v>
      </c>
      <c r="AG804" s="13">
        <f t="shared" si="985"/>
        <v>0</v>
      </c>
      <c r="AH804" s="13">
        <f t="shared" si="985"/>
        <v>0</v>
      </c>
      <c r="AI804" s="13">
        <f t="shared" si="985"/>
        <v>0</v>
      </c>
      <c r="AJ804" s="13">
        <f t="shared" si="985"/>
        <v>0</v>
      </c>
      <c r="AK804" s="13">
        <f t="shared" si="985"/>
        <v>3000</v>
      </c>
      <c r="AL804" s="13">
        <f t="shared" si="985"/>
        <v>0</v>
      </c>
    </row>
    <row r="805" spans="1:38" ht="54" hidden="1" customHeight="1" x14ac:dyDescent="0.25">
      <c r="A805" s="62" t="s">
        <v>474</v>
      </c>
      <c r="B805" s="24">
        <v>915</v>
      </c>
      <c r="C805" s="25" t="s">
        <v>35</v>
      </c>
      <c r="D805" s="25" t="s">
        <v>17</v>
      </c>
      <c r="E805" s="24" t="s">
        <v>293</v>
      </c>
      <c r="F805" s="25" t="s">
        <v>294</v>
      </c>
      <c r="G805" s="13">
        <v>3000</v>
      </c>
      <c r="H805" s="13"/>
      <c r="I805" s="13"/>
      <c r="J805" s="13"/>
      <c r="K805" s="13"/>
      <c r="L805" s="13"/>
      <c r="M805" s="13">
        <f>G805+I805+J805+K805+L805</f>
        <v>3000</v>
      </c>
      <c r="N805" s="13">
        <f>H805+J805</f>
        <v>0</v>
      </c>
      <c r="O805" s="13"/>
      <c r="P805" s="13"/>
      <c r="Q805" s="13"/>
      <c r="R805" s="13"/>
      <c r="S805" s="13">
        <f>M805+O805+P805+Q805+R805</f>
        <v>3000</v>
      </c>
      <c r="T805" s="13">
        <f>N805+P805</f>
        <v>0</v>
      </c>
      <c r="U805" s="13"/>
      <c r="V805" s="13"/>
      <c r="W805" s="13"/>
      <c r="X805" s="13"/>
      <c r="Y805" s="13">
        <f>S805+U805+V805+W805+X805</f>
        <v>3000</v>
      </c>
      <c r="Z805" s="13">
        <f>T805+V805</f>
        <v>0</v>
      </c>
      <c r="AA805" s="13"/>
      <c r="AB805" s="13"/>
      <c r="AC805" s="13"/>
      <c r="AD805" s="13"/>
      <c r="AE805" s="13">
        <f>Y805+AA805+AB805+AC805+AD805</f>
        <v>3000</v>
      </c>
      <c r="AF805" s="13">
        <f>Z805+AB805</f>
        <v>0</v>
      </c>
      <c r="AG805" s="13"/>
      <c r="AH805" s="13"/>
      <c r="AI805" s="13"/>
      <c r="AJ805" s="13"/>
      <c r="AK805" s="13">
        <f>AE805+AG805+AH805+AI805+AJ805</f>
        <v>3000</v>
      </c>
      <c r="AL805" s="13">
        <f>AF805+AH805</f>
        <v>0</v>
      </c>
    </row>
    <row r="806" spans="1:38" hidden="1" x14ac:dyDescent="0.25">
      <c r="A806" s="62" t="s">
        <v>145</v>
      </c>
      <c r="B806" s="24">
        <v>915</v>
      </c>
      <c r="C806" s="25" t="s">
        <v>35</v>
      </c>
      <c r="D806" s="25" t="s">
        <v>17</v>
      </c>
      <c r="E806" s="24" t="s">
        <v>295</v>
      </c>
      <c r="F806" s="25"/>
      <c r="G806" s="13">
        <f>G807</f>
        <v>3463</v>
      </c>
      <c r="H806" s="13">
        <f t="shared" ref="H806:R808" si="986">H807</f>
        <v>0</v>
      </c>
      <c r="I806" s="13">
        <f t="shared" si="986"/>
        <v>0</v>
      </c>
      <c r="J806" s="13">
        <f t="shared" si="986"/>
        <v>0</v>
      </c>
      <c r="K806" s="13">
        <f t="shared" si="986"/>
        <v>0</v>
      </c>
      <c r="L806" s="13">
        <f t="shared" si="986"/>
        <v>0</v>
      </c>
      <c r="M806" s="13">
        <f t="shared" si="986"/>
        <v>3463</v>
      </c>
      <c r="N806" s="13">
        <f t="shared" si="986"/>
        <v>0</v>
      </c>
      <c r="O806" s="13">
        <f t="shared" si="986"/>
        <v>0</v>
      </c>
      <c r="P806" s="13">
        <f t="shared" si="986"/>
        <v>0</v>
      </c>
      <c r="Q806" s="13">
        <f t="shared" si="986"/>
        <v>0</v>
      </c>
      <c r="R806" s="13">
        <f t="shared" si="986"/>
        <v>0</v>
      </c>
      <c r="S806" s="13">
        <f t="shared" ref="S806:AH808" si="987">S807</f>
        <v>3463</v>
      </c>
      <c r="T806" s="13">
        <f t="shared" si="987"/>
        <v>0</v>
      </c>
      <c r="U806" s="13">
        <f t="shared" si="987"/>
        <v>0</v>
      </c>
      <c r="V806" s="13">
        <f t="shared" si="987"/>
        <v>0</v>
      </c>
      <c r="W806" s="13">
        <f t="shared" si="987"/>
        <v>0</v>
      </c>
      <c r="X806" s="13">
        <f t="shared" si="987"/>
        <v>0</v>
      </c>
      <c r="Y806" s="13">
        <f t="shared" si="987"/>
        <v>3463</v>
      </c>
      <c r="Z806" s="13">
        <f t="shared" si="987"/>
        <v>0</v>
      </c>
      <c r="AA806" s="13">
        <f t="shared" si="987"/>
        <v>0</v>
      </c>
      <c r="AB806" s="13">
        <f t="shared" si="987"/>
        <v>0</v>
      </c>
      <c r="AC806" s="13">
        <f t="shared" si="987"/>
        <v>0</v>
      </c>
      <c r="AD806" s="13">
        <f t="shared" si="987"/>
        <v>0</v>
      </c>
      <c r="AE806" s="13">
        <f t="shared" si="987"/>
        <v>3463</v>
      </c>
      <c r="AF806" s="13">
        <f t="shared" si="987"/>
        <v>0</v>
      </c>
      <c r="AG806" s="13">
        <f t="shared" si="987"/>
        <v>0</v>
      </c>
      <c r="AH806" s="13">
        <f t="shared" si="987"/>
        <v>0</v>
      </c>
      <c r="AI806" s="13">
        <f t="shared" ref="AG806:AL808" si="988">AI807</f>
        <v>0</v>
      </c>
      <c r="AJ806" s="13">
        <f t="shared" si="988"/>
        <v>0</v>
      </c>
      <c r="AK806" s="13">
        <f t="shared" si="988"/>
        <v>3463</v>
      </c>
      <c r="AL806" s="13">
        <f t="shared" si="988"/>
        <v>0</v>
      </c>
    </row>
    <row r="807" spans="1:38" ht="85.5" hidden="1" customHeight="1" x14ac:dyDescent="0.25">
      <c r="A807" s="62" t="s">
        <v>564</v>
      </c>
      <c r="B807" s="45">
        <v>915</v>
      </c>
      <c r="C807" s="25" t="s">
        <v>35</v>
      </c>
      <c r="D807" s="25" t="s">
        <v>17</v>
      </c>
      <c r="E807" s="24" t="s">
        <v>565</v>
      </c>
      <c r="F807" s="25"/>
      <c r="G807" s="13">
        <f>G808</f>
        <v>3463</v>
      </c>
      <c r="H807" s="13">
        <f t="shared" si="986"/>
        <v>0</v>
      </c>
      <c r="I807" s="13">
        <f t="shared" si="986"/>
        <v>0</v>
      </c>
      <c r="J807" s="13">
        <f t="shared" si="986"/>
        <v>0</v>
      </c>
      <c r="K807" s="13">
        <f t="shared" si="986"/>
        <v>0</v>
      </c>
      <c r="L807" s="13">
        <f t="shared" si="986"/>
        <v>0</v>
      </c>
      <c r="M807" s="13">
        <f t="shared" si="986"/>
        <v>3463</v>
      </c>
      <c r="N807" s="13">
        <f t="shared" si="986"/>
        <v>0</v>
      </c>
      <c r="O807" s="13">
        <f t="shared" si="986"/>
        <v>0</v>
      </c>
      <c r="P807" s="13">
        <f t="shared" si="986"/>
        <v>0</v>
      </c>
      <c r="Q807" s="13">
        <f t="shared" si="986"/>
        <v>0</v>
      </c>
      <c r="R807" s="13">
        <f t="shared" si="986"/>
        <v>0</v>
      </c>
      <c r="S807" s="13">
        <f t="shared" si="987"/>
        <v>3463</v>
      </c>
      <c r="T807" s="13">
        <f t="shared" si="987"/>
        <v>0</v>
      </c>
      <c r="U807" s="13">
        <f t="shared" si="987"/>
        <v>0</v>
      </c>
      <c r="V807" s="13">
        <f t="shared" si="987"/>
        <v>0</v>
      </c>
      <c r="W807" s="13">
        <f t="shared" si="987"/>
        <v>0</v>
      </c>
      <c r="X807" s="13">
        <f t="shared" si="987"/>
        <v>0</v>
      </c>
      <c r="Y807" s="13">
        <f t="shared" si="987"/>
        <v>3463</v>
      </c>
      <c r="Z807" s="13">
        <f t="shared" si="987"/>
        <v>0</v>
      </c>
      <c r="AA807" s="13">
        <f t="shared" si="987"/>
        <v>0</v>
      </c>
      <c r="AB807" s="13">
        <f t="shared" si="987"/>
        <v>0</v>
      </c>
      <c r="AC807" s="13">
        <f t="shared" si="987"/>
        <v>0</v>
      </c>
      <c r="AD807" s="13">
        <f t="shared" si="987"/>
        <v>0</v>
      </c>
      <c r="AE807" s="13">
        <f t="shared" si="987"/>
        <v>3463</v>
      </c>
      <c r="AF807" s="13">
        <f t="shared" si="987"/>
        <v>0</v>
      </c>
      <c r="AG807" s="13">
        <f t="shared" si="988"/>
        <v>0</v>
      </c>
      <c r="AH807" s="13">
        <f t="shared" si="988"/>
        <v>0</v>
      </c>
      <c r="AI807" s="13">
        <f t="shared" si="988"/>
        <v>0</v>
      </c>
      <c r="AJ807" s="13">
        <f t="shared" si="988"/>
        <v>0</v>
      </c>
      <c r="AK807" s="13">
        <f t="shared" si="988"/>
        <v>3463</v>
      </c>
      <c r="AL807" s="13">
        <f t="shared" si="988"/>
        <v>0</v>
      </c>
    </row>
    <row r="808" spans="1:38" ht="33" hidden="1" x14ac:dyDescent="0.25">
      <c r="A808" s="62" t="s">
        <v>12</v>
      </c>
      <c r="B808" s="45">
        <v>915</v>
      </c>
      <c r="C808" s="25" t="s">
        <v>35</v>
      </c>
      <c r="D808" s="25" t="s">
        <v>17</v>
      </c>
      <c r="E808" s="24" t="s">
        <v>565</v>
      </c>
      <c r="F808" s="25" t="s">
        <v>13</v>
      </c>
      <c r="G808" s="13">
        <f>G809</f>
        <v>3463</v>
      </c>
      <c r="H808" s="13">
        <f t="shared" si="986"/>
        <v>0</v>
      </c>
      <c r="I808" s="13">
        <f t="shared" si="986"/>
        <v>0</v>
      </c>
      <c r="J808" s="13">
        <f t="shared" si="986"/>
        <v>0</v>
      </c>
      <c r="K808" s="13">
        <f t="shared" si="986"/>
        <v>0</v>
      </c>
      <c r="L808" s="13">
        <f t="shared" si="986"/>
        <v>0</v>
      </c>
      <c r="M808" s="13">
        <f t="shared" si="986"/>
        <v>3463</v>
      </c>
      <c r="N808" s="13">
        <f t="shared" si="986"/>
        <v>0</v>
      </c>
      <c r="O808" s="13">
        <f t="shared" si="986"/>
        <v>0</v>
      </c>
      <c r="P808" s="13">
        <f t="shared" si="986"/>
        <v>0</v>
      </c>
      <c r="Q808" s="13">
        <f t="shared" si="986"/>
        <v>0</v>
      </c>
      <c r="R808" s="13">
        <f t="shared" si="986"/>
        <v>0</v>
      </c>
      <c r="S808" s="13">
        <f t="shared" si="987"/>
        <v>3463</v>
      </c>
      <c r="T808" s="13">
        <f t="shared" si="987"/>
        <v>0</v>
      </c>
      <c r="U808" s="13">
        <f t="shared" si="987"/>
        <v>0</v>
      </c>
      <c r="V808" s="13">
        <f t="shared" si="987"/>
        <v>0</v>
      </c>
      <c r="W808" s="13">
        <f t="shared" si="987"/>
        <v>0</v>
      </c>
      <c r="X808" s="13">
        <f t="shared" si="987"/>
        <v>0</v>
      </c>
      <c r="Y808" s="13">
        <f t="shared" si="987"/>
        <v>3463</v>
      </c>
      <c r="Z808" s="13">
        <f t="shared" si="987"/>
        <v>0</v>
      </c>
      <c r="AA808" s="13">
        <f t="shared" si="987"/>
        <v>0</v>
      </c>
      <c r="AB808" s="13">
        <f t="shared" si="987"/>
        <v>0</v>
      </c>
      <c r="AC808" s="13">
        <f t="shared" si="987"/>
        <v>0</v>
      </c>
      <c r="AD808" s="13">
        <f t="shared" si="987"/>
        <v>0</v>
      </c>
      <c r="AE808" s="13">
        <f t="shared" si="987"/>
        <v>3463</v>
      </c>
      <c r="AF808" s="13">
        <f t="shared" si="987"/>
        <v>0</v>
      </c>
      <c r="AG808" s="13">
        <f t="shared" si="988"/>
        <v>0</v>
      </c>
      <c r="AH808" s="13">
        <f t="shared" si="988"/>
        <v>0</v>
      </c>
      <c r="AI808" s="13">
        <f t="shared" si="988"/>
        <v>0</v>
      </c>
      <c r="AJ808" s="13">
        <f t="shared" si="988"/>
        <v>0</v>
      </c>
      <c r="AK808" s="13">
        <f t="shared" si="988"/>
        <v>3463</v>
      </c>
      <c r="AL808" s="13">
        <f t="shared" si="988"/>
        <v>0</v>
      </c>
    </row>
    <row r="809" spans="1:38" ht="36.75" hidden="1" customHeight="1" x14ac:dyDescent="0.25">
      <c r="A809" s="62" t="s">
        <v>149</v>
      </c>
      <c r="B809" s="45">
        <v>915</v>
      </c>
      <c r="C809" s="25" t="s">
        <v>35</v>
      </c>
      <c r="D809" s="25" t="s">
        <v>17</v>
      </c>
      <c r="E809" s="24" t="s">
        <v>565</v>
      </c>
      <c r="F809" s="25" t="s">
        <v>150</v>
      </c>
      <c r="G809" s="13">
        <v>3463</v>
      </c>
      <c r="H809" s="13"/>
      <c r="I809" s="13"/>
      <c r="J809" s="13"/>
      <c r="K809" s="13"/>
      <c r="L809" s="13"/>
      <c r="M809" s="13">
        <f>G809+I809+J809+K809+L809</f>
        <v>3463</v>
      </c>
      <c r="N809" s="13">
        <f>H809+J809</f>
        <v>0</v>
      </c>
      <c r="O809" s="13"/>
      <c r="P809" s="13"/>
      <c r="Q809" s="13"/>
      <c r="R809" s="13"/>
      <c r="S809" s="13">
        <f>M809+O809+P809+Q809+R809</f>
        <v>3463</v>
      </c>
      <c r="T809" s="13">
        <f>N809+P809</f>
        <v>0</v>
      </c>
      <c r="U809" s="13"/>
      <c r="V809" s="13"/>
      <c r="W809" s="13"/>
      <c r="X809" s="13"/>
      <c r="Y809" s="13">
        <f>S809+U809+V809+W809+X809</f>
        <v>3463</v>
      </c>
      <c r="Z809" s="13">
        <f>T809+V809</f>
        <v>0</v>
      </c>
      <c r="AA809" s="13"/>
      <c r="AB809" s="13"/>
      <c r="AC809" s="13"/>
      <c r="AD809" s="13"/>
      <c r="AE809" s="13">
        <f>Y809+AA809+AB809+AC809+AD809</f>
        <v>3463</v>
      </c>
      <c r="AF809" s="13">
        <f>Z809+AB809</f>
        <v>0</v>
      </c>
      <c r="AG809" s="13"/>
      <c r="AH809" s="13"/>
      <c r="AI809" s="13"/>
      <c r="AJ809" s="13"/>
      <c r="AK809" s="13">
        <f>AE809+AG809+AH809+AI809+AJ809</f>
        <v>3463</v>
      </c>
      <c r="AL809" s="13">
        <f>AF809+AH809</f>
        <v>0</v>
      </c>
    </row>
    <row r="810" spans="1:38" ht="49.5" hidden="1" x14ac:dyDescent="0.25">
      <c r="A810" s="62" t="s">
        <v>143</v>
      </c>
      <c r="B810" s="45">
        <v>915</v>
      </c>
      <c r="C810" s="25" t="s">
        <v>35</v>
      </c>
      <c r="D810" s="25" t="s">
        <v>17</v>
      </c>
      <c r="E810" s="24" t="s">
        <v>144</v>
      </c>
      <c r="F810" s="25"/>
      <c r="G810" s="13">
        <f>G811</f>
        <v>3687</v>
      </c>
      <c r="H810" s="13">
        <f t="shared" ref="H810:R810" si="989">H811</f>
        <v>0</v>
      </c>
      <c r="I810" s="13">
        <f t="shared" si="989"/>
        <v>0</v>
      </c>
      <c r="J810" s="13">
        <f t="shared" si="989"/>
        <v>0</v>
      </c>
      <c r="K810" s="13">
        <f t="shared" si="989"/>
        <v>0</v>
      </c>
      <c r="L810" s="13">
        <f t="shared" si="989"/>
        <v>0</v>
      </c>
      <c r="M810" s="13">
        <f t="shared" si="989"/>
        <v>3687</v>
      </c>
      <c r="N810" s="13">
        <f t="shared" si="989"/>
        <v>0</v>
      </c>
      <c r="O810" s="13">
        <f t="shared" si="989"/>
        <v>0</v>
      </c>
      <c r="P810" s="13">
        <f t="shared" si="989"/>
        <v>0</v>
      </c>
      <c r="Q810" s="13">
        <f t="shared" si="989"/>
        <v>0</v>
      </c>
      <c r="R810" s="13">
        <f t="shared" si="989"/>
        <v>0</v>
      </c>
      <c r="S810" s="13">
        <f t="shared" ref="S810:AL810" si="990">S811</f>
        <v>3687</v>
      </c>
      <c r="T810" s="13">
        <f t="shared" si="990"/>
        <v>0</v>
      </c>
      <c r="U810" s="13">
        <f t="shared" si="990"/>
        <v>0</v>
      </c>
      <c r="V810" s="13">
        <f t="shared" si="990"/>
        <v>0</v>
      </c>
      <c r="W810" s="13">
        <f t="shared" si="990"/>
        <v>0</v>
      </c>
      <c r="X810" s="13">
        <f t="shared" si="990"/>
        <v>0</v>
      </c>
      <c r="Y810" s="13">
        <f t="shared" si="990"/>
        <v>3687</v>
      </c>
      <c r="Z810" s="13">
        <f t="shared" si="990"/>
        <v>0</v>
      </c>
      <c r="AA810" s="13">
        <f t="shared" si="990"/>
        <v>0</v>
      </c>
      <c r="AB810" s="13">
        <f t="shared" si="990"/>
        <v>0</v>
      </c>
      <c r="AC810" s="13">
        <f t="shared" si="990"/>
        <v>0</v>
      </c>
      <c r="AD810" s="13">
        <f t="shared" si="990"/>
        <v>0</v>
      </c>
      <c r="AE810" s="13">
        <f t="shared" si="990"/>
        <v>3687</v>
      </c>
      <c r="AF810" s="13">
        <f t="shared" si="990"/>
        <v>0</v>
      </c>
      <c r="AG810" s="13">
        <f t="shared" si="990"/>
        <v>0</v>
      </c>
      <c r="AH810" s="13">
        <f t="shared" si="990"/>
        <v>0</v>
      </c>
      <c r="AI810" s="13">
        <f t="shared" si="990"/>
        <v>0</v>
      </c>
      <c r="AJ810" s="13">
        <f t="shared" si="990"/>
        <v>0</v>
      </c>
      <c r="AK810" s="13">
        <f t="shared" si="990"/>
        <v>3687</v>
      </c>
      <c r="AL810" s="13">
        <f t="shared" si="990"/>
        <v>0</v>
      </c>
    </row>
    <row r="811" spans="1:38" hidden="1" x14ac:dyDescent="0.25">
      <c r="A811" s="62" t="s">
        <v>145</v>
      </c>
      <c r="B811" s="45">
        <v>915</v>
      </c>
      <c r="C811" s="25" t="s">
        <v>35</v>
      </c>
      <c r="D811" s="25" t="s">
        <v>17</v>
      </c>
      <c r="E811" s="24" t="s">
        <v>146</v>
      </c>
      <c r="F811" s="25"/>
      <c r="G811" s="13">
        <f>G812+G815</f>
        <v>3687</v>
      </c>
      <c r="H811" s="13">
        <f t="shared" ref="H811:N811" si="991">H812+H815</f>
        <v>0</v>
      </c>
      <c r="I811" s="13">
        <f t="shared" si="991"/>
        <v>0</v>
      </c>
      <c r="J811" s="13">
        <f t="shared" si="991"/>
        <v>0</v>
      </c>
      <c r="K811" s="13">
        <f t="shared" si="991"/>
        <v>0</v>
      </c>
      <c r="L811" s="13">
        <f t="shared" si="991"/>
        <v>0</v>
      </c>
      <c r="M811" s="13">
        <f t="shared" si="991"/>
        <v>3687</v>
      </c>
      <c r="N811" s="13">
        <f t="shared" si="991"/>
        <v>0</v>
      </c>
      <c r="O811" s="13">
        <f t="shared" ref="O811:T811" si="992">O812+O815</f>
        <v>0</v>
      </c>
      <c r="P811" s="13">
        <f t="shared" si="992"/>
        <v>0</v>
      </c>
      <c r="Q811" s="13">
        <f t="shared" si="992"/>
        <v>0</v>
      </c>
      <c r="R811" s="13">
        <f t="shared" si="992"/>
        <v>0</v>
      </c>
      <c r="S811" s="13">
        <f t="shared" si="992"/>
        <v>3687</v>
      </c>
      <c r="T811" s="13">
        <f t="shared" si="992"/>
        <v>0</v>
      </c>
      <c r="U811" s="13">
        <f t="shared" ref="U811:Z811" si="993">U812+U815</f>
        <v>0</v>
      </c>
      <c r="V811" s="13">
        <f t="shared" si="993"/>
        <v>0</v>
      </c>
      <c r="W811" s="13">
        <f t="shared" si="993"/>
        <v>0</v>
      </c>
      <c r="X811" s="13">
        <f t="shared" si="993"/>
        <v>0</v>
      </c>
      <c r="Y811" s="13">
        <f t="shared" si="993"/>
        <v>3687</v>
      </c>
      <c r="Z811" s="13">
        <f t="shared" si="993"/>
        <v>0</v>
      </c>
      <c r="AA811" s="13">
        <f t="shared" ref="AA811:AF811" si="994">AA812+AA815</f>
        <v>0</v>
      </c>
      <c r="AB811" s="13">
        <f t="shared" si="994"/>
        <v>0</v>
      </c>
      <c r="AC811" s="13">
        <f t="shared" si="994"/>
        <v>0</v>
      </c>
      <c r="AD811" s="13">
        <f t="shared" si="994"/>
        <v>0</v>
      </c>
      <c r="AE811" s="13">
        <f t="shared" si="994"/>
        <v>3687</v>
      </c>
      <c r="AF811" s="13">
        <f t="shared" si="994"/>
        <v>0</v>
      </c>
      <c r="AG811" s="13">
        <f t="shared" ref="AG811:AL811" si="995">AG812+AG815</f>
        <v>0</v>
      </c>
      <c r="AH811" s="13">
        <f t="shared" si="995"/>
        <v>0</v>
      </c>
      <c r="AI811" s="13">
        <f t="shared" si="995"/>
        <v>0</v>
      </c>
      <c r="AJ811" s="13">
        <f t="shared" si="995"/>
        <v>0</v>
      </c>
      <c r="AK811" s="13">
        <f t="shared" si="995"/>
        <v>3687</v>
      </c>
      <c r="AL811" s="13">
        <f t="shared" si="995"/>
        <v>0</v>
      </c>
    </row>
    <row r="812" spans="1:38" ht="87" hidden="1" customHeight="1" x14ac:dyDescent="0.25">
      <c r="A812" s="62" t="s">
        <v>563</v>
      </c>
      <c r="B812" s="45">
        <v>915</v>
      </c>
      <c r="C812" s="25" t="s">
        <v>35</v>
      </c>
      <c r="D812" s="25" t="s">
        <v>17</v>
      </c>
      <c r="E812" s="24" t="s">
        <v>566</v>
      </c>
      <c r="F812" s="25"/>
      <c r="G812" s="13">
        <f>G813</f>
        <v>2687</v>
      </c>
      <c r="H812" s="13">
        <f t="shared" ref="H812:R813" si="996">H813</f>
        <v>0</v>
      </c>
      <c r="I812" s="13">
        <f t="shared" si="996"/>
        <v>0</v>
      </c>
      <c r="J812" s="13">
        <f t="shared" si="996"/>
        <v>0</v>
      </c>
      <c r="K812" s="13">
        <f t="shared" si="996"/>
        <v>0</v>
      </c>
      <c r="L812" s="13">
        <f t="shared" si="996"/>
        <v>0</v>
      </c>
      <c r="M812" s="13">
        <f t="shared" si="996"/>
        <v>2687</v>
      </c>
      <c r="N812" s="13">
        <f t="shared" si="996"/>
        <v>0</v>
      </c>
      <c r="O812" s="13">
        <f t="shared" si="996"/>
        <v>0</v>
      </c>
      <c r="P812" s="13">
        <f t="shared" si="996"/>
        <v>0</v>
      </c>
      <c r="Q812" s="13">
        <f t="shared" si="996"/>
        <v>0</v>
      </c>
      <c r="R812" s="13">
        <f t="shared" si="996"/>
        <v>0</v>
      </c>
      <c r="S812" s="13">
        <f>S813</f>
        <v>2687</v>
      </c>
      <c r="T812" s="13">
        <f>T813</f>
        <v>0</v>
      </c>
      <c r="U812" s="13">
        <f t="shared" ref="U812:X813" si="997">U813</f>
        <v>0</v>
      </c>
      <c r="V812" s="13">
        <f t="shared" si="997"/>
        <v>0</v>
      </c>
      <c r="W812" s="13">
        <f t="shared" si="997"/>
        <v>0</v>
      </c>
      <c r="X812" s="13">
        <f t="shared" si="997"/>
        <v>0</v>
      </c>
      <c r="Y812" s="13">
        <f>Y813</f>
        <v>2687</v>
      </c>
      <c r="Z812" s="13">
        <f>Z813</f>
        <v>0</v>
      </c>
      <c r="AA812" s="13">
        <f t="shared" ref="AA812:AD813" si="998">AA813</f>
        <v>0</v>
      </c>
      <c r="AB812" s="13">
        <f t="shared" si="998"/>
        <v>0</v>
      </c>
      <c r="AC812" s="13">
        <f t="shared" si="998"/>
        <v>0</v>
      </c>
      <c r="AD812" s="13">
        <f t="shared" si="998"/>
        <v>0</v>
      </c>
      <c r="AE812" s="13">
        <f>AE813</f>
        <v>2687</v>
      </c>
      <c r="AF812" s="13">
        <f>AF813</f>
        <v>0</v>
      </c>
      <c r="AG812" s="13">
        <f t="shared" ref="AG812:AJ813" si="999">AG813</f>
        <v>0</v>
      </c>
      <c r="AH812" s="13">
        <f t="shared" si="999"/>
        <v>0</v>
      </c>
      <c r="AI812" s="13">
        <f t="shared" si="999"/>
        <v>0</v>
      </c>
      <c r="AJ812" s="13">
        <f t="shared" si="999"/>
        <v>0</v>
      </c>
      <c r="AK812" s="13">
        <f>AK813</f>
        <v>2687</v>
      </c>
      <c r="AL812" s="13">
        <f>AL813</f>
        <v>0</v>
      </c>
    </row>
    <row r="813" spans="1:38" ht="33" hidden="1" x14ac:dyDescent="0.25">
      <c r="A813" s="62" t="s">
        <v>12</v>
      </c>
      <c r="B813" s="45">
        <v>915</v>
      </c>
      <c r="C813" s="25" t="s">
        <v>35</v>
      </c>
      <c r="D813" s="25" t="s">
        <v>17</v>
      </c>
      <c r="E813" s="24" t="s">
        <v>566</v>
      </c>
      <c r="F813" s="25">
        <v>600</v>
      </c>
      <c r="G813" s="13">
        <f>G814</f>
        <v>2687</v>
      </c>
      <c r="H813" s="13">
        <f t="shared" si="996"/>
        <v>0</v>
      </c>
      <c r="I813" s="13">
        <f t="shared" si="996"/>
        <v>0</v>
      </c>
      <c r="J813" s="13">
        <f t="shared" si="996"/>
        <v>0</v>
      </c>
      <c r="K813" s="13">
        <f t="shared" si="996"/>
        <v>0</v>
      </c>
      <c r="L813" s="13">
        <f t="shared" si="996"/>
        <v>0</v>
      </c>
      <c r="M813" s="13">
        <f t="shared" si="996"/>
        <v>2687</v>
      </c>
      <c r="N813" s="13">
        <f t="shared" si="996"/>
        <v>0</v>
      </c>
      <c r="O813" s="13">
        <f t="shared" si="996"/>
        <v>0</v>
      </c>
      <c r="P813" s="13">
        <f t="shared" si="996"/>
        <v>0</v>
      </c>
      <c r="Q813" s="13">
        <f t="shared" si="996"/>
        <v>0</v>
      </c>
      <c r="R813" s="13">
        <f t="shared" si="996"/>
        <v>0</v>
      </c>
      <c r="S813" s="13">
        <f>S814</f>
        <v>2687</v>
      </c>
      <c r="T813" s="13">
        <f>T814</f>
        <v>0</v>
      </c>
      <c r="U813" s="13">
        <f t="shared" si="997"/>
        <v>0</v>
      </c>
      <c r="V813" s="13">
        <f t="shared" si="997"/>
        <v>0</v>
      </c>
      <c r="W813" s="13">
        <f t="shared" si="997"/>
        <v>0</v>
      </c>
      <c r="X813" s="13">
        <f t="shared" si="997"/>
        <v>0</v>
      </c>
      <c r="Y813" s="13">
        <f>Y814</f>
        <v>2687</v>
      </c>
      <c r="Z813" s="13">
        <f>Z814</f>
        <v>0</v>
      </c>
      <c r="AA813" s="13">
        <f t="shared" si="998"/>
        <v>0</v>
      </c>
      <c r="AB813" s="13">
        <f t="shared" si="998"/>
        <v>0</v>
      </c>
      <c r="AC813" s="13">
        <f t="shared" si="998"/>
        <v>0</v>
      </c>
      <c r="AD813" s="13">
        <f t="shared" si="998"/>
        <v>0</v>
      </c>
      <c r="AE813" s="13">
        <f>AE814</f>
        <v>2687</v>
      </c>
      <c r="AF813" s="13">
        <f>AF814</f>
        <v>0</v>
      </c>
      <c r="AG813" s="13">
        <f t="shared" si="999"/>
        <v>0</v>
      </c>
      <c r="AH813" s="13">
        <f t="shared" si="999"/>
        <v>0</v>
      </c>
      <c r="AI813" s="13">
        <f t="shared" si="999"/>
        <v>0</v>
      </c>
      <c r="AJ813" s="13">
        <f t="shared" si="999"/>
        <v>0</v>
      </c>
      <c r="AK813" s="13">
        <f>AK814</f>
        <v>2687</v>
      </c>
      <c r="AL813" s="13">
        <f>AL814</f>
        <v>0</v>
      </c>
    </row>
    <row r="814" spans="1:38" ht="40.5" hidden="1" customHeight="1" x14ac:dyDescent="0.25">
      <c r="A814" s="62" t="s">
        <v>149</v>
      </c>
      <c r="B814" s="45">
        <v>915</v>
      </c>
      <c r="C814" s="25" t="s">
        <v>35</v>
      </c>
      <c r="D814" s="25" t="s">
        <v>17</v>
      </c>
      <c r="E814" s="24" t="s">
        <v>566</v>
      </c>
      <c r="F814" s="25">
        <v>630</v>
      </c>
      <c r="G814" s="13">
        <v>2687</v>
      </c>
      <c r="H814" s="13"/>
      <c r="I814" s="13"/>
      <c r="J814" s="13"/>
      <c r="K814" s="13"/>
      <c r="L814" s="13"/>
      <c r="M814" s="13">
        <f>G814+I814+J814+K814+L814</f>
        <v>2687</v>
      </c>
      <c r="N814" s="13">
        <f>H814+J814</f>
        <v>0</v>
      </c>
      <c r="O814" s="13"/>
      <c r="P814" s="13"/>
      <c r="Q814" s="13"/>
      <c r="R814" s="13"/>
      <c r="S814" s="13">
        <f>M814+O814+P814+Q814+R814</f>
        <v>2687</v>
      </c>
      <c r="T814" s="13">
        <f>N814+P814</f>
        <v>0</v>
      </c>
      <c r="U814" s="13"/>
      <c r="V814" s="13"/>
      <c r="W814" s="13"/>
      <c r="X814" s="13"/>
      <c r="Y814" s="13">
        <f>S814+U814+V814+W814+X814</f>
        <v>2687</v>
      </c>
      <c r="Z814" s="13">
        <f>T814+V814</f>
        <v>0</v>
      </c>
      <c r="AA814" s="13"/>
      <c r="AB814" s="13"/>
      <c r="AC814" s="13"/>
      <c r="AD814" s="13"/>
      <c r="AE814" s="13">
        <f>Y814+AA814+AB814+AC814+AD814</f>
        <v>2687</v>
      </c>
      <c r="AF814" s="13">
        <f>Z814+AB814</f>
        <v>0</v>
      </c>
      <c r="AG814" s="13"/>
      <c r="AH814" s="13"/>
      <c r="AI814" s="13"/>
      <c r="AJ814" s="13"/>
      <c r="AK814" s="13">
        <f>AE814+AG814+AH814+AI814+AJ814</f>
        <v>2687</v>
      </c>
      <c r="AL814" s="13">
        <f>AF814+AH814</f>
        <v>0</v>
      </c>
    </row>
    <row r="815" spans="1:38" ht="49.5" hidden="1" x14ac:dyDescent="0.25">
      <c r="A815" s="62" t="s">
        <v>296</v>
      </c>
      <c r="B815" s="24">
        <v>915</v>
      </c>
      <c r="C815" s="25" t="s">
        <v>35</v>
      </c>
      <c r="D815" s="25" t="s">
        <v>17</v>
      </c>
      <c r="E815" s="24" t="s">
        <v>567</v>
      </c>
      <c r="F815" s="25"/>
      <c r="G815" s="13">
        <f>G816</f>
        <v>1000</v>
      </c>
      <c r="H815" s="13">
        <f t="shared" ref="H815:R816" si="1000">H816</f>
        <v>0</v>
      </c>
      <c r="I815" s="13">
        <f t="shared" si="1000"/>
        <v>0</v>
      </c>
      <c r="J815" s="13">
        <f t="shared" si="1000"/>
        <v>0</v>
      </c>
      <c r="K815" s="13">
        <f t="shared" si="1000"/>
        <v>0</v>
      </c>
      <c r="L815" s="13">
        <f t="shared" si="1000"/>
        <v>0</v>
      </c>
      <c r="M815" s="13">
        <f t="shared" si="1000"/>
        <v>1000</v>
      </c>
      <c r="N815" s="13">
        <f t="shared" si="1000"/>
        <v>0</v>
      </c>
      <c r="O815" s="13">
        <f t="shared" si="1000"/>
        <v>0</v>
      </c>
      <c r="P815" s="13">
        <f t="shared" si="1000"/>
        <v>0</v>
      </c>
      <c r="Q815" s="13">
        <f t="shared" si="1000"/>
        <v>0</v>
      </c>
      <c r="R815" s="13">
        <f t="shared" si="1000"/>
        <v>0</v>
      </c>
      <c r="S815" s="13">
        <f>S816</f>
        <v>1000</v>
      </c>
      <c r="T815" s="13">
        <f>T816</f>
        <v>0</v>
      </c>
      <c r="U815" s="13">
        <f t="shared" ref="U815:X816" si="1001">U816</f>
        <v>0</v>
      </c>
      <c r="V815" s="13">
        <f t="shared" si="1001"/>
        <v>0</v>
      </c>
      <c r="W815" s="13">
        <f t="shared" si="1001"/>
        <v>0</v>
      </c>
      <c r="X815" s="13">
        <f t="shared" si="1001"/>
        <v>0</v>
      </c>
      <c r="Y815" s="13">
        <f>Y816</f>
        <v>1000</v>
      </c>
      <c r="Z815" s="13">
        <f>Z816</f>
        <v>0</v>
      </c>
      <c r="AA815" s="13">
        <f t="shared" ref="AA815:AD816" si="1002">AA816</f>
        <v>0</v>
      </c>
      <c r="AB815" s="13">
        <f t="shared" si="1002"/>
        <v>0</v>
      </c>
      <c r="AC815" s="13">
        <f t="shared" si="1002"/>
        <v>0</v>
      </c>
      <c r="AD815" s="13">
        <f t="shared" si="1002"/>
        <v>0</v>
      </c>
      <c r="AE815" s="13">
        <f>AE816</f>
        <v>1000</v>
      </c>
      <c r="AF815" s="13">
        <f>AF816</f>
        <v>0</v>
      </c>
      <c r="AG815" s="13">
        <f t="shared" ref="AG815:AJ816" si="1003">AG816</f>
        <v>0</v>
      </c>
      <c r="AH815" s="13">
        <f t="shared" si="1003"/>
        <v>0</v>
      </c>
      <c r="AI815" s="13">
        <f t="shared" si="1003"/>
        <v>0</v>
      </c>
      <c r="AJ815" s="13">
        <f t="shared" si="1003"/>
        <v>0</v>
      </c>
      <c r="AK815" s="13">
        <f>AK816</f>
        <v>1000</v>
      </c>
      <c r="AL815" s="13">
        <f>AL816</f>
        <v>0</v>
      </c>
    </row>
    <row r="816" spans="1:38" ht="33" hidden="1" x14ac:dyDescent="0.25">
      <c r="A816" s="62" t="s">
        <v>12</v>
      </c>
      <c r="B816" s="24">
        <v>915</v>
      </c>
      <c r="C816" s="25" t="s">
        <v>35</v>
      </c>
      <c r="D816" s="25" t="s">
        <v>17</v>
      </c>
      <c r="E816" s="24" t="s">
        <v>567</v>
      </c>
      <c r="F816" s="25">
        <v>600</v>
      </c>
      <c r="G816" s="13">
        <f>G817</f>
        <v>1000</v>
      </c>
      <c r="H816" s="13">
        <f t="shared" si="1000"/>
        <v>0</v>
      </c>
      <c r="I816" s="13">
        <f t="shared" si="1000"/>
        <v>0</v>
      </c>
      <c r="J816" s="13">
        <f t="shared" si="1000"/>
        <v>0</v>
      </c>
      <c r="K816" s="13">
        <f t="shared" si="1000"/>
        <v>0</v>
      </c>
      <c r="L816" s="13">
        <f t="shared" si="1000"/>
        <v>0</v>
      </c>
      <c r="M816" s="13">
        <f t="shared" si="1000"/>
        <v>1000</v>
      </c>
      <c r="N816" s="13">
        <f t="shared" si="1000"/>
        <v>0</v>
      </c>
      <c r="O816" s="13">
        <f t="shared" si="1000"/>
        <v>0</v>
      </c>
      <c r="P816" s="13">
        <f t="shared" si="1000"/>
        <v>0</v>
      </c>
      <c r="Q816" s="13">
        <f t="shared" si="1000"/>
        <v>0</v>
      </c>
      <c r="R816" s="13">
        <f t="shared" si="1000"/>
        <v>0</v>
      </c>
      <c r="S816" s="13">
        <f>S817</f>
        <v>1000</v>
      </c>
      <c r="T816" s="13">
        <f>T817</f>
        <v>0</v>
      </c>
      <c r="U816" s="13">
        <f t="shared" si="1001"/>
        <v>0</v>
      </c>
      <c r="V816" s="13">
        <f t="shared" si="1001"/>
        <v>0</v>
      </c>
      <c r="W816" s="13">
        <f t="shared" si="1001"/>
        <v>0</v>
      </c>
      <c r="X816" s="13">
        <f t="shared" si="1001"/>
        <v>0</v>
      </c>
      <c r="Y816" s="13">
        <f>Y817</f>
        <v>1000</v>
      </c>
      <c r="Z816" s="13">
        <f>Z817</f>
        <v>0</v>
      </c>
      <c r="AA816" s="13">
        <f t="shared" si="1002"/>
        <v>0</v>
      </c>
      <c r="AB816" s="13">
        <f t="shared" si="1002"/>
        <v>0</v>
      </c>
      <c r="AC816" s="13">
        <f t="shared" si="1002"/>
        <v>0</v>
      </c>
      <c r="AD816" s="13">
        <f t="shared" si="1002"/>
        <v>0</v>
      </c>
      <c r="AE816" s="13">
        <f>AE817</f>
        <v>1000</v>
      </c>
      <c r="AF816" s="13">
        <f>AF817</f>
        <v>0</v>
      </c>
      <c r="AG816" s="13">
        <f t="shared" si="1003"/>
        <v>0</v>
      </c>
      <c r="AH816" s="13">
        <f t="shared" si="1003"/>
        <v>0</v>
      </c>
      <c r="AI816" s="13">
        <f t="shared" si="1003"/>
        <v>0</v>
      </c>
      <c r="AJ816" s="13">
        <f t="shared" si="1003"/>
        <v>0</v>
      </c>
      <c r="AK816" s="13">
        <f>AK817</f>
        <v>1000</v>
      </c>
      <c r="AL816" s="13">
        <f>AL817</f>
        <v>0</v>
      </c>
    </row>
    <row r="817" spans="1:38" ht="39" hidden="1" customHeight="1" x14ac:dyDescent="0.25">
      <c r="A817" s="62" t="s">
        <v>149</v>
      </c>
      <c r="B817" s="24">
        <v>915</v>
      </c>
      <c r="C817" s="25" t="s">
        <v>35</v>
      </c>
      <c r="D817" s="25" t="s">
        <v>17</v>
      </c>
      <c r="E817" s="24" t="s">
        <v>567</v>
      </c>
      <c r="F817" s="25" t="s">
        <v>150</v>
      </c>
      <c r="G817" s="13">
        <v>1000</v>
      </c>
      <c r="H817" s="13"/>
      <c r="I817" s="13"/>
      <c r="J817" s="13"/>
      <c r="K817" s="13"/>
      <c r="L817" s="13"/>
      <c r="M817" s="13">
        <v>1000</v>
      </c>
      <c r="N817" s="13"/>
      <c r="O817" s="13"/>
      <c r="P817" s="13"/>
      <c r="Q817" s="13"/>
      <c r="R817" s="13"/>
      <c r="S817" s="13">
        <v>1000</v>
      </c>
      <c r="T817" s="13"/>
      <c r="U817" s="13"/>
      <c r="V817" s="13"/>
      <c r="W817" s="13"/>
      <c r="X817" s="13"/>
      <c r="Y817" s="13">
        <v>1000</v>
      </c>
      <c r="Z817" s="13"/>
      <c r="AA817" s="13"/>
      <c r="AB817" s="13"/>
      <c r="AC817" s="13"/>
      <c r="AD817" s="13"/>
      <c r="AE817" s="13">
        <v>1000</v>
      </c>
      <c r="AF817" s="13"/>
      <c r="AG817" s="13"/>
      <c r="AH817" s="13"/>
      <c r="AI817" s="13"/>
      <c r="AJ817" s="13"/>
      <c r="AK817" s="13">
        <v>1000</v>
      </c>
      <c r="AL817" s="13"/>
    </row>
    <row r="818" spans="1:38" ht="33" hidden="1" x14ac:dyDescent="0.25">
      <c r="A818" s="62" t="s">
        <v>269</v>
      </c>
      <c r="B818" s="16">
        <v>915</v>
      </c>
      <c r="C818" s="16" t="s">
        <v>35</v>
      </c>
      <c r="D818" s="16" t="s">
        <v>17</v>
      </c>
      <c r="E818" s="16" t="s">
        <v>270</v>
      </c>
      <c r="F818" s="44"/>
      <c r="G818" s="20">
        <f>G820</f>
        <v>283</v>
      </c>
      <c r="H818" s="20">
        <f t="shared" ref="H818:N818" si="1004">H820</f>
        <v>0</v>
      </c>
      <c r="I818" s="13">
        <f t="shared" si="1004"/>
        <v>0</v>
      </c>
      <c r="J818" s="13">
        <f t="shared" si="1004"/>
        <v>0</v>
      </c>
      <c r="K818" s="13">
        <f t="shared" si="1004"/>
        <v>0</v>
      </c>
      <c r="L818" s="13">
        <f t="shared" si="1004"/>
        <v>0</v>
      </c>
      <c r="M818" s="20">
        <f t="shared" si="1004"/>
        <v>283</v>
      </c>
      <c r="N818" s="20">
        <f t="shared" si="1004"/>
        <v>0</v>
      </c>
      <c r="O818" s="13">
        <f t="shared" ref="O818:T818" si="1005">O820</f>
        <v>0</v>
      </c>
      <c r="P818" s="13">
        <f t="shared" si="1005"/>
        <v>0</v>
      </c>
      <c r="Q818" s="13">
        <f t="shared" si="1005"/>
        <v>0</v>
      </c>
      <c r="R818" s="13">
        <f t="shared" si="1005"/>
        <v>0</v>
      </c>
      <c r="S818" s="20">
        <f t="shared" si="1005"/>
        <v>283</v>
      </c>
      <c r="T818" s="20">
        <f t="shared" si="1005"/>
        <v>0</v>
      </c>
      <c r="U818" s="13">
        <f t="shared" ref="U818:Z818" si="1006">U820</f>
        <v>0</v>
      </c>
      <c r="V818" s="13">
        <f t="shared" si="1006"/>
        <v>0</v>
      </c>
      <c r="W818" s="13">
        <f t="shared" si="1006"/>
        <v>0</v>
      </c>
      <c r="X818" s="13">
        <f t="shared" si="1006"/>
        <v>0</v>
      </c>
      <c r="Y818" s="20">
        <f t="shared" si="1006"/>
        <v>283</v>
      </c>
      <c r="Z818" s="20">
        <f t="shared" si="1006"/>
        <v>0</v>
      </c>
      <c r="AA818" s="13">
        <f t="shared" ref="AA818:AF818" si="1007">AA820</f>
        <v>0</v>
      </c>
      <c r="AB818" s="13">
        <f t="shared" si="1007"/>
        <v>0</v>
      </c>
      <c r="AC818" s="13">
        <f t="shared" si="1007"/>
        <v>0</v>
      </c>
      <c r="AD818" s="13">
        <f t="shared" si="1007"/>
        <v>0</v>
      </c>
      <c r="AE818" s="20">
        <f t="shared" si="1007"/>
        <v>283</v>
      </c>
      <c r="AF818" s="20">
        <f t="shared" si="1007"/>
        <v>0</v>
      </c>
      <c r="AG818" s="13">
        <f t="shared" ref="AG818:AL818" si="1008">AG820</f>
        <v>0</v>
      </c>
      <c r="AH818" s="13">
        <f t="shared" si="1008"/>
        <v>0</v>
      </c>
      <c r="AI818" s="13">
        <f t="shared" si="1008"/>
        <v>0</v>
      </c>
      <c r="AJ818" s="13">
        <f t="shared" si="1008"/>
        <v>0</v>
      </c>
      <c r="AK818" s="20">
        <f t="shared" si="1008"/>
        <v>283</v>
      </c>
      <c r="AL818" s="20">
        <f t="shared" si="1008"/>
        <v>0</v>
      </c>
    </row>
    <row r="819" spans="1:38" hidden="1" x14ac:dyDescent="0.25">
      <c r="A819" s="62" t="s">
        <v>283</v>
      </c>
      <c r="B819" s="16">
        <v>915</v>
      </c>
      <c r="C819" s="16" t="s">
        <v>35</v>
      </c>
      <c r="D819" s="16" t="s">
        <v>17</v>
      </c>
      <c r="E819" s="16" t="s">
        <v>284</v>
      </c>
      <c r="F819" s="26"/>
      <c r="G819" s="20">
        <f t="shared" ref="G819:R821" si="1009">G820</f>
        <v>283</v>
      </c>
      <c r="H819" s="20">
        <f t="shared" si="1009"/>
        <v>0</v>
      </c>
      <c r="I819" s="13">
        <f t="shared" si="1009"/>
        <v>0</v>
      </c>
      <c r="J819" s="13">
        <f t="shared" si="1009"/>
        <v>0</v>
      </c>
      <c r="K819" s="13">
        <f t="shared" si="1009"/>
        <v>0</v>
      </c>
      <c r="L819" s="13">
        <f t="shared" si="1009"/>
        <v>0</v>
      </c>
      <c r="M819" s="20">
        <f t="shared" si="1009"/>
        <v>283</v>
      </c>
      <c r="N819" s="20">
        <f t="shared" si="1009"/>
        <v>0</v>
      </c>
      <c r="O819" s="13">
        <f t="shared" si="1009"/>
        <v>0</v>
      </c>
      <c r="P819" s="13">
        <f t="shared" si="1009"/>
        <v>0</v>
      </c>
      <c r="Q819" s="13">
        <f t="shared" si="1009"/>
        <v>0</v>
      </c>
      <c r="R819" s="13">
        <f t="shared" si="1009"/>
        <v>0</v>
      </c>
      <c r="S819" s="20">
        <f t="shared" ref="S819:AH821" si="1010">S820</f>
        <v>283</v>
      </c>
      <c r="T819" s="20">
        <f t="shared" si="1010"/>
        <v>0</v>
      </c>
      <c r="U819" s="13">
        <f t="shared" si="1010"/>
        <v>0</v>
      </c>
      <c r="V819" s="13">
        <f t="shared" si="1010"/>
        <v>0</v>
      </c>
      <c r="W819" s="13">
        <f t="shared" si="1010"/>
        <v>0</v>
      </c>
      <c r="X819" s="13">
        <f t="shared" si="1010"/>
        <v>0</v>
      </c>
      <c r="Y819" s="20">
        <f t="shared" si="1010"/>
        <v>283</v>
      </c>
      <c r="Z819" s="20">
        <f t="shared" si="1010"/>
        <v>0</v>
      </c>
      <c r="AA819" s="13">
        <f t="shared" si="1010"/>
        <v>0</v>
      </c>
      <c r="AB819" s="13">
        <f t="shared" si="1010"/>
        <v>0</v>
      </c>
      <c r="AC819" s="13">
        <f t="shared" si="1010"/>
        <v>0</v>
      </c>
      <c r="AD819" s="13">
        <f t="shared" si="1010"/>
        <v>0</v>
      </c>
      <c r="AE819" s="20">
        <f t="shared" si="1010"/>
        <v>283</v>
      </c>
      <c r="AF819" s="20">
        <f t="shared" si="1010"/>
        <v>0</v>
      </c>
      <c r="AG819" s="13">
        <f t="shared" si="1010"/>
        <v>0</v>
      </c>
      <c r="AH819" s="13">
        <f t="shared" si="1010"/>
        <v>0</v>
      </c>
      <c r="AI819" s="13">
        <f t="shared" ref="AG819:AL821" si="1011">AI820</f>
        <v>0</v>
      </c>
      <c r="AJ819" s="13">
        <f t="shared" si="1011"/>
        <v>0</v>
      </c>
      <c r="AK819" s="20">
        <f t="shared" si="1011"/>
        <v>283</v>
      </c>
      <c r="AL819" s="20">
        <f t="shared" si="1011"/>
        <v>0</v>
      </c>
    </row>
    <row r="820" spans="1:38" ht="20.25" hidden="1" customHeight="1" x14ac:dyDescent="0.25">
      <c r="A820" s="62" t="s">
        <v>285</v>
      </c>
      <c r="B820" s="16">
        <v>915</v>
      </c>
      <c r="C820" s="16" t="s">
        <v>35</v>
      </c>
      <c r="D820" s="16" t="s">
        <v>17</v>
      </c>
      <c r="E820" s="16" t="s">
        <v>286</v>
      </c>
      <c r="F820" s="26"/>
      <c r="G820" s="20">
        <f t="shared" si="1009"/>
        <v>283</v>
      </c>
      <c r="H820" s="20">
        <f t="shared" si="1009"/>
        <v>0</v>
      </c>
      <c r="I820" s="13">
        <f t="shared" si="1009"/>
        <v>0</v>
      </c>
      <c r="J820" s="13">
        <f t="shared" si="1009"/>
        <v>0</v>
      </c>
      <c r="K820" s="13">
        <f t="shared" si="1009"/>
        <v>0</v>
      </c>
      <c r="L820" s="13">
        <f t="shared" si="1009"/>
        <v>0</v>
      </c>
      <c r="M820" s="20">
        <f t="shared" si="1009"/>
        <v>283</v>
      </c>
      <c r="N820" s="20">
        <f t="shared" si="1009"/>
        <v>0</v>
      </c>
      <c r="O820" s="13">
        <f t="shared" si="1009"/>
        <v>0</v>
      </c>
      <c r="P820" s="13">
        <f t="shared" si="1009"/>
        <v>0</v>
      </c>
      <c r="Q820" s="13">
        <f t="shared" si="1009"/>
        <v>0</v>
      </c>
      <c r="R820" s="13">
        <f t="shared" si="1009"/>
        <v>0</v>
      </c>
      <c r="S820" s="20">
        <f t="shared" si="1010"/>
        <v>283</v>
      </c>
      <c r="T820" s="20">
        <f t="shared" si="1010"/>
        <v>0</v>
      </c>
      <c r="U820" s="13">
        <f t="shared" si="1010"/>
        <v>0</v>
      </c>
      <c r="V820" s="13">
        <f t="shared" si="1010"/>
        <v>0</v>
      </c>
      <c r="W820" s="13">
        <f t="shared" si="1010"/>
        <v>0</v>
      </c>
      <c r="X820" s="13">
        <f t="shared" si="1010"/>
        <v>0</v>
      </c>
      <c r="Y820" s="20">
        <f t="shared" si="1010"/>
        <v>283</v>
      </c>
      <c r="Z820" s="20">
        <f t="shared" si="1010"/>
        <v>0</v>
      </c>
      <c r="AA820" s="13">
        <f t="shared" si="1010"/>
        <v>0</v>
      </c>
      <c r="AB820" s="13">
        <f t="shared" si="1010"/>
        <v>0</v>
      </c>
      <c r="AC820" s="13">
        <f t="shared" si="1010"/>
        <v>0</v>
      </c>
      <c r="AD820" s="13">
        <f t="shared" si="1010"/>
        <v>0</v>
      </c>
      <c r="AE820" s="20">
        <f t="shared" si="1010"/>
        <v>283</v>
      </c>
      <c r="AF820" s="20">
        <f t="shared" si="1010"/>
        <v>0</v>
      </c>
      <c r="AG820" s="13">
        <f t="shared" si="1011"/>
        <v>0</v>
      </c>
      <c r="AH820" s="13">
        <f t="shared" si="1011"/>
        <v>0</v>
      </c>
      <c r="AI820" s="13">
        <f t="shared" si="1011"/>
        <v>0</v>
      </c>
      <c r="AJ820" s="13">
        <f t="shared" si="1011"/>
        <v>0</v>
      </c>
      <c r="AK820" s="20">
        <f t="shared" si="1011"/>
        <v>283</v>
      </c>
      <c r="AL820" s="20">
        <f t="shared" si="1011"/>
        <v>0</v>
      </c>
    </row>
    <row r="821" spans="1:38" ht="33" hidden="1" x14ac:dyDescent="0.25">
      <c r="A821" s="62" t="s">
        <v>271</v>
      </c>
      <c r="B821" s="16">
        <v>915</v>
      </c>
      <c r="C821" s="16" t="s">
        <v>35</v>
      </c>
      <c r="D821" s="16" t="s">
        <v>17</v>
      </c>
      <c r="E821" s="16" t="s">
        <v>286</v>
      </c>
      <c r="F821" s="26">
        <v>200</v>
      </c>
      <c r="G821" s="20">
        <f t="shared" si="1009"/>
        <v>283</v>
      </c>
      <c r="H821" s="20">
        <f t="shared" si="1009"/>
        <v>0</v>
      </c>
      <c r="I821" s="13">
        <f t="shared" si="1009"/>
        <v>0</v>
      </c>
      <c r="J821" s="13">
        <f t="shared" si="1009"/>
        <v>0</v>
      </c>
      <c r="K821" s="13">
        <f t="shared" si="1009"/>
        <v>0</v>
      </c>
      <c r="L821" s="13">
        <f t="shared" si="1009"/>
        <v>0</v>
      </c>
      <c r="M821" s="20">
        <f t="shared" si="1009"/>
        <v>283</v>
      </c>
      <c r="N821" s="20">
        <f t="shared" si="1009"/>
        <v>0</v>
      </c>
      <c r="O821" s="13">
        <f t="shared" si="1009"/>
        <v>0</v>
      </c>
      <c r="P821" s="13">
        <f t="shared" si="1009"/>
        <v>0</v>
      </c>
      <c r="Q821" s="13">
        <f t="shared" si="1009"/>
        <v>0</v>
      </c>
      <c r="R821" s="13">
        <f t="shared" si="1009"/>
        <v>0</v>
      </c>
      <c r="S821" s="20">
        <f t="shared" si="1010"/>
        <v>283</v>
      </c>
      <c r="T821" s="20">
        <f t="shared" si="1010"/>
        <v>0</v>
      </c>
      <c r="U821" s="13">
        <f t="shared" si="1010"/>
        <v>0</v>
      </c>
      <c r="V821" s="13">
        <f t="shared" si="1010"/>
        <v>0</v>
      </c>
      <c r="W821" s="13">
        <f t="shared" si="1010"/>
        <v>0</v>
      </c>
      <c r="X821" s="13">
        <f t="shared" si="1010"/>
        <v>0</v>
      </c>
      <c r="Y821" s="20">
        <f t="shared" si="1010"/>
        <v>283</v>
      </c>
      <c r="Z821" s="20">
        <f t="shared" si="1010"/>
        <v>0</v>
      </c>
      <c r="AA821" s="13">
        <f t="shared" si="1010"/>
        <v>0</v>
      </c>
      <c r="AB821" s="13">
        <f t="shared" si="1010"/>
        <v>0</v>
      </c>
      <c r="AC821" s="13">
        <f t="shared" si="1010"/>
        <v>0</v>
      </c>
      <c r="AD821" s="13">
        <f t="shared" si="1010"/>
        <v>0</v>
      </c>
      <c r="AE821" s="20">
        <f t="shared" si="1010"/>
        <v>283</v>
      </c>
      <c r="AF821" s="20">
        <f t="shared" si="1010"/>
        <v>0</v>
      </c>
      <c r="AG821" s="13">
        <f t="shared" si="1011"/>
        <v>0</v>
      </c>
      <c r="AH821" s="13">
        <f t="shared" si="1011"/>
        <v>0</v>
      </c>
      <c r="AI821" s="13">
        <f t="shared" si="1011"/>
        <v>0</v>
      </c>
      <c r="AJ821" s="13">
        <f t="shared" si="1011"/>
        <v>0</v>
      </c>
      <c r="AK821" s="20">
        <f t="shared" si="1011"/>
        <v>283</v>
      </c>
      <c r="AL821" s="20">
        <f t="shared" si="1011"/>
        <v>0</v>
      </c>
    </row>
    <row r="822" spans="1:38" ht="33" hidden="1" x14ac:dyDescent="0.25">
      <c r="A822" s="62" t="s">
        <v>484</v>
      </c>
      <c r="B822" s="16">
        <v>915</v>
      </c>
      <c r="C822" s="16" t="s">
        <v>35</v>
      </c>
      <c r="D822" s="16" t="s">
        <v>17</v>
      </c>
      <c r="E822" s="16" t="s">
        <v>286</v>
      </c>
      <c r="F822" s="26">
        <v>240</v>
      </c>
      <c r="G822" s="13">
        <v>283</v>
      </c>
      <c r="H822" s="13"/>
      <c r="I822" s="13"/>
      <c r="J822" s="13"/>
      <c r="K822" s="13"/>
      <c r="L822" s="13"/>
      <c r="M822" s="13">
        <f>G822+I822+J822+K822+L822</f>
        <v>283</v>
      </c>
      <c r="N822" s="13">
        <f>H822+J822</f>
        <v>0</v>
      </c>
      <c r="O822" s="13"/>
      <c r="P822" s="13"/>
      <c r="Q822" s="13"/>
      <c r="R822" s="13"/>
      <c r="S822" s="13">
        <f>M822+O822+P822+Q822+R822</f>
        <v>283</v>
      </c>
      <c r="T822" s="13">
        <f>N822+P822</f>
        <v>0</v>
      </c>
      <c r="U822" s="13"/>
      <c r="V822" s="13"/>
      <c r="W822" s="13"/>
      <c r="X822" s="13"/>
      <c r="Y822" s="13">
        <f>S822+U822+V822+W822+X822</f>
        <v>283</v>
      </c>
      <c r="Z822" s="13">
        <f>T822+V822</f>
        <v>0</v>
      </c>
      <c r="AA822" s="13"/>
      <c r="AB822" s="13"/>
      <c r="AC822" s="13"/>
      <c r="AD822" s="13"/>
      <c r="AE822" s="13">
        <f>Y822+AA822+AB822+AC822+AD822</f>
        <v>283</v>
      </c>
      <c r="AF822" s="13">
        <f>Z822+AB822</f>
        <v>0</v>
      </c>
      <c r="AG822" s="13"/>
      <c r="AH822" s="13"/>
      <c r="AI822" s="13"/>
      <c r="AJ822" s="13"/>
      <c r="AK822" s="13">
        <f>AE822+AG822+AH822+AI822+AJ822</f>
        <v>283</v>
      </c>
      <c r="AL822" s="13">
        <f>AF822+AH822</f>
        <v>0</v>
      </c>
    </row>
    <row r="823" spans="1:38" hidden="1" x14ac:dyDescent="0.25">
      <c r="A823" s="62"/>
      <c r="B823" s="16"/>
      <c r="C823" s="16"/>
      <c r="D823" s="16"/>
      <c r="E823" s="16"/>
      <c r="F823" s="26"/>
      <c r="G823" s="13"/>
      <c r="H823" s="13"/>
      <c r="I823" s="13"/>
      <c r="J823" s="13"/>
      <c r="K823" s="13"/>
      <c r="L823" s="13"/>
      <c r="M823" s="13"/>
      <c r="N823" s="13"/>
      <c r="O823" s="13"/>
      <c r="P823" s="13"/>
      <c r="Q823" s="13"/>
      <c r="R823" s="13"/>
      <c r="S823" s="13"/>
      <c r="T823" s="13"/>
      <c r="U823" s="13"/>
      <c r="V823" s="13"/>
      <c r="W823" s="13"/>
      <c r="X823" s="13"/>
      <c r="Y823" s="13"/>
      <c r="Z823" s="13"/>
      <c r="AA823" s="13"/>
      <c r="AB823" s="13"/>
      <c r="AC823" s="13"/>
      <c r="AD823" s="13"/>
      <c r="AE823" s="13"/>
      <c r="AF823" s="13"/>
      <c r="AG823" s="13"/>
      <c r="AH823" s="13"/>
      <c r="AI823" s="13"/>
      <c r="AJ823" s="13"/>
      <c r="AK823" s="13"/>
      <c r="AL823" s="13"/>
    </row>
    <row r="824" spans="1:38" ht="44.25" customHeight="1" x14ac:dyDescent="0.3">
      <c r="A824" s="76" t="s">
        <v>674</v>
      </c>
      <c r="B824" s="21" t="s">
        <v>253</v>
      </c>
      <c r="C824" s="10"/>
      <c r="D824" s="10"/>
      <c r="E824" s="10"/>
      <c r="F824" s="10"/>
      <c r="G824" s="12">
        <f t="shared" ref="G824:AL824" si="1012">G826+G856+G863+G887</f>
        <v>462787</v>
      </c>
      <c r="H824" s="12">
        <f t="shared" si="1012"/>
        <v>34266</v>
      </c>
      <c r="I824" s="13">
        <f t="shared" si="1012"/>
        <v>0</v>
      </c>
      <c r="J824" s="13">
        <f t="shared" si="1012"/>
        <v>0</v>
      </c>
      <c r="K824" s="13">
        <f t="shared" si="1012"/>
        <v>0</v>
      </c>
      <c r="L824" s="13">
        <f t="shared" si="1012"/>
        <v>0</v>
      </c>
      <c r="M824" s="12">
        <f t="shared" si="1012"/>
        <v>462787</v>
      </c>
      <c r="N824" s="12">
        <f t="shared" si="1012"/>
        <v>34266</v>
      </c>
      <c r="O824" s="13">
        <f t="shared" si="1012"/>
        <v>0</v>
      </c>
      <c r="P824" s="13">
        <f t="shared" si="1012"/>
        <v>0</v>
      </c>
      <c r="Q824" s="13">
        <f t="shared" si="1012"/>
        <v>0</v>
      </c>
      <c r="R824" s="13">
        <f t="shared" si="1012"/>
        <v>0</v>
      </c>
      <c r="S824" s="12">
        <f t="shared" si="1012"/>
        <v>462787</v>
      </c>
      <c r="T824" s="12">
        <f t="shared" si="1012"/>
        <v>34266</v>
      </c>
      <c r="U824" s="12">
        <f t="shared" si="1012"/>
        <v>0</v>
      </c>
      <c r="V824" s="12">
        <f t="shared" si="1012"/>
        <v>0</v>
      </c>
      <c r="W824" s="12">
        <f t="shared" si="1012"/>
        <v>275</v>
      </c>
      <c r="X824" s="12">
        <f t="shared" si="1012"/>
        <v>0</v>
      </c>
      <c r="Y824" s="12">
        <f t="shared" si="1012"/>
        <v>463062</v>
      </c>
      <c r="Z824" s="12">
        <f t="shared" si="1012"/>
        <v>34266</v>
      </c>
      <c r="AA824" s="12">
        <f t="shared" si="1012"/>
        <v>0</v>
      </c>
      <c r="AB824" s="12">
        <f t="shared" si="1012"/>
        <v>0</v>
      </c>
      <c r="AC824" s="12">
        <f t="shared" si="1012"/>
        <v>120</v>
      </c>
      <c r="AD824" s="12">
        <f t="shared" si="1012"/>
        <v>0</v>
      </c>
      <c r="AE824" s="12">
        <f t="shared" si="1012"/>
        <v>463182</v>
      </c>
      <c r="AF824" s="12">
        <f t="shared" si="1012"/>
        <v>34266</v>
      </c>
      <c r="AG824" s="12">
        <f t="shared" si="1012"/>
        <v>0</v>
      </c>
      <c r="AH824" s="12">
        <f t="shared" si="1012"/>
        <v>67812</v>
      </c>
      <c r="AI824" s="12">
        <f t="shared" si="1012"/>
        <v>5802</v>
      </c>
      <c r="AJ824" s="12">
        <f t="shared" si="1012"/>
        <v>0</v>
      </c>
      <c r="AK824" s="12">
        <f t="shared" si="1012"/>
        <v>536796</v>
      </c>
      <c r="AL824" s="12">
        <f t="shared" si="1012"/>
        <v>102078</v>
      </c>
    </row>
    <row r="825" spans="1:38" ht="20.25" x14ac:dyDescent="0.3">
      <c r="A825" s="76"/>
      <c r="B825" s="21"/>
      <c r="C825" s="10"/>
      <c r="D825" s="10"/>
      <c r="E825" s="10"/>
      <c r="F825" s="10"/>
      <c r="G825" s="12"/>
      <c r="H825" s="12"/>
      <c r="I825" s="13"/>
      <c r="J825" s="13"/>
      <c r="K825" s="13"/>
      <c r="L825" s="13"/>
      <c r="M825" s="12"/>
      <c r="N825" s="12"/>
      <c r="O825" s="13"/>
      <c r="P825" s="13"/>
      <c r="Q825" s="13"/>
      <c r="R825" s="13"/>
      <c r="S825" s="12"/>
      <c r="T825" s="12"/>
      <c r="U825" s="12"/>
      <c r="V825" s="12"/>
      <c r="W825" s="12"/>
      <c r="X825" s="12"/>
      <c r="Y825" s="12"/>
      <c r="Z825" s="12"/>
      <c r="AA825" s="12"/>
      <c r="AB825" s="12"/>
      <c r="AC825" s="12"/>
      <c r="AD825" s="12"/>
      <c r="AE825" s="12"/>
      <c r="AF825" s="12"/>
      <c r="AG825" s="12"/>
      <c r="AH825" s="12"/>
      <c r="AI825" s="12"/>
      <c r="AJ825" s="12"/>
      <c r="AK825" s="12"/>
      <c r="AL825" s="12"/>
    </row>
    <row r="826" spans="1:38" ht="18.75" x14ac:dyDescent="0.3">
      <c r="A826" s="72" t="s">
        <v>523</v>
      </c>
      <c r="B826" s="46" t="s">
        <v>253</v>
      </c>
      <c r="C826" s="46" t="s">
        <v>7</v>
      </c>
      <c r="D826" s="46" t="s">
        <v>87</v>
      </c>
      <c r="E826" s="46"/>
      <c r="F826" s="46"/>
      <c r="G826" s="39">
        <f t="shared" ref="G826:AL826" si="1013">G827+G850</f>
        <v>440131</v>
      </c>
      <c r="H826" s="39">
        <f t="shared" si="1013"/>
        <v>34266</v>
      </c>
      <c r="I826" s="13">
        <f t="shared" si="1013"/>
        <v>0</v>
      </c>
      <c r="J826" s="13">
        <f t="shared" si="1013"/>
        <v>0</v>
      </c>
      <c r="K826" s="13">
        <f t="shared" si="1013"/>
        <v>0</v>
      </c>
      <c r="L826" s="13">
        <f t="shared" si="1013"/>
        <v>0</v>
      </c>
      <c r="M826" s="39">
        <f t="shared" si="1013"/>
        <v>440131</v>
      </c>
      <c r="N826" s="39">
        <f t="shared" si="1013"/>
        <v>34266</v>
      </c>
      <c r="O826" s="13">
        <f t="shared" si="1013"/>
        <v>0</v>
      </c>
      <c r="P826" s="13">
        <f t="shared" si="1013"/>
        <v>0</v>
      </c>
      <c r="Q826" s="13">
        <f t="shared" si="1013"/>
        <v>0</v>
      </c>
      <c r="R826" s="13">
        <f t="shared" si="1013"/>
        <v>0</v>
      </c>
      <c r="S826" s="39">
        <f t="shared" si="1013"/>
        <v>440131</v>
      </c>
      <c r="T826" s="39">
        <f t="shared" si="1013"/>
        <v>34266</v>
      </c>
      <c r="U826" s="13">
        <f t="shared" si="1013"/>
        <v>0</v>
      </c>
      <c r="V826" s="13">
        <f t="shared" si="1013"/>
        <v>0</v>
      </c>
      <c r="W826" s="13">
        <f t="shared" si="1013"/>
        <v>275</v>
      </c>
      <c r="X826" s="13">
        <f t="shared" si="1013"/>
        <v>0</v>
      </c>
      <c r="Y826" s="39">
        <f t="shared" si="1013"/>
        <v>440406</v>
      </c>
      <c r="Z826" s="39">
        <f t="shared" si="1013"/>
        <v>34266</v>
      </c>
      <c r="AA826" s="32">
        <f t="shared" si="1013"/>
        <v>-30</v>
      </c>
      <c r="AB826" s="32">
        <f t="shared" si="1013"/>
        <v>0</v>
      </c>
      <c r="AC826" s="32">
        <f t="shared" si="1013"/>
        <v>120</v>
      </c>
      <c r="AD826" s="32">
        <f t="shared" si="1013"/>
        <v>0</v>
      </c>
      <c r="AE826" s="32">
        <f t="shared" si="1013"/>
        <v>440496</v>
      </c>
      <c r="AF826" s="32">
        <f t="shared" si="1013"/>
        <v>34266</v>
      </c>
      <c r="AG826" s="32">
        <f t="shared" si="1013"/>
        <v>0</v>
      </c>
      <c r="AH826" s="32">
        <f t="shared" si="1013"/>
        <v>67812</v>
      </c>
      <c r="AI826" s="32">
        <f t="shared" si="1013"/>
        <v>5802</v>
      </c>
      <c r="AJ826" s="32">
        <f t="shared" si="1013"/>
        <v>0</v>
      </c>
      <c r="AK826" s="32">
        <f t="shared" si="1013"/>
        <v>514110</v>
      </c>
      <c r="AL826" s="32">
        <f t="shared" si="1013"/>
        <v>102078</v>
      </c>
    </row>
    <row r="827" spans="1:38" ht="40.5" customHeight="1" x14ac:dyDescent="0.25">
      <c r="A827" s="57" t="s">
        <v>502</v>
      </c>
      <c r="B827" s="47" t="s">
        <v>253</v>
      </c>
      <c r="C827" s="47" t="s">
        <v>7</v>
      </c>
      <c r="D827" s="47" t="s">
        <v>87</v>
      </c>
      <c r="E827" s="47" t="s">
        <v>254</v>
      </c>
      <c r="F827" s="47"/>
      <c r="G827" s="40">
        <f>G828+G832+G836</f>
        <v>439797</v>
      </c>
      <c r="H827" s="40">
        <f t="shared" ref="H827:N827" si="1014">H828+H832+H836</f>
        <v>34266</v>
      </c>
      <c r="I827" s="13">
        <f t="shared" si="1014"/>
        <v>0</v>
      </c>
      <c r="J827" s="13">
        <f t="shared" si="1014"/>
        <v>0</v>
      </c>
      <c r="K827" s="13">
        <f t="shared" si="1014"/>
        <v>0</v>
      </c>
      <c r="L827" s="13">
        <f t="shared" si="1014"/>
        <v>0</v>
      </c>
      <c r="M827" s="40">
        <f t="shared" si="1014"/>
        <v>439797</v>
      </c>
      <c r="N827" s="40">
        <f t="shared" si="1014"/>
        <v>34266</v>
      </c>
      <c r="O827" s="13">
        <f t="shared" ref="O827:T827" si="1015">O828+O832+O836</f>
        <v>0</v>
      </c>
      <c r="P827" s="13">
        <f t="shared" si="1015"/>
        <v>0</v>
      </c>
      <c r="Q827" s="13">
        <f t="shared" si="1015"/>
        <v>0</v>
      </c>
      <c r="R827" s="13">
        <f t="shared" si="1015"/>
        <v>0</v>
      </c>
      <c r="S827" s="40">
        <f t="shared" si="1015"/>
        <v>439797</v>
      </c>
      <c r="T827" s="40">
        <f t="shared" si="1015"/>
        <v>34266</v>
      </c>
      <c r="U827" s="13">
        <f t="shared" ref="U827:AF827" si="1016">U828+U832+U836+U847</f>
        <v>0</v>
      </c>
      <c r="V827" s="13">
        <f t="shared" si="1016"/>
        <v>0</v>
      </c>
      <c r="W827" s="13">
        <f t="shared" si="1016"/>
        <v>275</v>
      </c>
      <c r="X827" s="13">
        <f t="shared" si="1016"/>
        <v>0</v>
      </c>
      <c r="Y827" s="13">
        <f t="shared" si="1016"/>
        <v>440072</v>
      </c>
      <c r="Z827" s="13">
        <f t="shared" si="1016"/>
        <v>34266</v>
      </c>
      <c r="AA827" s="13">
        <f t="shared" si="1016"/>
        <v>0</v>
      </c>
      <c r="AB827" s="13">
        <f t="shared" si="1016"/>
        <v>0</v>
      </c>
      <c r="AC827" s="13">
        <f t="shared" si="1016"/>
        <v>120</v>
      </c>
      <c r="AD827" s="13">
        <f t="shared" si="1016"/>
        <v>0</v>
      </c>
      <c r="AE827" s="13">
        <f t="shared" si="1016"/>
        <v>440192</v>
      </c>
      <c r="AF827" s="13">
        <f t="shared" si="1016"/>
        <v>34266</v>
      </c>
      <c r="AG827" s="13">
        <f t="shared" ref="AG827:AL827" si="1017">AG828+AG832+AG836+AG847+AG840+AG846</f>
        <v>0</v>
      </c>
      <c r="AH827" s="13">
        <f t="shared" si="1017"/>
        <v>67812</v>
      </c>
      <c r="AI827" s="13">
        <f t="shared" si="1017"/>
        <v>5802</v>
      </c>
      <c r="AJ827" s="13">
        <f t="shared" si="1017"/>
        <v>0</v>
      </c>
      <c r="AK827" s="13">
        <f t="shared" si="1017"/>
        <v>513806</v>
      </c>
      <c r="AL827" s="13">
        <f t="shared" si="1017"/>
        <v>102078</v>
      </c>
    </row>
    <row r="828" spans="1:38" ht="33" x14ac:dyDescent="0.25">
      <c r="A828" s="62" t="s">
        <v>10</v>
      </c>
      <c r="B828" s="47" t="s">
        <v>253</v>
      </c>
      <c r="C828" s="47" t="s">
        <v>7</v>
      </c>
      <c r="D828" s="47" t="s">
        <v>87</v>
      </c>
      <c r="E828" s="47" t="s">
        <v>255</v>
      </c>
      <c r="F828" s="47"/>
      <c r="G828" s="40">
        <f t="shared" ref="G828:R830" si="1018">G829</f>
        <v>405396</v>
      </c>
      <c r="H828" s="40">
        <f t="shared" si="1018"/>
        <v>0</v>
      </c>
      <c r="I828" s="13">
        <f t="shared" si="1018"/>
        <v>0</v>
      </c>
      <c r="J828" s="13">
        <f t="shared" si="1018"/>
        <v>0</v>
      </c>
      <c r="K828" s="13">
        <f t="shared" si="1018"/>
        <v>0</v>
      </c>
      <c r="L828" s="13">
        <f t="shared" si="1018"/>
        <v>0</v>
      </c>
      <c r="M828" s="40">
        <f t="shared" si="1018"/>
        <v>405396</v>
      </c>
      <c r="N828" s="40">
        <f t="shared" si="1018"/>
        <v>0</v>
      </c>
      <c r="O828" s="13">
        <f t="shared" si="1018"/>
        <v>0</v>
      </c>
      <c r="P828" s="13">
        <f t="shared" si="1018"/>
        <v>0</v>
      </c>
      <c r="Q828" s="13">
        <f t="shared" si="1018"/>
        <v>0</v>
      </c>
      <c r="R828" s="13">
        <f t="shared" si="1018"/>
        <v>0</v>
      </c>
      <c r="S828" s="40">
        <f t="shared" ref="S828:AH830" si="1019">S829</f>
        <v>405396</v>
      </c>
      <c r="T828" s="40">
        <f t="shared" si="1019"/>
        <v>0</v>
      </c>
      <c r="U828" s="13">
        <f t="shared" si="1019"/>
        <v>0</v>
      </c>
      <c r="V828" s="13">
        <f t="shared" si="1019"/>
        <v>0</v>
      </c>
      <c r="W828" s="13">
        <f t="shared" si="1019"/>
        <v>0</v>
      </c>
      <c r="X828" s="13">
        <f t="shared" si="1019"/>
        <v>0</v>
      </c>
      <c r="Y828" s="40">
        <f t="shared" si="1019"/>
        <v>405396</v>
      </c>
      <c r="Z828" s="40">
        <f t="shared" si="1019"/>
        <v>0</v>
      </c>
      <c r="AA828" s="13">
        <f t="shared" si="1019"/>
        <v>0</v>
      </c>
      <c r="AB828" s="13">
        <f t="shared" si="1019"/>
        <v>0</v>
      </c>
      <c r="AC828" s="13">
        <f t="shared" si="1019"/>
        <v>0</v>
      </c>
      <c r="AD828" s="13">
        <f t="shared" si="1019"/>
        <v>0</v>
      </c>
      <c r="AE828" s="40">
        <f t="shared" si="1019"/>
        <v>405396</v>
      </c>
      <c r="AF828" s="40">
        <f t="shared" si="1019"/>
        <v>0</v>
      </c>
      <c r="AG828" s="13">
        <f t="shared" si="1019"/>
        <v>0</v>
      </c>
      <c r="AH828" s="13">
        <f t="shared" si="1019"/>
        <v>0</v>
      </c>
      <c r="AI828" s="13">
        <f t="shared" ref="AG828:AL830" si="1020">AI829</f>
        <v>1903</v>
      </c>
      <c r="AJ828" s="13">
        <f t="shared" si="1020"/>
        <v>0</v>
      </c>
      <c r="AK828" s="40">
        <f t="shared" si="1020"/>
        <v>407299</v>
      </c>
      <c r="AL828" s="40">
        <f t="shared" si="1020"/>
        <v>0</v>
      </c>
    </row>
    <row r="829" spans="1:38" x14ac:dyDescent="0.25">
      <c r="A829" s="66" t="s">
        <v>11</v>
      </c>
      <c r="B829" s="47" t="s">
        <v>253</v>
      </c>
      <c r="C829" s="47" t="s">
        <v>7</v>
      </c>
      <c r="D829" s="47" t="s">
        <v>87</v>
      </c>
      <c r="E829" s="47" t="s">
        <v>256</v>
      </c>
      <c r="F829" s="47"/>
      <c r="G829" s="40">
        <f t="shared" si="1018"/>
        <v>405396</v>
      </c>
      <c r="H829" s="40">
        <f t="shared" si="1018"/>
        <v>0</v>
      </c>
      <c r="I829" s="13">
        <f t="shared" si="1018"/>
        <v>0</v>
      </c>
      <c r="J829" s="13">
        <f t="shared" si="1018"/>
        <v>0</v>
      </c>
      <c r="K829" s="13">
        <f t="shared" si="1018"/>
        <v>0</v>
      </c>
      <c r="L829" s="13">
        <f t="shared" si="1018"/>
        <v>0</v>
      </c>
      <c r="M829" s="40">
        <f t="shared" si="1018"/>
        <v>405396</v>
      </c>
      <c r="N829" s="40">
        <f t="shared" si="1018"/>
        <v>0</v>
      </c>
      <c r="O829" s="13">
        <f t="shared" si="1018"/>
        <v>0</v>
      </c>
      <c r="P829" s="13">
        <f t="shared" si="1018"/>
        <v>0</v>
      </c>
      <c r="Q829" s="13">
        <f t="shared" si="1018"/>
        <v>0</v>
      </c>
      <c r="R829" s="13">
        <f t="shared" si="1018"/>
        <v>0</v>
      </c>
      <c r="S829" s="40">
        <f t="shared" si="1019"/>
        <v>405396</v>
      </c>
      <c r="T829" s="40">
        <f t="shared" si="1019"/>
        <v>0</v>
      </c>
      <c r="U829" s="13">
        <f t="shared" si="1019"/>
        <v>0</v>
      </c>
      <c r="V829" s="13">
        <f t="shared" si="1019"/>
        <v>0</v>
      </c>
      <c r="W829" s="13">
        <f t="shared" si="1019"/>
        <v>0</v>
      </c>
      <c r="X829" s="13">
        <f t="shared" si="1019"/>
        <v>0</v>
      </c>
      <c r="Y829" s="40">
        <f t="shared" si="1019"/>
        <v>405396</v>
      </c>
      <c r="Z829" s="40">
        <f t="shared" si="1019"/>
        <v>0</v>
      </c>
      <c r="AA829" s="13">
        <f t="shared" si="1019"/>
        <v>0</v>
      </c>
      <c r="AB829" s="13">
        <f t="shared" si="1019"/>
        <v>0</v>
      </c>
      <c r="AC829" s="13">
        <f t="shared" si="1019"/>
        <v>0</v>
      </c>
      <c r="AD829" s="13">
        <f t="shared" si="1019"/>
        <v>0</v>
      </c>
      <c r="AE829" s="40">
        <f t="shared" si="1019"/>
        <v>405396</v>
      </c>
      <c r="AF829" s="40">
        <f t="shared" si="1019"/>
        <v>0</v>
      </c>
      <c r="AG829" s="13">
        <f t="shared" si="1020"/>
        <v>0</v>
      </c>
      <c r="AH829" s="13">
        <f t="shared" si="1020"/>
        <v>0</v>
      </c>
      <c r="AI829" s="13">
        <f t="shared" si="1020"/>
        <v>1903</v>
      </c>
      <c r="AJ829" s="13">
        <f t="shared" si="1020"/>
        <v>0</v>
      </c>
      <c r="AK829" s="40">
        <f t="shared" si="1020"/>
        <v>407299</v>
      </c>
      <c r="AL829" s="40">
        <f t="shared" si="1020"/>
        <v>0</v>
      </c>
    </row>
    <row r="830" spans="1:38" ht="33" x14ac:dyDescent="0.25">
      <c r="A830" s="66" t="s">
        <v>12</v>
      </c>
      <c r="B830" s="47" t="s">
        <v>253</v>
      </c>
      <c r="C830" s="47" t="s">
        <v>7</v>
      </c>
      <c r="D830" s="47" t="s">
        <v>87</v>
      </c>
      <c r="E830" s="47" t="s">
        <v>256</v>
      </c>
      <c r="F830" s="47" t="s">
        <v>13</v>
      </c>
      <c r="G830" s="48">
        <f t="shared" si="1018"/>
        <v>405396</v>
      </c>
      <c r="H830" s="48">
        <f t="shared" si="1018"/>
        <v>0</v>
      </c>
      <c r="I830" s="13">
        <f t="shared" si="1018"/>
        <v>0</v>
      </c>
      <c r="J830" s="13">
        <f t="shared" si="1018"/>
        <v>0</v>
      </c>
      <c r="K830" s="13">
        <f t="shared" si="1018"/>
        <v>0</v>
      </c>
      <c r="L830" s="13">
        <f t="shared" si="1018"/>
        <v>0</v>
      </c>
      <c r="M830" s="48">
        <f t="shared" si="1018"/>
        <v>405396</v>
      </c>
      <c r="N830" s="48">
        <f t="shared" si="1018"/>
        <v>0</v>
      </c>
      <c r="O830" s="13">
        <f t="shared" si="1018"/>
        <v>0</v>
      </c>
      <c r="P830" s="13">
        <f t="shared" si="1018"/>
        <v>0</v>
      </c>
      <c r="Q830" s="13">
        <f t="shared" si="1018"/>
        <v>0</v>
      </c>
      <c r="R830" s="13">
        <f t="shared" si="1018"/>
        <v>0</v>
      </c>
      <c r="S830" s="48">
        <f t="shared" si="1019"/>
        <v>405396</v>
      </c>
      <c r="T830" s="48">
        <f t="shared" si="1019"/>
        <v>0</v>
      </c>
      <c r="U830" s="13">
        <f t="shared" si="1019"/>
        <v>0</v>
      </c>
      <c r="V830" s="13">
        <f t="shared" si="1019"/>
        <v>0</v>
      </c>
      <c r="W830" s="13">
        <f t="shared" si="1019"/>
        <v>0</v>
      </c>
      <c r="X830" s="13">
        <f t="shared" si="1019"/>
        <v>0</v>
      </c>
      <c r="Y830" s="48">
        <f t="shared" si="1019"/>
        <v>405396</v>
      </c>
      <c r="Z830" s="48">
        <f t="shared" si="1019"/>
        <v>0</v>
      </c>
      <c r="AA830" s="13">
        <f t="shared" si="1019"/>
        <v>0</v>
      </c>
      <c r="AB830" s="13">
        <f t="shared" si="1019"/>
        <v>0</v>
      </c>
      <c r="AC830" s="13">
        <f t="shared" si="1019"/>
        <v>0</v>
      </c>
      <c r="AD830" s="13">
        <f t="shared" si="1019"/>
        <v>0</v>
      </c>
      <c r="AE830" s="48">
        <f t="shared" si="1019"/>
        <v>405396</v>
      </c>
      <c r="AF830" s="48">
        <f t="shared" si="1019"/>
        <v>0</v>
      </c>
      <c r="AG830" s="13">
        <f t="shared" si="1020"/>
        <v>0</v>
      </c>
      <c r="AH830" s="13">
        <f t="shared" si="1020"/>
        <v>0</v>
      </c>
      <c r="AI830" s="13">
        <f t="shared" si="1020"/>
        <v>1903</v>
      </c>
      <c r="AJ830" s="13">
        <f t="shared" si="1020"/>
        <v>0</v>
      </c>
      <c r="AK830" s="48">
        <f t="shared" si="1020"/>
        <v>407299</v>
      </c>
      <c r="AL830" s="48">
        <f t="shared" si="1020"/>
        <v>0</v>
      </c>
    </row>
    <row r="831" spans="1:38" x14ac:dyDescent="0.25">
      <c r="A831" s="66" t="s">
        <v>14</v>
      </c>
      <c r="B831" s="47" t="s">
        <v>253</v>
      </c>
      <c r="C831" s="47" t="s">
        <v>7</v>
      </c>
      <c r="D831" s="47" t="s">
        <v>87</v>
      </c>
      <c r="E831" s="47" t="s">
        <v>256</v>
      </c>
      <c r="F831" s="13">
        <v>610</v>
      </c>
      <c r="G831" s="13">
        <f>439662-34266</f>
        <v>405396</v>
      </c>
      <c r="H831" s="13"/>
      <c r="I831" s="13"/>
      <c r="J831" s="13"/>
      <c r="K831" s="13"/>
      <c r="L831" s="13"/>
      <c r="M831" s="13">
        <f>G831+I831+J831+K831+L831</f>
        <v>405396</v>
      </c>
      <c r="N831" s="13">
        <f>H831+J831</f>
        <v>0</v>
      </c>
      <c r="O831" s="13"/>
      <c r="P831" s="13"/>
      <c r="Q831" s="13"/>
      <c r="R831" s="13"/>
      <c r="S831" s="13">
        <f>M831+O831+P831+Q831+R831</f>
        <v>405396</v>
      </c>
      <c r="T831" s="13">
        <f>N831+P831</f>
        <v>0</v>
      </c>
      <c r="U831" s="13"/>
      <c r="V831" s="13"/>
      <c r="W831" s="13"/>
      <c r="X831" s="13"/>
      <c r="Y831" s="13">
        <f>S831+U831+V831+W831+X831</f>
        <v>405396</v>
      </c>
      <c r="Z831" s="13">
        <f>T831+V831</f>
        <v>0</v>
      </c>
      <c r="AA831" s="13"/>
      <c r="AB831" s="13"/>
      <c r="AC831" s="13"/>
      <c r="AD831" s="13"/>
      <c r="AE831" s="13">
        <f>Y831+AA831+AB831+AC831+AD831</f>
        <v>405396</v>
      </c>
      <c r="AF831" s="13">
        <f>Z831+AB831</f>
        <v>0</v>
      </c>
      <c r="AG831" s="13"/>
      <c r="AH831" s="13"/>
      <c r="AI831" s="13">
        <v>1903</v>
      </c>
      <c r="AJ831" s="13"/>
      <c r="AK831" s="13">
        <f>AE831+AG831+AH831+AI831+AJ831</f>
        <v>407299</v>
      </c>
      <c r="AL831" s="13">
        <f>AF831+AH831</f>
        <v>0</v>
      </c>
    </row>
    <row r="832" spans="1:38" x14ac:dyDescent="0.25">
      <c r="A832" s="66" t="s">
        <v>15</v>
      </c>
      <c r="B832" s="47" t="s">
        <v>253</v>
      </c>
      <c r="C832" s="47" t="s">
        <v>7</v>
      </c>
      <c r="D832" s="47" t="s">
        <v>87</v>
      </c>
      <c r="E832" s="47" t="s">
        <v>257</v>
      </c>
      <c r="F832" s="47"/>
      <c r="G832" s="40">
        <f t="shared" ref="G832:R834" si="1021">G833</f>
        <v>135</v>
      </c>
      <c r="H832" s="40">
        <f t="shared" si="1021"/>
        <v>0</v>
      </c>
      <c r="I832" s="13">
        <f t="shared" si="1021"/>
        <v>0</v>
      </c>
      <c r="J832" s="13">
        <f t="shared" si="1021"/>
        <v>0</v>
      </c>
      <c r="K832" s="13">
        <f t="shared" si="1021"/>
        <v>0</v>
      </c>
      <c r="L832" s="13">
        <f t="shared" si="1021"/>
        <v>0</v>
      </c>
      <c r="M832" s="40">
        <f t="shared" si="1021"/>
        <v>135</v>
      </c>
      <c r="N832" s="40">
        <f t="shared" si="1021"/>
        <v>0</v>
      </c>
      <c r="O832" s="13">
        <f t="shared" si="1021"/>
        <v>0</v>
      </c>
      <c r="P832" s="13">
        <f t="shared" si="1021"/>
        <v>0</v>
      </c>
      <c r="Q832" s="13">
        <f t="shared" si="1021"/>
        <v>0</v>
      </c>
      <c r="R832" s="13">
        <f t="shared" si="1021"/>
        <v>0</v>
      </c>
      <c r="S832" s="40">
        <f t="shared" ref="S832:AH834" si="1022">S833</f>
        <v>135</v>
      </c>
      <c r="T832" s="40">
        <f t="shared" si="1022"/>
        <v>0</v>
      </c>
      <c r="U832" s="13">
        <f t="shared" si="1022"/>
        <v>0</v>
      </c>
      <c r="V832" s="13">
        <f t="shared" si="1022"/>
        <v>0</v>
      </c>
      <c r="W832" s="13">
        <f t="shared" si="1022"/>
        <v>0</v>
      </c>
      <c r="X832" s="13">
        <f t="shared" si="1022"/>
        <v>0</v>
      </c>
      <c r="Y832" s="40">
        <f t="shared" si="1022"/>
        <v>135</v>
      </c>
      <c r="Z832" s="40">
        <f t="shared" si="1022"/>
        <v>0</v>
      </c>
      <c r="AA832" s="13">
        <f t="shared" si="1022"/>
        <v>0</v>
      </c>
      <c r="AB832" s="13">
        <f t="shared" si="1022"/>
        <v>0</v>
      </c>
      <c r="AC832" s="13">
        <f t="shared" si="1022"/>
        <v>120</v>
      </c>
      <c r="AD832" s="13">
        <f t="shared" si="1022"/>
        <v>0</v>
      </c>
      <c r="AE832" s="40">
        <f t="shared" si="1022"/>
        <v>255</v>
      </c>
      <c r="AF832" s="40">
        <f t="shared" si="1022"/>
        <v>0</v>
      </c>
      <c r="AG832" s="13">
        <f t="shared" si="1022"/>
        <v>0</v>
      </c>
      <c r="AH832" s="13">
        <f t="shared" si="1022"/>
        <v>0</v>
      </c>
      <c r="AI832" s="13">
        <f t="shared" ref="AG832:AL834" si="1023">AI833</f>
        <v>0</v>
      </c>
      <c r="AJ832" s="13">
        <f t="shared" si="1023"/>
        <v>0</v>
      </c>
      <c r="AK832" s="40">
        <f t="shared" si="1023"/>
        <v>255</v>
      </c>
      <c r="AL832" s="40">
        <f t="shared" si="1023"/>
        <v>0</v>
      </c>
    </row>
    <row r="833" spans="1:38" x14ac:dyDescent="0.25">
      <c r="A833" s="66" t="s">
        <v>16</v>
      </c>
      <c r="B833" s="47" t="s">
        <v>253</v>
      </c>
      <c r="C833" s="47" t="s">
        <v>7</v>
      </c>
      <c r="D833" s="47" t="s">
        <v>87</v>
      </c>
      <c r="E833" s="47" t="s">
        <v>258</v>
      </c>
      <c r="F833" s="47"/>
      <c r="G833" s="40">
        <f t="shared" si="1021"/>
        <v>135</v>
      </c>
      <c r="H833" s="40">
        <f t="shared" si="1021"/>
        <v>0</v>
      </c>
      <c r="I833" s="13">
        <f t="shared" si="1021"/>
        <v>0</v>
      </c>
      <c r="J833" s="13">
        <f t="shared" si="1021"/>
        <v>0</v>
      </c>
      <c r="K833" s="13">
        <f t="shared" si="1021"/>
        <v>0</v>
      </c>
      <c r="L833" s="13">
        <f t="shared" si="1021"/>
        <v>0</v>
      </c>
      <c r="M833" s="40">
        <f t="shared" si="1021"/>
        <v>135</v>
      </c>
      <c r="N833" s="40">
        <f t="shared" si="1021"/>
        <v>0</v>
      </c>
      <c r="O833" s="13">
        <f t="shared" si="1021"/>
        <v>0</v>
      </c>
      <c r="P833" s="13">
        <f t="shared" si="1021"/>
        <v>0</v>
      </c>
      <c r="Q833" s="13">
        <f t="shared" si="1021"/>
        <v>0</v>
      </c>
      <c r="R833" s="13">
        <f t="shared" si="1021"/>
        <v>0</v>
      </c>
      <c r="S833" s="40">
        <f t="shared" si="1022"/>
        <v>135</v>
      </c>
      <c r="T833" s="40">
        <f t="shared" si="1022"/>
        <v>0</v>
      </c>
      <c r="U833" s="13">
        <f t="shared" si="1022"/>
        <v>0</v>
      </c>
      <c r="V833" s="13">
        <f t="shared" si="1022"/>
        <v>0</v>
      </c>
      <c r="W833" s="13">
        <f t="shared" si="1022"/>
        <v>0</v>
      </c>
      <c r="X833" s="13">
        <f t="shared" si="1022"/>
        <v>0</v>
      </c>
      <c r="Y833" s="40">
        <f t="shared" si="1022"/>
        <v>135</v>
      </c>
      <c r="Z833" s="40">
        <f t="shared" si="1022"/>
        <v>0</v>
      </c>
      <c r="AA833" s="13">
        <f t="shared" si="1022"/>
        <v>0</v>
      </c>
      <c r="AB833" s="13">
        <f t="shared" si="1022"/>
        <v>0</v>
      </c>
      <c r="AC833" s="13">
        <f t="shared" si="1022"/>
        <v>120</v>
      </c>
      <c r="AD833" s="13">
        <f t="shared" si="1022"/>
        <v>0</v>
      </c>
      <c r="AE833" s="40">
        <f t="shared" si="1022"/>
        <v>255</v>
      </c>
      <c r="AF833" s="40">
        <f t="shared" si="1022"/>
        <v>0</v>
      </c>
      <c r="AG833" s="13">
        <f t="shared" si="1023"/>
        <v>0</v>
      </c>
      <c r="AH833" s="13">
        <f t="shared" si="1023"/>
        <v>0</v>
      </c>
      <c r="AI833" s="13">
        <f t="shared" si="1023"/>
        <v>0</v>
      </c>
      <c r="AJ833" s="13">
        <f t="shared" si="1023"/>
        <v>0</v>
      </c>
      <c r="AK833" s="40">
        <f t="shared" si="1023"/>
        <v>255</v>
      </c>
      <c r="AL833" s="40">
        <f t="shared" si="1023"/>
        <v>0</v>
      </c>
    </row>
    <row r="834" spans="1:38" ht="33" x14ac:dyDescent="0.25">
      <c r="A834" s="66" t="s">
        <v>12</v>
      </c>
      <c r="B834" s="47" t="s">
        <v>253</v>
      </c>
      <c r="C834" s="47" t="s">
        <v>7</v>
      </c>
      <c r="D834" s="47" t="s">
        <v>87</v>
      </c>
      <c r="E834" s="47" t="s">
        <v>258</v>
      </c>
      <c r="F834" s="47" t="s">
        <v>13</v>
      </c>
      <c r="G834" s="48">
        <f t="shared" si="1021"/>
        <v>135</v>
      </c>
      <c r="H834" s="48">
        <f t="shared" si="1021"/>
        <v>0</v>
      </c>
      <c r="I834" s="13">
        <f t="shared" si="1021"/>
        <v>0</v>
      </c>
      <c r="J834" s="13">
        <f t="shared" si="1021"/>
        <v>0</v>
      </c>
      <c r="K834" s="13">
        <f t="shared" si="1021"/>
        <v>0</v>
      </c>
      <c r="L834" s="13">
        <f t="shared" si="1021"/>
        <v>0</v>
      </c>
      <c r="M834" s="48">
        <f t="shared" si="1021"/>
        <v>135</v>
      </c>
      <c r="N834" s="48">
        <f t="shared" si="1021"/>
        <v>0</v>
      </c>
      <c r="O834" s="13">
        <f t="shared" si="1021"/>
        <v>0</v>
      </c>
      <c r="P834" s="13">
        <f t="shared" si="1021"/>
        <v>0</v>
      </c>
      <c r="Q834" s="13">
        <f t="shared" si="1021"/>
        <v>0</v>
      </c>
      <c r="R834" s="13">
        <f t="shared" si="1021"/>
        <v>0</v>
      </c>
      <c r="S834" s="48">
        <f t="shared" si="1022"/>
        <v>135</v>
      </c>
      <c r="T834" s="48">
        <f t="shared" si="1022"/>
        <v>0</v>
      </c>
      <c r="U834" s="13">
        <f t="shared" si="1022"/>
        <v>0</v>
      </c>
      <c r="V834" s="13">
        <f t="shared" si="1022"/>
        <v>0</v>
      </c>
      <c r="W834" s="13">
        <f t="shared" si="1022"/>
        <v>0</v>
      </c>
      <c r="X834" s="13">
        <f t="shared" si="1022"/>
        <v>0</v>
      </c>
      <c r="Y834" s="48">
        <f t="shared" si="1022"/>
        <v>135</v>
      </c>
      <c r="Z834" s="48">
        <f t="shared" si="1022"/>
        <v>0</v>
      </c>
      <c r="AA834" s="13">
        <f t="shared" si="1022"/>
        <v>0</v>
      </c>
      <c r="AB834" s="13">
        <f t="shared" si="1022"/>
        <v>0</v>
      </c>
      <c r="AC834" s="13">
        <f t="shared" si="1022"/>
        <v>120</v>
      </c>
      <c r="AD834" s="13">
        <f t="shared" si="1022"/>
        <v>0</v>
      </c>
      <c r="AE834" s="48">
        <f t="shared" si="1022"/>
        <v>255</v>
      </c>
      <c r="AF834" s="48">
        <f t="shared" si="1022"/>
        <v>0</v>
      </c>
      <c r="AG834" s="13">
        <f t="shared" si="1023"/>
        <v>0</v>
      </c>
      <c r="AH834" s="13">
        <f t="shared" si="1023"/>
        <v>0</v>
      </c>
      <c r="AI834" s="13">
        <f t="shared" si="1023"/>
        <v>0</v>
      </c>
      <c r="AJ834" s="13">
        <f t="shared" si="1023"/>
        <v>0</v>
      </c>
      <c r="AK834" s="48">
        <f t="shared" si="1023"/>
        <v>255</v>
      </c>
      <c r="AL834" s="48">
        <f t="shared" si="1023"/>
        <v>0</v>
      </c>
    </row>
    <row r="835" spans="1:38" x14ac:dyDescent="0.25">
      <c r="A835" s="66" t="s">
        <v>14</v>
      </c>
      <c r="B835" s="47" t="s">
        <v>253</v>
      </c>
      <c r="C835" s="47" t="s">
        <v>7</v>
      </c>
      <c r="D835" s="47" t="s">
        <v>87</v>
      </c>
      <c r="E835" s="47" t="s">
        <v>258</v>
      </c>
      <c r="F835" s="13">
        <v>610</v>
      </c>
      <c r="G835" s="13">
        <v>135</v>
      </c>
      <c r="H835" s="13"/>
      <c r="I835" s="13"/>
      <c r="J835" s="13"/>
      <c r="K835" s="13"/>
      <c r="L835" s="13"/>
      <c r="M835" s="13">
        <f>G835+I835+J835+K835+L835</f>
        <v>135</v>
      </c>
      <c r="N835" s="13">
        <f>H835+J835</f>
        <v>0</v>
      </c>
      <c r="O835" s="13"/>
      <c r="P835" s="13"/>
      <c r="Q835" s="13"/>
      <c r="R835" s="13"/>
      <c r="S835" s="13">
        <f>M835+O835+P835+Q835+R835</f>
        <v>135</v>
      </c>
      <c r="T835" s="13">
        <f>N835+P835</f>
        <v>0</v>
      </c>
      <c r="U835" s="13"/>
      <c r="V835" s="13"/>
      <c r="W835" s="13"/>
      <c r="X835" s="13"/>
      <c r="Y835" s="13">
        <f>S835+U835+V835+W835+X835</f>
        <v>135</v>
      </c>
      <c r="Z835" s="13">
        <f>T835+V835</f>
        <v>0</v>
      </c>
      <c r="AA835" s="13"/>
      <c r="AB835" s="13"/>
      <c r="AC835" s="13">
        <v>120</v>
      </c>
      <c r="AD835" s="13"/>
      <c r="AE835" s="13">
        <f>Y835+AA835+AB835+AC835+AD835</f>
        <v>255</v>
      </c>
      <c r="AF835" s="13">
        <f>Z835+AB835</f>
        <v>0</v>
      </c>
      <c r="AG835" s="13"/>
      <c r="AH835" s="13"/>
      <c r="AI835" s="13"/>
      <c r="AJ835" s="13"/>
      <c r="AK835" s="13">
        <f>AE835+AG835+AH835+AI835+AJ835</f>
        <v>255</v>
      </c>
      <c r="AL835" s="13">
        <f>AF835+AH835</f>
        <v>0</v>
      </c>
    </row>
    <row r="836" spans="1:38" ht="33" x14ac:dyDescent="0.25">
      <c r="A836" s="66" t="s">
        <v>458</v>
      </c>
      <c r="B836" s="47" t="s">
        <v>253</v>
      </c>
      <c r="C836" s="47" t="s">
        <v>7</v>
      </c>
      <c r="D836" s="47" t="s">
        <v>87</v>
      </c>
      <c r="E836" s="47" t="s">
        <v>469</v>
      </c>
      <c r="F836" s="16"/>
      <c r="G836" s="13">
        <f t="shared" ref="G836:R838" si="1024">G837</f>
        <v>34266</v>
      </c>
      <c r="H836" s="13">
        <f t="shared" si="1024"/>
        <v>34266</v>
      </c>
      <c r="I836" s="13">
        <f t="shared" si="1024"/>
        <v>0</v>
      </c>
      <c r="J836" s="13">
        <f t="shared" si="1024"/>
        <v>0</v>
      </c>
      <c r="K836" s="13">
        <f t="shared" si="1024"/>
        <v>0</v>
      </c>
      <c r="L836" s="13">
        <f t="shared" si="1024"/>
        <v>0</v>
      </c>
      <c r="M836" s="13">
        <f t="shared" si="1024"/>
        <v>34266</v>
      </c>
      <c r="N836" s="13">
        <f t="shared" si="1024"/>
        <v>34266</v>
      </c>
      <c r="O836" s="13">
        <f t="shared" si="1024"/>
        <v>0</v>
      </c>
      <c r="P836" s="13">
        <f t="shared" si="1024"/>
        <v>0</v>
      </c>
      <c r="Q836" s="13">
        <f t="shared" si="1024"/>
        <v>0</v>
      </c>
      <c r="R836" s="13">
        <f t="shared" si="1024"/>
        <v>0</v>
      </c>
      <c r="S836" s="13">
        <f t="shared" ref="S836:AH838" si="1025">S837</f>
        <v>34266</v>
      </c>
      <c r="T836" s="13">
        <f t="shared" si="1025"/>
        <v>34266</v>
      </c>
      <c r="U836" s="13">
        <f t="shared" si="1025"/>
        <v>0</v>
      </c>
      <c r="V836" s="13">
        <f t="shared" si="1025"/>
        <v>0</v>
      </c>
      <c r="W836" s="13">
        <f t="shared" si="1025"/>
        <v>0</v>
      </c>
      <c r="X836" s="13">
        <f t="shared" si="1025"/>
        <v>0</v>
      </c>
      <c r="Y836" s="13">
        <f t="shared" si="1025"/>
        <v>34266</v>
      </c>
      <c r="Z836" s="13">
        <f t="shared" si="1025"/>
        <v>34266</v>
      </c>
      <c r="AA836" s="13">
        <f t="shared" si="1025"/>
        <v>0</v>
      </c>
      <c r="AB836" s="13">
        <f t="shared" si="1025"/>
        <v>0</v>
      </c>
      <c r="AC836" s="13">
        <f t="shared" si="1025"/>
        <v>0</v>
      </c>
      <c r="AD836" s="13">
        <f t="shared" si="1025"/>
        <v>0</v>
      </c>
      <c r="AE836" s="13">
        <f t="shared" si="1025"/>
        <v>34266</v>
      </c>
      <c r="AF836" s="13">
        <f t="shared" si="1025"/>
        <v>34266</v>
      </c>
      <c r="AG836" s="13">
        <f t="shared" si="1025"/>
        <v>0</v>
      </c>
      <c r="AH836" s="13">
        <f t="shared" si="1025"/>
        <v>0</v>
      </c>
      <c r="AI836" s="13">
        <f t="shared" ref="AG836:AL838" si="1026">AI837</f>
        <v>0</v>
      </c>
      <c r="AJ836" s="13">
        <f t="shared" si="1026"/>
        <v>0</v>
      </c>
      <c r="AK836" s="13">
        <f t="shared" si="1026"/>
        <v>34266</v>
      </c>
      <c r="AL836" s="13">
        <f t="shared" si="1026"/>
        <v>34266</v>
      </c>
    </row>
    <row r="837" spans="1:38" ht="33" x14ac:dyDescent="0.25">
      <c r="A837" s="66" t="s">
        <v>459</v>
      </c>
      <c r="B837" s="47" t="s">
        <v>253</v>
      </c>
      <c r="C837" s="47" t="s">
        <v>7</v>
      </c>
      <c r="D837" s="47" t="s">
        <v>87</v>
      </c>
      <c r="E837" s="47" t="s">
        <v>491</v>
      </c>
      <c r="F837" s="16"/>
      <c r="G837" s="13">
        <f t="shared" si="1024"/>
        <v>34266</v>
      </c>
      <c r="H837" s="13">
        <f t="shared" si="1024"/>
        <v>34266</v>
      </c>
      <c r="I837" s="13">
        <f t="shared" si="1024"/>
        <v>0</v>
      </c>
      <c r="J837" s="13">
        <f t="shared" si="1024"/>
        <v>0</v>
      </c>
      <c r="K837" s="13">
        <f t="shared" si="1024"/>
        <v>0</v>
      </c>
      <c r="L837" s="13">
        <f t="shared" si="1024"/>
        <v>0</v>
      </c>
      <c r="M837" s="13">
        <f t="shared" si="1024"/>
        <v>34266</v>
      </c>
      <c r="N837" s="13">
        <f t="shared" si="1024"/>
        <v>34266</v>
      </c>
      <c r="O837" s="13">
        <f t="shared" si="1024"/>
        <v>0</v>
      </c>
      <c r="P837" s="13">
        <f t="shared" si="1024"/>
        <v>0</v>
      </c>
      <c r="Q837" s="13">
        <f t="shared" si="1024"/>
        <v>0</v>
      </c>
      <c r="R837" s="13">
        <f t="shared" si="1024"/>
        <v>0</v>
      </c>
      <c r="S837" s="13">
        <f t="shared" si="1025"/>
        <v>34266</v>
      </c>
      <c r="T837" s="13">
        <f t="shared" si="1025"/>
        <v>34266</v>
      </c>
      <c r="U837" s="13">
        <f t="shared" si="1025"/>
        <v>0</v>
      </c>
      <c r="V837" s="13">
        <f t="shared" si="1025"/>
        <v>0</v>
      </c>
      <c r="W837" s="13">
        <f t="shared" si="1025"/>
        <v>0</v>
      </c>
      <c r="X837" s="13">
        <f t="shared" si="1025"/>
        <v>0</v>
      </c>
      <c r="Y837" s="13">
        <f t="shared" si="1025"/>
        <v>34266</v>
      </c>
      <c r="Z837" s="13">
        <f t="shared" si="1025"/>
        <v>34266</v>
      </c>
      <c r="AA837" s="13">
        <f t="shared" si="1025"/>
        <v>0</v>
      </c>
      <c r="AB837" s="13">
        <f t="shared" si="1025"/>
        <v>0</v>
      </c>
      <c r="AC837" s="13">
        <f t="shared" si="1025"/>
        <v>0</v>
      </c>
      <c r="AD837" s="13">
        <f t="shared" si="1025"/>
        <v>0</v>
      </c>
      <c r="AE837" s="13">
        <f t="shared" si="1025"/>
        <v>34266</v>
      </c>
      <c r="AF837" s="13">
        <f t="shared" si="1025"/>
        <v>34266</v>
      </c>
      <c r="AG837" s="13">
        <f t="shared" si="1026"/>
        <v>0</v>
      </c>
      <c r="AH837" s="13">
        <f t="shared" si="1026"/>
        <v>0</v>
      </c>
      <c r="AI837" s="13">
        <f t="shared" si="1026"/>
        <v>0</v>
      </c>
      <c r="AJ837" s="13">
        <f t="shared" si="1026"/>
        <v>0</v>
      </c>
      <c r="AK837" s="13">
        <f t="shared" si="1026"/>
        <v>34266</v>
      </c>
      <c r="AL837" s="13">
        <f t="shared" si="1026"/>
        <v>34266</v>
      </c>
    </row>
    <row r="838" spans="1:38" ht="33" x14ac:dyDescent="0.25">
      <c r="A838" s="66" t="s">
        <v>12</v>
      </c>
      <c r="B838" s="47" t="s">
        <v>253</v>
      </c>
      <c r="C838" s="47" t="s">
        <v>7</v>
      </c>
      <c r="D838" s="47" t="s">
        <v>87</v>
      </c>
      <c r="E838" s="47" t="s">
        <v>491</v>
      </c>
      <c r="F838" s="47" t="s">
        <v>13</v>
      </c>
      <c r="G838" s="13">
        <f t="shared" si="1024"/>
        <v>34266</v>
      </c>
      <c r="H838" s="13">
        <f t="shared" si="1024"/>
        <v>34266</v>
      </c>
      <c r="I838" s="13">
        <f t="shared" si="1024"/>
        <v>0</v>
      </c>
      <c r="J838" s="13">
        <f t="shared" si="1024"/>
        <v>0</v>
      </c>
      <c r="K838" s="13">
        <f t="shared" si="1024"/>
        <v>0</v>
      </c>
      <c r="L838" s="13">
        <f t="shared" si="1024"/>
        <v>0</v>
      </c>
      <c r="M838" s="13">
        <f t="shared" si="1024"/>
        <v>34266</v>
      </c>
      <c r="N838" s="13">
        <f t="shared" si="1024"/>
        <v>34266</v>
      </c>
      <c r="O838" s="13">
        <f t="shared" si="1024"/>
        <v>0</v>
      </c>
      <c r="P838" s="13">
        <f t="shared" si="1024"/>
        <v>0</v>
      </c>
      <c r="Q838" s="13">
        <f t="shared" si="1024"/>
        <v>0</v>
      </c>
      <c r="R838" s="13">
        <f t="shared" si="1024"/>
        <v>0</v>
      </c>
      <c r="S838" s="13">
        <f t="shared" si="1025"/>
        <v>34266</v>
      </c>
      <c r="T838" s="13">
        <f t="shared" si="1025"/>
        <v>34266</v>
      </c>
      <c r="U838" s="13">
        <f t="shared" si="1025"/>
        <v>0</v>
      </c>
      <c r="V838" s="13">
        <f t="shared" si="1025"/>
        <v>0</v>
      </c>
      <c r="W838" s="13">
        <f t="shared" si="1025"/>
        <v>0</v>
      </c>
      <c r="X838" s="13">
        <f t="shared" si="1025"/>
        <v>0</v>
      </c>
      <c r="Y838" s="13">
        <f t="shared" si="1025"/>
        <v>34266</v>
      </c>
      <c r="Z838" s="13">
        <f t="shared" si="1025"/>
        <v>34266</v>
      </c>
      <c r="AA838" s="13">
        <f t="shared" si="1025"/>
        <v>0</v>
      </c>
      <c r="AB838" s="13">
        <f t="shared" si="1025"/>
        <v>0</v>
      </c>
      <c r="AC838" s="13">
        <f t="shared" si="1025"/>
        <v>0</v>
      </c>
      <c r="AD838" s="13">
        <f t="shared" si="1025"/>
        <v>0</v>
      </c>
      <c r="AE838" s="13">
        <f t="shared" si="1025"/>
        <v>34266</v>
      </c>
      <c r="AF838" s="13">
        <f t="shared" si="1025"/>
        <v>34266</v>
      </c>
      <c r="AG838" s="13">
        <f t="shared" si="1026"/>
        <v>0</v>
      </c>
      <c r="AH838" s="13">
        <f t="shared" si="1026"/>
        <v>0</v>
      </c>
      <c r="AI838" s="13">
        <f t="shared" si="1026"/>
        <v>0</v>
      </c>
      <c r="AJ838" s="13">
        <f t="shared" si="1026"/>
        <v>0</v>
      </c>
      <c r="AK838" s="13">
        <f t="shared" si="1026"/>
        <v>34266</v>
      </c>
      <c r="AL838" s="13">
        <f t="shared" si="1026"/>
        <v>34266</v>
      </c>
    </row>
    <row r="839" spans="1:38" x14ac:dyDescent="0.25">
      <c r="A839" s="65" t="s">
        <v>14</v>
      </c>
      <c r="B839" s="47" t="s">
        <v>253</v>
      </c>
      <c r="C839" s="47" t="s">
        <v>7</v>
      </c>
      <c r="D839" s="47" t="s">
        <v>87</v>
      </c>
      <c r="E839" s="47" t="s">
        <v>491</v>
      </c>
      <c r="F839" s="16" t="s">
        <v>37</v>
      </c>
      <c r="G839" s="13">
        <v>34266</v>
      </c>
      <c r="H839" s="13">
        <v>34266</v>
      </c>
      <c r="I839" s="13"/>
      <c r="J839" s="13"/>
      <c r="K839" s="13"/>
      <c r="L839" s="13"/>
      <c r="M839" s="13">
        <f>G839+I839+J839+K839+L839</f>
        <v>34266</v>
      </c>
      <c r="N839" s="13">
        <f>H839+J839</f>
        <v>34266</v>
      </c>
      <c r="O839" s="13"/>
      <c r="P839" s="13"/>
      <c r="Q839" s="13"/>
      <c r="R839" s="13"/>
      <c r="S839" s="13">
        <f>M839+O839+P839+Q839+R839</f>
        <v>34266</v>
      </c>
      <c r="T839" s="13">
        <f>N839+P839</f>
        <v>34266</v>
      </c>
      <c r="U839" s="13"/>
      <c r="V839" s="13"/>
      <c r="W839" s="13"/>
      <c r="X839" s="13"/>
      <c r="Y839" s="13">
        <f>S839+U839+V839+W839+X839</f>
        <v>34266</v>
      </c>
      <c r="Z839" s="13">
        <f>T839+V839</f>
        <v>34266</v>
      </c>
      <c r="AA839" s="13"/>
      <c r="AB839" s="13"/>
      <c r="AC839" s="13"/>
      <c r="AD839" s="13"/>
      <c r="AE839" s="13">
        <f>Y839+AA839+AB839+AC839+AD839</f>
        <v>34266</v>
      </c>
      <c r="AF839" s="13">
        <f>Z839+AB839</f>
        <v>34266</v>
      </c>
      <c r="AG839" s="13"/>
      <c r="AH839" s="13"/>
      <c r="AI839" s="13"/>
      <c r="AJ839" s="13"/>
      <c r="AK839" s="13">
        <f>AE839+AG839+AH839+AI839+AJ839</f>
        <v>34266</v>
      </c>
      <c r="AL839" s="13">
        <f>AF839+AH839</f>
        <v>34266</v>
      </c>
    </row>
    <row r="840" spans="1:38" x14ac:dyDescent="0.25">
      <c r="A840" s="70" t="s">
        <v>576</v>
      </c>
      <c r="B840" s="47" t="s">
        <v>253</v>
      </c>
      <c r="C840" s="47" t="s">
        <v>7</v>
      </c>
      <c r="D840" s="47" t="s">
        <v>87</v>
      </c>
      <c r="E840" s="36" t="s">
        <v>694</v>
      </c>
      <c r="F840" s="16"/>
      <c r="G840" s="13"/>
      <c r="H840" s="13"/>
      <c r="I840" s="13"/>
      <c r="J840" s="13"/>
      <c r="K840" s="13"/>
      <c r="L840" s="13"/>
      <c r="M840" s="13"/>
      <c r="N840" s="13"/>
      <c r="O840" s="13"/>
      <c r="P840" s="13"/>
      <c r="Q840" s="13"/>
      <c r="R840" s="13"/>
      <c r="S840" s="13"/>
      <c r="T840" s="13"/>
      <c r="U840" s="13"/>
      <c r="V840" s="13"/>
      <c r="W840" s="13"/>
      <c r="X840" s="13"/>
      <c r="Y840" s="13"/>
      <c r="Z840" s="13"/>
      <c r="AA840" s="13"/>
      <c r="AB840" s="13"/>
      <c r="AC840" s="13"/>
      <c r="AD840" s="13"/>
      <c r="AE840" s="13"/>
      <c r="AF840" s="13"/>
      <c r="AG840" s="13">
        <f t="shared" ref="AG840:AL842" si="1027">AG841</f>
        <v>0</v>
      </c>
      <c r="AH840" s="13">
        <f t="shared" si="1027"/>
        <v>67812</v>
      </c>
      <c r="AI840" s="13">
        <f t="shared" si="1027"/>
        <v>0</v>
      </c>
      <c r="AJ840" s="13">
        <f t="shared" si="1027"/>
        <v>0</v>
      </c>
      <c r="AK840" s="13">
        <f t="shared" si="1027"/>
        <v>67812</v>
      </c>
      <c r="AL840" s="13">
        <f t="shared" si="1027"/>
        <v>67812</v>
      </c>
    </row>
    <row r="841" spans="1:38" ht="70.5" customHeight="1" x14ac:dyDescent="0.25">
      <c r="A841" s="65" t="s">
        <v>696</v>
      </c>
      <c r="B841" s="47" t="s">
        <v>253</v>
      </c>
      <c r="C841" s="47" t="s">
        <v>7</v>
      </c>
      <c r="D841" s="47" t="s">
        <v>87</v>
      </c>
      <c r="E841" s="77" t="s">
        <v>695</v>
      </c>
      <c r="F841" s="16"/>
      <c r="G841" s="13"/>
      <c r="H841" s="13"/>
      <c r="I841" s="13"/>
      <c r="J841" s="13"/>
      <c r="K841" s="13"/>
      <c r="L841" s="13"/>
      <c r="M841" s="13"/>
      <c r="N841" s="13"/>
      <c r="O841" s="13"/>
      <c r="P841" s="13"/>
      <c r="Q841" s="13"/>
      <c r="R841" s="13"/>
      <c r="S841" s="13"/>
      <c r="T841" s="13"/>
      <c r="U841" s="13"/>
      <c r="V841" s="13"/>
      <c r="W841" s="13"/>
      <c r="X841" s="13"/>
      <c r="Y841" s="13"/>
      <c r="Z841" s="13"/>
      <c r="AA841" s="13"/>
      <c r="AB841" s="13"/>
      <c r="AC841" s="13"/>
      <c r="AD841" s="13"/>
      <c r="AE841" s="13"/>
      <c r="AF841" s="13"/>
      <c r="AG841" s="13">
        <f t="shared" si="1027"/>
        <v>0</v>
      </c>
      <c r="AH841" s="13">
        <f t="shared" si="1027"/>
        <v>67812</v>
      </c>
      <c r="AI841" s="13">
        <f t="shared" si="1027"/>
        <v>0</v>
      </c>
      <c r="AJ841" s="13">
        <f t="shared" si="1027"/>
        <v>0</v>
      </c>
      <c r="AK841" s="13">
        <f t="shared" si="1027"/>
        <v>67812</v>
      </c>
      <c r="AL841" s="13">
        <f t="shared" si="1027"/>
        <v>67812</v>
      </c>
    </row>
    <row r="842" spans="1:38" ht="33" x14ac:dyDescent="0.25">
      <c r="A842" s="78" t="s">
        <v>206</v>
      </c>
      <c r="B842" s="47" t="s">
        <v>253</v>
      </c>
      <c r="C842" s="47" t="s">
        <v>7</v>
      </c>
      <c r="D842" s="47" t="s">
        <v>87</v>
      </c>
      <c r="E842" s="77" t="s">
        <v>695</v>
      </c>
      <c r="F842" s="16" t="s">
        <v>207</v>
      </c>
      <c r="G842" s="13"/>
      <c r="H842" s="13"/>
      <c r="I842" s="13"/>
      <c r="J842" s="13"/>
      <c r="K842" s="13"/>
      <c r="L842" s="13"/>
      <c r="M842" s="13"/>
      <c r="N842" s="13"/>
      <c r="O842" s="13"/>
      <c r="P842" s="13"/>
      <c r="Q842" s="13"/>
      <c r="R842" s="13"/>
      <c r="S842" s="13"/>
      <c r="T842" s="13"/>
      <c r="U842" s="13"/>
      <c r="V842" s="13"/>
      <c r="W842" s="13"/>
      <c r="X842" s="13"/>
      <c r="Y842" s="13"/>
      <c r="Z842" s="13"/>
      <c r="AA842" s="13"/>
      <c r="AB842" s="13"/>
      <c r="AC842" s="13"/>
      <c r="AD842" s="13"/>
      <c r="AE842" s="13"/>
      <c r="AF842" s="13"/>
      <c r="AG842" s="13">
        <f t="shared" si="1027"/>
        <v>0</v>
      </c>
      <c r="AH842" s="13">
        <f t="shared" si="1027"/>
        <v>67812</v>
      </c>
      <c r="AI842" s="13">
        <f t="shared" si="1027"/>
        <v>0</v>
      </c>
      <c r="AJ842" s="13">
        <f t="shared" si="1027"/>
        <v>0</v>
      </c>
      <c r="AK842" s="13">
        <f t="shared" si="1027"/>
        <v>67812</v>
      </c>
      <c r="AL842" s="13">
        <f t="shared" si="1027"/>
        <v>67812</v>
      </c>
    </row>
    <row r="843" spans="1:38" ht="115.5" x14ac:dyDescent="0.25">
      <c r="A843" s="78" t="s">
        <v>653</v>
      </c>
      <c r="B843" s="47" t="s">
        <v>253</v>
      </c>
      <c r="C843" s="47" t="s">
        <v>7</v>
      </c>
      <c r="D843" s="47" t="s">
        <v>87</v>
      </c>
      <c r="E843" s="77" t="s">
        <v>695</v>
      </c>
      <c r="F843" s="16" t="s">
        <v>652</v>
      </c>
      <c r="G843" s="13"/>
      <c r="H843" s="13"/>
      <c r="I843" s="13"/>
      <c r="J843" s="13"/>
      <c r="K843" s="13"/>
      <c r="L843" s="13"/>
      <c r="M843" s="13"/>
      <c r="N843" s="13"/>
      <c r="O843" s="13"/>
      <c r="P843" s="13"/>
      <c r="Q843" s="13"/>
      <c r="R843" s="13"/>
      <c r="S843" s="13"/>
      <c r="T843" s="13"/>
      <c r="U843" s="13"/>
      <c r="V843" s="13"/>
      <c r="W843" s="13"/>
      <c r="X843" s="13"/>
      <c r="Y843" s="13"/>
      <c r="Z843" s="13"/>
      <c r="AA843" s="13"/>
      <c r="AB843" s="13"/>
      <c r="AC843" s="13"/>
      <c r="AD843" s="13"/>
      <c r="AE843" s="13"/>
      <c r="AF843" s="13"/>
      <c r="AG843" s="13"/>
      <c r="AH843" s="13">
        <v>67812</v>
      </c>
      <c r="AI843" s="13"/>
      <c r="AJ843" s="13"/>
      <c r="AK843" s="13">
        <f>AE843+AG843+AH843+AI843+AJ843</f>
        <v>67812</v>
      </c>
      <c r="AL843" s="13">
        <f>AF843+AH843</f>
        <v>67812</v>
      </c>
    </row>
    <row r="844" spans="1:38" ht="68.25" customHeight="1" x14ac:dyDescent="0.25">
      <c r="A844" s="65" t="s">
        <v>696</v>
      </c>
      <c r="B844" s="47" t="s">
        <v>253</v>
      </c>
      <c r="C844" s="47" t="s">
        <v>7</v>
      </c>
      <c r="D844" s="47" t="s">
        <v>87</v>
      </c>
      <c r="E844" s="77" t="s">
        <v>697</v>
      </c>
      <c r="F844" s="16"/>
      <c r="G844" s="13"/>
      <c r="H844" s="13"/>
      <c r="I844" s="13"/>
      <c r="J844" s="13"/>
      <c r="K844" s="13"/>
      <c r="L844" s="13"/>
      <c r="M844" s="13"/>
      <c r="N844" s="13"/>
      <c r="O844" s="13"/>
      <c r="P844" s="13"/>
      <c r="Q844" s="13"/>
      <c r="R844" s="13"/>
      <c r="S844" s="13"/>
      <c r="T844" s="13"/>
      <c r="U844" s="13"/>
      <c r="V844" s="13"/>
      <c r="W844" s="13"/>
      <c r="X844" s="13"/>
      <c r="Y844" s="13"/>
      <c r="Z844" s="13"/>
      <c r="AA844" s="13"/>
      <c r="AB844" s="13"/>
      <c r="AC844" s="13"/>
      <c r="AD844" s="13"/>
      <c r="AE844" s="13"/>
      <c r="AF844" s="13"/>
      <c r="AG844" s="13">
        <f>AG845</f>
        <v>0</v>
      </c>
      <c r="AH844" s="13">
        <f t="shared" ref="AH844:AL845" si="1028">AH845</f>
        <v>0</v>
      </c>
      <c r="AI844" s="13">
        <f t="shared" si="1028"/>
        <v>3899</v>
      </c>
      <c r="AJ844" s="13">
        <f t="shared" si="1028"/>
        <v>0</v>
      </c>
      <c r="AK844" s="13">
        <f t="shared" si="1028"/>
        <v>3899</v>
      </c>
      <c r="AL844" s="13">
        <f t="shared" si="1028"/>
        <v>0</v>
      </c>
    </row>
    <row r="845" spans="1:38" ht="33" x14ac:dyDescent="0.25">
      <c r="A845" s="78" t="s">
        <v>206</v>
      </c>
      <c r="B845" s="47" t="s">
        <v>253</v>
      </c>
      <c r="C845" s="47" t="s">
        <v>7</v>
      </c>
      <c r="D845" s="47" t="s">
        <v>87</v>
      </c>
      <c r="E845" s="77" t="s">
        <v>697</v>
      </c>
      <c r="F845" s="16" t="s">
        <v>207</v>
      </c>
      <c r="G845" s="13"/>
      <c r="H845" s="13"/>
      <c r="I845" s="13"/>
      <c r="J845" s="13"/>
      <c r="K845" s="13"/>
      <c r="L845" s="13"/>
      <c r="M845" s="13"/>
      <c r="N845" s="13"/>
      <c r="O845" s="13"/>
      <c r="P845" s="13"/>
      <c r="Q845" s="13"/>
      <c r="R845" s="13"/>
      <c r="S845" s="13"/>
      <c r="T845" s="13"/>
      <c r="U845" s="13"/>
      <c r="V845" s="13"/>
      <c r="W845" s="13"/>
      <c r="X845" s="13"/>
      <c r="Y845" s="13"/>
      <c r="Z845" s="13"/>
      <c r="AA845" s="13"/>
      <c r="AB845" s="13"/>
      <c r="AC845" s="13"/>
      <c r="AD845" s="13"/>
      <c r="AE845" s="13"/>
      <c r="AF845" s="13"/>
      <c r="AG845" s="13">
        <f>AG846</f>
        <v>0</v>
      </c>
      <c r="AH845" s="13">
        <f t="shared" si="1028"/>
        <v>0</v>
      </c>
      <c r="AI845" s="13">
        <f t="shared" si="1028"/>
        <v>3899</v>
      </c>
      <c r="AJ845" s="13">
        <f t="shared" si="1028"/>
        <v>0</v>
      </c>
      <c r="AK845" s="13">
        <f t="shared" si="1028"/>
        <v>3899</v>
      </c>
      <c r="AL845" s="13">
        <f t="shared" si="1028"/>
        <v>0</v>
      </c>
    </row>
    <row r="846" spans="1:38" ht="115.5" x14ac:dyDescent="0.25">
      <c r="A846" s="78" t="s">
        <v>653</v>
      </c>
      <c r="B846" s="47" t="s">
        <v>253</v>
      </c>
      <c r="C846" s="47" t="s">
        <v>7</v>
      </c>
      <c r="D846" s="47" t="s">
        <v>87</v>
      </c>
      <c r="E846" s="77" t="s">
        <v>697</v>
      </c>
      <c r="F846" s="16" t="s">
        <v>652</v>
      </c>
      <c r="G846" s="13"/>
      <c r="H846" s="13"/>
      <c r="I846" s="13"/>
      <c r="J846" s="13"/>
      <c r="K846" s="13"/>
      <c r="L846" s="13"/>
      <c r="M846" s="13"/>
      <c r="N846" s="13"/>
      <c r="O846" s="13"/>
      <c r="P846" s="13"/>
      <c r="Q846" s="13"/>
      <c r="R846" s="13"/>
      <c r="S846" s="13"/>
      <c r="T846" s="13"/>
      <c r="U846" s="13"/>
      <c r="V846" s="13"/>
      <c r="W846" s="13"/>
      <c r="X846" s="13"/>
      <c r="Y846" s="13"/>
      <c r="Z846" s="13"/>
      <c r="AA846" s="13"/>
      <c r="AB846" s="13"/>
      <c r="AC846" s="13"/>
      <c r="AD846" s="13"/>
      <c r="AE846" s="13"/>
      <c r="AF846" s="13"/>
      <c r="AG846" s="13"/>
      <c r="AH846" s="13"/>
      <c r="AI846" s="13">
        <v>3899</v>
      </c>
      <c r="AJ846" s="13"/>
      <c r="AK846" s="13">
        <f>AE846+AG846+AH846+AI846+AJ846</f>
        <v>3899</v>
      </c>
      <c r="AL846" s="13">
        <f>AF846+AH846</f>
        <v>0</v>
      </c>
    </row>
    <row r="847" spans="1:38" ht="49.5" x14ac:dyDescent="0.25">
      <c r="A847" s="65" t="s">
        <v>625</v>
      </c>
      <c r="B847" s="47" t="s">
        <v>253</v>
      </c>
      <c r="C847" s="47" t="s">
        <v>7</v>
      </c>
      <c r="D847" s="47" t="s">
        <v>87</v>
      </c>
      <c r="E847" s="47" t="s">
        <v>626</v>
      </c>
      <c r="F847" s="16"/>
      <c r="G847" s="13"/>
      <c r="H847" s="13"/>
      <c r="I847" s="13"/>
      <c r="J847" s="13"/>
      <c r="K847" s="13"/>
      <c r="L847" s="13"/>
      <c r="M847" s="13"/>
      <c r="N847" s="13"/>
      <c r="O847" s="13"/>
      <c r="P847" s="13"/>
      <c r="Q847" s="13"/>
      <c r="R847" s="13"/>
      <c r="S847" s="13"/>
      <c r="T847" s="13"/>
      <c r="U847" s="13">
        <f>U848</f>
        <v>0</v>
      </c>
      <c r="V847" s="13">
        <f t="shared" ref="V847:AK848" si="1029">V848</f>
        <v>0</v>
      </c>
      <c r="W847" s="13">
        <f t="shared" si="1029"/>
        <v>275</v>
      </c>
      <c r="X847" s="13">
        <f t="shared" si="1029"/>
        <v>0</v>
      </c>
      <c r="Y847" s="13">
        <f t="shared" si="1029"/>
        <v>275</v>
      </c>
      <c r="Z847" s="13">
        <f t="shared" si="1029"/>
        <v>0</v>
      </c>
      <c r="AA847" s="13">
        <f>AA848</f>
        <v>0</v>
      </c>
      <c r="AB847" s="13">
        <f t="shared" si="1029"/>
        <v>0</v>
      </c>
      <c r="AC847" s="13">
        <f t="shared" si="1029"/>
        <v>0</v>
      </c>
      <c r="AD847" s="13">
        <f t="shared" si="1029"/>
        <v>0</v>
      </c>
      <c r="AE847" s="13">
        <f t="shared" si="1029"/>
        <v>275</v>
      </c>
      <c r="AF847" s="13">
        <f t="shared" si="1029"/>
        <v>0</v>
      </c>
      <c r="AG847" s="13">
        <f>AG848</f>
        <v>0</v>
      </c>
      <c r="AH847" s="13">
        <f t="shared" si="1029"/>
        <v>0</v>
      </c>
      <c r="AI847" s="13">
        <f t="shared" si="1029"/>
        <v>0</v>
      </c>
      <c r="AJ847" s="13">
        <f t="shared" si="1029"/>
        <v>0</v>
      </c>
      <c r="AK847" s="13">
        <f t="shared" si="1029"/>
        <v>275</v>
      </c>
      <c r="AL847" s="13">
        <f t="shared" ref="AH847:AL848" si="1030">AL848</f>
        <v>0</v>
      </c>
    </row>
    <row r="848" spans="1:38" ht="33" x14ac:dyDescent="0.25">
      <c r="A848" s="66" t="s">
        <v>12</v>
      </c>
      <c r="B848" s="47" t="s">
        <v>253</v>
      </c>
      <c r="C848" s="47" t="s">
        <v>7</v>
      </c>
      <c r="D848" s="47" t="s">
        <v>87</v>
      </c>
      <c r="E848" s="47" t="s">
        <v>626</v>
      </c>
      <c r="F848" s="16" t="s">
        <v>13</v>
      </c>
      <c r="G848" s="13"/>
      <c r="H848" s="13"/>
      <c r="I848" s="13"/>
      <c r="J848" s="13"/>
      <c r="K848" s="13"/>
      <c r="L848" s="13"/>
      <c r="M848" s="13"/>
      <c r="N848" s="13"/>
      <c r="O848" s="13"/>
      <c r="P848" s="13"/>
      <c r="Q848" s="13"/>
      <c r="R848" s="13"/>
      <c r="S848" s="13"/>
      <c r="T848" s="13"/>
      <c r="U848" s="13">
        <f>U849</f>
        <v>0</v>
      </c>
      <c r="V848" s="13">
        <f t="shared" si="1029"/>
        <v>0</v>
      </c>
      <c r="W848" s="13">
        <f t="shared" si="1029"/>
        <v>275</v>
      </c>
      <c r="X848" s="13">
        <f t="shared" si="1029"/>
        <v>0</v>
      </c>
      <c r="Y848" s="13">
        <f t="shared" si="1029"/>
        <v>275</v>
      </c>
      <c r="Z848" s="13">
        <f t="shared" si="1029"/>
        <v>0</v>
      </c>
      <c r="AA848" s="13">
        <f>AA849</f>
        <v>0</v>
      </c>
      <c r="AB848" s="13">
        <f t="shared" si="1029"/>
        <v>0</v>
      </c>
      <c r="AC848" s="13">
        <f t="shared" si="1029"/>
        <v>0</v>
      </c>
      <c r="AD848" s="13">
        <f t="shared" si="1029"/>
        <v>0</v>
      </c>
      <c r="AE848" s="13">
        <f t="shared" si="1029"/>
        <v>275</v>
      </c>
      <c r="AF848" s="13">
        <f t="shared" si="1029"/>
        <v>0</v>
      </c>
      <c r="AG848" s="13">
        <f>AG849</f>
        <v>0</v>
      </c>
      <c r="AH848" s="13">
        <f t="shared" si="1030"/>
        <v>0</v>
      </c>
      <c r="AI848" s="13">
        <f t="shared" si="1030"/>
        <v>0</v>
      </c>
      <c r="AJ848" s="13">
        <f t="shared" si="1030"/>
        <v>0</v>
      </c>
      <c r="AK848" s="13">
        <f t="shared" si="1030"/>
        <v>275</v>
      </c>
      <c r="AL848" s="13">
        <f t="shared" si="1030"/>
        <v>0</v>
      </c>
    </row>
    <row r="849" spans="1:38" x14ac:dyDescent="0.25">
      <c r="A849" s="65" t="s">
        <v>14</v>
      </c>
      <c r="B849" s="47" t="s">
        <v>253</v>
      </c>
      <c r="C849" s="47" t="s">
        <v>7</v>
      </c>
      <c r="D849" s="47" t="s">
        <v>87</v>
      </c>
      <c r="E849" s="47" t="s">
        <v>626</v>
      </c>
      <c r="F849" s="16" t="s">
        <v>37</v>
      </c>
      <c r="G849" s="13"/>
      <c r="H849" s="13"/>
      <c r="I849" s="13"/>
      <c r="J849" s="13"/>
      <c r="K849" s="13"/>
      <c r="L849" s="13"/>
      <c r="M849" s="13"/>
      <c r="N849" s="13"/>
      <c r="O849" s="13"/>
      <c r="P849" s="13"/>
      <c r="Q849" s="13"/>
      <c r="R849" s="13"/>
      <c r="S849" s="13"/>
      <c r="T849" s="13"/>
      <c r="U849" s="13"/>
      <c r="V849" s="13"/>
      <c r="W849" s="13">
        <v>275</v>
      </c>
      <c r="X849" s="13"/>
      <c r="Y849" s="13">
        <f>S849+U849+V849+W849+X849</f>
        <v>275</v>
      </c>
      <c r="Z849" s="13">
        <f>T849+V849</f>
        <v>0</v>
      </c>
      <c r="AA849" s="13"/>
      <c r="AB849" s="13"/>
      <c r="AC849" s="13"/>
      <c r="AD849" s="13"/>
      <c r="AE849" s="13">
        <f>Y849+AA849+AB849+AC849+AD849</f>
        <v>275</v>
      </c>
      <c r="AF849" s="13">
        <f>Z849+AB849</f>
        <v>0</v>
      </c>
      <c r="AG849" s="13"/>
      <c r="AH849" s="13"/>
      <c r="AI849" s="13"/>
      <c r="AJ849" s="13"/>
      <c r="AK849" s="13">
        <f>AE849+AG849+AH849+AI849+AJ849</f>
        <v>275</v>
      </c>
      <c r="AL849" s="13">
        <f>AF849+AH849</f>
        <v>0</v>
      </c>
    </row>
    <row r="850" spans="1:38" ht="82.5" x14ac:dyDescent="0.25">
      <c r="A850" s="62" t="s">
        <v>135</v>
      </c>
      <c r="B850" s="47" t="s">
        <v>253</v>
      </c>
      <c r="C850" s="47" t="s">
        <v>7</v>
      </c>
      <c r="D850" s="47" t="s">
        <v>87</v>
      </c>
      <c r="E850" s="47" t="s">
        <v>136</v>
      </c>
      <c r="F850" s="47"/>
      <c r="G850" s="13">
        <f t="shared" ref="G850:R853" si="1031">G851</f>
        <v>334</v>
      </c>
      <c r="H850" s="13">
        <f t="shared" si="1031"/>
        <v>0</v>
      </c>
      <c r="I850" s="13">
        <f t="shared" si="1031"/>
        <v>0</v>
      </c>
      <c r="J850" s="13">
        <f t="shared" si="1031"/>
        <v>0</v>
      </c>
      <c r="K850" s="13">
        <f t="shared" si="1031"/>
        <v>0</v>
      </c>
      <c r="L850" s="13">
        <f t="shared" si="1031"/>
        <v>0</v>
      </c>
      <c r="M850" s="13">
        <f t="shared" si="1031"/>
        <v>334</v>
      </c>
      <c r="N850" s="13">
        <f t="shared" si="1031"/>
        <v>0</v>
      </c>
      <c r="O850" s="13">
        <f t="shared" si="1031"/>
        <v>0</v>
      </c>
      <c r="P850" s="13">
        <f t="shared" si="1031"/>
        <v>0</v>
      </c>
      <c r="Q850" s="13">
        <f t="shared" si="1031"/>
        <v>0</v>
      </c>
      <c r="R850" s="13">
        <f t="shared" si="1031"/>
        <v>0</v>
      </c>
      <c r="S850" s="13">
        <f t="shared" ref="S850:AH853" si="1032">S851</f>
        <v>334</v>
      </c>
      <c r="T850" s="13">
        <f t="shared" si="1032"/>
        <v>0</v>
      </c>
      <c r="U850" s="13">
        <f t="shared" si="1032"/>
        <v>0</v>
      </c>
      <c r="V850" s="13">
        <f t="shared" si="1032"/>
        <v>0</v>
      </c>
      <c r="W850" s="13">
        <f t="shared" si="1032"/>
        <v>0</v>
      </c>
      <c r="X850" s="13">
        <f t="shared" si="1032"/>
        <v>0</v>
      </c>
      <c r="Y850" s="13">
        <f t="shared" si="1032"/>
        <v>334</v>
      </c>
      <c r="Z850" s="13">
        <f t="shared" si="1032"/>
        <v>0</v>
      </c>
      <c r="AA850" s="13">
        <f t="shared" si="1032"/>
        <v>-30</v>
      </c>
      <c r="AB850" s="13">
        <f t="shared" si="1032"/>
        <v>0</v>
      </c>
      <c r="AC850" s="13">
        <f t="shared" si="1032"/>
        <v>0</v>
      </c>
      <c r="AD850" s="13">
        <f t="shared" si="1032"/>
        <v>0</v>
      </c>
      <c r="AE850" s="13">
        <f t="shared" si="1032"/>
        <v>304</v>
      </c>
      <c r="AF850" s="13">
        <f t="shared" si="1032"/>
        <v>0</v>
      </c>
      <c r="AG850" s="13">
        <f t="shared" si="1032"/>
        <v>0</v>
      </c>
      <c r="AH850" s="13">
        <f t="shared" si="1032"/>
        <v>0</v>
      </c>
      <c r="AI850" s="13">
        <f t="shared" ref="AG850:AL853" si="1033">AI851</f>
        <v>0</v>
      </c>
      <c r="AJ850" s="13">
        <f t="shared" si="1033"/>
        <v>0</v>
      </c>
      <c r="AK850" s="13">
        <f t="shared" si="1033"/>
        <v>304</v>
      </c>
      <c r="AL850" s="13">
        <f t="shared" si="1033"/>
        <v>0</v>
      </c>
    </row>
    <row r="851" spans="1:38" x14ac:dyDescent="0.25">
      <c r="A851" s="66" t="s">
        <v>15</v>
      </c>
      <c r="B851" s="47" t="s">
        <v>253</v>
      </c>
      <c r="C851" s="47" t="s">
        <v>7</v>
      </c>
      <c r="D851" s="47" t="s">
        <v>87</v>
      </c>
      <c r="E851" s="47" t="s">
        <v>169</v>
      </c>
      <c r="F851" s="47"/>
      <c r="G851" s="13">
        <f t="shared" si="1031"/>
        <v>334</v>
      </c>
      <c r="H851" s="13">
        <f t="shared" si="1031"/>
        <v>0</v>
      </c>
      <c r="I851" s="13">
        <f t="shared" si="1031"/>
        <v>0</v>
      </c>
      <c r="J851" s="13">
        <f t="shared" si="1031"/>
        <v>0</v>
      </c>
      <c r="K851" s="13">
        <f t="shared" si="1031"/>
        <v>0</v>
      </c>
      <c r="L851" s="13">
        <f t="shared" si="1031"/>
        <v>0</v>
      </c>
      <c r="M851" s="13">
        <f t="shared" si="1031"/>
        <v>334</v>
      </c>
      <c r="N851" s="13">
        <f t="shared" si="1031"/>
        <v>0</v>
      </c>
      <c r="O851" s="13">
        <f t="shared" si="1031"/>
        <v>0</v>
      </c>
      <c r="P851" s="13">
        <f t="shared" si="1031"/>
        <v>0</v>
      </c>
      <c r="Q851" s="13">
        <f t="shared" si="1031"/>
        <v>0</v>
      </c>
      <c r="R851" s="13">
        <f t="shared" si="1031"/>
        <v>0</v>
      </c>
      <c r="S851" s="13">
        <f t="shared" si="1032"/>
        <v>334</v>
      </c>
      <c r="T851" s="13">
        <f t="shared" si="1032"/>
        <v>0</v>
      </c>
      <c r="U851" s="13">
        <f t="shared" si="1032"/>
        <v>0</v>
      </c>
      <c r="V851" s="13">
        <f t="shared" si="1032"/>
        <v>0</v>
      </c>
      <c r="W851" s="13">
        <f t="shared" si="1032"/>
        <v>0</v>
      </c>
      <c r="X851" s="13">
        <f t="shared" si="1032"/>
        <v>0</v>
      </c>
      <c r="Y851" s="13">
        <f t="shared" si="1032"/>
        <v>334</v>
      </c>
      <c r="Z851" s="13">
        <f t="shared" si="1032"/>
        <v>0</v>
      </c>
      <c r="AA851" s="13">
        <f t="shared" si="1032"/>
        <v>-30</v>
      </c>
      <c r="AB851" s="13">
        <f t="shared" si="1032"/>
        <v>0</v>
      </c>
      <c r="AC851" s="13">
        <f t="shared" si="1032"/>
        <v>0</v>
      </c>
      <c r="AD851" s="13">
        <f t="shared" si="1032"/>
        <v>0</v>
      </c>
      <c r="AE851" s="13">
        <f t="shared" si="1032"/>
        <v>304</v>
      </c>
      <c r="AF851" s="13">
        <f t="shared" si="1032"/>
        <v>0</v>
      </c>
      <c r="AG851" s="13">
        <f t="shared" si="1033"/>
        <v>0</v>
      </c>
      <c r="AH851" s="13">
        <f t="shared" si="1033"/>
        <v>0</v>
      </c>
      <c r="AI851" s="13">
        <f t="shared" si="1033"/>
        <v>0</v>
      </c>
      <c r="AJ851" s="13">
        <f t="shared" si="1033"/>
        <v>0</v>
      </c>
      <c r="AK851" s="13">
        <f t="shared" si="1033"/>
        <v>304</v>
      </c>
      <c r="AL851" s="13">
        <f t="shared" si="1033"/>
        <v>0</v>
      </c>
    </row>
    <row r="852" spans="1:38" x14ac:dyDescent="0.25">
      <c r="A852" s="66" t="s">
        <v>16</v>
      </c>
      <c r="B852" s="47" t="s">
        <v>253</v>
      </c>
      <c r="C852" s="47" t="s">
        <v>7</v>
      </c>
      <c r="D852" s="47" t="s">
        <v>87</v>
      </c>
      <c r="E852" s="47" t="s">
        <v>508</v>
      </c>
      <c r="F852" s="47"/>
      <c r="G852" s="13">
        <f t="shared" si="1031"/>
        <v>334</v>
      </c>
      <c r="H852" s="13">
        <f t="shared" si="1031"/>
        <v>0</v>
      </c>
      <c r="I852" s="13">
        <f t="shared" si="1031"/>
        <v>0</v>
      </c>
      <c r="J852" s="13">
        <f t="shared" si="1031"/>
        <v>0</v>
      </c>
      <c r="K852" s="13">
        <f t="shared" si="1031"/>
        <v>0</v>
      </c>
      <c r="L852" s="13">
        <f t="shared" si="1031"/>
        <v>0</v>
      </c>
      <c r="M852" s="13">
        <f t="shared" si="1031"/>
        <v>334</v>
      </c>
      <c r="N852" s="13">
        <f t="shared" si="1031"/>
        <v>0</v>
      </c>
      <c r="O852" s="13">
        <f t="shared" si="1031"/>
        <v>0</v>
      </c>
      <c r="P852" s="13">
        <f t="shared" si="1031"/>
        <v>0</v>
      </c>
      <c r="Q852" s="13">
        <f t="shared" si="1031"/>
        <v>0</v>
      </c>
      <c r="R852" s="13">
        <f t="shared" si="1031"/>
        <v>0</v>
      </c>
      <c r="S852" s="13">
        <f t="shared" si="1032"/>
        <v>334</v>
      </c>
      <c r="T852" s="13">
        <f t="shared" si="1032"/>
        <v>0</v>
      </c>
      <c r="U852" s="13">
        <f t="shared" si="1032"/>
        <v>0</v>
      </c>
      <c r="V852" s="13">
        <f t="shared" si="1032"/>
        <v>0</v>
      </c>
      <c r="W852" s="13">
        <f t="shared" si="1032"/>
        <v>0</v>
      </c>
      <c r="X852" s="13">
        <f t="shared" si="1032"/>
        <v>0</v>
      </c>
      <c r="Y852" s="13">
        <f t="shared" si="1032"/>
        <v>334</v>
      </c>
      <c r="Z852" s="13">
        <f t="shared" si="1032"/>
        <v>0</v>
      </c>
      <c r="AA852" s="13">
        <f t="shared" si="1032"/>
        <v>-30</v>
      </c>
      <c r="AB852" s="13">
        <f t="shared" si="1032"/>
        <v>0</v>
      </c>
      <c r="AC852" s="13">
        <f t="shared" si="1032"/>
        <v>0</v>
      </c>
      <c r="AD852" s="13">
        <f t="shared" si="1032"/>
        <v>0</v>
      </c>
      <c r="AE852" s="13">
        <f t="shared" si="1032"/>
        <v>304</v>
      </c>
      <c r="AF852" s="13">
        <f t="shared" si="1032"/>
        <v>0</v>
      </c>
      <c r="AG852" s="13">
        <f t="shared" si="1033"/>
        <v>0</v>
      </c>
      <c r="AH852" s="13">
        <f t="shared" si="1033"/>
        <v>0</v>
      </c>
      <c r="AI852" s="13">
        <f t="shared" si="1033"/>
        <v>0</v>
      </c>
      <c r="AJ852" s="13">
        <f t="shared" si="1033"/>
        <v>0</v>
      </c>
      <c r="AK852" s="13">
        <f t="shared" si="1033"/>
        <v>304</v>
      </c>
      <c r="AL852" s="13">
        <f t="shared" si="1033"/>
        <v>0</v>
      </c>
    </row>
    <row r="853" spans="1:38" ht="33" x14ac:dyDescent="0.25">
      <c r="A853" s="66" t="s">
        <v>12</v>
      </c>
      <c r="B853" s="47" t="s">
        <v>253</v>
      </c>
      <c r="C853" s="47" t="s">
        <v>7</v>
      </c>
      <c r="D853" s="47" t="s">
        <v>87</v>
      </c>
      <c r="E853" s="47" t="s">
        <v>509</v>
      </c>
      <c r="F853" s="47" t="s">
        <v>13</v>
      </c>
      <c r="G853" s="13">
        <f t="shared" si="1031"/>
        <v>334</v>
      </c>
      <c r="H853" s="13">
        <f t="shared" si="1031"/>
        <v>0</v>
      </c>
      <c r="I853" s="13">
        <f t="shared" si="1031"/>
        <v>0</v>
      </c>
      <c r="J853" s="13">
        <f t="shared" si="1031"/>
        <v>0</v>
      </c>
      <c r="K853" s="13">
        <f t="shared" si="1031"/>
        <v>0</v>
      </c>
      <c r="L853" s="13">
        <f t="shared" si="1031"/>
        <v>0</v>
      </c>
      <c r="M853" s="13">
        <f t="shared" si="1031"/>
        <v>334</v>
      </c>
      <c r="N853" s="13">
        <f t="shared" si="1031"/>
        <v>0</v>
      </c>
      <c r="O853" s="13">
        <f t="shared" si="1031"/>
        <v>0</v>
      </c>
      <c r="P853" s="13">
        <f t="shared" si="1031"/>
        <v>0</v>
      </c>
      <c r="Q853" s="13">
        <f t="shared" si="1031"/>
        <v>0</v>
      </c>
      <c r="R853" s="13">
        <f t="shared" si="1031"/>
        <v>0</v>
      </c>
      <c r="S853" s="13">
        <f t="shared" si="1032"/>
        <v>334</v>
      </c>
      <c r="T853" s="13">
        <f t="shared" si="1032"/>
        <v>0</v>
      </c>
      <c r="U853" s="13">
        <f t="shared" si="1032"/>
        <v>0</v>
      </c>
      <c r="V853" s="13">
        <f t="shared" si="1032"/>
        <v>0</v>
      </c>
      <c r="W853" s="13">
        <f t="shared" si="1032"/>
        <v>0</v>
      </c>
      <c r="X853" s="13">
        <f t="shared" si="1032"/>
        <v>0</v>
      </c>
      <c r="Y853" s="13">
        <f t="shared" si="1032"/>
        <v>334</v>
      </c>
      <c r="Z853" s="13">
        <f t="shared" si="1032"/>
        <v>0</v>
      </c>
      <c r="AA853" s="13">
        <f t="shared" si="1032"/>
        <v>-30</v>
      </c>
      <c r="AB853" s="13">
        <f t="shared" si="1032"/>
        <v>0</v>
      </c>
      <c r="AC853" s="13">
        <f t="shared" si="1032"/>
        <v>0</v>
      </c>
      <c r="AD853" s="13">
        <f t="shared" si="1032"/>
        <v>0</v>
      </c>
      <c r="AE853" s="13">
        <f t="shared" si="1032"/>
        <v>304</v>
      </c>
      <c r="AF853" s="13">
        <f t="shared" si="1032"/>
        <v>0</v>
      </c>
      <c r="AG853" s="13">
        <f t="shared" si="1033"/>
        <v>0</v>
      </c>
      <c r="AH853" s="13">
        <f t="shared" si="1033"/>
        <v>0</v>
      </c>
      <c r="AI853" s="13">
        <f t="shared" si="1033"/>
        <v>0</v>
      </c>
      <c r="AJ853" s="13">
        <f t="shared" si="1033"/>
        <v>0</v>
      </c>
      <c r="AK853" s="13">
        <f t="shared" si="1033"/>
        <v>304</v>
      </c>
      <c r="AL853" s="13">
        <f t="shared" si="1033"/>
        <v>0</v>
      </c>
    </row>
    <row r="854" spans="1:38" x14ac:dyDescent="0.25">
      <c r="A854" s="66" t="s">
        <v>14</v>
      </c>
      <c r="B854" s="47" t="s">
        <v>253</v>
      </c>
      <c r="C854" s="47" t="s">
        <v>7</v>
      </c>
      <c r="D854" s="47" t="s">
        <v>87</v>
      </c>
      <c r="E854" s="47" t="s">
        <v>509</v>
      </c>
      <c r="F854" s="16" t="s">
        <v>37</v>
      </c>
      <c r="G854" s="13">
        <v>334</v>
      </c>
      <c r="H854" s="13"/>
      <c r="I854" s="13"/>
      <c r="J854" s="13"/>
      <c r="K854" s="13"/>
      <c r="L854" s="13"/>
      <c r="M854" s="13">
        <f>G854+I854+J854+K854+L854</f>
        <v>334</v>
      </c>
      <c r="N854" s="13">
        <f>H854+J854</f>
        <v>0</v>
      </c>
      <c r="O854" s="13"/>
      <c r="P854" s="13"/>
      <c r="Q854" s="13"/>
      <c r="R854" s="13"/>
      <c r="S854" s="13">
        <f>M854+O854+P854+Q854+R854</f>
        <v>334</v>
      </c>
      <c r="T854" s="13">
        <f>N854+P854</f>
        <v>0</v>
      </c>
      <c r="U854" s="13"/>
      <c r="V854" s="13"/>
      <c r="W854" s="13"/>
      <c r="X854" s="13"/>
      <c r="Y854" s="13">
        <f>S854+U854+V854+W854+X854</f>
        <v>334</v>
      </c>
      <c r="Z854" s="13">
        <f>T854+V854</f>
        <v>0</v>
      </c>
      <c r="AA854" s="13">
        <v>-30</v>
      </c>
      <c r="AB854" s="13"/>
      <c r="AC854" s="13"/>
      <c r="AD854" s="13"/>
      <c r="AE854" s="13">
        <f>Y854+AA854+AB854+AC854+AD854</f>
        <v>304</v>
      </c>
      <c r="AF854" s="13">
        <f>Z854+AB854</f>
        <v>0</v>
      </c>
      <c r="AG854" s="13"/>
      <c r="AH854" s="13"/>
      <c r="AI854" s="13"/>
      <c r="AJ854" s="13"/>
      <c r="AK854" s="13">
        <f>AE854+AG854+AH854+AI854+AJ854</f>
        <v>304</v>
      </c>
      <c r="AL854" s="13">
        <f>AF854+AH854</f>
        <v>0</v>
      </c>
    </row>
    <row r="855" spans="1:38" x14ac:dyDescent="0.25">
      <c r="A855" s="66"/>
      <c r="B855" s="47"/>
      <c r="C855" s="47"/>
      <c r="D855" s="47"/>
      <c r="E855" s="47"/>
      <c r="F855" s="16"/>
      <c r="G855" s="13"/>
      <c r="H855" s="13"/>
      <c r="I855" s="13"/>
      <c r="J855" s="13"/>
      <c r="K855" s="13"/>
      <c r="L855" s="13"/>
      <c r="M855" s="13"/>
      <c r="N855" s="13"/>
      <c r="O855" s="13"/>
      <c r="P855" s="13"/>
      <c r="Q855" s="13"/>
      <c r="R855" s="13"/>
      <c r="S855" s="13"/>
      <c r="T855" s="13"/>
      <c r="U855" s="13"/>
      <c r="V855" s="13"/>
      <c r="W855" s="13"/>
      <c r="X855" s="13"/>
      <c r="Y855" s="13"/>
      <c r="Z855" s="13"/>
      <c r="AA855" s="13"/>
      <c r="AB855" s="13"/>
      <c r="AC855" s="13"/>
      <c r="AD855" s="13"/>
      <c r="AE855" s="13"/>
      <c r="AF855" s="13"/>
      <c r="AG855" s="13"/>
      <c r="AH855" s="13"/>
      <c r="AI855" s="13"/>
      <c r="AJ855" s="13"/>
      <c r="AK855" s="13"/>
      <c r="AL855" s="13"/>
    </row>
    <row r="856" spans="1:38" ht="24" customHeight="1" x14ac:dyDescent="0.3">
      <c r="A856" s="72" t="s">
        <v>34</v>
      </c>
      <c r="B856" s="46" t="s">
        <v>253</v>
      </c>
      <c r="C856" s="46" t="s">
        <v>35</v>
      </c>
      <c r="D856" s="46" t="s">
        <v>17</v>
      </c>
      <c r="E856" s="46"/>
      <c r="F856" s="46"/>
      <c r="G856" s="39">
        <f t="shared" ref="G856:R860" si="1034">G857</f>
        <v>407</v>
      </c>
      <c r="H856" s="39">
        <f t="shared" si="1034"/>
        <v>0</v>
      </c>
      <c r="I856" s="13">
        <f t="shared" si="1034"/>
        <v>0</v>
      </c>
      <c r="J856" s="13">
        <f t="shared" si="1034"/>
        <v>0</v>
      </c>
      <c r="K856" s="13">
        <f t="shared" si="1034"/>
        <v>0</v>
      </c>
      <c r="L856" s="13">
        <f t="shared" si="1034"/>
        <v>0</v>
      </c>
      <c r="M856" s="39">
        <f t="shared" si="1034"/>
        <v>407</v>
      </c>
      <c r="N856" s="39">
        <f t="shared" si="1034"/>
        <v>0</v>
      </c>
      <c r="O856" s="13">
        <f t="shared" si="1034"/>
        <v>0</v>
      </c>
      <c r="P856" s="13">
        <f t="shared" si="1034"/>
        <v>0</v>
      </c>
      <c r="Q856" s="13">
        <f t="shared" si="1034"/>
        <v>0</v>
      </c>
      <c r="R856" s="13">
        <f t="shared" si="1034"/>
        <v>0</v>
      </c>
      <c r="S856" s="39">
        <f t="shared" ref="S856:AH860" si="1035">S857</f>
        <v>407</v>
      </c>
      <c r="T856" s="39">
        <f t="shared" si="1035"/>
        <v>0</v>
      </c>
      <c r="U856" s="13">
        <f t="shared" si="1035"/>
        <v>0</v>
      </c>
      <c r="V856" s="13">
        <f t="shared" si="1035"/>
        <v>0</v>
      </c>
      <c r="W856" s="13">
        <f t="shared" si="1035"/>
        <v>0</v>
      </c>
      <c r="X856" s="13">
        <f t="shared" si="1035"/>
        <v>0</v>
      </c>
      <c r="Y856" s="39">
        <f t="shared" si="1035"/>
        <v>407</v>
      </c>
      <c r="Z856" s="39">
        <f t="shared" si="1035"/>
        <v>0</v>
      </c>
      <c r="AA856" s="13">
        <f t="shared" si="1035"/>
        <v>0</v>
      </c>
      <c r="AB856" s="13">
        <f t="shared" si="1035"/>
        <v>0</v>
      </c>
      <c r="AC856" s="13">
        <f t="shared" si="1035"/>
        <v>0</v>
      </c>
      <c r="AD856" s="13">
        <f t="shared" si="1035"/>
        <v>0</v>
      </c>
      <c r="AE856" s="39">
        <f t="shared" si="1035"/>
        <v>407</v>
      </c>
      <c r="AF856" s="39">
        <f t="shared" si="1035"/>
        <v>0</v>
      </c>
      <c r="AG856" s="13">
        <f t="shared" si="1035"/>
        <v>0</v>
      </c>
      <c r="AH856" s="13">
        <f t="shared" si="1035"/>
        <v>0</v>
      </c>
      <c r="AI856" s="13">
        <f t="shared" ref="AG856:AL860" si="1036">AI857</f>
        <v>0</v>
      </c>
      <c r="AJ856" s="13">
        <f t="shared" si="1036"/>
        <v>0</v>
      </c>
      <c r="AK856" s="39">
        <f t="shared" si="1036"/>
        <v>407</v>
      </c>
      <c r="AL856" s="39">
        <f t="shared" si="1036"/>
        <v>0</v>
      </c>
    </row>
    <row r="857" spans="1:38" ht="82.5" x14ac:dyDescent="0.25">
      <c r="A857" s="66" t="s">
        <v>36</v>
      </c>
      <c r="B857" s="47">
        <v>917</v>
      </c>
      <c r="C857" s="47">
        <v>10</v>
      </c>
      <c r="D857" s="47" t="s">
        <v>17</v>
      </c>
      <c r="E857" s="47" t="s">
        <v>57</v>
      </c>
      <c r="F857" s="47"/>
      <c r="G857" s="40">
        <f t="shared" si="1034"/>
        <v>407</v>
      </c>
      <c r="H857" s="40">
        <f t="shared" si="1034"/>
        <v>0</v>
      </c>
      <c r="I857" s="13">
        <f t="shared" si="1034"/>
        <v>0</v>
      </c>
      <c r="J857" s="13">
        <f t="shared" si="1034"/>
        <v>0</v>
      </c>
      <c r="K857" s="13">
        <f t="shared" si="1034"/>
        <v>0</v>
      </c>
      <c r="L857" s="13">
        <f t="shared" si="1034"/>
        <v>0</v>
      </c>
      <c r="M857" s="40">
        <f t="shared" si="1034"/>
        <v>407</v>
      </c>
      <c r="N857" s="40">
        <f t="shared" si="1034"/>
        <v>0</v>
      </c>
      <c r="O857" s="13">
        <f t="shared" si="1034"/>
        <v>0</v>
      </c>
      <c r="P857" s="13">
        <f t="shared" si="1034"/>
        <v>0</v>
      </c>
      <c r="Q857" s="13">
        <f t="shared" si="1034"/>
        <v>0</v>
      </c>
      <c r="R857" s="13">
        <f t="shared" si="1034"/>
        <v>0</v>
      </c>
      <c r="S857" s="40">
        <f t="shared" si="1035"/>
        <v>407</v>
      </c>
      <c r="T857" s="40">
        <f t="shared" si="1035"/>
        <v>0</v>
      </c>
      <c r="U857" s="13">
        <f t="shared" si="1035"/>
        <v>0</v>
      </c>
      <c r="V857" s="13">
        <f t="shared" si="1035"/>
        <v>0</v>
      </c>
      <c r="W857" s="13">
        <f t="shared" si="1035"/>
        <v>0</v>
      </c>
      <c r="X857" s="13">
        <f t="shared" si="1035"/>
        <v>0</v>
      </c>
      <c r="Y857" s="40">
        <f t="shared" si="1035"/>
        <v>407</v>
      </c>
      <c r="Z857" s="40">
        <f t="shared" si="1035"/>
        <v>0</v>
      </c>
      <c r="AA857" s="13">
        <f t="shared" si="1035"/>
        <v>0</v>
      </c>
      <c r="AB857" s="13">
        <f t="shared" si="1035"/>
        <v>0</v>
      </c>
      <c r="AC857" s="13">
        <f t="shared" si="1035"/>
        <v>0</v>
      </c>
      <c r="AD857" s="13">
        <f t="shared" si="1035"/>
        <v>0</v>
      </c>
      <c r="AE857" s="40">
        <f t="shared" si="1035"/>
        <v>407</v>
      </c>
      <c r="AF857" s="40">
        <f t="shared" si="1035"/>
        <v>0</v>
      </c>
      <c r="AG857" s="13">
        <f t="shared" si="1036"/>
        <v>0</v>
      </c>
      <c r="AH857" s="13">
        <f t="shared" si="1036"/>
        <v>0</v>
      </c>
      <c r="AI857" s="13">
        <f t="shared" si="1036"/>
        <v>0</v>
      </c>
      <c r="AJ857" s="13">
        <f t="shared" si="1036"/>
        <v>0</v>
      </c>
      <c r="AK857" s="40">
        <f t="shared" si="1036"/>
        <v>407</v>
      </c>
      <c r="AL857" s="40">
        <f t="shared" si="1036"/>
        <v>0</v>
      </c>
    </row>
    <row r="858" spans="1:38" x14ac:dyDescent="0.25">
      <c r="A858" s="66" t="s">
        <v>15</v>
      </c>
      <c r="B858" s="47" t="s">
        <v>253</v>
      </c>
      <c r="C858" s="47" t="s">
        <v>35</v>
      </c>
      <c r="D858" s="47" t="s">
        <v>17</v>
      </c>
      <c r="E858" s="47" t="s">
        <v>58</v>
      </c>
      <c r="F858" s="47"/>
      <c r="G858" s="40">
        <f t="shared" si="1034"/>
        <v>407</v>
      </c>
      <c r="H858" s="40">
        <f t="shared" si="1034"/>
        <v>0</v>
      </c>
      <c r="I858" s="13">
        <f t="shared" si="1034"/>
        <v>0</v>
      </c>
      <c r="J858" s="13">
        <f t="shared" si="1034"/>
        <v>0</v>
      </c>
      <c r="K858" s="13">
        <f t="shared" si="1034"/>
        <v>0</v>
      </c>
      <c r="L858" s="13">
        <f t="shared" si="1034"/>
        <v>0</v>
      </c>
      <c r="M858" s="40">
        <f t="shared" si="1034"/>
        <v>407</v>
      </c>
      <c r="N858" s="40">
        <f t="shared" si="1034"/>
        <v>0</v>
      </c>
      <c r="O858" s="13">
        <f t="shared" si="1034"/>
        <v>0</v>
      </c>
      <c r="P858" s="13">
        <f t="shared" si="1034"/>
        <v>0</v>
      </c>
      <c r="Q858" s="13">
        <f t="shared" si="1034"/>
        <v>0</v>
      </c>
      <c r="R858" s="13">
        <f t="shared" si="1034"/>
        <v>0</v>
      </c>
      <c r="S858" s="40">
        <f t="shared" si="1035"/>
        <v>407</v>
      </c>
      <c r="T858" s="40">
        <f t="shared" si="1035"/>
        <v>0</v>
      </c>
      <c r="U858" s="13">
        <f t="shared" si="1035"/>
        <v>0</v>
      </c>
      <c r="V858" s="13">
        <f t="shared" si="1035"/>
        <v>0</v>
      </c>
      <c r="W858" s="13">
        <f t="shared" si="1035"/>
        <v>0</v>
      </c>
      <c r="X858" s="13">
        <f t="shared" si="1035"/>
        <v>0</v>
      </c>
      <c r="Y858" s="40">
        <f t="shared" si="1035"/>
        <v>407</v>
      </c>
      <c r="Z858" s="40">
        <f t="shared" si="1035"/>
        <v>0</v>
      </c>
      <c r="AA858" s="13">
        <f t="shared" si="1035"/>
        <v>0</v>
      </c>
      <c r="AB858" s="13">
        <f t="shared" si="1035"/>
        <v>0</v>
      </c>
      <c r="AC858" s="13">
        <f t="shared" si="1035"/>
        <v>0</v>
      </c>
      <c r="AD858" s="13">
        <f t="shared" si="1035"/>
        <v>0</v>
      </c>
      <c r="AE858" s="40">
        <f t="shared" si="1035"/>
        <v>407</v>
      </c>
      <c r="AF858" s="40">
        <f t="shared" si="1035"/>
        <v>0</v>
      </c>
      <c r="AG858" s="13">
        <f t="shared" si="1036"/>
        <v>0</v>
      </c>
      <c r="AH858" s="13">
        <f t="shared" si="1036"/>
        <v>0</v>
      </c>
      <c r="AI858" s="13">
        <f t="shared" si="1036"/>
        <v>0</v>
      </c>
      <c r="AJ858" s="13">
        <f t="shared" si="1036"/>
        <v>0</v>
      </c>
      <c r="AK858" s="40">
        <f t="shared" si="1036"/>
        <v>407</v>
      </c>
      <c r="AL858" s="40">
        <f t="shared" si="1036"/>
        <v>0</v>
      </c>
    </row>
    <row r="859" spans="1:38" x14ac:dyDescent="0.25">
      <c r="A859" s="66" t="s">
        <v>16</v>
      </c>
      <c r="B859" s="47" t="s">
        <v>253</v>
      </c>
      <c r="C859" s="47" t="s">
        <v>35</v>
      </c>
      <c r="D859" s="47" t="s">
        <v>17</v>
      </c>
      <c r="E859" s="47" t="s">
        <v>60</v>
      </c>
      <c r="F859" s="47"/>
      <c r="G859" s="40">
        <f t="shared" si="1034"/>
        <v>407</v>
      </c>
      <c r="H859" s="40">
        <f t="shared" si="1034"/>
        <v>0</v>
      </c>
      <c r="I859" s="13">
        <f t="shared" si="1034"/>
        <v>0</v>
      </c>
      <c r="J859" s="13">
        <f t="shared" si="1034"/>
        <v>0</v>
      </c>
      <c r="K859" s="13">
        <f t="shared" si="1034"/>
        <v>0</v>
      </c>
      <c r="L859" s="13">
        <f t="shared" si="1034"/>
        <v>0</v>
      </c>
      <c r="M859" s="40">
        <f t="shared" si="1034"/>
        <v>407</v>
      </c>
      <c r="N859" s="40">
        <f t="shared" si="1034"/>
        <v>0</v>
      </c>
      <c r="O859" s="13">
        <f t="shared" si="1034"/>
        <v>0</v>
      </c>
      <c r="P859" s="13">
        <f t="shared" si="1034"/>
        <v>0</v>
      </c>
      <c r="Q859" s="13">
        <f t="shared" si="1034"/>
        <v>0</v>
      </c>
      <c r="R859" s="13">
        <f t="shared" si="1034"/>
        <v>0</v>
      </c>
      <c r="S859" s="40">
        <f t="shared" si="1035"/>
        <v>407</v>
      </c>
      <c r="T859" s="40">
        <f t="shared" si="1035"/>
        <v>0</v>
      </c>
      <c r="U859" s="13">
        <f t="shared" si="1035"/>
        <v>0</v>
      </c>
      <c r="V859" s="13">
        <f t="shared" si="1035"/>
        <v>0</v>
      </c>
      <c r="W859" s="13">
        <f t="shared" si="1035"/>
        <v>0</v>
      </c>
      <c r="X859" s="13">
        <f t="shared" si="1035"/>
        <v>0</v>
      </c>
      <c r="Y859" s="40">
        <f t="shared" si="1035"/>
        <v>407</v>
      </c>
      <c r="Z859" s="40">
        <f t="shared" si="1035"/>
        <v>0</v>
      </c>
      <c r="AA859" s="13">
        <f t="shared" si="1035"/>
        <v>0</v>
      </c>
      <c r="AB859" s="13">
        <f t="shared" si="1035"/>
        <v>0</v>
      </c>
      <c r="AC859" s="13">
        <f t="shared" si="1035"/>
        <v>0</v>
      </c>
      <c r="AD859" s="13">
        <f t="shared" si="1035"/>
        <v>0</v>
      </c>
      <c r="AE859" s="40">
        <f t="shared" si="1035"/>
        <v>407</v>
      </c>
      <c r="AF859" s="40">
        <f t="shared" si="1035"/>
        <v>0</v>
      </c>
      <c r="AG859" s="13">
        <f t="shared" si="1036"/>
        <v>0</v>
      </c>
      <c r="AH859" s="13">
        <f t="shared" si="1036"/>
        <v>0</v>
      </c>
      <c r="AI859" s="13">
        <f t="shared" si="1036"/>
        <v>0</v>
      </c>
      <c r="AJ859" s="13">
        <f t="shared" si="1036"/>
        <v>0</v>
      </c>
      <c r="AK859" s="40">
        <f t="shared" si="1036"/>
        <v>407</v>
      </c>
      <c r="AL859" s="40">
        <f t="shared" si="1036"/>
        <v>0</v>
      </c>
    </row>
    <row r="860" spans="1:38" ht="33" x14ac:dyDescent="0.25">
      <c r="A860" s="66" t="s">
        <v>12</v>
      </c>
      <c r="B860" s="47" t="s">
        <v>253</v>
      </c>
      <c r="C860" s="47" t="s">
        <v>35</v>
      </c>
      <c r="D860" s="47" t="s">
        <v>17</v>
      </c>
      <c r="E860" s="47" t="s">
        <v>60</v>
      </c>
      <c r="F860" s="47" t="s">
        <v>13</v>
      </c>
      <c r="G860" s="48">
        <f t="shared" si="1034"/>
        <v>407</v>
      </c>
      <c r="H860" s="48">
        <f t="shared" si="1034"/>
        <v>0</v>
      </c>
      <c r="I860" s="13">
        <f t="shared" si="1034"/>
        <v>0</v>
      </c>
      <c r="J860" s="13">
        <f t="shared" si="1034"/>
        <v>0</v>
      </c>
      <c r="K860" s="13">
        <f t="shared" si="1034"/>
        <v>0</v>
      </c>
      <c r="L860" s="13">
        <f t="shared" si="1034"/>
        <v>0</v>
      </c>
      <c r="M860" s="48">
        <f t="shared" si="1034"/>
        <v>407</v>
      </c>
      <c r="N860" s="48">
        <f t="shared" si="1034"/>
        <v>0</v>
      </c>
      <c r="O860" s="13">
        <f t="shared" si="1034"/>
        <v>0</v>
      </c>
      <c r="P860" s="13">
        <f t="shared" si="1034"/>
        <v>0</v>
      </c>
      <c r="Q860" s="13">
        <f t="shared" si="1034"/>
        <v>0</v>
      </c>
      <c r="R860" s="13">
        <f t="shared" si="1034"/>
        <v>0</v>
      </c>
      <c r="S860" s="48">
        <f t="shared" si="1035"/>
        <v>407</v>
      </c>
      <c r="T860" s="48">
        <f t="shared" si="1035"/>
        <v>0</v>
      </c>
      <c r="U860" s="13">
        <f t="shared" si="1035"/>
        <v>0</v>
      </c>
      <c r="V860" s="13">
        <f t="shared" si="1035"/>
        <v>0</v>
      </c>
      <c r="W860" s="13">
        <f t="shared" si="1035"/>
        <v>0</v>
      </c>
      <c r="X860" s="13">
        <f t="shared" si="1035"/>
        <v>0</v>
      </c>
      <c r="Y860" s="48">
        <f t="shared" si="1035"/>
        <v>407</v>
      </c>
      <c r="Z860" s="48">
        <f t="shared" si="1035"/>
        <v>0</v>
      </c>
      <c r="AA860" s="13">
        <f t="shared" si="1035"/>
        <v>0</v>
      </c>
      <c r="AB860" s="13">
        <f t="shared" si="1035"/>
        <v>0</v>
      </c>
      <c r="AC860" s="13">
        <f t="shared" si="1035"/>
        <v>0</v>
      </c>
      <c r="AD860" s="13">
        <f t="shared" si="1035"/>
        <v>0</v>
      </c>
      <c r="AE860" s="48">
        <f t="shared" si="1035"/>
        <v>407</v>
      </c>
      <c r="AF860" s="48">
        <f t="shared" si="1035"/>
        <v>0</v>
      </c>
      <c r="AG860" s="13">
        <f t="shared" si="1036"/>
        <v>0</v>
      </c>
      <c r="AH860" s="13">
        <f t="shared" si="1036"/>
        <v>0</v>
      </c>
      <c r="AI860" s="13">
        <f t="shared" si="1036"/>
        <v>0</v>
      </c>
      <c r="AJ860" s="13">
        <f t="shared" si="1036"/>
        <v>0</v>
      </c>
      <c r="AK860" s="48">
        <f t="shared" si="1036"/>
        <v>407</v>
      </c>
      <c r="AL860" s="48">
        <f t="shared" si="1036"/>
        <v>0</v>
      </c>
    </row>
    <row r="861" spans="1:38" x14ac:dyDescent="0.25">
      <c r="A861" s="66" t="s">
        <v>14</v>
      </c>
      <c r="B861" s="47" t="s">
        <v>253</v>
      </c>
      <c r="C861" s="47" t="s">
        <v>35</v>
      </c>
      <c r="D861" s="47" t="s">
        <v>17</v>
      </c>
      <c r="E861" s="47" t="s">
        <v>60</v>
      </c>
      <c r="F861" s="13">
        <v>610</v>
      </c>
      <c r="G861" s="13">
        <v>407</v>
      </c>
      <c r="H861" s="13"/>
      <c r="I861" s="13"/>
      <c r="J861" s="13"/>
      <c r="K861" s="13"/>
      <c r="L861" s="13"/>
      <c r="M861" s="13">
        <f>G861+I861+J861+K861+L861</f>
        <v>407</v>
      </c>
      <c r="N861" s="13">
        <f>H861+J861</f>
        <v>0</v>
      </c>
      <c r="O861" s="13"/>
      <c r="P861" s="13"/>
      <c r="Q861" s="13"/>
      <c r="R861" s="13"/>
      <c r="S861" s="13">
        <f>M861+O861+P861+Q861+R861</f>
        <v>407</v>
      </c>
      <c r="T861" s="13">
        <f>N861+P861</f>
        <v>0</v>
      </c>
      <c r="U861" s="13"/>
      <c r="V861" s="13"/>
      <c r="W861" s="13"/>
      <c r="X861" s="13"/>
      <c r="Y861" s="13">
        <f>S861+U861+V861+W861+X861</f>
        <v>407</v>
      </c>
      <c r="Z861" s="13">
        <f>T861+V861</f>
        <v>0</v>
      </c>
      <c r="AA861" s="13"/>
      <c r="AB861" s="13"/>
      <c r="AC861" s="13"/>
      <c r="AD861" s="13"/>
      <c r="AE861" s="13">
        <f>Y861+AA861+AB861+AC861+AD861</f>
        <v>407</v>
      </c>
      <c r="AF861" s="13">
        <f>Z861+AB861</f>
        <v>0</v>
      </c>
      <c r="AG861" s="13"/>
      <c r="AH861" s="13"/>
      <c r="AI861" s="13"/>
      <c r="AJ861" s="13"/>
      <c r="AK861" s="13">
        <f>AE861+AG861+AH861+AI861+AJ861</f>
        <v>407</v>
      </c>
      <c r="AL861" s="13">
        <f>AF861+AH861</f>
        <v>0</v>
      </c>
    </row>
    <row r="862" spans="1:38" x14ac:dyDescent="0.25">
      <c r="A862" s="66"/>
      <c r="B862" s="47"/>
      <c r="C862" s="47"/>
      <c r="D862" s="47"/>
      <c r="E862" s="47"/>
      <c r="F862" s="13"/>
      <c r="G862" s="13"/>
      <c r="H862" s="13"/>
      <c r="I862" s="13"/>
      <c r="J862" s="13"/>
      <c r="K862" s="13"/>
      <c r="L862" s="13"/>
      <c r="M862" s="13"/>
      <c r="N862" s="13"/>
      <c r="O862" s="13"/>
      <c r="P862" s="13"/>
      <c r="Q862" s="13"/>
      <c r="R862" s="13"/>
      <c r="S862" s="13"/>
      <c r="T862" s="13"/>
      <c r="U862" s="13"/>
      <c r="V862" s="13"/>
      <c r="W862" s="13"/>
      <c r="X862" s="13"/>
      <c r="Y862" s="13"/>
      <c r="Z862" s="13"/>
      <c r="AA862" s="13"/>
      <c r="AB862" s="13"/>
      <c r="AC862" s="13"/>
      <c r="AD862" s="13"/>
      <c r="AE862" s="13"/>
      <c r="AF862" s="13"/>
      <c r="AG862" s="13"/>
      <c r="AH862" s="13"/>
      <c r="AI862" s="13"/>
      <c r="AJ862" s="13"/>
      <c r="AK862" s="13"/>
      <c r="AL862" s="13"/>
    </row>
    <row r="863" spans="1:38" ht="18.75" x14ac:dyDescent="0.3">
      <c r="A863" s="72" t="s">
        <v>259</v>
      </c>
      <c r="B863" s="46" t="s">
        <v>253</v>
      </c>
      <c r="C863" s="46" t="s">
        <v>175</v>
      </c>
      <c r="D863" s="46" t="s">
        <v>22</v>
      </c>
      <c r="E863" s="46"/>
      <c r="F863" s="46"/>
      <c r="G863" s="39">
        <f>G864+G881</f>
        <v>16349</v>
      </c>
      <c r="H863" s="39">
        <f t="shared" ref="H863:N863" si="1037">H864+H881</f>
        <v>0</v>
      </c>
      <c r="I863" s="13">
        <f t="shared" si="1037"/>
        <v>0</v>
      </c>
      <c r="J863" s="13">
        <f t="shared" si="1037"/>
        <v>0</v>
      </c>
      <c r="K863" s="13">
        <f t="shared" si="1037"/>
        <v>0</v>
      </c>
      <c r="L863" s="13">
        <f t="shared" si="1037"/>
        <v>0</v>
      </c>
      <c r="M863" s="39">
        <f t="shared" si="1037"/>
        <v>16349</v>
      </c>
      <c r="N863" s="39">
        <f t="shared" si="1037"/>
        <v>0</v>
      </c>
      <c r="O863" s="13">
        <f t="shared" ref="O863:T863" si="1038">O864+O881</f>
        <v>0</v>
      </c>
      <c r="P863" s="13">
        <f t="shared" si="1038"/>
        <v>0</v>
      </c>
      <c r="Q863" s="13">
        <f t="shared" si="1038"/>
        <v>0</v>
      </c>
      <c r="R863" s="13">
        <f t="shared" si="1038"/>
        <v>0</v>
      </c>
      <c r="S863" s="39">
        <f t="shared" si="1038"/>
        <v>16349</v>
      </c>
      <c r="T863" s="39">
        <f t="shared" si="1038"/>
        <v>0</v>
      </c>
      <c r="U863" s="13">
        <f t="shared" ref="U863:Z863" si="1039">U864+U881</f>
        <v>0</v>
      </c>
      <c r="V863" s="13">
        <f t="shared" si="1039"/>
        <v>0</v>
      </c>
      <c r="W863" s="13">
        <f t="shared" si="1039"/>
        <v>0</v>
      </c>
      <c r="X863" s="13">
        <f t="shared" si="1039"/>
        <v>0</v>
      </c>
      <c r="Y863" s="39">
        <f t="shared" si="1039"/>
        <v>16349</v>
      </c>
      <c r="Z863" s="39">
        <f t="shared" si="1039"/>
        <v>0</v>
      </c>
      <c r="AA863" s="32">
        <f t="shared" ref="AA863:AF863" si="1040">AA864+AA881+AA876</f>
        <v>30</v>
      </c>
      <c r="AB863" s="32">
        <f t="shared" si="1040"/>
        <v>0</v>
      </c>
      <c r="AC863" s="32">
        <f t="shared" si="1040"/>
        <v>0</v>
      </c>
      <c r="AD863" s="32">
        <f t="shared" si="1040"/>
        <v>0</v>
      </c>
      <c r="AE863" s="32">
        <f t="shared" si="1040"/>
        <v>16379</v>
      </c>
      <c r="AF863" s="32">
        <f t="shared" si="1040"/>
        <v>0</v>
      </c>
      <c r="AG863" s="32">
        <f t="shared" ref="AG863:AL863" si="1041">AG864+AG881+AG876</f>
        <v>0</v>
      </c>
      <c r="AH863" s="32">
        <f t="shared" si="1041"/>
        <v>0</v>
      </c>
      <c r="AI863" s="32">
        <f t="shared" si="1041"/>
        <v>0</v>
      </c>
      <c r="AJ863" s="32">
        <f t="shared" si="1041"/>
        <v>0</v>
      </c>
      <c r="AK863" s="32">
        <f t="shared" si="1041"/>
        <v>16379</v>
      </c>
      <c r="AL863" s="32">
        <f t="shared" si="1041"/>
        <v>0</v>
      </c>
    </row>
    <row r="864" spans="1:38" ht="42" customHeight="1" x14ac:dyDescent="0.25">
      <c r="A864" s="57" t="s">
        <v>502</v>
      </c>
      <c r="B864" s="47" t="s">
        <v>253</v>
      </c>
      <c r="C864" s="47" t="s">
        <v>175</v>
      </c>
      <c r="D864" s="47" t="s">
        <v>22</v>
      </c>
      <c r="E864" s="47" t="s">
        <v>254</v>
      </c>
      <c r="F864" s="47"/>
      <c r="G864" s="40">
        <f>G865+G869</f>
        <v>16024</v>
      </c>
      <c r="H864" s="40">
        <f t="shared" ref="H864:N864" si="1042">H865+H869</f>
        <v>0</v>
      </c>
      <c r="I864" s="13">
        <f t="shared" si="1042"/>
        <v>0</v>
      </c>
      <c r="J864" s="13">
        <f t="shared" si="1042"/>
        <v>0</v>
      </c>
      <c r="K864" s="13">
        <f t="shared" si="1042"/>
        <v>0</v>
      </c>
      <c r="L864" s="13">
        <f t="shared" si="1042"/>
        <v>0</v>
      </c>
      <c r="M864" s="40">
        <f t="shared" si="1042"/>
        <v>16024</v>
      </c>
      <c r="N864" s="40">
        <f t="shared" si="1042"/>
        <v>0</v>
      </c>
      <c r="O864" s="13">
        <f t="shared" ref="O864:T864" si="1043">O865+O869</f>
        <v>0</v>
      </c>
      <c r="P864" s="13">
        <f t="shared" si="1043"/>
        <v>0</v>
      </c>
      <c r="Q864" s="13">
        <f t="shared" si="1043"/>
        <v>0</v>
      </c>
      <c r="R864" s="13">
        <f t="shared" si="1043"/>
        <v>0</v>
      </c>
      <c r="S864" s="40">
        <f t="shared" si="1043"/>
        <v>16024</v>
      </c>
      <c r="T864" s="40">
        <f t="shared" si="1043"/>
        <v>0</v>
      </c>
      <c r="U864" s="13">
        <f t="shared" ref="U864:Z864" si="1044">U865+U869</f>
        <v>0</v>
      </c>
      <c r="V864" s="13">
        <f t="shared" si="1044"/>
        <v>0</v>
      </c>
      <c r="W864" s="13">
        <f t="shared" si="1044"/>
        <v>0</v>
      </c>
      <c r="X864" s="13">
        <f t="shared" si="1044"/>
        <v>0</v>
      </c>
      <c r="Y864" s="40">
        <f t="shared" si="1044"/>
        <v>16024</v>
      </c>
      <c r="Z864" s="40">
        <f t="shared" si="1044"/>
        <v>0</v>
      </c>
      <c r="AA864" s="13">
        <f t="shared" ref="AA864:AF864" si="1045">AA865+AA869</f>
        <v>0</v>
      </c>
      <c r="AB864" s="13">
        <f t="shared" si="1045"/>
        <v>0</v>
      </c>
      <c r="AC864" s="13">
        <f t="shared" si="1045"/>
        <v>0</v>
      </c>
      <c r="AD864" s="13">
        <f t="shared" si="1045"/>
        <v>0</v>
      </c>
      <c r="AE864" s="40">
        <f t="shared" si="1045"/>
        <v>16024</v>
      </c>
      <c r="AF864" s="40">
        <f t="shared" si="1045"/>
        <v>0</v>
      </c>
      <c r="AG864" s="13">
        <f t="shared" ref="AG864:AL864" si="1046">AG865+AG869</f>
        <v>0</v>
      </c>
      <c r="AH864" s="13">
        <f t="shared" si="1046"/>
        <v>0</v>
      </c>
      <c r="AI864" s="13">
        <f t="shared" si="1046"/>
        <v>0</v>
      </c>
      <c r="AJ864" s="13">
        <f t="shared" si="1046"/>
        <v>0</v>
      </c>
      <c r="AK864" s="40">
        <f t="shared" si="1046"/>
        <v>16024</v>
      </c>
      <c r="AL864" s="40">
        <f t="shared" si="1046"/>
        <v>0</v>
      </c>
    </row>
    <row r="865" spans="1:38" ht="33" x14ac:dyDescent="0.25">
      <c r="A865" s="62" t="s">
        <v>10</v>
      </c>
      <c r="B865" s="47" t="s">
        <v>253</v>
      </c>
      <c r="C865" s="47" t="s">
        <v>175</v>
      </c>
      <c r="D865" s="47" t="s">
        <v>22</v>
      </c>
      <c r="E865" s="47" t="s">
        <v>255</v>
      </c>
      <c r="F865" s="47"/>
      <c r="G865" s="40">
        <f t="shared" ref="G865:R867" si="1047">G866</f>
        <v>15948</v>
      </c>
      <c r="H865" s="40">
        <f t="shared" si="1047"/>
        <v>0</v>
      </c>
      <c r="I865" s="13">
        <f t="shared" si="1047"/>
        <v>0</v>
      </c>
      <c r="J865" s="13">
        <f t="shared" si="1047"/>
        <v>0</v>
      </c>
      <c r="K865" s="13">
        <f t="shared" si="1047"/>
        <v>0</v>
      </c>
      <c r="L865" s="13">
        <f t="shared" si="1047"/>
        <v>0</v>
      </c>
      <c r="M865" s="40">
        <f t="shared" si="1047"/>
        <v>15948</v>
      </c>
      <c r="N865" s="40">
        <f t="shared" si="1047"/>
        <v>0</v>
      </c>
      <c r="O865" s="13">
        <f t="shared" si="1047"/>
        <v>0</v>
      </c>
      <c r="P865" s="13">
        <f t="shared" si="1047"/>
        <v>0</v>
      </c>
      <c r="Q865" s="13">
        <f t="shared" si="1047"/>
        <v>0</v>
      </c>
      <c r="R865" s="13">
        <f t="shared" si="1047"/>
        <v>0</v>
      </c>
      <c r="S865" s="40">
        <f t="shared" ref="S865:AH867" si="1048">S866</f>
        <v>15948</v>
      </c>
      <c r="T865" s="40">
        <f t="shared" si="1048"/>
        <v>0</v>
      </c>
      <c r="U865" s="13">
        <f t="shared" si="1048"/>
        <v>0</v>
      </c>
      <c r="V865" s="13">
        <f t="shared" si="1048"/>
        <v>0</v>
      </c>
      <c r="W865" s="13">
        <f t="shared" si="1048"/>
        <v>0</v>
      </c>
      <c r="X865" s="13">
        <f t="shared" si="1048"/>
        <v>0</v>
      </c>
      <c r="Y865" s="40">
        <f t="shared" si="1048"/>
        <v>15948</v>
      </c>
      <c r="Z865" s="40">
        <f t="shared" si="1048"/>
        <v>0</v>
      </c>
      <c r="AA865" s="13">
        <f t="shared" si="1048"/>
        <v>0</v>
      </c>
      <c r="AB865" s="13">
        <f t="shared" si="1048"/>
        <v>0</v>
      </c>
      <c r="AC865" s="13">
        <f t="shared" si="1048"/>
        <v>0</v>
      </c>
      <c r="AD865" s="13">
        <f t="shared" si="1048"/>
        <v>0</v>
      </c>
      <c r="AE865" s="40">
        <f t="shared" si="1048"/>
        <v>15948</v>
      </c>
      <c r="AF865" s="40">
        <f t="shared" si="1048"/>
        <v>0</v>
      </c>
      <c r="AG865" s="13">
        <f t="shared" si="1048"/>
        <v>0</v>
      </c>
      <c r="AH865" s="13">
        <f t="shared" si="1048"/>
        <v>0</v>
      </c>
      <c r="AI865" s="13">
        <f t="shared" ref="AG865:AL867" si="1049">AI866</f>
        <v>0</v>
      </c>
      <c r="AJ865" s="13">
        <f t="shared" si="1049"/>
        <v>0</v>
      </c>
      <c r="AK865" s="40">
        <f t="shared" si="1049"/>
        <v>15948</v>
      </c>
      <c r="AL865" s="40">
        <f t="shared" si="1049"/>
        <v>0</v>
      </c>
    </row>
    <row r="866" spans="1:38" ht="33" x14ac:dyDescent="0.25">
      <c r="A866" s="66" t="s">
        <v>260</v>
      </c>
      <c r="B866" s="47" t="s">
        <v>253</v>
      </c>
      <c r="C866" s="47" t="s">
        <v>175</v>
      </c>
      <c r="D866" s="47" t="s">
        <v>22</v>
      </c>
      <c r="E866" s="47" t="s">
        <v>261</v>
      </c>
      <c r="F866" s="47"/>
      <c r="G866" s="40">
        <f t="shared" si="1047"/>
        <v>15948</v>
      </c>
      <c r="H866" s="40">
        <f t="shared" si="1047"/>
        <v>0</v>
      </c>
      <c r="I866" s="13">
        <f t="shared" si="1047"/>
        <v>0</v>
      </c>
      <c r="J866" s="13">
        <f t="shared" si="1047"/>
        <v>0</v>
      </c>
      <c r="K866" s="13">
        <f t="shared" si="1047"/>
        <v>0</v>
      </c>
      <c r="L866" s="13">
        <f t="shared" si="1047"/>
        <v>0</v>
      </c>
      <c r="M866" s="40">
        <f t="shared" si="1047"/>
        <v>15948</v>
      </c>
      <c r="N866" s="40">
        <f t="shared" si="1047"/>
        <v>0</v>
      </c>
      <c r="O866" s="13">
        <f t="shared" si="1047"/>
        <v>0</v>
      </c>
      <c r="P866" s="13">
        <f t="shared" si="1047"/>
        <v>0</v>
      </c>
      <c r="Q866" s="13">
        <f t="shared" si="1047"/>
        <v>0</v>
      </c>
      <c r="R866" s="13">
        <f t="shared" si="1047"/>
        <v>0</v>
      </c>
      <c r="S866" s="40">
        <f t="shared" si="1048"/>
        <v>15948</v>
      </c>
      <c r="T866" s="40">
        <f t="shared" si="1048"/>
        <v>0</v>
      </c>
      <c r="U866" s="13">
        <f t="shared" si="1048"/>
        <v>0</v>
      </c>
      <c r="V866" s="13">
        <f t="shared" si="1048"/>
        <v>0</v>
      </c>
      <c r="W866" s="13">
        <f t="shared" si="1048"/>
        <v>0</v>
      </c>
      <c r="X866" s="13">
        <f t="shared" si="1048"/>
        <v>0</v>
      </c>
      <c r="Y866" s="40">
        <f t="shared" si="1048"/>
        <v>15948</v>
      </c>
      <c r="Z866" s="40">
        <f t="shared" si="1048"/>
        <v>0</v>
      </c>
      <c r="AA866" s="13">
        <f t="shared" si="1048"/>
        <v>0</v>
      </c>
      <c r="AB866" s="13">
        <f t="shared" si="1048"/>
        <v>0</v>
      </c>
      <c r="AC866" s="13">
        <f t="shared" si="1048"/>
        <v>0</v>
      </c>
      <c r="AD866" s="13">
        <f t="shared" si="1048"/>
        <v>0</v>
      </c>
      <c r="AE866" s="40">
        <f t="shared" si="1048"/>
        <v>15948</v>
      </c>
      <c r="AF866" s="40">
        <f t="shared" si="1048"/>
        <v>0</v>
      </c>
      <c r="AG866" s="13">
        <f t="shared" si="1049"/>
        <v>0</v>
      </c>
      <c r="AH866" s="13">
        <f t="shared" si="1049"/>
        <v>0</v>
      </c>
      <c r="AI866" s="13">
        <f t="shared" si="1049"/>
        <v>0</v>
      </c>
      <c r="AJ866" s="13">
        <f t="shared" si="1049"/>
        <v>0</v>
      </c>
      <c r="AK866" s="40">
        <f t="shared" si="1049"/>
        <v>15948</v>
      </c>
      <c r="AL866" s="40">
        <f t="shared" si="1049"/>
        <v>0</v>
      </c>
    </row>
    <row r="867" spans="1:38" ht="33" x14ac:dyDescent="0.25">
      <c r="A867" s="66" t="s">
        <v>12</v>
      </c>
      <c r="B867" s="47" t="s">
        <v>253</v>
      </c>
      <c r="C867" s="47" t="s">
        <v>175</v>
      </c>
      <c r="D867" s="47" t="s">
        <v>22</v>
      </c>
      <c r="E867" s="47" t="s">
        <v>261</v>
      </c>
      <c r="F867" s="47" t="s">
        <v>13</v>
      </c>
      <c r="G867" s="48">
        <f t="shared" si="1047"/>
        <v>15948</v>
      </c>
      <c r="H867" s="48">
        <f t="shared" si="1047"/>
        <v>0</v>
      </c>
      <c r="I867" s="13">
        <f t="shared" si="1047"/>
        <v>0</v>
      </c>
      <c r="J867" s="13">
        <f t="shared" si="1047"/>
        <v>0</v>
      </c>
      <c r="K867" s="13">
        <f t="shared" si="1047"/>
        <v>0</v>
      </c>
      <c r="L867" s="13">
        <f t="shared" si="1047"/>
        <v>0</v>
      </c>
      <c r="M867" s="48">
        <f t="shared" si="1047"/>
        <v>15948</v>
      </c>
      <c r="N867" s="48">
        <f t="shared" si="1047"/>
        <v>0</v>
      </c>
      <c r="O867" s="13">
        <f t="shared" si="1047"/>
        <v>0</v>
      </c>
      <c r="P867" s="13">
        <f t="shared" si="1047"/>
        <v>0</v>
      </c>
      <c r="Q867" s="13">
        <f t="shared" si="1047"/>
        <v>0</v>
      </c>
      <c r="R867" s="13">
        <f t="shared" si="1047"/>
        <v>0</v>
      </c>
      <c r="S867" s="48">
        <f t="shared" si="1048"/>
        <v>15948</v>
      </c>
      <c r="T867" s="48">
        <f t="shared" si="1048"/>
        <v>0</v>
      </c>
      <c r="U867" s="13">
        <f t="shared" si="1048"/>
        <v>0</v>
      </c>
      <c r="V867" s="13">
        <f t="shared" si="1048"/>
        <v>0</v>
      </c>
      <c r="W867" s="13">
        <f t="shared" si="1048"/>
        <v>0</v>
      </c>
      <c r="X867" s="13">
        <f t="shared" si="1048"/>
        <v>0</v>
      </c>
      <c r="Y867" s="48">
        <f t="shared" si="1048"/>
        <v>15948</v>
      </c>
      <c r="Z867" s="48">
        <f t="shared" si="1048"/>
        <v>0</v>
      </c>
      <c r="AA867" s="13">
        <f t="shared" si="1048"/>
        <v>0</v>
      </c>
      <c r="AB867" s="13">
        <f t="shared" si="1048"/>
        <v>0</v>
      </c>
      <c r="AC867" s="13">
        <f t="shared" si="1048"/>
        <v>0</v>
      </c>
      <c r="AD867" s="13">
        <f t="shared" si="1048"/>
        <v>0</v>
      </c>
      <c r="AE867" s="48">
        <f t="shared" si="1048"/>
        <v>15948</v>
      </c>
      <c r="AF867" s="48">
        <f t="shared" si="1048"/>
        <v>0</v>
      </c>
      <c r="AG867" s="13">
        <f t="shared" si="1049"/>
        <v>0</v>
      </c>
      <c r="AH867" s="13">
        <f t="shared" si="1049"/>
        <v>0</v>
      </c>
      <c r="AI867" s="13">
        <f t="shared" si="1049"/>
        <v>0</v>
      </c>
      <c r="AJ867" s="13">
        <f t="shared" si="1049"/>
        <v>0</v>
      </c>
      <c r="AK867" s="48">
        <f t="shared" si="1049"/>
        <v>15948</v>
      </c>
      <c r="AL867" s="48">
        <f t="shared" si="1049"/>
        <v>0</v>
      </c>
    </row>
    <row r="868" spans="1:38" x14ac:dyDescent="0.25">
      <c r="A868" s="66" t="s">
        <v>14</v>
      </c>
      <c r="B868" s="47" t="s">
        <v>253</v>
      </c>
      <c r="C868" s="47" t="s">
        <v>175</v>
      </c>
      <c r="D868" s="47" t="s">
        <v>22</v>
      </c>
      <c r="E868" s="47" t="s">
        <v>261</v>
      </c>
      <c r="F868" s="13">
        <v>610</v>
      </c>
      <c r="G868" s="13">
        <f>14541+1407</f>
        <v>15948</v>
      </c>
      <c r="H868" s="13"/>
      <c r="I868" s="13"/>
      <c r="J868" s="13"/>
      <c r="K868" s="13"/>
      <c r="L868" s="13"/>
      <c r="M868" s="13">
        <f>G868+I868+J868+K868+L868</f>
        <v>15948</v>
      </c>
      <c r="N868" s="13">
        <f>H868+J868</f>
        <v>0</v>
      </c>
      <c r="O868" s="13"/>
      <c r="P868" s="13"/>
      <c r="Q868" s="13"/>
      <c r="R868" s="13"/>
      <c r="S868" s="13">
        <f>M868+O868+P868+Q868+R868</f>
        <v>15948</v>
      </c>
      <c r="T868" s="13">
        <f>N868+P868</f>
        <v>0</v>
      </c>
      <c r="U868" s="13"/>
      <c r="V868" s="13"/>
      <c r="W868" s="13"/>
      <c r="X868" s="13"/>
      <c r="Y868" s="13">
        <f>S868+U868+V868+W868+X868</f>
        <v>15948</v>
      </c>
      <c r="Z868" s="13">
        <f>T868+V868</f>
        <v>0</v>
      </c>
      <c r="AA868" s="13"/>
      <c r="AB868" s="13"/>
      <c r="AC868" s="13"/>
      <c r="AD868" s="13"/>
      <c r="AE868" s="13">
        <f>Y868+AA868+AB868+AC868+AD868</f>
        <v>15948</v>
      </c>
      <c r="AF868" s="13">
        <f>Z868+AB868</f>
        <v>0</v>
      </c>
      <c r="AG868" s="13"/>
      <c r="AH868" s="13"/>
      <c r="AI868" s="13"/>
      <c r="AJ868" s="13"/>
      <c r="AK868" s="13">
        <f>AE868+AG868+AH868+AI868+AJ868</f>
        <v>15948</v>
      </c>
      <c r="AL868" s="13">
        <f>AF868+AH868</f>
        <v>0</v>
      </c>
    </row>
    <row r="869" spans="1:38" x14ac:dyDescent="0.25">
      <c r="A869" s="66" t="s">
        <v>15</v>
      </c>
      <c r="B869" s="47" t="s">
        <v>253</v>
      </c>
      <c r="C869" s="47" t="s">
        <v>175</v>
      </c>
      <c r="D869" s="47" t="s">
        <v>22</v>
      </c>
      <c r="E869" s="47" t="s">
        <v>257</v>
      </c>
      <c r="F869" s="47"/>
      <c r="G869" s="48">
        <f>G870+G873</f>
        <v>76</v>
      </c>
      <c r="H869" s="48">
        <f t="shared" ref="H869:N869" si="1050">H870+H873</f>
        <v>0</v>
      </c>
      <c r="I869" s="13">
        <f t="shared" si="1050"/>
        <v>0</v>
      </c>
      <c r="J869" s="13">
        <f t="shared" si="1050"/>
        <v>0</v>
      </c>
      <c r="K869" s="13">
        <f t="shared" si="1050"/>
        <v>0</v>
      </c>
      <c r="L869" s="13">
        <f t="shared" si="1050"/>
        <v>0</v>
      </c>
      <c r="M869" s="48">
        <f t="shared" si="1050"/>
        <v>76</v>
      </c>
      <c r="N869" s="48">
        <f t="shared" si="1050"/>
        <v>0</v>
      </c>
      <c r="O869" s="13">
        <f t="shared" ref="O869:T869" si="1051">O870+O873</f>
        <v>0</v>
      </c>
      <c r="P869" s="13">
        <f t="shared" si="1051"/>
        <v>0</v>
      </c>
      <c r="Q869" s="13">
        <f t="shared" si="1051"/>
        <v>0</v>
      </c>
      <c r="R869" s="13">
        <f t="shared" si="1051"/>
        <v>0</v>
      </c>
      <c r="S869" s="48">
        <f t="shared" si="1051"/>
        <v>76</v>
      </c>
      <c r="T869" s="48">
        <f t="shared" si="1051"/>
        <v>0</v>
      </c>
      <c r="U869" s="13">
        <f t="shared" ref="U869:Z869" si="1052">U870+U873</f>
        <v>0</v>
      </c>
      <c r="V869" s="13">
        <f t="shared" si="1052"/>
        <v>0</v>
      </c>
      <c r="W869" s="13">
        <f t="shared" si="1052"/>
        <v>0</v>
      </c>
      <c r="X869" s="13">
        <f t="shared" si="1052"/>
        <v>0</v>
      </c>
      <c r="Y869" s="48">
        <f t="shared" si="1052"/>
        <v>76</v>
      </c>
      <c r="Z869" s="48">
        <f t="shared" si="1052"/>
        <v>0</v>
      </c>
      <c r="AA869" s="13">
        <f t="shared" ref="AA869:AF869" si="1053">AA870+AA873</f>
        <v>0</v>
      </c>
      <c r="AB869" s="13">
        <f t="shared" si="1053"/>
        <v>0</v>
      </c>
      <c r="AC869" s="13">
        <f t="shared" si="1053"/>
        <v>0</v>
      </c>
      <c r="AD869" s="13">
        <f t="shared" si="1053"/>
        <v>0</v>
      </c>
      <c r="AE869" s="48">
        <f t="shared" si="1053"/>
        <v>76</v>
      </c>
      <c r="AF869" s="48">
        <f t="shared" si="1053"/>
        <v>0</v>
      </c>
      <c r="AG869" s="13">
        <f t="shared" ref="AG869:AL869" si="1054">AG870+AG873</f>
        <v>0</v>
      </c>
      <c r="AH869" s="13">
        <f t="shared" si="1054"/>
        <v>0</v>
      </c>
      <c r="AI869" s="13">
        <f t="shared" si="1054"/>
        <v>0</v>
      </c>
      <c r="AJ869" s="13">
        <f t="shared" si="1054"/>
        <v>0</v>
      </c>
      <c r="AK869" s="48">
        <f t="shared" si="1054"/>
        <v>76</v>
      </c>
      <c r="AL869" s="48">
        <f t="shared" si="1054"/>
        <v>0</v>
      </c>
    </row>
    <row r="870" spans="1:38" x14ac:dyDescent="0.25">
      <c r="A870" s="66" t="s">
        <v>262</v>
      </c>
      <c r="B870" s="47" t="s">
        <v>253</v>
      </c>
      <c r="C870" s="47" t="s">
        <v>175</v>
      </c>
      <c r="D870" s="47" t="s">
        <v>22</v>
      </c>
      <c r="E870" s="47" t="s">
        <v>263</v>
      </c>
      <c r="F870" s="47"/>
      <c r="G870" s="48">
        <f>G871</f>
        <v>21</v>
      </c>
      <c r="H870" s="48">
        <f t="shared" ref="H870:R871" si="1055">H871</f>
        <v>0</v>
      </c>
      <c r="I870" s="13">
        <f t="shared" si="1055"/>
        <v>0</v>
      </c>
      <c r="J870" s="13">
        <f t="shared" si="1055"/>
        <v>0</v>
      </c>
      <c r="K870" s="13">
        <f t="shared" si="1055"/>
        <v>0</v>
      </c>
      <c r="L870" s="13">
        <f t="shared" si="1055"/>
        <v>0</v>
      </c>
      <c r="M870" s="48">
        <f t="shared" si="1055"/>
        <v>21</v>
      </c>
      <c r="N870" s="48">
        <f t="shared" si="1055"/>
        <v>0</v>
      </c>
      <c r="O870" s="13">
        <f t="shared" si="1055"/>
        <v>0</v>
      </c>
      <c r="P870" s="13">
        <f t="shared" si="1055"/>
        <v>0</v>
      </c>
      <c r="Q870" s="13">
        <f t="shared" si="1055"/>
        <v>0</v>
      </c>
      <c r="R870" s="13">
        <f t="shared" si="1055"/>
        <v>0</v>
      </c>
      <c r="S870" s="48">
        <f>S871</f>
        <v>21</v>
      </c>
      <c r="T870" s="48">
        <f>T871</f>
        <v>0</v>
      </c>
      <c r="U870" s="13">
        <f t="shared" ref="U870:X871" si="1056">U871</f>
        <v>0</v>
      </c>
      <c r="V870" s="13">
        <f t="shared" si="1056"/>
        <v>0</v>
      </c>
      <c r="W870" s="13">
        <f t="shared" si="1056"/>
        <v>0</v>
      </c>
      <c r="X870" s="13">
        <f t="shared" si="1056"/>
        <v>0</v>
      </c>
      <c r="Y870" s="48">
        <f>Y871</f>
        <v>21</v>
      </c>
      <c r="Z870" s="48">
        <f>Z871</f>
        <v>0</v>
      </c>
      <c r="AA870" s="13">
        <f t="shared" ref="AA870:AD871" si="1057">AA871</f>
        <v>0</v>
      </c>
      <c r="AB870" s="13">
        <f t="shared" si="1057"/>
        <v>0</v>
      </c>
      <c r="AC870" s="13">
        <f t="shared" si="1057"/>
        <v>0</v>
      </c>
      <c r="AD870" s="13">
        <f t="shared" si="1057"/>
        <v>0</v>
      </c>
      <c r="AE870" s="48">
        <f>AE871</f>
        <v>21</v>
      </c>
      <c r="AF870" s="48">
        <f>AF871</f>
        <v>0</v>
      </c>
      <c r="AG870" s="13">
        <f t="shared" ref="AG870:AJ871" si="1058">AG871</f>
        <v>0</v>
      </c>
      <c r="AH870" s="13">
        <f t="shared" si="1058"/>
        <v>0</v>
      </c>
      <c r="AI870" s="13">
        <f t="shared" si="1058"/>
        <v>0</v>
      </c>
      <c r="AJ870" s="13">
        <f t="shared" si="1058"/>
        <v>0</v>
      </c>
      <c r="AK870" s="48">
        <f>AK871</f>
        <v>21</v>
      </c>
      <c r="AL870" s="48">
        <f>AL871</f>
        <v>0</v>
      </c>
    </row>
    <row r="871" spans="1:38" ht="33" x14ac:dyDescent="0.25">
      <c r="A871" s="66" t="s">
        <v>12</v>
      </c>
      <c r="B871" s="47">
        <v>917</v>
      </c>
      <c r="C871" s="47" t="s">
        <v>175</v>
      </c>
      <c r="D871" s="47" t="s">
        <v>22</v>
      </c>
      <c r="E871" s="47" t="s">
        <v>263</v>
      </c>
      <c r="F871" s="47" t="s">
        <v>13</v>
      </c>
      <c r="G871" s="48">
        <f>G872</f>
        <v>21</v>
      </c>
      <c r="H871" s="48">
        <f t="shared" si="1055"/>
        <v>0</v>
      </c>
      <c r="I871" s="13">
        <f t="shared" si="1055"/>
        <v>0</v>
      </c>
      <c r="J871" s="13">
        <f t="shared" si="1055"/>
        <v>0</v>
      </c>
      <c r="K871" s="13">
        <f t="shared" si="1055"/>
        <v>0</v>
      </c>
      <c r="L871" s="13">
        <f t="shared" si="1055"/>
        <v>0</v>
      </c>
      <c r="M871" s="48">
        <f t="shared" si="1055"/>
        <v>21</v>
      </c>
      <c r="N871" s="48">
        <f t="shared" si="1055"/>
        <v>0</v>
      </c>
      <c r="O871" s="13">
        <f t="shared" si="1055"/>
        <v>0</v>
      </c>
      <c r="P871" s="13">
        <f t="shared" si="1055"/>
        <v>0</v>
      </c>
      <c r="Q871" s="13">
        <f t="shared" si="1055"/>
        <v>0</v>
      </c>
      <c r="R871" s="13">
        <f t="shared" si="1055"/>
        <v>0</v>
      </c>
      <c r="S871" s="48">
        <f>S872</f>
        <v>21</v>
      </c>
      <c r="T871" s="48">
        <f>T872</f>
        <v>0</v>
      </c>
      <c r="U871" s="13">
        <f t="shared" si="1056"/>
        <v>0</v>
      </c>
      <c r="V871" s="13">
        <f t="shared" si="1056"/>
        <v>0</v>
      </c>
      <c r="W871" s="13">
        <f t="shared" si="1056"/>
        <v>0</v>
      </c>
      <c r="X871" s="13">
        <f t="shared" si="1056"/>
        <v>0</v>
      </c>
      <c r="Y871" s="48">
        <f>Y872</f>
        <v>21</v>
      </c>
      <c r="Z871" s="48">
        <f>Z872</f>
        <v>0</v>
      </c>
      <c r="AA871" s="13">
        <f t="shared" si="1057"/>
        <v>0</v>
      </c>
      <c r="AB871" s="13">
        <f t="shared" si="1057"/>
        <v>0</v>
      </c>
      <c r="AC871" s="13">
        <f t="shared" si="1057"/>
        <v>0</v>
      </c>
      <c r="AD871" s="13">
        <f t="shared" si="1057"/>
        <v>0</v>
      </c>
      <c r="AE871" s="48">
        <f>AE872</f>
        <v>21</v>
      </c>
      <c r="AF871" s="48">
        <f>AF872</f>
        <v>0</v>
      </c>
      <c r="AG871" s="13">
        <f t="shared" si="1058"/>
        <v>0</v>
      </c>
      <c r="AH871" s="13">
        <f t="shared" si="1058"/>
        <v>0</v>
      </c>
      <c r="AI871" s="13">
        <f t="shared" si="1058"/>
        <v>0</v>
      </c>
      <c r="AJ871" s="13">
        <f t="shared" si="1058"/>
        <v>0</v>
      </c>
      <c r="AK871" s="48">
        <f>AK872</f>
        <v>21</v>
      </c>
      <c r="AL871" s="48">
        <f>AL872</f>
        <v>0</v>
      </c>
    </row>
    <row r="872" spans="1:38" x14ac:dyDescent="0.25">
      <c r="A872" s="66" t="s">
        <v>14</v>
      </c>
      <c r="B872" s="47" t="s">
        <v>253</v>
      </c>
      <c r="C872" s="47" t="s">
        <v>175</v>
      </c>
      <c r="D872" s="47" t="s">
        <v>22</v>
      </c>
      <c r="E872" s="47" t="s">
        <v>263</v>
      </c>
      <c r="F872" s="13">
        <v>610</v>
      </c>
      <c r="G872" s="13">
        <v>21</v>
      </c>
      <c r="H872" s="13"/>
      <c r="I872" s="13"/>
      <c r="J872" s="13"/>
      <c r="K872" s="13"/>
      <c r="L872" s="13"/>
      <c r="M872" s="13">
        <f>G872+I872+J872+K872+L872</f>
        <v>21</v>
      </c>
      <c r="N872" s="13">
        <f>H872+J872</f>
        <v>0</v>
      </c>
      <c r="O872" s="13"/>
      <c r="P872" s="13"/>
      <c r="Q872" s="13"/>
      <c r="R872" s="13"/>
      <c r="S872" s="13">
        <f>M872+O872+P872+Q872+R872</f>
        <v>21</v>
      </c>
      <c r="T872" s="13">
        <f>N872+P872</f>
        <v>0</v>
      </c>
      <c r="U872" s="13"/>
      <c r="V872" s="13"/>
      <c r="W872" s="13"/>
      <c r="X872" s="13"/>
      <c r="Y872" s="13">
        <f>S872+U872+V872+W872+X872</f>
        <v>21</v>
      </c>
      <c r="Z872" s="13">
        <f>T872+V872</f>
        <v>0</v>
      </c>
      <c r="AA872" s="13"/>
      <c r="AB872" s="13"/>
      <c r="AC872" s="13"/>
      <c r="AD872" s="13"/>
      <c r="AE872" s="13">
        <f>Y872+AA872+AB872+AC872+AD872</f>
        <v>21</v>
      </c>
      <c r="AF872" s="13">
        <f>Z872+AB872</f>
        <v>0</v>
      </c>
      <c r="AG872" s="13"/>
      <c r="AH872" s="13"/>
      <c r="AI872" s="13"/>
      <c r="AJ872" s="13"/>
      <c r="AK872" s="13">
        <f>AE872+AG872+AH872+AI872+AJ872</f>
        <v>21</v>
      </c>
      <c r="AL872" s="13">
        <f>AF872+AH872</f>
        <v>0</v>
      </c>
    </row>
    <row r="873" spans="1:38" ht="49.5" x14ac:dyDescent="0.25">
      <c r="A873" s="62" t="s">
        <v>264</v>
      </c>
      <c r="B873" s="47" t="s">
        <v>253</v>
      </c>
      <c r="C873" s="47" t="s">
        <v>175</v>
      </c>
      <c r="D873" s="47" t="s">
        <v>22</v>
      </c>
      <c r="E873" s="47" t="s">
        <v>464</v>
      </c>
      <c r="F873" s="16"/>
      <c r="G873" s="13">
        <f>G874</f>
        <v>55</v>
      </c>
      <c r="H873" s="13">
        <f t="shared" ref="H873:R874" si="1059">H874</f>
        <v>0</v>
      </c>
      <c r="I873" s="13">
        <f t="shared" si="1059"/>
        <v>0</v>
      </c>
      <c r="J873" s="13">
        <f t="shared" si="1059"/>
        <v>0</v>
      </c>
      <c r="K873" s="13">
        <f t="shared" si="1059"/>
        <v>0</v>
      </c>
      <c r="L873" s="13">
        <f t="shared" si="1059"/>
        <v>0</v>
      </c>
      <c r="M873" s="13">
        <f t="shared" si="1059"/>
        <v>55</v>
      </c>
      <c r="N873" s="13">
        <f t="shared" si="1059"/>
        <v>0</v>
      </c>
      <c r="O873" s="13">
        <f t="shared" si="1059"/>
        <v>0</v>
      </c>
      <c r="P873" s="13">
        <f t="shared" si="1059"/>
        <v>0</v>
      </c>
      <c r="Q873" s="13">
        <f t="shared" si="1059"/>
        <v>0</v>
      </c>
      <c r="R873" s="13">
        <f t="shared" si="1059"/>
        <v>0</v>
      </c>
      <c r="S873" s="13">
        <f>S874</f>
        <v>55</v>
      </c>
      <c r="T873" s="13">
        <f>T874</f>
        <v>0</v>
      </c>
      <c r="U873" s="13">
        <f t="shared" ref="U873:X874" si="1060">U874</f>
        <v>0</v>
      </c>
      <c r="V873" s="13">
        <f t="shared" si="1060"/>
        <v>0</v>
      </c>
      <c r="W873" s="13">
        <f t="shared" si="1060"/>
        <v>0</v>
      </c>
      <c r="X873" s="13">
        <f t="shared" si="1060"/>
        <v>0</v>
      </c>
      <c r="Y873" s="13">
        <f>Y874</f>
        <v>55</v>
      </c>
      <c r="Z873" s="13">
        <f>Z874</f>
        <v>0</v>
      </c>
      <c r="AA873" s="13">
        <f t="shared" ref="AA873:AD874" si="1061">AA874</f>
        <v>0</v>
      </c>
      <c r="AB873" s="13">
        <f t="shared" si="1061"/>
        <v>0</v>
      </c>
      <c r="AC873" s="13">
        <f t="shared" si="1061"/>
        <v>0</v>
      </c>
      <c r="AD873" s="13">
        <f t="shared" si="1061"/>
        <v>0</v>
      </c>
      <c r="AE873" s="13">
        <f>AE874</f>
        <v>55</v>
      </c>
      <c r="AF873" s="13">
        <f>AF874</f>
        <v>0</v>
      </c>
      <c r="AG873" s="13">
        <f t="shared" ref="AG873:AJ874" si="1062">AG874</f>
        <v>0</v>
      </c>
      <c r="AH873" s="13">
        <f t="shared" si="1062"/>
        <v>0</v>
      </c>
      <c r="AI873" s="13">
        <f t="shared" si="1062"/>
        <v>0</v>
      </c>
      <c r="AJ873" s="13">
        <f t="shared" si="1062"/>
        <v>0</v>
      </c>
      <c r="AK873" s="13">
        <f>AK874</f>
        <v>55</v>
      </c>
      <c r="AL873" s="13">
        <f>AL874</f>
        <v>0</v>
      </c>
    </row>
    <row r="874" spans="1:38" ht="33" x14ac:dyDescent="0.25">
      <c r="A874" s="62" t="s">
        <v>271</v>
      </c>
      <c r="B874" s="47" t="s">
        <v>253</v>
      </c>
      <c r="C874" s="47" t="s">
        <v>175</v>
      </c>
      <c r="D874" s="47" t="s">
        <v>22</v>
      </c>
      <c r="E874" s="47" t="s">
        <v>464</v>
      </c>
      <c r="F874" s="16" t="s">
        <v>33</v>
      </c>
      <c r="G874" s="13">
        <f>G875</f>
        <v>55</v>
      </c>
      <c r="H874" s="13">
        <f t="shared" si="1059"/>
        <v>0</v>
      </c>
      <c r="I874" s="13">
        <f t="shared" si="1059"/>
        <v>0</v>
      </c>
      <c r="J874" s="13">
        <f t="shared" si="1059"/>
        <v>0</v>
      </c>
      <c r="K874" s="13">
        <f t="shared" si="1059"/>
        <v>0</v>
      </c>
      <c r="L874" s="13">
        <f t="shared" si="1059"/>
        <v>0</v>
      </c>
      <c r="M874" s="13">
        <f t="shared" si="1059"/>
        <v>55</v>
      </c>
      <c r="N874" s="13">
        <f t="shared" si="1059"/>
        <v>0</v>
      </c>
      <c r="O874" s="13">
        <f t="shared" si="1059"/>
        <v>0</v>
      </c>
      <c r="P874" s="13">
        <f t="shared" si="1059"/>
        <v>0</v>
      </c>
      <c r="Q874" s="13">
        <f t="shared" si="1059"/>
        <v>0</v>
      </c>
      <c r="R874" s="13">
        <f t="shared" si="1059"/>
        <v>0</v>
      </c>
      <c r="S874" s="13">
        <f>S875</f>
        <v>55</v>
      </c>
      <c r="T874" s="13">
        <f>T875</f>
        <v>0</v>
      </c>
      <c r="U874" s="13">
        <f t="shared" si="1060"/>
        <v>0</v>
      </c>
      <c r="V874" s="13">
        <f t="shared" si="1060"/>
        <v>0</v>
      </c>
      <c r="W874" s="13">
        <f t="shared" si="1060"/>
        <v>0</v>
      </c>
      <c r="X874" s="13">
        <f t="shared" si="1060"/>
        <v>0</v>
      </c>
      <c r="Y874" s="13">
        <f>Y875</f>
        <v>55</v>
      </c>
      <c r="Z874" s="13">
        <f>Z875</f>
        <v>0</v>
      </c>
      <c r="AA874" s="13">
        <f t="shared" si="1061"/>
        <v>0</v>
      </c>
      <c r="AB874" s="13">
        <f t="shared" si="1061"/>
        <v>0</v>
      </c>
      <c r="AC874" s="13">
        <f t="shared" si="1061"/>
        <v>0</v>
      </c>
      <c r="AD874" s="13">
        <f t="shared" si="1061"/>
        <v>0</v>
      </c>
      <c r="AE874" s="13">
        <f>AE875</f>
        <v>55</v>
      </c>
      <c r="AF874" s="13">
        <f>AF875</f>
        <v>0</v>
      </c>
      <c r="AG874" s="13">
        <f t="shared" si="1062"/>
        <v>0</v>
      </c>
      <c r="AH874" s="13">
        <f t="shared" si="1062"/>
        <v>0</v>
      </c>
      <c r="AI874" s="13">
        <f t="shared" si="1062"/>
        <v>0</v>
      </c>
      <c r="AJ874" s="13">
        <f t="shared" si="1062"/>
        <v>0</v>
      </c>
      <c r="AK874" s="13">
        <f>AK875</f>
        <v>55</v>
      </c>
      <c r="AL874" s="13">
        <f>AL875</f>
        <v>0</v>
      </c>
    </row>
    <row r="875" spans="1:38" ht="33" x14ac:dyDescent="0.25">
      <c r="A875" s="79" t="s">
        <v>39</v>
      </c>
      <c r="B875" s="47" t="s">
        <v>253</v>
      </c>
      <c r="C875" s="47" t="s">
        <v>175</v>
      </c>
      <c r="D875" s="47" t="s">
        <v>22</v>
      </c>
      <c r="E875" s="47" t="s">
        <v>464</v>
      </c>
      <c r="F875" s="16" t="s">
        <v>40</v>
      </c>
      <c r="G875" s="13">
        <v>55</v>
      </c>
      <c r="H875" s="13"/>
      <c r="I875" s="13"/>
      <c r="J875" s="13"/>
      <c r="K875" s="13"/>
      <c r="L875" s="13"/>
      <c r="M875" s="13">
        <f>G875+I875+J875+K875+L875</f>
        <v>55</v>
      </c>
      <c r="N875" s="13">
        <f>H875+J875</f>
        <v>0</v>
      </c>
      <c r="O875" s="13"/>
      <c r="P875" s="13"/>
      <c r="Q875" s="13"/>
      <c r="R875" s="13"/>
      <c r="S875" s="13">
        <f>M875+O875+P875+Q875+R875</f>
        <v>55</v>
      </c>
      <c r="T875" s="13">
        <f>N875+P875</f>
        <v>0</v>
      </c>
      <c r="U875" s="13"/>
      <c r="V875" s="13"/>
      <c r="W875" s="13"/>
      <c r="X875" s="13"/>
      <c r="Y875" s="13">
        <f>S875+U875+V875+W875+X875</f>
        <v>55</v>
      </c>
      <c r="Z875" s="13">
        <f>T875+V875</f>
        <v>0</v>
      </c>
      <c r="AA875" s="13"/>
      <c r="AB875" s="13"/>
      <c r="AC875" s="13"/>
      <c r="AD875" s="13"/>
      <c r="AE875" s="13">
        <f>Y875+AA875+AB875+AC875+AD875</f>
        <v>55</v>
      </c>
      <c r="AF875" s="13">
        <f>Z875+AB875</f>
        <v>0</v>
      </c>
      <c r="AG875" s="13"/>
      <c r="AH875" s="13"/>
      <c r="AI875" s="13"/>
      <c r="AJ875" s="13"/>
      <c r="AK875" s="13">
        <f>AE875+AG875+AH875+AI875+AJ875</f>
        <v>55</v>
      </c>
      <c r="AL875" s="13">
        <f>AF875+AH875</f>
        <v>0</v>
      </c>
    </row>
    <row r="876" spans="1:38" ht="82.5" x14ac:dyDescent="0.25">
      <c r="A876" s="62" t="s">
        <v>135</v>
      </c>
      <c r="B876" s="47" t="s">
        <v>253</v>
      </c>
      <c r="C876" s="47" t="s">
        <v>175</v>
      </c>
      <c r="D876" s="47" t="s">
        <v>22</v>
      </c>
      <c r="E876" s="47" t="s">
        <v>136</v>
      </c>
      <c r="F876" s="16"/>
      <c r="G876" s="13"/>
      <c r="H876" s="13"/>
      <c r="I876" s="13"/>
      <c r="J876" s="13"/>
      <c r="K876" s="13"/>
      <c r="L876" s="13"/>
      <c r="M876" s="13"/>
      <c r="N876" s="13"/>
      <c r="O876" s="13"/>
      <c r="P876" s="13"/>
      <c r="Q876" s="13"/>
      <c r="R876" s="13"/>
      <c r="S876" s="13"/>
      <c r="T876" s="13"/>
      <c r="U876" s="13"/>
      <c r="V876" s="13"/>
      <c r="W876" s="13"/>
      <c r="X876" s="13"/>
      <c r="Y876" s="13"/>
      <c r="Z876" s="13"/>
      <c r="AA876" s="13">
        <f>AA877</f>
        <v>30</v>
      </c>
      <c r="AB876" s="13">
        <f t="shared" ref="AB876:AL877" si="1063">AB877</f>
        <v>0</v>
      </c>
      <c r="AC876" s="13">
        <f t="shared" si="1063"/>
        <v>0</v>
      </c>
      <c r="AD876" s="13">
        <f t="shared" si="1063"/>
        <v>0</v>
      </c>
      <c r="AE876" s="13">
        <f t="shared" si="1063"/>
        <v>30</v>
      </c>
      <c r="AF876" s="13">
        <f t="shared" si="1063"/>
        <v>0</v>
      </c>
      <c r="AG876" s="13">
        <f>AG877</f>
        <v>0</v>
      </c>
      <c r="AH876" s="13">
        <f t="shared" si="1063"/>
        <v>0</v>
      </c>
      <c r="AI876" s="13">
        <f t="shared" si="1063"/>
        <v>0</v>
      </c>
      <c r="AJ876" s="13">
        <f t="shared" si="1063"/>
        <v>0</v>
      </c>
      <c r="AK876" s="13">
        <f t="shared" si="1063"/>
        <v>30</v>
      </c>
      <c r="AL876" s="13">
        <f t="shared" si="1063"/>
        <v>0</v>
      </c>
    </row>
    <row r="877" spans="1:38" x14ac:dyDescent="0.25">
      <c r="A877" s="66" t="s">
        <v>15</v>
      </c>
      <c r="B877" s="47" t="s">
        <v>253</v>
      </c>
      <c r="C877" s="47" t="s">
        <v>175</v>
      </c>
      <c r="D877" s="47" t="s">
        <v>22</v>
      </c>
      <c r="E877" s="47" t="s">
        <v>169</v>
      </c>
      <c r="F877" s="16"/>
      <c r="G877" s="13"/>
      <c r="H877" s="13"/>
      <c r="I877" s="13"/>
      <c r="J877" s="13"/>
      <c r="K877" s="13"/>
      <c r="L877" s="13"/>
      <c r="M877" s="13"/>
      <c r="N877" s="13"/>
      <c r="O877" s="13"/>
      <c r="P877" s="13"/>
      <c r="Q877" s="13"/>
      <c r="R877" s="13"/>
      <c r="S877" s="13"/>
      <c r="T877" s="13"/>
      <c r="U877" s="13"/>
      <c r="V877" s="13"/>
      <c r="W877" s="13"/>
      <c r="X877" s="13"/>
      <c r="Y877" s="13"/>
      <c r="Z877" s="13"/>
      <c r="AA877" s="13">
        <f>AA878</f>
        <v>30</v>
      </c>
      <c r="AB877" s="13">
        <f t="shared" si="1063"/>
        <v>0</v>
      </c>
      <c r="AC877" s="13">
        <f t="shared" si="1063"/>
        <v>0</v>
      </c>
      <c r="AD877" s="13">
        <f t="shared" si="1063"/>
        <v>0</v>
      </c>
      <c r="AE877" s="13">
        <f t="shared" si="1063"/>
        <v>30</v>
      </c>
      <c r="AF877" s="13">
        <f t="shared" si="1063"/>
        <v>0</v>
      </c>
      <c r="AG877" s="13">
        <f>AG878</f>
        <v>0</v>
      </c>
      <c r="AH877" s="13">
        <f t="shared" si="1063"/>
        <v>0</v>
      </c>
      <c r="AI877" s="13">
        <f t="shared" si="1063"/>
        <v>0</v>
      </c>
      <c r="AJ877" s="13">
        <f t="shared" si="1063"/>
        <v>0</v>
      </c>
      <c r="AK877" s="13">
        <f t="shared" si="1063"/>
        <v>30</v>
      </c>
      <c r="AL877" s="13">
        <f t="shared" si="1063"/>
        <v>0</v>
      </c>
    </row>
    <row r="878" spans="1:38" x14ac:dyDescent="0.25">
      <c r="A878" s="66" t="s">
        <v>262</v>
      </c>
      <c r="B878" s="47" t="s">
        <v>253</v>
      </c>
      <c r="C878" s="47" t="s">
        <v>175</v>
      </c>
      <c r="D878" s="47" t="s">
        <v>22</v>
      </c>
      <c r="E878" s="47" t="s">
        <v>643</v>
      </c>
      <c r="F878" s="16"/>
      <c r="G878" s="13"/>
      <c r="H878" s="13"/>
      <c r="I878" s="13"/>
      <c r="J878" s="13"/>
      <c r="K878" s="13"/>
      <c r="L878" s="13"/>
      <c r="M878" s="13"/>
      <c r="N878" s="13"/>
      <c r="O878" s="13"/>
      <c r="P878" s="13"/>
      <c r="Q878" s="13"/>
      <c r="R878" s="13"/>
      <c r="S878" s="13"/>
      <c r="T878" s="13"/>
      <c r="U878" s="13"/>
      <c r="V878" s="13"/>
      <c r="W878" s="13"/>
      <c r="X878" s="13"/>
      <c r="Y878" s="13"/>
      <c r="Z878" s="13"/>
      <c r="AA878" s="13">
        <f>AA879</f>
        <v>30</v>
      </c>
      <c r="AB878" s="13">
        <f t="shared" ref="AB878:AL879" si="1064">AB879</f>
        <v>0</v>
      </c>
      <c r="AC878" s="13">
        <f t="shared" si="1064"/>
        <v>0</v>
      </c>
      <c r="AD878" s="13">
        <f t="shared" si="1064"/>
        <v>0</v>
      </c>
      <c r="AE878" s="13">
        <f t="shared" si="1064"/>
        <v>30</v>
      </c>
      <c r="AF878" s="13">
        <f t="shared" si="1064"/>
        <v>0</v>
      </c>
      <c r="AG878" s="13">
        <f>AG879</f>
        <v>0</v>
      </c>
      <c r="AH878" s="13">
        <f t="shared" si="1064"/>
        <v>0</v>
      </c>
      <c r="AI878" s="13">
        <f t="shared" si="1064"/>
        <v>0</v>
      </c>
      <c r="AJ878" s="13">
        <f t="shared" si="1064"/>
        <v>0</v>
      </c>
      <c r="AK878" s="13">
        <f t="shared" si="1064"/>
        <v>30</v>
      </c>
      <c r="AL878" s="13">
        <f t="shared" si="1064"/>
        <v>0</v>
      </c>
    </row>
    <row r="879" spans="1:38" ht="33" x14ac:dyDescent="0.25">
      <c r="A879" s="66" t="s">
        <v>12</v>
      </c>
      <c r="B879" s="47" t="s">
        <v>253</v>
      </c>
      <c r="C879" s="47" t="s">
        <v>175</v>
      </c>
      <c r="D879" s="47" t="s">
        <v>22</v>
      </c>
      <c r="E879" s="47" t="s">
        <v>643</v>
      </c>
      <c r="F879" s="16" t="s">
        <v>13</v>
      </c>
      <c r="G879" s="13"/>
      <c r="H879" s="13"/>
      <c r="I879" s="13"/>
      <c r="J879" s="13"/>
      <c r="K879" s="13"/>
      <c r="L879" s="13"/>
      <c r="M879" s="13"/>
      <c r="N879" s="13"/>
      <c r="O879" s="13"/>
      <c r="P879" s="13"/>
      <c r="Q879" s="13"/>
      <c r="R879" s="13"/>
      <c r="S879" s="13"/>
      <c r="T879" s="13"/>
      <c r="U879" s="13"/>
      <c r="V879" s="13"/>
      <c r="W879" s="13"/>
      <c r="X879" s="13"/>
      <c r="Y879" s="13"/>
      <c r="Z879" s="13"/>
      <c r="AA879" s="13">
        <f>AA880</f>
        <v>30</v>
      </c>
      <c r="AB879" s="13">
        <f t="shared" si="1064"/>
        <v>0</v>
      </c>
      <c r="AC879" s="13">
        <f t="shared" si="1064"/>
        <v>0</v>
      </c>
      <c r="AD879" s="13">
        <f t="shared" si="1064"/>
        <v>0</v>
      </c>
      <c r="AE879" s="13">
        <f t="shared" si="1064"/>
        <v>30</v>
      </c>
      <c r="AF879" s="13">
        <f t="shared" si="1064"/>
        <v>0</v>
      </c>
      <c r="AG879" s="13">
        <f>AG880</f>
        <v>0</v>
      </c>
      <c r="AH879" s="13">
        <f t="shared" si="1064"/>
        <v>0</v>
      </c>
      <c r="AI879" s="13">
        <f t="shared" si="1064"/>
        <v>0</v>
      </c>
      <c r="AJ879" s="13">
        <f t="shared" si="1064"/>
        <v>0</v>
      </c>
      <c r="AK879" s="13">
        <f t="shared" si="1064"/>
        <v>30</v>
      </c>
      <c r="AL879" s="13">
        <f t="shared" si="1064"/>
        <v>0</v>
      </c>
    </row>
    <row r="880" spans="1:38" x14ac:dyDescent="0.25">
      <c r="A880" s="66" t="s">
        <v>14</v>
      </c>
      <c r="B880" s="47" t="s">
        <v>253</v>
      </c>
      <c r="C880" s="47" t="s">
        <v>175</v>
      </c>
      <c r="D880" s="47" t="s">
        <v>22</v>
      </c>
      <c r="E880" s="47" t="s">
        <v>643</v>
      </c>
      <c r="F880" s="16" t="s">
        <v>37</v>
      </c>
      <c r="G880" s="13"/>
      <c r="H880" s="13"/>
      <c r="I880" s="13"/>
      <c r="J880" s="13"/>
      <c r="K880" s="13"/>
      <c r="L880" s="13"/>
      <c r="M880" s="13"/>
      <c r="N880" s="13"/>
      <c r="O880" s="13"/>
      <c r="P880" s="13"/>
      <c r="Q880" s="13"/>
      <c r="R880" s="13"/>
      <c r="S880" s="13"/>
      <c r="T880" s="13"/>
      <c r="U880" s="13"/>
      <c r="V880" s="13"/>
      <c r="W880" s="13"/>
      <c r="X880" s="13"/>
      <c r="Y880" s="13"/>
      <c r="Z880" s="13"/>
      <c r="AA880" s="13">
        <v>30</v>
      </c>
      <c r="AB880" s="13"/>
      <c r="AC880" s="13"/>
      <c r="AD880" s="13"/>
      <c r="AE880" s="13">
        <f>Y880+AA880+AB880+AC880+AD880</f>
        <v>30</v>
      </c>
      <c r="AF880" s="13">
        <f>Z880+AB880</f>
        <v>0</v>
      </c>
      <c r="AG880" s="13"/>
      <c r="AH880" s="13"/>
      <c r="AI880" s="13"/>
      <c r="AJ880" s="13"/>
      <c r="AK880" s="13">
        <f>AE880+AG880+AH880+AI880+AJ880</f>
        <v>30</v>
      </c>
      <c r="AL880" s="13">
        <f>AF880+AH880</f>
        <v>0</v>
      </c>
    </row>
    <row r="881" spans="1:38" ht="49.5" x14ac:dyDescent="0.25">
      <c r="A881" s="66" t="s">
        <v>287</v>
      </c>
      <c r="B881" s="24" t="s">
        <v>253</v>
      </c>
      <c r="C881" s="25" t="s">
        <v>175</v>
      </c>
      <c r="D881" s="25" t="s">
        <v>22</v>
      </c>
      <c r="E881" s="49" t="s">
        <v>144</v>
      </c>
      <c r="F881" s="47"/>
      <c r="G881" s="48">
        <f t="shared" ref="G881:R884" si="1065">G882</f>
        <v>325</v>
      </c>
      <c r="H881" s="48">
        <f t="shared" si="1065"/>
        <v>0</v>
      </c>
      <c r="I881" s="13">
        <f t="shared" si="1065"/>
        <v>0</v>
      </c>
      <c r="J881" s="13">
        <f t="shared" si="1065"/>
        <v>0</v>
      </c>
      <c r="K881" s="13">
        <f t="shared" si="1065"/>
        <v>0</v>
      </c>
      <c r="L881" s="13">
        <f t="shared" si="1065"/>
        <v>0</v>
      </c>
      <c r="M881" s="48">
        <f t="shared" si="1065"/>
        <v>325</v>
      </c>
      <c r="N881" s="48">
        <f t="shared" si="1065"/>
        <v>0</v>
      </c>
      <c r="O881" s="13">
        <f t="shared" si="1065"/>
        <v>0</v>
      </c>
      <c r="P881" s="13">
        <f t="shared" si="1065"/>
        <v>0</v>
      </c>
      <c r="Q881" s="13">
        <f t="shared" si="1065"/>
        <v>0</v>
      </c>
      <c r="R881" s="13">
        <f t="shared" si="1065"/>
        <v>0</v>
      </c>
      <c r="S881" s="48">
        <f t="shared" ref="S881:AH884" si="1066">S882</f>
        <v>325</v>
      </c>
      <c r="T881" s="48">
        <f t="shared" si="1066"/>
        <v>0</v>
      </c>
      <c r="U881" s="13">
        <f t="shared" si="1066"/>
        <v>0</v>
      </c>
      <c r="V881" s="13">
        <f t="shared" si="1066"/>
        <v>0</v>
      </c>
      <c r="W881" s="13">
        <f t="shared" si="1066"/>
        <v>0</v>
      </c>
      <c r="X881" s="13">
        <f t="shared" si="1066"/>
        <v>0</v>
      </c>
      <c r="Y881" s="48">
        <f t="shared" si="1066"/>
        <v>325</v>
      </c>
      <c r="Z881" s="48">
        <f t="shared" si="1066"/>
        <v>0</v>
      </c>
      <c r="AA881" s="13">
        <f t="shared" si="1066"/>
        <v>0</v>
      </c>
      <c r="AB881" s="13">
        <f t="shared" si="1066"/>
        <v>0</v>
      </c>
      <c r="AC881" s="13">
        <f t="shared" si="1066"/>
        <v>0</v>
      </c>
      <c r="AD881" s="13">
        <f t="shared" si="1066"/>
        <v>0</v>
      </c>
      <c r="AE881" s="48">
        <f t="shared" si="1066"/>
        <v>325</v>
      </c>
      <c r="AF881" s="48">
        <f t="shared" si="1066"/>
        <v>0</v>
      </c>
      <c r="AG881" s="13">
        <f t="shared" si="1066"/>
        <v>0</v>
      </c>
      <c r="AH881" s="13">
        <f t="shared" si="1066"/>
        <v>0</v>
      </c>
      <c r="AI881" s="13">
        <f t="shared" ref="AG881:AL884" si="1067">AI882</f>
        <v>0</v>
      </c>
      <c r="AJ881" s="13">
        <f t="shared" si="1067"/>
        <v>0</v>
      </c>
      <c r="AK881" s="48">
        <f t="shared" si="1067"/>
        <v>325</v>
      </c>
      <c r="AL881" s="48">
        <f t="shared" si="1067"/>
        <v>0</v>
      </c>
    </row>
    <row r="882" spans="1:38" x14ac:dyDescent="0.25">
      <c r="A882" s="62" t="s">
        <v>157</v>
      </c>
      <c r="B882" s="24" t="s">
        <v>253</v>
      </c>
      <c r="C882" s="25" t="s">
        <v>175</v>
      </c>
      <c r="D882" s="25" t="s">
        <v>22</v>
      </c>
      <c r="E882" s="49" t="s">
        <v>146</v>
      </c>
      <c r="F882" s="47"/>
      <c r="G882" s="48">
        <f t="shared" si="1065"/>
        <v>325</v>
      </c>
      <c r="H882" s="48">
        <f t="shared" si="1065"/>
        <v>0</v>
      </c>
      <c r="I882" s="13">
        <f t="shared" si="1065"/>
        <v>0</v>
      </c>
      <c r="J882" s="13">
        <f t="shared" si="1065"/>
        <v>0</v>
      </c>
      <c r="K882" s="13">
        <f t="shared" si="1065"/>
        <v>0</v>
      </c>
      <c r="L882" s="13">
        <f t="shared" si="1065"/>
        <v>0</v>
      </c>
      <c r="M882" s="48">
        <f t="shared" si="1065"/>
        <v>325</v>
      </c>
      <c r="N882" s="48">
        <f t="shared" si="1065"/>
        <v>0</v>
      </c>
      <c r="O882" s="13">
        <f t="shared" si="1065"/>
        <v>0</v>
      </c>
      <c r="P882" s="13">
        <f t="shared" si="1065"/>
        <v>0</v>
      </c>
      <c r="Q882" s="13">
        <f t="shared" si="1065"/>
        <v>0</v>
      </c>
      <c r="R882" s="13">
        <f t="shared" si="1065"/>
        <v>0</v>
      </c>
      <c r="S882" s="48">
        <f t="shared" si="1066"/>
        <v>325</v>
      </c>
      <c r="T882" s="48">
        <f t="shared" si="1066"/>
        <v>0</v>
      </c>
      <c r="U882" s="13">
        <f t="shared" si="1066"/>
        <v>0</v>
      </c>
      <c r="V882" s="13">
        <f t="shared" si="1066"/>
        <v>0</v>
      </c>
      <c r="W882" s="13">
        <f t="shared" si="1066"/>
        <v>0</v>
      </c>
      <c r="X882" s="13">
        <f t="shared" si="1066"/>
        <v>0</v>
      </c>
      <c r="Y882" s="48">
        <f t="shared" si="1066"/>
        <v>325</v>
      </c>
      <c r="Z882" s="48">
        <f t="shared" si="1066"/>
        <v>0</v>
      </c>
      <c r="AA882" s="13">
        <f t="shared" si="1066"/>
        <v>0</v>
      </c>
      <c r="AB882" s="13">
        <f t="shared" si="1066"/>
        <v>0</v>
      </c>
      <c r="AC882" s="13">
        <f t="shared" si="1066"/>
        <v>0</v>
      </c>
      <c r="AD882" s="13">
        <f t="shared" si="1066"/>
        <v>0</v>
      </c>
      <c r="AE882" s="48">
        <f t="shared" si="1066"/>
        <v>325</v>
      </c>
      <c r="AF882" s="48">
        <f t="shared" si="1066"/>
        <v>0</v>
      </c>
      <c r="AG882" s="13">
        <f t="shared" si="1067"/>
        <v>0</v>
      </c>
      <c r="AH882" s="13">
        <f t="shared" si="1067"/>
        <v>0</v>
      </c>
      <c r="AI882" s="13">
        <f t="shared" si="1067"/>
        <v>0</v>
      </c>
      <c r="AJ882" s="13">
        <f t="shared" si="1067"/>
        <v>0</v>
      </c>
      <c r="AK882" s="48">
        <f t="shared" si="1067"/>
        <v>325</v>
      </c>
      <c r="AL882" s="48">
        <f t="shared" si="1067"/>
        <v>0</v>
      </c>
    </row>
    <row r="883" spans="1:38" ht="33" x14ac:dyDescent="0.25">
      <c r="A883" s="66" t="s">
        <v>265</v>
      </c>
      <c r="B883" s="24" t="s">
        <v>253</v>
      </c>
      <c r="C883" s="25" t="s">
        <v>175</v>
      </c>
      <c r="D883" s="25" t="s">
        <v>22</v>
      </c>
      <c r="E883" s="49" t="s">
        <v>266</v>
      </c>
      <c r="F883" s="47"/>
      <c r="G883" s="48">
        <f t="shared" si="1065"/>
        <v>325</v>
      </c>
      <c r="H883" s="48">
        <f t="shared" si="1065"/>
        <v>0</v>
      </c>
      <c r="I883" s="13">
        <f t="shared" si="1065"/>
        <v>0</v>
      </c>
      <c r="J883" s="13">
        <f t="shared" si="1065"/>
        <v>0</v>
      </c>
      <c r="K883" s="13">
        <f t="shared" si="1065"/>
        <v>0</v>
      </c>
      <c r="L883" s="13">
        <f t="shared" si="1065"/>
        <v>0</v>
      </c>
      <c r="M883" s="48">
        <f t="shared" si="1065"/>
        <v>325</v>
      </c>
      <c r="N883" s="48">
        <f t="shared" si="1065"/>
        <v>0</v>
      </c>
      <c r="O883" s="13">
        <f t="shared" si="1065"/>
        <v>0</v>
      </c>
      <c r="P883" s="13">
        <f t="shared" si="1065"/>
        <v>0</v>
      </c>
      <c r="Q883" s="13">
        <f t="shared" si="1065"/>
        <v>0</v>
      </c>
      <c r="R883" s="13">
        <f t="shared" si="1065"/>
        <v>0</v>
      </c>
      <c r="S883" s="48">
        <f t="shared" si="1066"/>
        <v>325</v>
      </c>
      <c r="T883" s="48">
        <f t="shared" si="1066"/>
        <v>0</v>
      </c>
      <c r="U883" s="13">
        <f t="shared" si="1066"/>
        <v>0</v>
      </c>
      <c r="V883" s="13">
        <f t="shared" si="1066"/>
        <v>0</v>
      </c>
      <c r="W883" s="13">
        <f t="shared" si="1066"/>
        <v>0</v>
      </c>
      <c r="X883" s="13">
        <f t="shared" si="1066"/>
        <v>0</v>
      </c>
      <c r="Y883" s="48">
        <f t="shared" si="1066"/>
        <v>325</v>
      </c>
      <c r="Z883" s="48">
        <f t="shared" si="1066"/>
        <v>0</v>
      </c>
      <c r="AA883" s="13">
        <f t="shared" si="1066"/>
        <v>0</v>
      </c>
      <c r="AB883" s="13">
        <f t="shared" si="1066"/>
        <v>0</v>
      </c>
      <c r="AC883" s="13">
        <f t="shared" si="1066"/>
        <v>0</v>
      </c>
      <c r="AD883" s="13">
        <f t="shared" si="1066"/>
        <v>0</v>
      </c>
      <c r="AE883" s="48">
        <f t="shared" si="1066"/>
        <v>325</v>
      </c>
      <c r="AF883" s="48">
        <f t="shared" si="1066"/>
        <v>0</v>
      </c>
      <c r="AG883" s="13">
        <f t="shared" si="1067"/>
        <v>0</v>
      </c>
      <c r="AH883" s="13">
        <f t="shared" si="1067"/>
        <v>0</v>
      </c>
      <c r="AI883" s="13">
        <f t="shared" si="1067"/>
        <v>0</v>
      </c>
      <c r="AJ883" s="13">
        <f t="shared" si="1067"/>
        <v>0</v>
      </c>
      <c r="AK883" s="48">
        <f t="shared" si="1067"/>
        <v>325</v>
      </c>
      <c r="AL883" s="48">
        <f t="shared" si="1067"/>
        <v>0</v>
      </c>
    </row>
    <row r="884" spans="1:38" ht="33" x14ac:dyDescent="0.25">
      <c r="A884" s="66" t="s">
        <v>12</v>
      </c>
      <c r="B884" s="24" t="s">
        <v>253</v>
      </c>
      <c r="C884" s="25" t="s">
        <v>175</v>
      </c>
      <c r="D884" s="25" t="s">
        <v>22</v>
      </c>
      <c r="E884" s="49" t="s">
        <v>266</v>
      </c>
      <c r="F884" s="47" t="s">
        <v>13</v>
      </c>
      <c r="G884" s="48">
        <f t="shared" si="1065"/>
        <v>325</v>
      </c>
      <c r="H884" s="48">
        <f t="shared" si="1065"/>
        <v>0</v>
      </c>
      <c r="I884" s="13">
        <f t="shared" si="1065"/>
        <v>0</v>
      </c>
      <c r="J884" s="13">
        <f t="shared" si="1065"/>
        <v>0</v>
      </c>
      <c r="K884" s="13">
        <f t="shared" si="1065"/>
        <v>0</v>
      </c>
      <c r="L884" s="13">
        <f t="shared" si="1065"/>
        <v>0</v>
      </c>
      <c r="M884" s="48">
        <f t="shared" si="1065"/>
        <v>325</v>
      </c>
      <c r="N884" s="48">
        <f t="shared" si="1065"/>
        <v>0</v>
      </c>
      <c r="O884" s="13">
        <f t="shared" si="1065"/>
        <v>0</v>
      </c>
      <c r="P884" s="13">
        <f t="shared" si="1065"/>
        <v>0</v>
      </c>
      <c r="Q884" s="13">
        <f t="shared" si="1065"/>
        <v>0</v>
      </c>
      <c r="R884" s="13">
        <f t="shared" si="1065"/>
        <v>0</v>
      </c>
      <c r="S884" s="48">
        <f t="shared" si="1066"/>
        <v>325</v>
      </c>
      <c r="T884" s="48">
        <f t="shared" si="1066"/>
        <v>0</v>
      </c>
      <c r="U884" s="13">
        <f t="shared" si="1066"/>
        <v>0</v>
      </c>
      <c r="V884" s="13">
        <f t="shared" si="1066"/>
        <v>0</v>
      </c>
      <c r="W884" s="13">
        <f t="shared" si="1066"/>
        <v>0</v>
      </c>
      <c r="X884" s="13">
        <f t="shared" si="1066"/>
        <v>0</v>
      </c>
      <c r="Y884" s="48">
        <f t="shared" si="1066"/>
        <v>325</v>
      </c>
      <c r="Z884" s="48">
        <f t="shared" si="1066"/>
        <v>0</v>
      </c>
      <c r="AA884" s="13">
        <f t="shared" si="1066"/>
        <v>0</v>
      </c>
      <c r="AB884" s="13">
        <f t="shared" si="1066"/>
        <v>0</v>
      </c>
      <c r="AC884" s="13">
        <f t="shared" si="1066"/>
        <v>0</v>
      </c>
      <c r="AD884" s="13">
        <f t="shared" si="1066"/>
        <v>0</v>
      </c>
      <c r="AE884" s="48">
        <f t="shared" si="1066"/>
        <v>325</v>
      </c>
      <c r="AF884" s="48">
        <f t="shared" si="1066"/>
        <v>0</v>
      </c>
      <c r="AG884" s="13">
        <f t="shared" si="1067"/>
        <v>0</v>
      </c>
      <c r="AH884" s="13">
        <f t="shared" si="1067"/>
        <v>0</v>
      </c>
      <c r="AI884" s="13">
        <f t="shared" si="1067"/>
        <v>0</v>
      </c>
      <c r="AJ884" s="13">
        <f t="shared" si="1067"/>
        <v>0</v>
      </c>
      <c r="AK884" s="48">
        <f t="shared" si="1067"/>
        <v>325</v>
      </c>
      <c r="AL884" s="48">
        <f t="shared" si="1067"/>
        <v>0</v>
      </c>
    </row>
    <row r="885" spans="1:38" ht="36" customHeight="1" x14ac:dyDescent="0.25">
      <c r="A885" s="62" t="s">
        <v>267</v>
      </c>
      <c r="B885" s="47" t="s">
        <v>253</v>
      </c>
      <c r="C885" s="47" t="s">
        <v>175</v>
      </c>
      <c r="D885" s="47" t="s">
        <v>22</v>
      </c>
      <c r="E885" s="47" t="s">
        <v>266</v>
      </c>
      <c r="F885" s="13">
        <v>630</v>
      </c>
      <c r="G885" s="13">
        <v>325</v>
      </c>
      <c r="H885" s="13"/>
      <c r="I885" s="13"/>
      <c r="J885" s="13"/>
      <c r="K885" s="13"/>
      <c r="L885" s="13"/>
      <c r="M885" s="13">
        <f>G885+I885+J885+K885+L885</f>
        <v>325</v>
      </c>
      <c r="N885" s="13">
        <f>H885+J885</f>
        <v>0</v>
      </c>
      <c r="O885" s="13"/>
      <c r="P885" s="13"/>
      <c r="Q885" s="13"/>
      <c r="R885" s="13"/>
      <c r="S885" s="13">
        <f>M885+O885+P885+Q885+R885</f>
        <v>325</v>
      </c>
      <c r="T885" s="13">
        <f>N885+P885</f>
        <v>0</v>
      </c>
      <c r="U885" s="13"/>
      <c r="V885" s="13"/>
      <c r="W885" s="13"/>
      <c r="X885" s="13"/>
      <c r="Y885" s="13">
        <f>S885+U885+V885+W885+X885</f>
        <v>325</v>
      </c>
      <c r="Z885" s="13">
        <f>T885+V885</f>
        <v>0</v>
      </c>
      <c r="AA885" s="13"/>
      <c r="AB885" s="13"/>
      <c r="AC885" s="13"/>
      <c r="AD885" s="13"/>
      <c r="AE885" s="13">
        <f>Y885+AA885+AB885+AC885+AD885</f>
        <v>325</v>
      </c>
      <c r="AF885" s="13">
        <f>Z885+AB885</f>
        <v>0</v>
      </c>
      <c r="AG885" s="13"/>
      <c r="AH885" s="13"/>
      <c r="AI885" s="13"/>
      <c r="AJ885" s="13"/>
      <c r="AK885" s="13">
        <f>AE885+AG885+AH885+AI885+AJ885</f>
        <v>325</v>
      </c>
      <c r="AL885" s="13">
        <f>AF885+AH885</f>
        <v>0</v>
      </c>
    </row>
    <row r="886" spans="1:38" x14ac:dyDescent="0.25">
      <c r="A886" s="62"/>
      <c r="B886" s="47"/>
      <c r="C886" s="47"/>
      <c r="D886" s="47"/>
      <c r="E886" s="47"/>
      <c r="F886" s="13"/>
      <c r="G886" s="13"/>
      <c r="H886" s="13"/>
      <c r="I886" s="13"/>
      <c r="J886" s="13"/>
      <c r="K886" s="13"/>
      <c r="L886" s="13"/>
      <c r="M886" s="13"/>
      <c r="N886" s="13"/>
      <c r="O886" s="13"/>
      <c r="P886" s="13"/>
      <c r="Q886" s="13"/>
      <c r="R886" s="13"/>
      <c r="S886" s="13"/>
      <c r="T886" s="13"/>
      <c r="U886" s="13"/>
      <c r="V886" s="13"/>
      <c r="W886" s="13"/>
      <c r="X886" s="13"/>
      <c r="Y886" s="13"/>
      <c r="Z886" s="13"/>
      <c r="AA886" s="13"/>
      <c r="AB886" s="13"/>
      <c r="AC886" s="13"/>
      <c r="AD886" s="13"/>
      <c r="AE886" s="13"/>
      <c r="AF886" s="13"/>
      <c r="AG886" s="13"/>
      <c r="AH886" s="13"/>
      <c r="AI886" s="13"/>
      <c r="AJ886" s="13"/>
      <c r="AK886" s="13"/>
      <c r="AL886" s="13"/>
    </row>
    <row r="887" spans="1:38" ht="18.75" x14ac:dyDescent="0.3">
      <c r="A887" s="72" t="s">
        <v>268</v>
      </c>
      <c r="B887" s="46" t="s">
        <v>253</v>
      </c>
      <c r="C887" s="46" t="s">
        <v>175</v>
      </c>
      <c r="D887" s="46" t="s">
        <v>8</v>
      </c>
      <c r="E887" s="46"/>
      <c r="F887" s="46"/>
      <c r="G887" s="39">
        <f t="shared" ref="G887:R891" si="1068">G888</f>
        <v>5900</v>
      </c>
      <c r="H887" s="39">
        <f t="shared" si="1068"/>
        <v>0</v>
      </c>
      <c r="I887" s="13">
        <f t="shared" si="1068"/>
        <v>0</v>
      </c>
      <c r="J887" s="13">
        <f t="shared" si="1068"/>
        <v>0</v>
      </c>
      <c r="K887" s="13">
        <f t="shared" si="1068"/>
        <v>0</v>
      </c>
      <c r="L887" s="13">
        <f t="shared" si="1068"/>
        <v>0</v>
      </c>
      <c r="M887" s="39">
        <f t="shared" si="1068"/>
        <v>5900</v>
      </c>
      <c r="N887" s="39">
        <f t="shared" si="1068"/>
        <v>0</v>
      </c>
      <c r="O887" s="13">
        <f t="shared" si="1068"/>
        <v>0</v>
      </c>
      <c r="P887" s="13">
        <f t="shared" si="1068"/>
        <v>0</v>
      </c>
      <c r="Q887" s="13">
        <f t="shared" si="1068"/>
        <v>0</v>
      </c>
      <c r="R887" s="13">
        <f t="shared" si="1068"/>
        <v>0</v>
      </c>
      <c r="S887" s="39">
        <f t="shared" ref="S887:AH891" si="1069">S888</f>
        <v>5900</v>
      </c>
      <c r="T887" s="39">
        <f t="shared" si="1069"/>
        <v>0</v>
      </c>
      <c r="U887" s="13">
        <f t="shared" si="1069"/>
        <v>0</v>
      </c>
      <c r="V887" s="13">
        <f t="shared" si="1069"/>
        <v>0</v>
      </c>
      <c r="W887" s="13">
        <f t="shared" si="1069"/>
        <v>0</v>
      </c>
      <c r="X887" s="13">
        <f t="shared" si="1069"/>
        <v>0</v>
      </c>
      <c r="Y887" s="39">
        <f t="shared" si="1069"/>
        <v>5900</v>
      </c>
      <c r="Z887" s="39">
        <f t="shared" si="1069"/>
        <v>0</v>
      </c>
      <c r="AA887" s="13">
        <f t="shared" si="1069"/>
        <v>0</v>
      </c>
      <c r="AB887" s="13">
        <f t="shared" si="1069"/>
        <v>0</v>
      </c>
      <c r="AC887" s="13">
        <f t="shared" si="1069"/>
        <v>0</v>
      </c>
      <c r="AD887" s="13">
        <f t="shared" si="1069"/>
        <v>0</v>
      </c>
      <c r="AE887" s="39">
        <f t="shared" si="1069"/>
        <v>5900</v>
      </c>
      <c r="AF887" s="39">
        <f t="shared" si="1069"/>
        <v>0</v>
      </c>
      <c r="AG887" s="13">
        <f t="shared" si="1069"/>
        <v>0</v>
      </c>
      <c r="AH887" s="13">
        <f t="shared" si="1069"/>
        <v>0</v>
      </c>
      <c r="AI887" s="13">
        <f t="shared" ref="AG887:AL891" si="1070">AI888</f>
        <v>0</v>
      </c>
      <c r="AJ887" s="13">
        <f t="shared" si="1070"/>
        <v>0</v>
      </c>
      <c r="AK887" s="39">
        <f t="shared" si="1070"/>
        <v>5900</v>
      </c>
      <c r="AL887" s="39">
        <f t="shared" si="1070"/>
        <v>0</v>
      </c>
    </row>
    <row r="888" spans="1:38" ht="36.75" customHeight="1" x14ac:dyDescent="0.25">
      <c r="A888" s="57" t="s">
        <v>502</v>
      </c>
      <c r="B888" s="47" t="s">
        <v>253</v>
      </c>
      <c r="C888" s="47" t="s">
        <v>175</v>
      </c>
      <c r="D888" s="47" t="s">
        <v>8</v>
      </c>
      <c r="E888" s="47" t="s">
        <v>254</v>
      </c>
      <c r="F888" s="47"/>
      <c r="G888" s="40">
        <f t="shared" si="1068"/>
        <v>5900</v>
      </c>
      <c r="H888" s="40">
        <f t="shared" si="1068"/>
        <v>0</v>
      </c>
      <c r="I888" s="13">
        <f t="shared" si="1068"/>
        <v>0</v>
      </c>
      <c r="J888" s="13">
        <f t="shared" si="1068"/>
        <v>0</v>
      </c>
      <c r="K888" s="13">
        <f t="shared" si="1068"/>
        <v>0</v>
      </c>
      <c r="L888" s="13">
        <f t="shared" si="1068"/>
        <v>0</v>
      </c>
      <c r="M888" s="40">
        <f t="shared" si="1068"/>
        <v>5900</v>
      </c>
      <c r="N888" s="40">
        <f t="shared" si="1068"/>
        <v>0</v>
      </c>
      <c r="O888" s="13">
        <f t="shared" si="1068"/>
        <v>0</v>
      </c>
      <c r="P888" s="13">
        <f t="shared" si="1068"/>
        <v>0</v>
      </c>
      <c r="Q888" s="13">
        <f t="shared" si="1068"/>
        <v>0</v>
      </c>
      <c r="R888" s="13">
        <f t="shared" si="1068"/>
        <v>0</v>
      </c>
      <c r="S888" s="40">
        <f t="shared" si="1069"/>
        <v>5900</v>
      </c>
      <c r="T888" s="40">
        <f t="shared" si="1069"/>
        <v>0</v>
      </c>
      <c r="U888" s="13">
        <f t="shared" si="1069"/>
        <v>0</v>
      </c>
      <c r="V888" s="13">
        <f t="shared" si="1069"/>
        <v>0</v>
      </c>
      <c r="W888" s="13">
        <f t="shared" si="1069"/>
        <v>0</v>
      </c>
      <c r="X888" s="13">
        <f t="shared" si="1069"/>
        <v>0</v>
      </c>
      <c r="Y888" s="40">
        <f t="shared" si="1069"/>
        <v>5900</v>
      </c>
      <c r="Z888" s="40">
        <f t="shared" si="1069"/>
        <v>0</v>
      </c>
      <c r="AA888" s="13">
        <f t="shared" si="1069"/>
        <v>0</v>
      </c>
      <c r="AB888" s="13">
        <f t="shared" si="1069"/>
        <v>0</v>
      </c>
      <c r="AC888" s="13">
        <f t="shared" si="1069"/>
        <v>0</v>
      </c>
      <c r="AD888" s="13">
        <f t="shared" si="1069"/>
        <v>0</v>
      </c>
      <c r="AE888" s="40">
        <f t="shared" si="1069"/>
        <v>5900</v>
      </c>
      <c r="AF888" s="40">
        <f t="shared" si="1069"/>
        <v>0</v>
      </c>
      <c r="AG888" s="13">
        <f t="shared" si="1070"/>
        <v>0</v>
      </c>
      <c r="AH888" s="13">
        <f t="shared" si="1070"/>
        <v>0</v>
      </c>
      <c r="AI888" s="13">
        <f t="shared" si="1070"/>
        <v>0</v>
      </c>
      <c r="AJ888" s="13">
        <f t="shared" si="1070"/>
        <v>0</v>
      </c>
      <c r="AK888" s="40">
        <f t="shared" si="1070"/>
        <v>5900</v>
      </c>
      <c r="AL888" s="40">
        <f t="shared" si="1070"/>
        <v>0</v>
      </c>
    </row>
    <row r="889" spans="1:38" x14ac:dyDescent="0.25">
      <c r="A889" s="66" t="s">
        <v>15</v>
      </c>
      <c r="B889" s="47" t="s">
        <v>253</v>
      </c>
      <c r="C889" s="47" t="s">
        <v>175</v>
      </c>
      <c r="D889" s="47" t="s">
        <v>8</v>
      </c>
      <c r="E889" s="47" t="s">
        <v>257</v>
      </c>
      <c r="F889" s="47"/>
      <c r="G889" s="40">
        <f t="shared" si="1068"/>
        <v>5900</v>
      </c>
      <c r="H889" s="40">
        <f t="shared" si="1068"/>
        <v>0</v>
      </c>
      <c r="I889" s="13">
        <f t="shared" si="1068"/>
        <v>0</v>
      </c>
      <c r="J889" s="13">
        <f t="shared" si="1068"/>
        <v>0</v>
      </c>
      <c r="K889" s="13">
        <f t="shared" si="1068"/>
        <v>0</v>
      </c>
      <c r="L889" s="13">
        <f t="shared" si="1068"/>
        <v>0</v>
      </c>
      <c r="M889" s="40">
        <f t="shared" si="1068"/>
        <v>5900</v>
      </c>
      <c r="N889" s="40">
        <f t="shared" si="1068"/>
        <v>0</v>
      </c>
      <c r="O889" s="13">
        <f t="shared" si="1068"/>
        <v>0</v>
      </c>
      <c r="P889" s="13">
        <f t="shared" si="1068"/>
        <v>0</v>
      </c>
      <c r="Q889" s="13">
        <f t="shared" si="1068"/>
        <v>0</v>
      </c>
      <c r="R889" s="13">
        <f t="shared" si="1068"/>
        <v>0</v>
      </c>
      <c r="S889" s="40">
        <f t="shared" si="1069"/>
        <v>5900</v>
      </c>
      <c r="T889" s="40">
        <f t="shared" si="1069"/>
        <v>0</v>
      </c>
      <c r="U889" s="13">
        <f t="shared" si="1069"/>
        <v>0</v>
      </c>
      <c r="V889" s="13">
        <f t="shared" si="1069"/>
        <v>0</v>
      </c>
      <c r="W889" s="13">
        <f t="shared" si="1069"/>
        <v>0</v>
      </c>
      <c r="X889" s="13">
        <f t="shared" si="1069"/>
        <v>0</v>
      </c>
      <c r="Y889" s="40">
        <f t="shared" si="1069"/>
        <v>5900</v>
      </c>
      <c r="Z889" s="40">
        <f t="shared" si="1069"/>
        <v>0</v>
      </c>
      <c r="AA889" s="13">
        <f t="shared" si="1069"/>
        <v>0</v>
      </c>
      <c r="AB889" s="13">
        <f t="shared" si="1069"/>
        <v>0</v>
      </c>
      <c r="AC889" s="13">
        <f t="shared" si="1069"/>
        <v>0</v>
      </c>
      <c r="AD889" s="13">
        <f t="shared" si="1069"/>
        <v>0</v>
      </c>
      <c r="AE889" s="40">
        <f t="shared" si="1069"/>
        <v>5900</v>
      </c>
      <c r="AF889" s="40">
        <f t="shared" si="1069"/>
        <v>0</v>
      </c>
      <c r="AG889" s="13">
        <f t="shared" si="1070"/>
        <v>0</v>
      </c>
      <c r="AH889" s="13">
        <f t="shared" si="1070"/>
        <v>0</v>
      </c>
      <c r="AI889" s="13">
        <f t="shared" si="1070"/>
        <v>0</v>
      </c>
      <c r="AJ889" s="13">
        <f t="shared" si="1070"/>
        <v>0</v>
      </c>
      <c r="AK889" s="40">
        <f t="shared" si="1070"/>
        <v>5900</v>
      </c>
      <c r="AL889" s="40">
        <f t="shared" si="1070"/>
        <v>0</v>
      </c>
    </row>
    <row r="890" spans="1:38" x14ac:dyDescent="0.25">
      <c r="A890" s="66" t="s">
        <v>262</v>
      </c>
      <c r="B890" s="47" t="s">
        <v>253</v>
      </c>
      <c r="C890" s="47" t="s">
        <v>175</v>
      </c>
      <c r="D890" s="47" t="s">
        <v>8</v>
      </c>
      <c r="E890" s="47" t="s">
        <v>263</v>
      </c>
      <c r="F890" s="47"/>
      <c r="G890" s="40">
        <f t="shared" si="1068"/>
        <v>5900</v>
      </c>
      <c r="H890" s="40">
        <f t="shared" si="1068"/>
        <v>0</v>
      </c>
      <c r="I890" s="13">
        <f t="shared" si="1068"/>
        <v>0</v>
      </c>
      <c r="J890" s="13">
        <f t="shared" si="1068"/>
        <v>0</v>
      </c>
      <c r="K890" s="13">
        <f t="shared" si="1068"/>
        <v>0</v>
      </c>
      <c r="L890" s="13">
        <f t="shared" si="1068"/>
        <v>0</v>
      </c>
      <c r="M890" s="40">
        <f t="shared" si="1068"/>
        <v>5900</v>
      </c>
      <c r="N890" s="40">
        <f t="shared" si="1068"/>
        <v>0</v>
      </c>
      <c r="O890" s="13">
        <f t="shared" si="1068"/>
        <v>0</v>
      </c>
      <c r="P890" s="13">
        <f t="shared" si="1068"/>
        <v>0</v>
      </c>
      <c r="Q890" s="13">
        <f t="shared" si="1068"/>
        <v>0</v>
      </c>
      <c r="R890" s="13">
        <f t="shared" si="1068"/>
        <v>0</v>
      </c>
      <c r="S890" s="40">
        <f t="shared" si="1069"/>
        <v>5900</v>
      </c>
      <c r="T890" s="40">
        <f t="shared" si="1069"/>
        <v>0</v>
      </c>
      <c r="U890" s="13">
        <f t="shared" si="1069"/>
        <v>0</v>
      </c>
      <c r="V890" s="13">
        <f t="shared" si="1069"/>
        <v>0</v>
      </c>
      <c r="W890" s="13">
        <f t="shared" si="1069"/>
        <v>0</v>
      </c>
      <c r="X890" s="13">
        <f t="shared" si="1069"/>
        <v>0</v>
      </c>
      <c r="Y890" s="40">
        <f t="shared" si="1069"/>
        <v>5900</v>
      </c>
      <c r="Z890" s="40">
        <f t="shared" si="1069"/>
        <v>0</v>
      </c>
      <c r="AA890" s="13">
        <f t="shared" si="1069"/>
        <v>0</v>
      </c>
      <c r="AB890" s="13">
        <f t="shared" si="1069"/>
        <v>0</v>
      </c>
      <c r="AC890" s="13">
        <f t="shared" si="1069"/>
        <v>0</v>
      </c>
      <c r="AD890" s="13">
        <f t="shared" si="1069"/>
        <v>0</v>
      </c>
      <c r="AE890" s="40">
        <f t="shared" si="1069"/>
        <v>5900</v>
      </c>
      <c r="AF890" s="40">
        <f t="shared" si="1069"/>
        <v>0</v>
      </c>
      <c r="AG890" s="13">
        <f t="shared" si="1070"/>
        <v>0</v>
      </c>
      <c r="AH890" s="13">
        <f t="shared" si="1070"/>
        <v>0</v>
      </c>
      <c r="AI890" s="13">
        <f t="shared" si="1070"/>
        <v>0</v>
      </c>
      <c r="AJ890" s="13">
        <f t="shared" si="1070"/>
        <v>0</v>
      </c>
      <c r="AK890" s="40">
        <f t="shared" si="1070"/>
        <v>5900</v>
      </c>
      <c r="AL890" s="40">
        <f t="shared" si="1070"/>
        <v>0</v>
      </c>
    </row>
    <row r="891" spans="1:38" ht="33" x14ac:dyDescent="0.25">
      <c r="A891" s="66" t="s">
        <v>12</v>
      </c>
      <c r="B891" s="47" t="s">
        <v>253</v>
      </c>
      <c r="C891" s="47" t="s">
        <v>175</v>
      </c>
      <c r="D891" s="47" t="s">
        <v>8</v>
      </c>
      <c r="E891" s="47" t="s">
        <v>263</v>
      </c>
      <c r="F891" s="47" t="s">
        <v>13</v>
      </c>
      <c r="G891" s="48">
        <f t="shared" si="1068"/>
        <v>5900</v>
      </c>
      <c r="H891" s="48">
        <f t="shared" si="1068"/>
        <v>0</v>
      </c>
      <c r="I891" s="13">
        <f t="shared" si="1068"/>
        <v>0</v>
      </c>
      <c r="J891" s="13">
        <f t="shared" si="1068"/>
        <v>0</v>
      </c>
      <c r="K891" s="13">
        <f t="shared" si="1068"/>
        <v>0</v>
      </c>
      <c r="L891" s="13">
        <f t="shared" si="1068"/>
        <v>0</v>
      </c>
      <c r="M891" s="48">
        <f t="shared" si="1068"/>
        <v>5900</v>
      </c>
      <c r="N891" s="48">
        <f t="shared" si="1068"/>
        <v>0</v>
      </c>
      <c r="O891" s="13">
        <f t="shared" si="1068"/>
        <v>0</v>
      </c>
      <c r="P891" s="13">
        <f t="shared" si="1068"/>
        <v>0</v>
      </c>
      <c r="Q891" s="13">
        <f t="shared" si="1068"/>
        <v>0</v>
      </c>
      <c r="R891" s="13">
        <f t="shared" si="1068"/>
        <v>0</v>
      </c>
      <c r="S891" s="48">
        <f t="shared" si="1069"/>
        <v>5900</v>
      </c>
      <c r="T891" s="48">
        <f t="shared" si="1069"/>
        <v>0</v>
      </c>
      <c r="U891" s="13">
        <f t="shared" si="1069"/>
        <v>0</v>
      </c>
      <c r="V891" s="13">
        <f t="shared" si="1069"/>
        <v>0</v>
      </c>
      <c r="W891" s="13">
        <f t="shared" si="1069"/>
        <v>0</v>
      </c>
      <c r="X891" s="13">
        <f t="shared" si="1069"/>
        <v>0</v>
      </c>
      <c r="Y891" s="48">
        <f t="shared" si="1069"/>
        <v>5900</v>
      </c>
      <c r="Z891" s="48">
        <f t="shared" si="1069"/>
        <v>0</v>
      </c>
      <c r="AA891" s="13">
        <f t="shared" si="1069"/>
        <v>0</v>
      </c>
      <c r="AB891" s="13">
        <f t="shared" si="1069"/>
        <v>0</v>
      </c>
      <c r="AC891" s="13">
        <f t="shared" si="1069"/>
        <v>0</v>
      </c>
      <c r="AD891" s="13">
        <f t="shared" si="1069"/>
        <v>0</v>
      </c>
      <c r="AE891" s="48">
        <f t="shared" si="1069"/>
        <v>5900</v>
      </c>
      <c r="AF891" s="48">
        <f t="shared" si="1069"/>
        <v>0</v>
      </c>
      <c r="AG891" s="13">
        <f t="shared" si="1070"/>
        <v>0</v>
      </c>
      <c r="AH891" s="13">
        <f t="shared" si="1070"/>
        <v>0</v>
      </c>
      <c r="AI891" s="13">
        <f t="shared" si="1070"/>
        <v>0</v>
      </c>
      <c r="AJ891" s="13">
        <f t="shared" si="1070"/>
        <v>0</v>
      </c>
      <c r="AK891" s="48">
        <f t="shared" si="1070"/>
        <v>5900</v>
      </c>
      <c r="AL891" s="48">
        <f t="shared" si="1070"/>
        <v>0</v>
      </c>
    </row>
    <row r="892" spans="1:38" x14ac:dyDescent="0.25">
      <c r="A892" s="66" t="s">
        <v>14</v>
      </c>
      <c r="B892" s="47" t="s">
        <v>253</v>
      </c>
      <c r="C892" s="47" t="s">
        <v>175</v>
      </c>
      <c r="D892" s="47" t="s">
        <v>8</v>
      </c>
      <c r="E892" s="47" t="s">
        <v>263</v>
      </c>
      <c r="F892" s="13">
        <v>610</v>
      </c>
      <c r="G892" s="13">
        <v>5900</v>
      </c>
      <c r="H892" s="13"/>
      <c r="I892" s="13"/>
      <c r="J892" s="13"/>
      <c r="K892" s="13"/>
      <c r="L892" s="13"/>
      <c r="M892" s="13">
        <f>G892+I892+J892+K892+L892</f>
        <v>5900</v>
      </c>
      <c r="N892" s="13">
        <f>H892+J892</f>
        <v>0</v>
      </c>
      <c r="O892" s="13"/>
      <c r="P892" s="13"/>
      <c r="Q892" s="13"/>
      <c r="R892" s="13"/>
      <c r="S892" s="13">
        <f>M892+O892+P892+Q892+R892</f>
        <v>5900</v>
      </c>
      <c r="T892" s="13">
        <f>N892+P892</f>
        <v>0</v>
      </c>
      <c r="U892" s="13"/>
      <c r="V892" s="13"/>
      <c r="W892" s="13"/>
      <c r="X892" s="13"/>
      <c r="Y892" s="13">
        <f>S892+U892+V892+W892+X892</f>
        <v>5900</v>
      </c>
      <c r="Z892" s="13">
        <f>T892+V892</f>
        <v>0</v>
      </c>
      <c r="AA892" s="13"/>
      <c r="AB892" s="13"/>
      <c r="AC892" s="13"/>
      <c r="AD892" s="13"/>
      <c r="AE892" s="13">
        <f>Y892+AA892+AB892+AC892+AD892</f>
        <v>5900</v>
      </c>
      <c r="AF892" s="13">
        <f>Z892+AB892</f>
        <v>0</v>
      </c>
      <c r="AG892" s="13"/>
      <c r="AH892" s="13"/>
      <c r="AI892" s="13"/>
      <c r="AJ892" s="13"/>
      <c r="AK892" s="13">
        <f>AE892+AG892+AH892+AI892+AJ892</f>
        <v>5900</v>
      </c>
      <c r="AL892" s="13">
        <f>AF892+AH892</f>
        <v>0</v>
      </c>
    </row>
    <row r="893" spans="1:38" x14ac:dyDescent="0.25">
      <c r="A893" s="66"/>
      <c r="B893" s="47"/>
      <c r="C893" s="47"/>
      <c r="D893" s="47"/>
      <c r="E893" s="47"/>
      <c r="F893" s="13"/>
      <c r="G893" s="13"/>
      <c r="H893" s="13"/>
      <c r="I893" s="13"/>
      <c r="J893" s="13"/>
      <c r="K893" s="13"/>
      <c r="L893" s="13"/>
      <c r="M893" s="13"/>
      <c r="N893" s="13"/>
      <c r="O893" s="13"/>
      <c r="P893" s="13"/>
      <c r="Q893" s="13"/>
      <c r="R893" s="13"/>
      <c r="S893" s="13"/>
      <c r="T893" s="13"/>
      <c r="U893" s="13"/>
      <c r="V893" s="13"/>
      <c r="W893" s="13"/>
      <c r="X893" s="13"/>
      <c r="Y893" s="13"/>
      <c r="Z893" s="13"/>
      <c r="AA893" s="13"/>
      <c r="AB893" s="13"/>
      <c r="AC893" s="13"/>
      <c r="AD893" s="13"/>
      <c r="AE893" s="13"/>
      <c r="AF893" s="13"/>
      <c r="AG893" s="13"/>
      <c r="AH893" s="13"/>
      <c r="AI893" s="13"/>
      <c r="AJ893" s="13"/>
      <c r="AK893" s="13"/>
      <c r="AL893" s="13"/>
    </row>
    <row r="894" spans="1:38" ht="45.75" hidden="1" customHeight="1" x14ac:dyDescent="0.3">
      <c r="A894" s="60" t="s">
        <v>675</v>
      </c>
      <c r="B894" s="10">
        <v>918</v>
      </c>
      <c r="C894" s="10"/>
      <c r="D894" s="10"/>
      <c r="E894" s="10"/>
      <c r="F894" s="10"/>
      <c r="G894" s="22">
        <f t="shared" ref="G894:AL894" si="1071">G896</f>
        <v>293</v>
      </c>
      <c r="H894" s="22">
        <f t="shared" si="1071"/>
        <v>0</v>
      </c>
      <c r="I894" s="13">
        <f t="shared" si="1071"/>
        <v>0</v>
      </c>
      <c r="J894" s="13">
        <f t="shared" si="1071"/>
        <v>0</v>
      </c>
      <c r="K894" s="13">
        <f t="shared" si="1071"/>
        <v>0</v>
      </c>
      <c r="L894" s="13">
        <f t="shared" si="1071"/>
        <v>0</v>
      </c>
      <c r="M894" s="22">
        <f t="shared" si="1071"/>
        <v>293</v>
      </c>
      <c r="N894" s="22">
        <f t="shared" si="1071"/>
        <v>0</v>
      </c>
      <c r="O894" s="13">
        <f t="shared" si="1071"/>
        <v>0</v>
      </c>
      <c r="P894" s="13">
        <f t="shared" si="1071"/>
        <v>0</v>
      </c>
      <c r="Q894" s="13">
        <f t="shared" si="1071"/>
        <v>0</v>
      </c>
      <c r="R894" s="13">
        <f t="shared" si="1071"/>
        <v>0</v>
      </c>
      <c r="S894" s="22">
        <f t="shared" si="1071"/>
        <v>293</v>
      </c>
      <c r="T894" s="22">
        <f t="shared" si="1071"/>
        <v>0</v>
      </c>
      <c r="U894" s="13">
        <f t="shared" si="1071"/>
        <v>0</v>
      </c>
      <c r="V894" s="13">
        <f t="shared" si="1071"/>
        <v>0</v>
      </c>
      <c r="W894" s="13">
        <f t="shared" si="1071"/>
        <v>0</v>
      </c>
      <c r="X894" s="13">
        <f t="shared" si="1071"/>
        <v>0</v>
      </c>
      <c r="Y894" s="22">
        <f t="shared" si="1071"/>
        <v>293</v>
      </c>
      <c r="Z894" s="22">
        <f t="shared" si="1071"/>
        <v>0</v>
      </c>
      <c r="AA894" s="13">
        <f t="shared" si="1071"/>
        <v>0</v>
      </c>
      <c r="AB894" s="13">
        <f t="shared" si="1071"/>
        <v>0</v>
      </c>
      <c r="AC894" s="13">
        <f t="shared" si="1071"/>
        <v>0</v>
      </c>
      <c r="AD894" s="13">
        <f t="shared" si="1071"/>
        <v>0</v>
      </c>
      <c r="AE894" s="22">
        <f t="shared" si="1071"/>
        <v>293</v>
      </c>
      <c r="AF894" s="22">
        <f t="shared" si="1071"/>
        <v>0</v>
      </c>
      <c r="AG894" s="13">
        <f t="shared" si="1071"/>
        <v>0</v>
      </c>
      <c r="AH894" s="13">
        <f t="shared" si="1071"/>
        <v>0</v>
      </c>
      <c r="AI894" s="13">
        <f t="shared" si="1071"/>
        <v>0</v>
      </c>
      <c r="AJ894" s="13">
        <f t="shared" si="1071"/>
        <v>0</v>
      </c>
      <c r="AK894" s="22">
        <f t="shared" si="1071"/>
        <v>293</v>
      </c>
      <c r="AL894" s="22">
        <f t="shared" si="1071"/>
        <v>0</v>
      </c>
    </row>
    <row r="895" spans="1:38" ht="20.25" hidden="1" x14ac:dyDescent="0.3">
      <c r="A895" s="60"/>
      <c r="B895" s="10"/>
      <c r="C895" s="10"/>
      <c r="D895" s="10"/>
      <c r="E895" s="10"/>
      <c r="F895" s="10"/>
      <c r="G895" s="22"/>
      <c r="H895" s="22"/>
      <c r="I895" s="13"/>
      <c r="J895" s="13"/>
      <c r="K895" s="13"/>
      <c r="L895" s="13"/>
      <c r="M895" s="22"/>
      <c r="N895" s="22"/>
      <c r="O895" s="13"/>
      <c r="P895" s="13"/>
      <c r="Q895" s="13"/>
      <c r="R895" s="13"/>
      <c r="S895" s="22"/>
      <c r="T895" s="22"/>
      <c r="U895" s="13"/>
      <c r="V895" s="13"/>
      <c r="W895" s="13"/>
      <c r="X895" s="13"/>
      <c r="Y895" s="22"/>
      <c r="Z895" s="22"/>
      <c r="AA895" s="13"/>
      <c r="AB895" s="13"/>
      <c r="AC895" s="13"/>
      <c r="AD895" s="13"/>
      <c r="AE895" s="22"/>
      <c r="AF895" s="22"/>
      <c r="AG895" s="13"/>
      <c r="AH895" s="13"/>
      <c r="AI895" s="13"/>
      <c r="AJ895" s="13"/>
      <c r="AK895" s="22"/>
      <c r="AL895" s="22"/>
    </row>
    <row r="896" spans="1:38" ht="18.75" hidden="1" x14ac:dyDescent="0.3">
      <c r="A896" s="61" t="s">
        <v>63</v>
      </c>
      <c r="B896" s="14">
        <f>B894</f>
        <v>918</v>
      </c>
      <c r="C896" s="14" t="s">
        <v>22</v>
      </c>
      <c r="D896" s="14" t="s">
        <v>64</v>
      </c>
      <c r="E896" s="14"/>
      <c r="F896" s="14"/>
      <c r="G896" s="23">
        <f>G897</f>
        <v>293</v>
      </c>
      <c r="H896" s="23">
        <f t="shared" ref="H896:R896" si="1072">H897</f>
        <v>0</v>
      </c>
      <c r="I896" s="13">
        <f t="shared" si="1072"/>
        <v>0</v>
      </c>
      <c r="J896" s="13">
        <f t="shared" si="1072"/>
        <v>0</v>
      </c>
      <c r="K896" s="13">
        <f t="shared" si="1072"/>
        <v>0</v>
      </c>
      <c r="L896" s="13">
        <f t="shared" si="1072"/>
        <v>0</v>
      </c>
      <c r="M896" s="23">
        <f t="shared" si="1072"/>
        <v>293</v>
      </c>
      <c r="N896" s="23">
        <f t="shared" si="1072"/>
        <v>0</v>
      </c>
      <c r="O896" s="13">
        <f t="shared" si="1072"/>
        <v>0</v>
      </c>
      <c r="P896" s="13">
        <f t="shared" si="1072"/>
        <v>0</v>
      </c>
      <c r="Q896" s="13">
        <f t="shared" si="1072"/>
        <v>0</v>
      </c>
      <c r="R896" s="13">
        <f t="shared" si="1072"/>
        <v>0</v>
      </c>
      <c r="S896" s="23">
        <f t="shared" ref="S896:AL896" si="1073">S897</f>
        <v>293</v>
      </c>
      <c r="T896" s="23">
        <f t="shared" si="1073"/>
        <v>0</v>
      </c>
      <c r="U896" s="13">
        <f t="shared" si="1073"/>
        <v>0</v>
      </c>
      <c r="V896" s="13">
        <f t="shared" si="1073"/>
        <v>0</v>
      </c>
      <c r="W896" s="13">
        <f t="shared" si="1073"/>
        <v>0</v>
      </c>
      <c r="X896" s="13">
        <f t="shared" si="1073"/>
        <v>0</v>
      </c>
      <c r="Y896" s="23">
        <f t="shared" si="1073"/>
        <v>293</v>
      </c>
      <c r="Z896" s="23">
        <f t="shared" si="1073"/>
        <v>0</v>
      </c>
      <c r="AA896" s="13">
        <f t="shared" si="1073"/>
        <v>0</v>
      </c>
      <c r="AB896" s="13">
        <f t="shared" si="1073"/>
        <v>0</v>
      </c>
      <c r="AC896" s="13">
        <f t="shared" si="1073"/>
        <v>0</v>
      </c>
      <c r="AD896" s="13">
        <f t="shared" si="1073"/>
        <v>0</v>
      </c>
      <c r="AE896" s="23">
        <f t="shared" si="1073"/>
        <v>293</v>
      </c>
      <c r="AF896" s="23">
        <f t="shared" si="1073"/>
        <v>0</v>
      </c>
      <c r="AG896" s="13">
        <f t="shared" si="1073"/>
        <v>0</v>
      </c>
      <c r="AH896" s="13">
        <f t="shared" si="1073"/>
        <v>0</v>
      </c>
      <c r="AI896" s="13">
        <f t="shared" si="1073"/>
        <v>0</v>
      </c>
      <c r="AJ896" s="13">
        <f t="shared" si="1073"/>
        <v>0</v>
      </c>
      <c r="AK896" s="23">
        <f t="shared" si="1073"/>
        <v>293</v>
      </c>
      <c r="AL896" s="23">
        <f t="shared" si="1073"/>
        <v>0</v>
      </c>
    </row>
    <row r="897" spans="1:38" hidden="1" x14ac:dyDescent="0.25">
      <c r="A897" s="62" t="s">
        <v>66</v>
      </c>
      <c r="B897" s="16">
        <f>B894</f>
        <v>918</v>
      </c>
      <c r="C897" s="16" t="s">
        <v>22</v>
      </c>
      <c r="D897" s="16" t="s">
        <v>64</v>
      </c>
      <c r="E897" s="16" t="s">
        <v>67</v>
      </c>
      <c r="F897" s="19"/>
      <c r="G897" s="20">
        <f>G900</f>
        <v>293</v>
      </c>
      <c r="H897" s="20">
        <f t="shared" ref="H897:N897" si="1074">H900</f>
        <v>0</v>
      </c>
      <c r="I897" s="13">
        <f t="shared" si="1074"/>
        <v>0</v>
      </c>
      <c r="J897" s="13">
        <f t="shared" si="1074"/>
        <v>0</v>
      </c>
      <c r="K897" s="13">
        <f t="shared" si="1074"/>
        <v>0</v>
      </c>
      <c r="L897" s="13">
        <f t="shared" si="1074"/>
        <v>0</v>
      </c>
      <c r="M897" s="20">
        <f t="shared" si="1074"/>
        <v>293</v>
      </c>
      <c r="N897" s="20">
        <f t="shared" si="1074"/>
        <v>0</v>
      </c>
      <c r="O897" s="13">
        <f t="shared" ref="O897:T897" si="1075">O900</f>
        <v>0</v>
      </c>
      <c r="P897" s="13">
        <f t="shared" si="1075"/>
        <v>0</v>
      </c>
      <c r="Q897" s="13">
        <f t="shared" si="1075"/>
        <v>0</v>
      </c>
      <c r="R897" s="13">
        <f t="shared" si="1075"/>
        <v>0</v>
      </c>
      <c r="S897" s="20">
        <f t="shared" si="1075"/>
        <v>293</v>
      </c>
      <c r="T897" s="20">
        <f t="shared" si="1075"/>
        <v>0</v>
      </c>
      <c r="U897" s="13">
        <f t="shared" ref="U897:Z897" si="1076">U900</f>
        <v>0</v>
      </c>
      <c r="V897" s="13">
        <f t="shared" si="1076"/>
        <v>0</v>
      </c>
      <c r="W897" s="13">
        <f t="shared" si="1076"/>
        <v>0</v>
      </c>
      <c r="X897" s="13">
        <f t="shared" si="1076"/>
        <v>0</v>
      </c>
      <c r="Y897" s="20">
        <f t="shared" si="1076"/>
        <v>293</v>
      </c>
      <c r="Z897" s="20">
        <f t="shared" si="1076"/>
        <v>0</v>
      </c>
      <c r="AA897" s="13">
        <f t="shared" ref="AA897:AF897" si="1077">AA900</f>
        <v>0</v>
      </c>
      <c r="AB897" s="13">
        <f t="shared" si="1077"/>
        <v>0</v>
      </c>
      <c r="AC897" s="13">
        <f t="shared" si="1077"/>
        <v>0</v>
      </c>
      <c r="AD897" s="13">
        <f t="shared" si="1077"/>
        <v>0</v>
      </c>
      <c r="AE897" s="20">
        <f t="shared" si="1077"/>
        <v>293</v>
      </c>
      <c r="AF897" s="20">
        <f t="shared" si="1077"/>
        <v>0</v>
      </c>
      <c r="AG897" s="13">
        <f t="shared" ref="AG897:AL897" si="1078">AG900</f>
        <v>0</v>
      </c>
      <c r="AH897" s="13">
        <f t="shared" si="1078"/>
        <v>0</v>
      </c>
      <c r="AI897" s="13">
        <f t="shared" si="1078"/>
        <v>0</v>
      </c>
      <c r="AJ897" s="13">
        <f t="shared" si="1078"/>
        <v>0</v>
      </c>
      <c r="AK897" s="20">
        <f t="shared" si="1078"/>
        <v>293</v>
      </c>
      <c r="AL897" s="20">
        <f t="shared" si="1078"/>
        <v>0</v>
      </c>
    </row>
    <row r="898" spans="1:38" hidden="1" x14ac:dyDescent="0.25">
      <c r="A898" s="62" t="s">
        <v>15</v>
      </c>
      <c r="B898" s="16">
        <f>B896</f>
        <v>918</v>
      </c>
      <c r="C898" s="16" t="s">
        <v>22</v>
      </c>
      <c r="D898" s="16" t="s">
        <v>64</v>
      </c>
      <c r="E898" s="16" t="s">
        <v>68</v>
      </c>
      <c r="F898" s="16"/>
      <c r="G898" s="20">
        <f>G900</f>
        <v>293</v>
      </c>
      <c r="H898" s="20">
        <f t="shared" ref="H898:N898" si="1079">H900</f>
        <v>0</v>
      </c>
      <c r="I898" s="13">
        <f t="shared" si="1079"/>
        <v>0</v>
      </c>
      <c r="J898" s="13">
        <f t="shared" si="1079"/>
        <v>0</v>
      </c>
      <c r="K898" s="13">
        <f t="shared" si="1079"/>
        <v>0</v>
      </c>
      <c r="L898" s="13">
        <f t="shared" si="1079"/>
        <v>0</v>
      </c>
      <c r="M898" s="20">
        <f t="shared" si="1079"/>
        <v>293</v>
      </c>
      <c r="N898" s="20">
        <f t="shared" si="1079"/>
        <v>0</v>
      </c>
      <c r="O898" s="13">
        <f t="shared" ref="O898:T898" si="1080">O900</f>
        <v>0</v>
      </c>
      <c r="P898" s="13">
        <f t="shared" si="1080"/>
        <v>0</v>
      </c>
      <c r="Q898" s="13">
        <f t="shared" si="1080"/>
        <v>0</v>
      </c>
      <c r="R898" s="13">
        <f t="shared" si="1080"/>
        <v>0</v>
      </c>
      <c r="S898" s="20">
        <f t="shared" si="1080"/>
        <v>293</v>
      </c>
      <c r="T898" s="20">
        <f t="shared" si="1080"/>
        <v>0</v>
      </c>
      <c r="U898" s="13">
        <f t="shared" ref="U898:Z898" si="1081">U900</f>
        <v>0</v>
      </c>
      <c r="V898" s="13">
        <f t="shared" si="1081"/>
        <v>0</v>
      </c>
      <c r="W898" s="13">
        <f t="shared" si="1081"/>
        <v>0</v>
      </c>
      <c r="X898" s="13">
        <f t="shared" si="1081"/>
        <v>0</v>
      </c>
      <c r="Y898" s="20">
        <f t="shared" si="1081"/>
        <v>293</v>
      </c>
      <c r="Z898" s="20">
        <f t="shared" si="1081"/>
        <v>0</v>
      </c>
      <c r="AA898" s="13">
        <f t="shared" ref="AA898:AF898" si="1082">AA900</f>
        <v>0</v>
      </c>
      <c r="AB898" s="13">
        <f t="shared" si="1082"/>
        <v>0</v>
      </c>
      <c r="AC898" s="13">
        <f t="shared" si="1082"/>
        <v>0</v>
      </c>
      <c r="AD898" s="13">
        <f t="shared" si="1082"/>
        <v>0</v>
      </c>
      <c r="AE898" s="20">
        <f t="shared" si="1082"/>
        <v>293</v>
      </c>
      <c r="AF898" s="20">
        <f t="shared" si="1082"/>
        <v>0</v>
      </c>
      <c r="AG898" s="13">
        <f t="shared" ref="AG898:AL898" si="1083">AG900</f>
        <v>0</v>
      </c>
      <c r="AH898" s="13">
        <f t="shared" si="1083"/>
        <v>0</v>
      </c>
      <c r="AI898" s="13">
        <f t="shared" si="1083"/>
        <v>0</v>
      </c>
      <c r="AJ898" s="13">
        <f t="shared" si="1083"/>
        <v>0</v>
      </c>
      <c r="AK898" s="20">
        <f t="shared" si="1083"/>
        <v>293</v>
      </c>
      <c r="AL898" s="20">
        <f t="shared" si="1083"/>
        <v>0</v>
      </c>
    </row>
    <row r="899" spans="1:38" hidden="1" x14ac:dyDescent="0.25">
      <c r="A899" s="62" t="s">
        <v>65</v>
      </c>
      <c r="B899" s="16">
        <f>B898</f>
        <v>918</v>
      </c>
      <c r="C899" s="16" t="s">
        <v>22</v>
      </c>
      <c r="D899" s="16" t="s">
        <v>64</v>
      </c>
      <c r="E899" s="16" t="s">
        <v>69</v>
      </c>
      <c r="F899" s="16"/>
      <c r="G899" s="20">
        <f>G900</f>
        <v>293</v>
      </c>
      <c r="H899" s="20">
        <f t="shared" ref="H899:R900" si="1084">H900</f>
        <v>0</v>
      </c>
      <c r="I899" s="13">
        <f t="shared" si="1084"/>
        <v>0</v>
      </c>
      <c r="J899" s="13">
        <f t="shared" si="1084"/>
        <v>0</v>
      </c>
      <c r="K899" s="13">
        <f t="shared" si="1084"/>
        <v>0</v>
      </c>
      <c r="L899" s="13">
        <f t="shared" si="1084"/>
        <v>0</v>
      </c>
      <c r="M899" s="20">
        <f t="shared" si="1084"/>
        <v>293</v>
      </c>
      <c r="N899" s="20">
        <f t="shared" si="1084"/>
        <v>0</v>
      </c>
      <c r="O899" s="13">
        <f t="shared" si="1084"/>
        <v>0</v>
      </c>
      <c r="P899" s="13">
        <f t="shared" si="1084"/>
        <v>0</v>
      </c>
      <c r="Q899" s="13">
        <f t="shared" si="1084"/>
        <v>0</v>
      </c>
      <c r="R899" s="13">
        <f t="shared" si="1084"/>
        <v>0</v>
      </c>
      <c r="S899" s="20">
        <f>S900</f>
        <v>293</v>
      </c>
      <c r="T899" s="20">
        <f>T900</f>
        <v>0</v>
      </c>
      <c r="U899" s="13">
        <f t="shared" ref="U899:X900" si="1085">U900</f>
        <v>0</v>
      </c>
      <c r="V899" s="13">
        <f t="shared" si="1085"/>
        <v>0</v>
      </c>
      <c r="W899" s="13">
        <f t="shared" si="1085"/>
        <v>0</v>
      </c>
      <c r="X899" s="13">
        <f t="shared" si="1085"/>
        <v>0</v>
      </c>
      <c r="Y899" s="20">
        <f>Y900</f>
        <v>293</v>
      </c>
      <c r="Z899" s="20">
        <f>Z900</f>
        <v>0</v>
      </c>
      <c r="AA899" s="13">
        <f t="shared" ref="AA899:AD900" si="1086">AA900</f>
        <v>0</v>
      </c>
      <c r="AB899" s="13">
        <f t="shared" si="1086"/>
        <v>0</v>
      </c>
      <c r="AC899" s="13">
        <f t="shared" si="1086"/>
        <v>0</v>
      </c>
      <c r="AD899" s="13">
        <f t="shared" si="1086"/>
        <v>0</v>
      </c>
      <c r="AE899" s="20">
        <f>AE900</f>
        <v>293</v>
      </c>
      <c r="AF899" s="20">
        <f>AF900</f>
        <v>0</v>
      </c>
      <c r="AG899" s="13">
        <f t="shared" ref="AG899:AJ900" si="1087">AG900</f>
        <v>0</v>
      </c>
      <c r="AH899" s="13">
        <f t="shared" si="1087"/>
        <v>0</v>
      </c>
      <c r="AI899" s="13">
        <f t="shared" si="1087"/>
        <v>0</v>
      </c>
      <c r="AJ899" s="13">
        <f t="shared" si="1087"/>
        <v>0</v>
      </c>
      <c r="AK899" s="20">
        <f>AK900</f>
        <v>293</v>
      </c>
      <c r="AL899" s="20">
        <f>AL900</f>
        <v>0</v>
      </c>
    </row>
    <row r="900" spans="1:38" ht="33" hidden="1" x14ac:dyDescent="0.25">
      <c r="A900" s="62" t="s">
        <v>271</v>
      </c>
      <c r="B900" s="16">
        <f>B899</f>
        <v>918</v>
      </c>
      <c r="C900" s="16" t="s">
        <v>22</v>
      </c>
      <c r="D900" s="16" t="s">
        <v>64</v>
      </c>
      <c r="E900" s="16" t="s">
        <v>69</v>
      </c>
      <c r="F900" s="16" t="s">
        <v>33</v>
      </c>
      <c r="G900" s="20">
        <f>G901</f>
        <v>293</v>
      </c>
      <c r="H900" s="20">
        <f t="shared" si="1084"/>
        <v>0</v>
      </c>
      <c r="I900" s="13">
        <f t="shared" si="1084"/>
        <v>0</v>
      </c>
      <c r="J900" s="13">
        <f t="shared" si="1084"/>
        <v>0</v>
      </c>
      <c r="K900" s="13">
        <f t="shared" si="1084"/>
        <v>0</v>
      </c>
      <c r="L900" s="13">
        <f t="shared" si="1084"/>
        <v>0</v>
      </c>
      <c r="M900" s="20">
        <f t="shared" si="1084"/>
        <v>293</v>
      </c>
      <c r="N900" s="20">
        <f t="shared" si="1084"/>
        <v>0</v>
      </c>
      <c r="O900" s="13">
        <f t="shared" si="1084"/>
        <v>0</v>
      </c>
      <c r="P900" s="13">
        <f t="shared" si="1084"/>
        <v>0</v>
      </c>
      <c r="Q900" s="13">
        <f t="shared" si="1084"/>
        <v>0</v>
      </c>
      <c r="R900" s="13">
        <f t="shared" si="1084"/>
        <v>0</v>
      </c>
      <c r="S900" s="20">
        <f>S901</f>
        <v>293</v>
      </c>
      <c r="T900" s="20">
        <f>T901</f>
        <v>0</v>
      </c>
      <c r="U900" s="13">
        <f t="shared" si="1085"/>
        <v>0</v>
      </c>
      <c r="V900" s="13">
        <f t="shared" si="1085"/>
        <v>0</v>
      </c>
      <c r="W900" s="13">
        <f t="shared" si="1085"/>
        <v>0</v>
      </c>
      <c r="X900" s="13">
        <f t="shared" si="1085"/>
        <v>0</v>
      </c>
      <c r="Y900" s="20">
        <f>Y901</f>
        <v>293</v>
      </c>
      <c r="Z900" s="20">
        <f>Z901</f>
        <v>0</v>
      </c>
      <c r="AA900" s="13">
        <f t="shared" si="1086"/>
        <v>0</v>
      </c>
      <c r="AB900" s="13">
        <f t="shared" si="1086"/>
        <v>0</v>
      </c>
      <c r="AC900" s="13">
        <f t="shared" si="1086"/>
        <v>0</v>
      </c>
      <c r="AD900" s="13">
        <f t="shared" si="1086"/>
        <v>0</v>
      </c>
      <c r="AE900" s="20">
        <f>AE901</f>
        <v>293</v>
      </c>
      <c r="AF900" s="20">
        <f>AF901</f>
        <v>0</v>
      </c>
      <c r="AG900" s="13">
        <f t="shared" si="1087"/>
        <v>0</v>
      </c>
      <c r="AH900" s="13">
        <f t="shared" si="1087"/>
        <v>0</v>
      </c>
      <c r="AI900" s="13">
        <f t="shared" si="1087"/>
        <v>0</v>
      </c>
      <c r="AJ900" s="13">
        <f t="shared" si="1087"/>
        <v>0</v>
      </c>
      <c r="AK900" s="20">
        <f>AK901</f>
        <v>293</v>
      </c>
      <c r="AL900" s="20">
        <f>AL901</f>
        <v>0</v>
      </c>
    </row>
    <row r="901" spans="1:38" ht="33" hidden="1" x14ac:dyDescent="0.25">
      <c r="A901" s="62" t="s">
        <v>39</v>
      </c>
      <c r="B901" s="16">
        <f>B900</f>
        <v>918</v>
      </c>
      <c r="C901" s="16" t="s">
        <v>22</v>
      </c>
      <c r="D901" s="16" t="s">
        <v>64</v>
      </c>
      <c r="E901" s="16" t="s">
        <v>69</v>
      </c>
      <c r="F901" s="16" t="s">
        <v>40</v>
      </c>
      <c r="G901" s="13">
        <v>293</v>
      </c>
      <c r="H901" s="13"/>
      <c r="I901" s="13"/>
      <c r="J901" s="13"/>
      <c r="K901" s="13"/>
      <c r="L901" s="13"/>
      <c r="M901" s="13">
        <f>G901+I901+J901+K901+L901</f>
        <v>293</v>
      </c>
      <c r="N901" s="13">
        <f>H901+J901</f>
        <v>0</v>
      </c>
      <c r="O901" s="13"/>
      <c r="P901" s="13"/>
      <c r="Q901" s="13"/>
      <c r="R901" s="13"/>
      <c r="S901" s="13">
        <f>M901+O901+P901+Q901+R901</f>
        <v>293</v>
      </c>
      <c r="T901" s="13">
        <f>N901+P901</f>
        <v>0</v>
      </c>
      <c r="U901" s="13"/>
      <c r="V901" s="13"/>
      <c r="W901" s="13"/>
      <c r="X901" s="13"/>
      <c r="Y901" s="13">
        <f>S901+U901+V901+W901+X901</f>
        <v>293</v>
      </c>
      <c r="Z901" s="13">
        <f>T901+V901</f>
        <v>0</v>
      </c>
      <c r="AA901" s="13"/>
      <c r="AB901" s="13"/>
      <c r="AC901" s="13"/>
      <c r="AD901" s="13"/>
      <c r="AE901" s="13">
        <f>Y901+AA901+AB901+AC901+AD901</f>
        <v>293</v>
      </c>
      <c r="AF901" s="13">
        <f>Z901+AB901</f>
        <v>0</v>
      </c>
      <c r="AG901" s="13"/>
      <c r="AH901" s="13"/>
      <c r="AI901" s="13"/>
      <c r="AJ901" s="13"/>
      <c r="AK901" s="13">
        <f>AE901+AG901+AH901+AI901+AJ901</f>
        <v>293</v>
      </c>
      <c r="AL901" s="13">
        <f>AF901+AH901</f>
        <v>0</v>
      </c>
    </row>
    <row r="902" spans="1:38" hidden="1" x14ac:dyDescent="0.25">
      <c r="A902" s="62"/>
      <c r="B902" s="16"/>
      <c r="C902" s="16"/>
      <c r="D902" s="16"/>
      <c r="E902" s="16"/>
      <c r="F902" s="16"/>
      <c r="G902" s="13"/>
      <c r="H902" s="13"/>
      <c r="I902" s="13"/>
      <c r="J902" s="13"/>
      <c r="K902" s="13"/>
      <c r="L902" s="13"/>
      <c r="M902" s="13"/>
      <c r="N902" s="13"/>
      <c r="O902" s="13"/>
      <c r="P902" s="13"/>
      <c r="Q902" s="13"/>
      <c r="R902" s="13"/>
      <c r="S902" s="13"/>
      <c r="T902" s="13"/>
      <c r="U902" s="13"/>
      <c r="V902" s="13"/>
      <c r="W902" s="13"/>
      <c r="X902" s="13"/>
      <c r="Y902" s="13"/>
      <c r="Z902" s="13"/>
      <c r="AA902" s="13"/>
      <c r="AB902" s="13"/>
      <c r="AC902" s="13"/>
      <c r="AD902" s="13"/>
      <c r="AE902" s="13"/>
      <c r="AF902" s="13"/>
      <c r="AG902" s="13"/>
      <c r="AH902" s="13"/>
      <c r="AI902" s="13"/>
      <c r="AJ902" s="13"/>
      <c r="AK902" s="13"/>
      <c r="AL902" s="13"/>
    </row>
    <row r="903" spans="1:38" ht="43.5" hidden="1" customHeight="1" x14ac:dyDescent="0.3">
      <c r="A903" s="63" t="s">
        <v>676</v>
      </c>
      <c r="B903" s="10" t="s">
        <v>362</v>
      </c>
      <c r="C903" s="10"/>
      <c r="D903" s="10"/>
      <c r="E903" s="10"/>
      <c r="F903" s="10"/>
      <c r="G903" s="12">
        <f>G905+G912+G928+G935+G942+G969+G991+G1018+G1044+G1051</f>
        <v>796529</v>
      </c>
      <c r="H903" s="12">
        <f t="shared" ref="H903:N903" si="1088">H905+H912+H928+H935+H942+H969+H991+H1018+H1044+H1051</f>
        <v>0</v>
      </c>
      <c r="I903" s="13">
        <f t="shared" si="1088"/>
        <v>0</v>
      </c>
      <c r="J903" s="13">
        <f t="shared" si="1088"/>
        <v>0</v>
      </c>
      <c r="K903" s="13">
        <f t="shared" si="1088"/>
        <v>0</v>
      </c>
      <c r="L903" s="13">
        <f t="shared" si="1088"/>
        <v>0</v>
      </c>
      <c r="M903" s="12">
        <f t="shared" si="1088"/>
        <v>796529</v>
      </c>
      <c r="N903" s="12">
        <f t="shared" si="1088"/>
        <v>0</v>
      </c>
      <c r="O903" s="13">
        <f t="shared" ref="O903:T903" si="1089">O905+O912+O928+O935+O942+O969+O991+O1018+O1044+O1051</f>
        <v>0</v>
      </c>
      <c r="P903" s="13">
        <f t="shared" si="1089"/>
        <v>0</v>
      </c>
      <c r="Q903" s="13">
        <f t="shared" si="1089"/>
        <v>0</v>
      </c>
      <c r="R903" s="13">
        <f t="shared" si="1089"/>
        <v>0</v>
      </c>
      <c r="S903" s="12">
        <f t="shared" si="1089"/>
        <v>796529</v>
      </c>
      <c r="T903" s="12">
        <f t="shared" si="1089"/>
        <v>0</v>
      </c>
      <c r="U903" s="13">
        <f t="shared" ref="U903:Z903" si="1090">U905+U912+U928+U935+U942+U969+U991+U1018+U1044+U1051</f>
        <v>0</v>
      </c>
      <c r="V903" s="13">
        <f t="shared" si="1090"/>
        <v>0</v>
      </c>
      <c r="W903" s="13">
        <f t="shared" si="1090"/>
        <v>0</v>
      </c>
      <c r="X903" s="13">
        <f t="shared" si="1090"/>
        <v>0</v>
      </c>
      <c r="Y903" s="12">
        <f t="shared" si="1090"/>
        <v>796529</v>
      </c>
      <c r="Z903" s="12">
        <f t="shared" si="1090"/>
        <v>0</v>
      </c>
      <c r="AA903" s="13">
        <f t="shared" ref="AA903:AF903" si="1091">AA905+AA912+AA928+AA935+AA942+AA969+AA991+AA1018+AA1044+AA1051</f>
        <v>0</v>
      </c>
      <c r="AB903" s="13">
        <f t="shared" si="1091"/>
        <v>0</v>
      </c>
      <c r="AC903" s="13">
        <f t="shared" si="1091"/>
        <v>0</v>
      </c>
      <c r="AD903" s="13">
        <f t="shared" si="1091"/>
        <v>-3000</v>
      </c>
      <c r="AE903" s="12">
        <f t="shared" si="1091"/>
        <v>793529</v>
      </c>
      <c r="AF903" s="12">
        <f t="shared" si="1091"/>
        <v>0</v>
      </c>
      <c r="AG903" s="13">
        <f t="shared" ref="AG903:AL903" si="1092">AG905+AG912+AG928+AG935+AG942+AG969+AG991+AG1018+AG1044+AG1051</f>
        <v>0</v>
      </c>
      <c r="AH903" s="13">
        <f t="shared" si="1092"/>
        <v>0</v>
      </c>
      <c r="AI903" s="12">
        <f t="shared" si="1092"/>
        <v>2086</v>
      </c>
      <c r="AJ903" s="13">
        <f t="shared" si="1092"/>
        <v>0</v>
      </c>
      <c r="AK903" s="12">
        <f t="shared" si="1092"/>
        <v>795615</v>
      </c>
      <c r="AL903" s="12">
        <f t="shared" si="1092"/>
        <v>0</v>
      </c>
    </row>
    <row r="904" spans="1:38" ht="20.25" hidden="1" x14ac:dyDescent="0.3">
      <c r="A904" s="63"/>
      <c r="B904" s="10"/>
      <c r="C904" s="10"/>
      <c r="D904" s="10"/>
      <c r="E904" s="10"/>
      <c r="F904" s="10"/>
      <c r="G904" s="12"/>
      <c r="H904" s="12"/>
      <c r="I904" s="13"/>
      <c r="J904" s="13"/>
      <c r="K904" s="13"/>
      <c r="L904" s="13"/>
      <c r="M904" s="12"/>
      <c r="N904" s="12"/>
      <c r="O904" s="13"/>
      <c r="P904" s="13"/>
      <c r="Q904" s="13"/>
      <c r="R904" s="13"/>
      <c r="S904" s="12"/>
      <c r="T904" s="12"/>
      <c r="U904" s="13"/>
      <c r="V904" s="13"/>
      <c r="W904" s="13"/>
      <c r="X904" s="13"/>
      <c r="Y904" s="12"/>
      <c r="Z904" s="12"/>
      <c r="AA904" s="13"/>
      <c r="AB904" s="13"/>
      <c r="AC904" s="13"/>
      <c r="AD904" s="13"/>
      <c r="AE904" s="12"/>
      <c r="AF904" s="12"/>
      <c r="AG904" s="13"/>
      <c r="AH904" s="13"/>
      <c r="AI904" s="13"/>
      <c r="AJ904" s="13"/>
      <c r="AK904" s="12"/>
      <c r="AL904" s="12"/>
    </row>
    <row r="905" spans="1:38" ht="18.75" hidden="1" x14ac:dyDescent="0.3">
      <c r="A905" s="61" t="s">
        <v>63</v>
      </c>
      <c r="B905" s="14" t="s">
        <v>362</v>
      </c>
      <c r="C905" s="14" t="s">
        <v>22</v>
      </c>
      <c r="D905" s="14" t="s">
        <v>64</v>
      </c>
      <c r="E905" s="14"/>
      <c r="F905" s="14"/>
      <c r="G905" s="32">
        <f t="shared" ref="G905:R909" si="1093">G906</f>
        <v>6008</v>
      </c>
      <c r="H905" s="32">
        <f t="shared" si="1093"/>
        <v>0</v>
      </c>
      <c r="I905" s="13">
        <f t="shared" si="1093"/>
        <v>0</v>
      </c>
      <c r="J905" s="13">
        <f t="shared" si="1093"/>
        <v>0</v>
      </c>
      <c r="K905" s="13">
        <f t="shared" si="1093"/>
        <v>0</v>
      </c>
      <c r="L905" s="13">
        <f t="shared" si="1093"/>
        <v>0</v>
      </c>
      <c r="M905" s="32">
        <f t="shared" si="1093"/>
        <v>6008</v>
      </c>
      <c r="N905" s="32">
        <f t="shared" si="1093"/>
        <v>0</v>
      </c>
      <c r="O905" s="13">
        <f t="shared" si="1093"/>
        <v>0</v>
      </c>
      <c r="P905" s="13">
        <f t="shared" si="1093"/>
        <v>0</v>
      </c>
      <c r="Q905" s="13">
        <f t="shared" si="1093"/>
        <v>0</v>
      </c>
      <c r="R905" s="13">
        <f t="shared" si="1093"/>
        <v>0</v>
      </c>
      <c r="S905" s="32">
        <f t="shared" ref="S905:AH909" si="1094">S906</f>
        <v>6008</v>
      </c>
      <c r="T905" s="32">
        <f t="shared" si="1094"/>
        <v>0</v>
      </c>
      <c r="U905" s="13">
        <f t="shared" si="1094"/>
        <v>0</v>
      </c>
      <c r="V905" s="13">
        <f t="shared" si="1094"/>
        <v>0</v>
      </c>
      <c r="W905" s="13">
        <f t="shared" si="1094"/>
        <v>0</v>
      </c>
      <c r="X905" s="13">
        <f t="shared" si="1094"/>
        <v>0</v>
      </c>
      <c r="Y905" s="32">
        <f t="shared" si="1094"/>
        <v>6008</v>
      </c>
      <c r="Z905" s="32">
        <f t="shared" si="1094"/>
        <v>0</v>
      </c>
      <c r="AA905" s="13">
        <f t="shared" si="1094"/>
        <v>0</v>
      </c>
      <c r="AB905" s="13">
        <f t="shared" si="1094"/>
        <v>0</v>
      </c>
      <c r="AC905" s="13">
        <f t="shared" si="1094"/>
        <v>0</v>
      </c>
      <c r="AD905" s="13">
        <f t="shared" si="1094"/>
        <v>0</v>
      </c>
      <c r="AE905" s="32">
        <f t="shared" si="1094"/>
        <v>6008</v>
      </c>
      <c r="AF905" s="32">
        <f t="shared" si="1094"/>
        <v>0</v>
      </c>
      <c r="AG905" s="13">
        <f t="shared" si="1094"/>
        <v>0</v>
      </c>
      <c r="AH905" s="13">
        <f t="shared" si="1094"/>
        <v>0</v>
      </c>
      <c r="AI905" s="13">
        <f t="shared" ref="AG905:AL909" si="1095">AI906</f>
        <v>0</v>
      </c>
      <c r="AJ905" s="13">
        <f t="shared" si="1095"/>
        <v>0</v>
      </c>
      <c r="AK905" s="32">
        <f t="shared" si="1095"/>
        <v>6008</v>
      </c>
      <c r="AL905" s="32">
        <f t="shared" si="1095"/>
        <v>0</v>
      </c>
    </row>
    <row r="906" spans="1:38" hidden="1" x14ac:dyDescent="0.25">
      <c r="A906" s="62" t="s">
        <v>66</v>
      </c>
      <c r="B906" s="16" t="s">
        <v>362</v>
      </c>
      <c r="C906" s="16" t="s">
        <v>22</v>
      </c>
      <c r="D906" s="16" t="s">
        <v>64</v>
      </c>
      <c r="E906" s="16" t="s">
        <v>445</v>
      </c>
      <c r="F906" s="36"/>
      <c r="G906" s="13">
        <f t="shared" si="1093"/>
        <v>6008</v>
      </c>
      <c r="H906" s="13">
        <f t="shared" si="1093"/>
        <v>0</v>
      </c>
      <c r="I906" s="13">
        <f t="shared" si="1093"/>
        <v>0</v>
      </c>
      <c r="J906" s="13">
        <f t="shared" si="1093"/>
        <v>0</v>
      </c>
      <c r="K906" s="13">
        <f t="shared" si="1093"/>
        <v>0</v>
      </c>
      <c r="L906" s="13">
        <f t="shared" si="1093"/>
        <v>0</v>
      </c>
      <c r="M906" s="13">
        <f t="shared" si="1093"/>
        <v>6008</v>
      </c>
      <c r="N906" s="13">
        <f t="shared" si="1093"/>
        <v>0</v>
      </c>
      <c r="O906" s="13">
        <f t="shared" si="1093"/>
        <v>0</v>
      </c>
      <c r="P906" s="13">
        <f t="shared" si="1093"/>
        <v>0</v>
      </c>
      <c r="Q906" s="13">
        <f t="shared" si="1093"/>
        <v>0</v>
      </c>
      <c r="R906" s="13">
        <f t="shared" si="1093"/>
        <v>0</v>
      </c>
      <c r="S906" s="13">
        <f t="shared" si="1094"/>
        <v>6008</v>
      </c>
      <c r="T906" s="13">
        <f t="shared" si="1094"/>
        <v>0</v>
      </c>
      <c r="U906" s="13">
        <f t="shared" si="1094"/>
        <v>0</v>
      </c>
      <c r="V906" s="13">
        <f t="shared" si="1094"/>
        <v>0</v>
      </c>
      <c r="W906" s="13">
        <f t="shared" si="1094"/>
        <v>0</v>
      </c>
      <c r="X906" s="13">
        <f t="shared" si="1094"/>
        <v>0</v>
      </c>
      <c r="Y906" s="13">
        <f t="shared" si="1094"/>
        <v>6008</v>
      </c>
      <c r="Z906" s="13">
        <f t="shared" si="1094"/>
        <v>0</v>
      </c>
      <c r="AA906" s="13">
        <f t="shared" si="1094"/>
        <v>0</v>
      </c>
      <c r="AB906" s="13">
        <f t="shared" si="1094"/>
        <v>0</v>
      </c>
      <c r="AC906" s="13">
        <f t="shared" si="1094"/>
        <v>0</v>
      </c>
      <c r="AD906" s="13">
        <f t="shared" si="1094"/>
        <v>0</v>
      </c>
      <c r="AE906" s="13">
        <f t="shared" si="1094"/>
        <v>6008</v>
      </c>
      <c r="AF906" s="13">
        <f t="shared" si="1094"/>
        <v>0</v>
      </c>
      <c r="AG906" s="13">
        <f t="shared" si="1095"/>
        <v>0</v>
      </c>
      <c r="AH906" s="13">
        <f t="shared" si="1095"/>
        <v>0</v>
      </c>
      <c r="AI906" s="13">
        <f t="shared" si="1095"/>
        <v>0</v>
      </c>
      <c r="AJ906" s="13">
        <f t="shared" si="1095"/>
        <v>0</v>
      </c>
      <c r="AK906" s="13">
        <f t="shared" si="1095"/>
        <v>6008</v>
      </c>
      <c r="AL906" s="13">
        <f t="shared" si="1095"/>
        <v>0</v>
      </c>
    </row>
    <row r="907" spans="1:38" hidden="1" x14ac:dyDescent="0.25">
      <c r="A907" s="62" t="s">
        <v>15</v>
      </c>
      <c r="B907" s="16" t="s">
        <v>362</v>
      </c>
      <c r="C907" s="16" t="s">
        <v>22</v>
      </c>
      <c r="D907" s="16" t="s">
        <v>64</v>
      </c>
      <c r="E907" s="16" t="s">
        <v>68</v>
      </c>
      <c r="F907" s="36"/>
      <c r="G907" s="13">
        <f t="shared" si="1093"/>
        <v>6008</v>
      </c>
      <c r="H907" s="13">
        <f t="shared" si="1093"/>
        <v>0</v>
      </c>
      <c r="I907" s="13">
        <f t="shared" si="1093"/>
        <v>0</v>
      </c>
      <c r="J907" s="13">
        <f t="shared" si="1093"/>
        <v>0</v>
      </c>
      <c r="K907" s="13">
        <f t="shared" si="1093"/>
        <v>0</v>
      </c>
      <c r="L907" s="13">
        <f t="shared" si="1093"/>
        <v>0</v>
      </c>
      <c r="M907" s="13">
        <f t="shared" si="1093"/>
        <v>6008</v>
      </c>
      <c r="N907" s="13">
        <f t="shared" si="1093"/>
        <v>0</v>
      </c>
      <c r="O907" s="13">
        <f t="shared" si="1093"/>
        <v>0</v>
      </c>
      <c r="P907" s="13">
        <f t="shared" si="1093"/>
        <v>0</v>
      </c>
      <c r="Q907" s="13">
        <f t="shared" si="1093"/>
        <v>0</v>
      </c>
      <c r="R907" s="13">
        <f t="shared" si="1093"/>
        <v>0</v>
      </c>
      <c r="S907" s="13">
        <f t="shared" si="1094"/>
        <v>6008</v>
      </c>
      <c r="T907" s="13">
        <f t="shared" si="1094"/>
        <v>0</v>
      </c>
      <c r="U907" s="13">
        <f t="shared" si="1094"/>
        <v>0</v>
      </c>
      <c r="V907" s="13">
        <f t="shared" si="1094"/>
        <v>0</v>
      </c>
      <c r="W907" s="13">
        <f t="shared" si="1094"/>
        <v>0</v>
      </c>
      <c r="X907" s="13">
        <f t="shared" si="1094"/>
        <v>0</v>
      </c>
      <c r="Y907" s="13">
        <f t="shared" si="1094"/>
        <v>6008</v>
      </c>
      <c r="Z907" s="13">
        <f t="shared" si="1094"/>
        <v>0</v>
      </c>
      <c r="AA907" s="13">
        <f t="shared" si="1094"/>
        <v>0</v>
      </c>
      <c r="AB907" s="13">
        <f t="shared" si="1094"/>
        <v>0</v>
      </c>
      <c r="AC907" s="13">
        <f t="shared" si="1094"/>
        <v>0</v>
      </c>
      <c r="AD907" s="13">
        <f t="shared" si="1094"/>
        <v>0</v>
      </c>
      <c r="AE907" s="13">
        <f t="shared" si="1094"/>
        <v>6008</v>
      </c>
      <c r="AF907" s="13">
        <f t="shared" si="1094"/>
        <v>0</v>
      </c>
      <c r="AG907" s="13">
        <f t="shared" si="1095"/>
        <v>0</v>
      </c>
      <c r="AH907" s="13">
        <f t="shared" si="1095"/>
        <v>0</v>
      </c>
      <c r="AI907" s="13">
        <f t="shared" si="1095"/>
        <v>0</v>
      </c>
      <c r="AJ907" s="13">
        <f t="shared" si="1095"/>
        <v>0</v>
      </c>
      <c r="AK907" s="13">
        <f t="shared" si="1095"/>
        <v>6008</v>
      </c>
      <c r="AL907" s="13">
        <f t="shared" si="1095"/>
        <v>0</v>
      </c>
    </row>
    <row r="908" spans="1:38" hidden="1" x14ac:dyDescent="0.25">
      <c r="A908" s="62" t="s">
        <v>65</v>
      </c>
      <c r="B908" s="16" t="s">
        <v>362</v>
      </c>
      <c r="C908" s="16" t="s">
        <v>22</v>
      </c>
      <c r="D908" s="16" t="s">
        <v>64</v>
      </c>
      <c r="E908" s="16" t="s">
        <v>69</v>
      </c>
      <c r="F908" s="36"/>
      <c r="G908" s="13">
        <f t="shared" si="1093"/>
        <v>6008</v>
      </c>
      <c r="H908" s="13">
        <f t="shared" si="1093"/>
        <v>0</v>
      </c>
      <c r="I908" s="13">
        <f t="shared" si="1093"/>
        <v>0</v>
      </c>
      <c r="J908" s="13">
        <f t="shared" si="1093"/>
        <v>0</v>
      </c>
      <c r="K908" s="13">
        <f t="shared" si="1093"/>
        <v>0</v>
      </c>
      <c r="L908" s="13">
        <f t="shared" si="1093"/>
        <v>0</v>
      </c>
      <c r="M908" s="13">
        <f t="shared" si="1093"/>
        <v>6008</v>
      </c>
      <c r="N908" s="13">
        <f t="shared" si="1093"/>
        <v>0</v>
      </c>
      <c r="O908" s="13">
        <f t="shared" si="1093"/>
        <v>0</v>
      </c>
      <c r="P908" s="13">
        <f t="shared" si="1093"/>
        <v>0</v>
      </c>
      <c r="Q908" s="13">
        <f t="shared" si="1093"/>
        <v>0</v>
      </c>
      <c r="R908" s="13">
        <f t="shared" si="1093"/>
        <v>0</v>
      </c>
      <c r="S908" s="13">
        <f t="shared" si="1094"/>
        <v>6008</v>
      </c>
      <c r="T908" s="13">
        <f t="shared" si="1094"/>
        <v>0</v>
      </c>
      <c r="U908" s="13">
        <f t="shared" si="1094"/>
        <v>0</v>
      </c>
      <c r="V908" s="13">
        <f t="shared" si="1094"/>
        <v>0</v>
      </c>
      <c r="W908" s="13">
        <f t="shared" si="1094"/>
        <v>0</v>
      </c>
      <c r="X908" s="13">
        <f t="shared" si="1094"/>
        <v>0</v>
      </c>
      <c r="Y908" s="13">
        <f t="shared" si="1094"/>
        <v>6008</v>
      </c>
      <c r="Z908" s="13">
        <f t="shared" si="1094"/>
        <v>0</v>
      </c>
      <c r="AA908" s="13">
        <f t="shared" si="1094"/>
        <v>0</v>
      </c>
      <c r="AB908" s="13">
        <f t="shared" si="1094"/>
        <v>0</v>
      </c>
      <c r="AC908" s="13">
        <f t="shared" si="1094"/>
        <v>0</v>
      </c>
      <c r="AD908" s="13">
        <f t="shared" si="1094"/>
        <v>0</v>
      </c>
      <c r="AE908" s="13">
        <f t="shared" si="1094"/>
        <v>6008</v>
      </c>
      <c r="AF908" s="13">
        <f t="shared" si="1094"/>
        <v>0</v>
      </c>
      <c r="AG908" s="13">
        <f t="shared" si="1095"/>
        <v>0</v>
      </c>
      <c r="AH908" s="13">
        <f t="shared" si="1095"/>
        <v>0</v>
      </c>
      <c r="AI908" s="13">
        <f t="shared" si="1095"/>
        <v>0</v>
      </c>
      <c r="AJ908" s="13">
        <f t="shared" si="1095"/>
        <v>0</v>
      </c>
      <c r="AK908" s="13">
        <f t="shared" si="1095"/>
        <v>6008</v>
      </c>
      <c r="AL908" s="13">
        <f t="shared" si="1095"/>
        <v>0</v>
      </c>
    </row>
    <row r="909" spans="1:38" ht="33" hidden="1" x14ac:dyDescent="0.25">
      <c r="A909" s="62" t="s">
        <v>271</v>
      </c>
      <c r="B909" s="16" t="s">
        <v>362</v>
      </c>
      <c r="C909" s="16" t="s">
        <v>22</v>
      </c>
      <c r="D909" s="16" t="s">
        <v>64</v>
      </c>
      <c r="E909" s="16" t="s">
        <v>69</v>
      </c>
      <c r="F909" s="13">
        <v>200</v>
      </c>
      <c r="G909" s="13">
        <f t="shared" si="1093"/>
        <v>6008</v>
      </c>
      <c r="H909" s="13">
        <f t="shared" si="1093"/>
        <v>0</v>
      </c>
      <c r="I909" s="13">
        <f t="shared" si="1093"/>
        <v>0</v>
      </c>
      <c r="J909" s="13">
        <f t="shared" si="1093"/>
        <v>0</v>
      </c>
      <c r="K909" s="13">
        <f t="shared" si="1093"/>
        <v>0</v>
      </c>
      <c r="L909" s="13">
        <f t="shared" si="1093"/>
        <v>0</v>
      </c>
      <c r="M909" s="13">
        <f t="shared" si="1093"/>
        <v>6008</v>
      </c>
      <c r="N909" s="13">
        <f t="shared" si="1093"/>
        <v>0</v>
      </c>
      <c r="O909" s="13">
        <f t="shared" si="1093"/>
        <v>0</v>
      </c>
      <c r="P909" s="13">
        <f t="shared" si="1093"/>
        <v>0</v>
      </c>
      <c r="Q909" s="13">
        <f t="shared" si="1093"/>
        <v>0</v>
      </c>
      <c r="R909" s="13">
        <f t="shared" si="1093"/>
        <v>0</v>
      </c>
      <c r="S909" s="13">
        <f t="shared" si="1094"/>
        <v>6008</v>
      </c>
      <c r="T909" s="13">
        <f t="shared" si="1094"/>
        <v>0</v>
      </c>
      <c r="U909" s="13">
        <f t="shared" si="1094"/>
        <v>0</v>
      </c>
      <c r="V909" s="13">
        <f t="shared" si="1094"/>
        <v>0</v>
      </c>
      <c r="W909" s="13">
        <f t="shared" si="1094"/>
        <v>0</v>
      </c>
      <c r="X909" s="13">
        <f t="shared" si="1094"/>
        <v>0</v>
      </c>
      <c r="Y909" s="13">
        <f t="shared" si="1094"/>
        <v>6008</v>
      </c>
      <c r="Z909" s="13">
        <f t="shared" si="1094"/>
        <v>0</v>
      </c>
      <c r="AA909" s="13">
        <f t="shared" si="1094"/>
        <v>0</v>
      </c>
      <c r="AB909" s="13">
        <f t="shared" si="1094"/>
        <v>0</v>
      </c>
      <c r="AC909" s="13">
        <f t="shared" si="1094"/>
        <v>0</v>
      </c>
      <c r="AD909" s="13">
        <f t="shared" si="1094"/>
        <v>0</v>
      </c>
      <c r="AE909" s="13">
        <f t="shared" si="1094"/>
        <v>6008</v>
      </c>
      <c r="AF909" s="13">
        <f t="shared" si="1094"/>
        <v>0</v>
      </c>
      <c r="AG909" s="13">
        <f t="shared" si="1095"/>
        <v>0</v>
      </c>
      <c r="AH909" s="13">
        <f t="shared" si="1095"/>
        <v>0</v>
      </c>
      <c r="AI909" s="13">
        <f t="shared" si="1095"/>
        <v>0</v>
      </c>
      <c r="AJ909" s="13">
        <f t="shared" si="1095"/>
        <v>0</v>
      </c>
      <c r="AK909" s="13">
        <f t="shared" si="1095"/>
        <v>6008</v>
      </c>
      <c r="AL909" s="13">
        <f t="shared" si="1095"/>
        <v>0</v>
      </c>
    </row>
    <row r="910" spans="1:38" ht="33" hidden="1" x14ac:dyDescent="0.25">
      <c r="A910" s="62" t="s">
        <v>39</v>
      </c>
      <c r="B910" s="16" t="s">
        <v>362</v>
      </c>
      <c r="C910" s="16" t="s">
        <v>22</v>
      </c>
      <c r="D910" s="16" t="s">
        <v>64</v>
      </c>
      <c r="E910" s="16" t="s">
        <v>69</v>
      </c>
      <c r="F910" s="16" t="s">
        <v>40</v>
      </c>
      <c r="G910" s="13">
        <v>6008</v>
      </c>
      <c r="H910" s="13"/>
      <c r="I910" s="13"/>
      <c r="J910" s="13"/>
      <c r="K910" s="13"/>
      <c r="L910" s="13"/>
      <c r="M910" s="13">
        <f>G910+I910+J910+K910+L910</f>
        <v>6008</v>
      </c>
      <c r="N910" s="13">
        <f>H910+J910</f>
        <v>0</v>
      </c>
      <c r="O910" s="13"/>
      <c r="P910" s="13"/>
      <c r="Q910" s="13"/>
      <c r="R910" s="13"/>
      <c r="S910" s="13">
        <f>M910+O910+P910+Q910+R910</f>
        <v>6008</v>
      </c>
      <c r="T910" s="13">
        <f>N910+P910</f>
        <v>0</v>
      </c>
      <c r="U910" s="13"/>
      <c r="V910" s="13"/>
      <c r="W910" s="13"/>
      <c r="X910" s="13"/>
      <c r="Y910" s="13">
        <f>S910+U910+V910+W910+X910</f>
        <v>6008</v>
      </c>
      <c r="Z910" s="13">
        <f>T910+V910</f>
        <v>0</v>
      </c>
      <c r="AA910" s="13"/>
      <c r="AB910" s="13"/>
      <c r="AC910" s="13"/>
      <c r="AD910" s="13"/>
      <c r="AE910" s="13">
        <f>Y910+AA910+AB910+AC910+AD910</f>
        <v>6008</v>
      </c>
      <c r="AF910" s="13">
        <f>Z910+AB910</f>
        <v>0</v>
      </c>
      <c r="AG910" s="13"/>
      <c r="AH910" s="13"/>
      <c r="AI910" s="13"/>
      <c r="AJ910" s="13"/>
      <c r="AK910" s="13">
        <f>AE910+AG910+AH910+AI910+AJ910</f>
        <v>6008</v>
      </c>
      <c r="AL910" s="13">
        <f>AF910+AH910</f>
        <v>0</v>
      </c>
    </row>
    <row r="911" spans="1:38" hidden="1" x14ac:dyDescent="0.25">
      <c r="A911" s="62"/>
      <c r="B911" s="16"/>
      <c r="C911" s="16"/>
      <c r="D911" s="16"/>
      <c r="E911" s="16"/>
      <c r="F911" s="16"/>
      <c r="G911" s="13"/>
      <c r="H911" s="13"/>
      <c r="I911" s="13"/>
      <c r="J911" s="13"/>
      <c r="K911" s="13"/>
      <c r="L911" s="13"/>
      <c r="M911" s="13"/>
      <c r="N911" s="13"/>
      <c r="O911" s="13"/>
      <c r="P911" s="13"/>
      <c r="Q911" s="13"/>
      <c r="R911" s="13"/>
      <c r="S911" s="13"/>
      <c r="T911" s="13"/>
      <c r="U911" s="13"/>
      <c r="V911" s="13"/>
      <c r="W911" s="13"/>
      <c r="X911" s="13"/>
      <c r="Y911" s="13"/>
      <c r="Z911" s="13"/>
      <c r="AA911" s="13"/>
      <c r="AB911" s="13"/>
      <c r="AC911" s="13"/>
      <c r="AD911" s="13"/>
      <c r="AE911" s="13"/>
      <c r="AF911" s="13"/>
      <c r="AG911" s="13"/>
      <c r="AH911" s="13"/>
      <c r="AI911" s="13"/>
      <c r="AJ911" s="13"/>
      <c r="AK911" s="13"/>
      <c r="AL911" s="13"/>
    </row>
    <row r="912" spans="1:38" ht="18.75" hidden="1" x14ac:dyDescent="0.3">
      <c r="A912" s="61" t="s">
        <v>363</v>
      </c>
      <c r="B912" s="14" t="s">
        <v>362</v>
      </c>
      <c r="C912" s="14" t="s">
        <v>30</v>
      </c>
      <c r="D912" s="14" t="s">
        <v>7</v>
      </c>
      <c r="E912" s="14"/>
      <c r="F912" s="14"/>
      <c r="G912" s="32">
        <f t="shared" ref="G912:R916" si="1096">G913</f>
        <v>8179</v>
      </c>
      <c r="H912" s="32">
        <f t="shared" si="1096"/>
        <v>0</v>
      </c>
      <c r="I912" s="13">
        <f t="shared" si="1096"/>
        <v>0</v>
      </c>
      <c r="J912" s="13">
        <f t="shared" si="1096"/>
        <v>0</v>
      </c>
      <c r="K912" s="13">
        <f t="shared" si="1096"/>
        <v>0</v>
      </c>
      <c r="L912" s="13">
        <f t="shared" si="1096"/>
        <v>0</v>
      </c>
      <c r="M912" s="32">
        <f t="shared" si="1096"/>
        <v>8179</v>
      </c>
      <c r="N912" s="32">
        <f t="shared" si="1096"/>
        <v>0</v>
      </c>
      <c r="O912" s="13">
        <f t="shared" si="1096"/>
        <v>0</v>
      </c>
      <c r="P912" s="13">
        <f t="shared" si="1096"/>
        <v>0</v>
      </c>
      <c r="Q912" s="13">
        <f t="shared" si="1096"/>
        <v>0</v>
      </c>
      <c r="R912" s="13">
        <f t="shared" si="1096"/>
        <v>0</v>
      </c>
      <c r="S912" s="32">
        <f t="shared" ref="S912:AH916" si="1097">S913</f>
        <v>8179</v>
      </c>
      <c r="T912" s="32">
        <f t="shared" si="1097"/>
        <v>0</v>
      </c>
      <c r="U912" s="13">
        <f t="shared" si="1097"/>
        <v>0</v>
      </c>
      <c r="V912" s="13">
        <f t="shared" si="1097"/>
        <v>0</v>
      </c>
      <c r="W912" s="13">
        <f t="shared" si="1097"/>
        <v>0</v>
      </c>
      <c r="X912" s="13">
        <f t="shared" si="1097"/>
        <v>0</v>
      </c>
      <c r="Y912" s="32">
        <f t="shared" si="1097"/>
        <v>8179</v>
      </c>
      <c r="Z912" s="32">
        <f t="shared" si="1097"/>
        <v>0</v>
      </c>
      <c r="AA912" s="13">
        <f t="shared" si="1097"/>
        <v>0</v>
      </c>
      <c r="AB912" s="13">
        <f t="shared" si="1097"/>
        <v>0</v>
      </c>
      <c r="AC912" s="13">
        <f t="shared" si="1097"/>
        <v>0</v>
      </c>
      <c r="AD912" s="13">
        <f t="shared" si="1097"/>
        <v>0</v>
      </c>
      <c r="AE912" s="32">
        <f t="shared" si="1097"/>
        <v>8179</v>
      </c>
      <c r="AF912" s="32">
        <f t="shared" si="1097"/>
        <v>0</v>
      </c>
      <c r="AG912" s="13">
        <f t="shared" si="1097"/>
        <v>0</v>
      </c>
      <c r="AH912" s="13">
        <f t="shared" si="1097"/>
        <v>0</v>
      </c>
      <c r="AI912" s="13">
        <f t="shared" ref="AG912:AL916" si="1098">AI913</f>
        <v>0</v>
      </c>
      <c r="AJ912" s="13">
        <f t="shared" si="1098"/>
        <v>0</v>
      </c>
      <c r="AK912" s="32">
        <f t="shared" si="1098"/>
        <v>8179</v>
      </c>
      <c r="AL912" s="32">
        <f t="shared" si="1098"/>
        <v>0</v>
      </c>
    </row>
    <row r="913" spans="1:38" ht="49.5" hidden="1" x14ac:dyDescent="0.25">
      <c r="A913" s="62" t="s">
        <v>364</v>
      </c>
      <c r="B913" s="16" t="s">
        <v>362</v>
      </c>
      <c r="C913" s="16" t="s">
        <v>30</v>
      </c>
      <c r="D913" s="16" t="s">
        <v>7</v>
      </c>
      <c r="E913" s="16" t="s">
        <v>433</v>
      </c>
      <c r="F913" s="16"/>
      <c r="G913" s="13">
        <f>G914+G918+G924</f>
        <v>8179</v>
      </c>
      <c r="H913" s="13">
        <f t="shared" ref="H913:N913" si="1099">H914+H918+H924</f>
        <v>0</v>
      </c>
      <c r="I913" s="13">
        <f t="shared" si="1099"/>
        <v>0</v>
      </c>
      <c r="J913" s="13">
        <f t="shared" si="1099"/>
        <v>0</v>
      </c>
      <c r="K913" s="13">
        <f t="shared" si="1099"/>
        <v>0</v>
      </c>
      <c r="L913" s="13">
        <f t="shared" si="1099"/>
        <v>0</v>
      </c>
      <c r="M913" s="13">
        <f t="shared" si="1099"/>
        <v>8179</v>
      </c>
      <c r="N913" s="13">
        <f t="shared" si="1099"/>
        <v>0</v>
      </c>
      <c r="O913" s="13">
        <f t="shared" ref="O913:T913" si="1100">O914+O918+O924</f>
        <v>0</v>
      </c>
      <c r="P913" s="13">
        <f t="shared" si="1100"/>
        <v>0</v>
      </c>
      <c r="Q913" s="13">
        <f t="shared" si="1100"/>
        <v>0</v>
      </c>
      <c r="R913" s="13">
        <f t="shared" si="1100"/>
        <v>0</v>
      </c>
      <c r="S913" s="13">
        <f t="shared" si="1100"/>
        <v>8179</v>
      </c>
      <c r="T913" s="13">
        <f t="shared" si="1100"/>
        <v>0</v>
      </c>
      <c r="U913" s="13">
        <f t="shared" ref="U913:Z913" si="1101">U914+U918+U924</f>
        <v>0</v>
      </c>
      <c r="V913" s="13">
        <f t="shared" si="1101"/>
        <v>0</v>
      </c>
      <c r="W913" s="13">
        <f t="shared" si="1101"/>
        <v>0</v>
      </c>
      <c r="X913" s="13">
        <f t="shared" si="1101"/>
        <v>0</v>
      </c>
      <c r="Y913" s="13">
        <f t="shared" si="1101"/>
        <v>8179</v>
      </c>
      <c r="Z913" s="13">
        <f t="shared" si="1101"/>
        <v>0</v>
      </c>
      <c r="AA913" s="13">
        <f t="shared" ref="AA913:AF913" si="1102">AA914+AA918+AA924</f>
        <v>0</v>
      </c>
      <c r="AB913" s="13">
        <f t="shared" si="1102"/>
        <v>0</v>
      </c>
      <c r="AC913" s="13">
        <f t="shared" si="1102"/>
        <v>0</v>
      </c>
      <c r="AD913" s="13">
        <f t="shared" si="1102"/>
        <v>0</v>
      </c>
      <c r="AE913" s="13">
        <f t="shared" si="1102"/>
        <v>8179</v>
      </c>
      <c r="AF913" s="13">
        <f t="shared" si="1102"/>
        <v>0</v>
      </c>
      <c r="AG913" s="13">
        <f t="shared" ref="AG913:AL913" si="1103">AG914+AG918+AG924</f>
        <v>0</v>
      </c>
      <c r="AH913" s="13">
        <f t="shared" si="1103"/>
        <v>0</v>
      </c>
      <c r="AI913" s="13">
        <f t="shared" si="1103"/>
        <v>0</v>
      </c>
      <c r="AJ913" s="13">
        <f t="shared" si="1103"/>
        <v>0</v>
      </c>
      <c r="AK913" s="13">
        <f t="shared" si="1103"/>
        <v>8179</v>
      </c>
      <c r="AL913" s="13">
        <f t="shared" si="1103"/>
        <v>0</v>
      </c>
    </row>
    <row r="914" spans="1:38" hidden="1" x14ac:dyDescent="0.25">
      <c r="A914" s="62" t="s">
        <v>15</v>
      </c>
      <c r="B914" s="16" t="s">
        <v>362</v>
      </c>
      <c r="C914" s="16" t="s">
        <v>30</v>
      </c>
      <c r="D914" s="16" t="s">
        <v>7</v>
      </c>
      <c r="E914" s="16" t="s">
        <v>434</v>
      </c>
      <c r="F914" s="16"/>
      <c r="G914" s="13">
        <f t="shared" si="1096"/>
        <v>5419</v>
      </c>
      <c r="H914" s="13">
        <f t="shared" si="1096"/>
        <v>0</v>
      </c>
      <c r="I914" s="13">
        <f t="shared" si="1096"/>
        <v>0</v>
      </c>
      <c r="J914" s="13">
        <f t="shared" si="1096"/>
        <v>0</v>
      </c>
      <c r="K914" s="13">
        <f t="shared" si="1096"/>
        <v>0</v>
      </c>
      <c r="L914" s="13">
        <f t="shared" si="1096"/>
        <v>0</v>
      </c>
      <c r="M914" s="13">
        <f t="shared" si="1096"/>
        <v>5419</v>
      </c>
      <c r="N914" s="13">
        <f t="shared" si="1096"/>
        <v>0</v>
      </c>
      <c r="O914" s="13">
        <f t="shared" si="1096"/>
        <v>0</v>
      </c>
      <c r="P914" s="13">
        <f t="shared" si="1096"/>
        <v>0</v>
      </c>
      <c r="Q914" s="13">
        <f t="shared" si="1096"/>
        <v>0</v>
      </c>
      <c r="R914" s="13">
        <f t="shared" si="1096"/>
        <v>0</v>
      </c>
      <c r="S914" s="13">
        <f t="shared" si="1097"/>
        <v>5419</v>
      </c>
      <c r="T914" s="13">
        <f t="shared" si="1097"/>
        <v>0</v>
      </c>
      <c r="U914" s="13">
        <f t="shared" si="1097"/>
        <v>0</v>
      </c>
      <c r="V914" s="13">
        <f t="shared" si="1097"/>
        <v>0</v>
      </c>
      <c r="W914" s="13">
        <f t="shared" si="1097"/>
        <v>0</v>
      </c>
      <c r="X914" s="13">
        <f t="shared" si="1097"/>
        <v>0</v>
      </c>
      <c r="Y914" s="13">
        <f t="shared" si="1097"/>
        <v>5419</v>
      </c>
      <c r="Z914" s="13">
        <f t="shared" si="1097"/>
        <v>0</v>
      </c>
      <c r="AA914" s="13">
        <f t="shared" si="1097"/>
        <v>0</v>
      </c>
      <c r="AB914" s="13">
        <f t="shared" si="1097"/>
        <v>0</v>
      </c>
      <c r="AC914" s="13">
        <f t="shared" si="1097"/>
        <v>0</v>
      </c>
      <c r="AD914" s="13">
        <f t="shared" si="1097"/>
        <v>0</v>
      </c>
      <c r="AE914" s="13">
        <f t="shared" si="1097"/>
        <v>5419</v>
      </c>
      <c r="AF914" s="13">
        <f t="shared" si="1097"/>
        <v>0</v>
      </c>
      <c r="AG914" s="13">
        <f t="shared" si="1098"/>
        <v>0</v>
      </c>
      <c r="AH914" s="13">
        <f t="shared" si="1098"/>
        <v>0</v>
      </c>
      <c r="AI914" s="13">
        <f t="shared" si="1098"/>
        <v>0</v>
      </c>
      <c r="AJ914" s="13">
        <f t="shared" si="1098"/>
        <v>0</v>
      </c>
      <c r="AK914" s="13">
        <f t="shared" si="1098"/>
        <v>5419</v>
      </c>
      <c r="AL914" s="13">
        <f t="shared" si="1098"/>
        <v>0</v>
      </c>
    </row>
    <row r="915" spans="1:38" hidden="1" x14ac:dyDescent="0.25">
      <c r="A915" s="62" t="s">
        <v>365</v>
      </c>
      <c r="B915" s="16" t="s">
        <v>362</v>
      </c>
      <c r="C915" s="16" t="s">
        <v>30</v>
      </c>
      <c r="D915" s="16" t="s">
        <v>7</v>
      </c>
      <c r="E915" s="16" t="s">
        <v>435</v>
      </c>
      <c r="F915" s="16"/>
      <c r="G915" s="13">
        <f t="shared" si="1096"/>
        <v>5419</v>
      </c>
      <c r="H915" s="13">
        <f t="shared" si="1096"/>
        <v>0</v>
      </c>
      <c r="I915" s="13">
        <f t="shared" si="1096"/>
        <v>0</v>
      </c>
      <c r="J915" s="13">
        <f t="shared" si="1096"/>
        <v>0</v>
      </c>
      <c r="K915" s="13">
        <f t="shared" si="1096"/>
        <v>0</v>
      </c>
      <c r="L915" s="13">
        <f t="shared" si="1096"/>
        <v>0</v>
      </c>
      <c r="M915" s="13">
        <f t="shared" si="1096"/>
        <v>5419</v>
      </c>
      <c r="N915" s="13">
        <f t="shared" si="1096"/>
        <v>0</v>
      </c>
      <c r="O915" s="13">
        <f t="shared" si="1096"/>
        <v>0</v>
      </c>
      <c r="P915" s="13">
        <f t="shared" si="1096"/>
        <v>0</v>
      </c>
      <c r="Q915" s="13">
        <f t="shared" si="1096"/>
        <v>0</v>
      </c>
      <c r="R915" s="13">
        <f t="shared" si="1096"/>
        <v>0</v>
      </c>
      <c r="S915" s="13">
        <f t="shared" si="1097"/>
        <v>5419</v>
      </c>
      <c r="T915" s="13">
        <f t="shared" si="1097"/>
        <v>0</v>
      </c>
      <c r="U915" s="13">
        <f t="shared" si="1097"/>
        <v>0</v>
      </c>
      <c r="V915" s="13">
        <f t="shared" si="1097"/>
        <v>0</v>
      </c>
      <c r="W915" s="13">
        <f t="shared" si="1097"/>
        <v>0</v>
      </c>
      <c r="X915" s="13">
        <f t="shared" si="1097"/>
        <v>0</v>
      </c>
      <c r="Y915" s="13">
        <f t="shared" si="1097"/>
        <v>5419</v>
      </c>
      <c r="Z915" s="13">
        <f t="shared" si="1097"/>
        <v>0</v>
      </c>
      <c r="AA915" s="13">
        <f t="shared" si="1097"/>
        <v>0</v>
      </c>
      <c r="AB915" s="13">
        <f t="shared" si="1097"/>
        <v>0</v>
      </c>
      <c r="AC915" s="13">
        <f t="shared" si="1097"/>
        <v>0</v>
      </c>
      <c r="AD915" s="13">
        <f t="shared" si="1097"/>
        <v>0</v>
      </c>
      <c r="AE915" s="13">
        <f t="shared" si="1097"/>
        <v>5419</v>
      </c>
      <c r="AF915" s="13">
        <f t="shared" si="1097"/>
        <v>0</v>
      </c>
      <c r="AG915" s="13">
        <f t="shared" si="1098"/>
        <v>0</v>
      </c>
      <c r="AH915" s="13">
        <f t="shared" si="1098"/>
        <v>0</v>
      </c>
      <c r="AI915" s="13">
        <f t="shared" si="1098"/>
        <v>0</v>
      </c>
      <c r="AJ915" s="13">
        <f t="shared" si="1098"/>
        <v>0</v>
      </c>
      <c r="AK915" s="13">
        <f t="shared" si="1098"/>
        <v>5419</v>
      </c>
      <c r="AL915" s="13">
        <f t="shared" si="1098"/>
        <v>0</v>
      </c>
    </row>
    <row r="916" spans="1:38" ht="33" hidden="1" x14ac:dyDescent="0.25">
      <c r="A916" s="62" t="s">
        <v>271</v>
      </c>
      <c r="B916" s="16" t="s">
        <v>362</v>
      </c>
      <c r="C916" s="16" t="s">
        <v>30</v>
      </c>
      <c r="D916" s="16" t="s">
        <v>7</v>
      </c>
      <c r="E916" s="16" t="s">
        <v>435</v>
      </c>
      <c r="F916" s="16" t="s">
        <v>33</v>
      </c>
      <c r="G916" s="13">
        <f t="shared" si="1096"/>
        <v>5419</v>
      </c>
      <c r="H916" s="13">
        <f t="shared" si="1096"/>
        <v>0</v>
      </c>
      <c r="I916" s="13">
        <f t="shared" si="1096"/>
        <v>0</v>
      </c>
      <c r="J916" s="13">
        <f t="shared" si="1096"/>
        <v>0</v>
      </c>
      <c r="K916" s="13">
        <f t="shared" si="1096"/>
        <v>0</v>
      </c>
      <c r="L916" s="13">
        <f t="shared" si="1096"/>
        <v>0</v>
      </c>
      <c r="M916" s="13">
        <f t="shared" si="1096"/>
        <v>5419</v>
      </c>
      <c r="N916" s="13">
        <f t="shared" si="1096"/>
        <v>0</v>
      </c>
      <c r="O916" s="13">
        <f t="shared" si="1096"/>
        <v>0</v>
      </c>
      <c r="P916" s="13">
        <f t="shared" si="1096"/>
        <v>0</v>
      </c>
      <c r="Q916" s="13">
        <f t="shared" si="1096"/>
        <v>0</v>
      </c>
      <c r="R916" s="13">
        <f t="shared" si="1096"/>
        <v>0</v>
      </c>
      <c r="S916" s="13">
        <f t="shared" si="1097"/>
        <v>5419</v>
      </c>
      <c r="T916" s="13">
        <f t="shared" si="1097"/>
        <v>0</v>
      </c>
      <c r="U916" s="13">
        <f t="shared" si="1097"/>
        <v>0</v>
      </c>
      <c r="V916" s="13">
        <f t="shared" si="1097"/>
        <v>0</v>
      </c>
      <c r="W916" s="13">
        <f t="shared" si="1097"/>
        <v>0</v>
      </c>
      <c r="X916" s="13">
        <f t="shared" si="1097"/>
        <v>0</v>
      </c>
      <c r="Y916" s="13">
        <f t="shared" si="1097"/>
        <v>5419</v>
      </c>
      <c r="Z916" s="13">
        <f t="shared" si="1097"/>
        <v>0</v>
      </c>
      <c r="AA916" s="13">
        <f t="shared" si="1097"/>
        <v>0</v>
      </c>
      <c r="AB916" s="13">
        <f t="shared" si="1097"/>
        <v>0</v>
      </c>
      <c r="AC916" s="13">
        <f t="shared" si="1097"/>
        <v>0</v>
      </c>
      <c r="AD916" s="13">
        <f t="shared" si="1097"/>
        <v>0</v>
      </c>
      <c r="AE916" s="13">
        <f t="shared" si="1097"/>
        <v>5419</v>
      </c>
      <c r="AF916" s="13">
        <f t="shared" si="1097"/>
        <v>0</v>
      </c>
      <c r="AG916" s="13">
        <f t="shared" si="1098"/>
        <v>0</v>
      </c>
      <c r="AH916" s="13">
        <f t="shared" si="1098"/>
        <v>0</v>
      </c>
      <c r="AI916" s="13">
        <f t="shared" si="1098"/>
        <v>0</v>
      </c>
      <c r="AJ916" s="13">
        <f t="shared" si="1098"/>
        <v>0</v>
      </c>
      <c r="AK916" s="13">
        <f t="shared" si="1098"/>
        <v>5419</v>
      </c>
      <c r="AL916" s="13">
        <f t="shared" si="1098"/>
        <v>0</v>
      </c>
    </row>
    <row r="917" spans="1:38" ht="33" hidden="1" x14ac:dyDescent="0.25">
      <c r="A917" s="62" t="s">
        <v>39</v>
      </c>
      <c r="B917" s="16" t="s">
        <v>362</v>
      </c>
      <c r="C917" s="16" t="s">
        <v>30</v>
      </c>
      <c r="D917" s="16" t="s">
        <v>7</v>
      </c>
      <c r="E917" s="16" t="s">
        <v>435</v>
      </c>
      <c r="F917" s="16" t="s">
        <v>40</v>
      </c>
      <c r="G917" s="13">
        <v>5419</v>
      </c>
      <c r="H917" s="13"/>
      <c r="I917" s="13"/>
      <c r="J917" s="13"/>
      <c r="K917" s="13"/>
      <c r="L917" s="13"/>
      <c r="M917" s="13">
        <f>G917+I917+J917+K917+L917</f>
        <v>5419</v>
      </c>
      <c r="N917" s="13">
        <f>H917+J917</f>
        <v>0</v>
      </c>
      <c r="O917" s="13"/>
      <c r="P917" s="13"/>
      <c r="Q917" s="13"/>
      <c r="R917" s="13"/>
      <c r="S917" s="13">
        <f>M917+O917+P917+Q917+R917</f>
        <v>5419</v>
      </c>
      <c r="T917" s="13">
        <f>N917+P917</f>
        <v>0</v>
      </c>
      <c r="U917" s="13"/>
      <c r="V917" s="13"/>
      <c r="W917" s="13"/>
      <c r="X917" s="13"/>
      <c r="Y917" s="13">
        <f>S917+U917+V917+W917+X917</f>
        <v>5419</v>
      </c>
      <c r="Z917" s="13">
        <f>T917+V917</f>
        <v>0</v>
      </c>
      <c r="AA917" s="13"/>
      <c r="AB917" s="13"/>
      <c r="AC917" s="13"/>
      <c r="AD917" s="13"/>
      <c r="AE917" s="13">
        <f>Y917+AA917+AB917+AC917+AD917</f>
        <v>5419</v>
      </c>
      <c r="AF917" s="13">
        <f>Z917+AB917</f>
        <v>0</v>
      </c>
      <c r="AG917" s="13"/>
      <c r="AH917" s="13"/>
      <c r="AI917" s="13"/>
      <c r="AJ917" s="13"/>
      <c r="AK917" s="13">
        <f>AE917+AG917+AH917+AI917+AJ917</f>
        <v>5419</v>
      </c>
      <c r="AL917" s="13">
        <f>AF917+AH917</f>
        <v>0</v>
      </c>
    </row>
    <row r="918" spans="1:38" ht="33" hidden="1" x14ac:dyDescent="0.25">
      <c r="A918" s="62" t="s">
        <v>137</v>
      </c>
      <c r="B918" s="16" t="s">
        <v>362</v>
      </c>
      <c r="C918" s="16" t="s">
        <v>30</v>
      </c>
      <c r="D918" s="16" t="s">
        <v>7</v>
      </c>
      <c r="E918" s="36" t="s">
        <v>516</v>
      </c>
      <c r="F918" s="16"/>
      <c r="G918" s="13">
        <f>G919</f>
        <v>2584</v>
      </c>
      <c r="H918" s="13">
        <f t="shared" ref="H918:R918" si="1104">H919</f>
        <v>0</v>
      </c>
      <c r="I918" s="13">
        <f t="shared" si="1104"/>
        <v>0</v>
      </c>
      <c r="J918" s="13">
        <f t="shared" si="1104"/>
        <v>0</v>
      </c>
      <c r="K918" s="13">
        <f t="shared" si="1104"/>
        <v>0</v>
      </c>
      <c r="L918" s="13">
        <f t="shared" si="1104"/>
        <v>0</v>
      </c>
      <c r="M918" s="13">
        <f t="shared" si="1104"/>
        <v>2584</v>
      </c>
      <c r="N918" s="13">
        <f t="shared" si="1104"/>
        <v>0</v>
      </c>
      <c r="O918" s="13">
        <f t="shared" si="1104"/>
        <v>0</v>
      </c>
      <c r="P918" s="13">
        <f t="shared" si="1104"/>
        <v>0</v>
      </c>
      <c r="Q918" s="13">
        <f t="shared" si="1104"/>
        <v>0</v>
      </c>
      <c r="R918" s="13">
        <f t="shared" si="1104"/>
        <v>0</v>
      </c>
      <c r="S918" s="13">
        <f t="shared" ref="S918:AL918" si="1105">S919</f>
        <v>2584</v>
      </c>
      <c r="T918" s="13">
        <f t="shared" si="1105"/>
        <v>0</v>
      </c>
      <c r="U918" s="13">
        <f t="shared" si="1105"/>
        <v>0</v>
      </c>
      <c r="V918" s="13">
        <f t="shared" si="1105"/>
        <v>0</v>
      </c>
      <c r="W918" s="13">
        <f t="shared" si="1105"/>
        <v>0</v>
      </c>
      <c r="X918" s="13">
        <f t="shared" si="1105"/>
        <v>0</v>
      </c>
      <c r="Y918" s="13">
        <f t="shared" si="1105"/>
        <v>2584</v>
      </c>
      <c r="Z918" s="13">
        <f t="shared" si="1105"/>
        <v>0</v>
      </c>
      <c r="AA918" s="13">
        <f t="shared" si="1105"/>
        <v>0</v>
      </c>
      <c r="AB918" s="13">
        <f t="shared" si="1105"/>
        <v>0</v>
      </c>
      <c r="AC918" s="13">
        <f t="shared" si="1105"/>
        <v>0</v>
      </c>
      <c r="AD918" s="13">
        <f t="shared" si="1105"/>
        <v>0</v>
      </c>
      <c r="AE918" s="13">
        <f t="shared" si="1105"/>
        <v>2584</v>
      </c>
      <c r="AF918" s="13">
        <f t="shared" si="1105"/>
        <v>0</v>
      </c>
      <c r="AG918" s="13">
        <f t="shared" si="1105"/>
        <v>0</v>
      </c>
      <c r="AH918" s="13">
        <f t="shared" si="1105"/>
        <v>0</v>
      </c>
      <c r="AI918" s="13">
        <f t="shared" si="1105"/>
        <v>0</v>
      </c>
      <c r="AJ918" s="13">
        <f t="shared" si="1105"/>
        <v>0</v>
      </c>
      <c r="AK918" s="13">
        <f t="shared" si="1105"/>
        <v>2584</v>
      </c>
      <c r="AL918" s="13">
        <f t="shared" si="1105"/>
        <v>0</v>
      </c>
    </row>
    <row r="919" spans="1:38" hidden="1" x14ac:dyDescent="0.25">
      <c r="A919" s="62" t="s">
        <v>365</v>
      </c>
      <c r="B919" s="16" t="s">
        <v>362</v>
      </c>
      <c r="C919" s="16" t="s">
        <v>30</v>
      </c>
      <c r="D919" s="16" t="s">
        <v>7</v>
      </c>
      <c r="E919" s="36" t="s">
        <v>517</v>
      </c>
      <c r="F919" s="16"/>
      <c r="G919" s="13">
        <f>G920+G922</f>
        <v>2584</v>
      </c>
      <c r="H919" s="13">
        <f t="shared" ref="H919:N919" si="1106">H920+H922</f>
        <v>0</v>
      </c>
      <c r="I919" s="13">
        <f t="shared" si="1106"/>
        <v>0</v>
      </c>
      <c r="J919" s="13">
        <f t="shared" si="1106"/>
        <v>0</v>
      </c>
      <c r="K919" s="13">
        <f t="shared" si="1106"/>
        <v>0</v>
      </c>
      <c r="L919" s="13">
        <f t="shared" si="1106"/>
        <v>0</v>
      </c>
      <c r="M919" s="13">
        <f t="shared" si="1106"/>
        <v>2584</v>
      </c>
      <c r="N919" s="13">
        <f t="shared" si="1106"/>
        <v>0</v>
      </c>
      <c r="O919" s="13">
        <f t="shared" ref="O919:T919" si="1107">O920+O922</f>
        <v>0</v>
      </c>
      <c r="P919" s="13">
        <f t="shared" si="1107"/>
        <v>0</v>
      </c>
      <c r="Q919" s="13">
        <f t="shared" si="1107"/>
        <v>0</v>
      </c>
      <c r="R919" s="13">
        <f t="shared" si="1107"/>
        <v>0</v>
      </c>
      <c r="S919" s="13">
        <f t="shared" si="1107"/>
        <v>2584</v>
      </c>
      <c r="T919" s="13">
        <f t="shared" si="1107"/>
        <v>0</v>
      </c>
      <c r="U919" s="13">
        <f t="shared" ref="U919:Z919" si="1108">U920+U922</f>
        <v>0</v>
      </c>
      <c r="V919" s="13">
        <f t="shared" si="1108"/>
        <v>0</v>
      </c>
      <c r="W919" s="13">
        <f t="shared" si="1108"/>
        <v>0</v>
      </c>
      <c r="X919" s="13">
        <f t="shared" si="1108"/>
        <v>0</v>
      </c>
      <c r="Y919" s="13">
        <f t="shared" si="1108"/>
        <v>2584</v>
      </c>
      <c r="Z919" s="13">
        <f t="shared" si="1108"/>
        <v>0</v>
      </c>
      <c r="AA919" s="13">
        <f t="shared" ref="AA919:AF919" si="1109">AA920+AA922</f>
        <v>0</v>
      </c>
      <c r="AB919" s="13">
        <f t="shared" si="1109"/>
        <v>0</v>
      </c>
      <c r="AC919" s="13">
        <f t="shared" si="1109"/>
        <v>0</v>
      </c>
      <c r="AD919" s="13">
        <f t="shared" si="1109"/>
        <v>0</v>
      </c>
      <c r="AE919" s="13">
        <f t="shared" si="1109"/>
        <v>2584</v>
      </c>
      <c r="AF919" s="13">
        <f t="shared" si="1109"/>
        <v>0</v>
      </c>
      <c r="AG919" s="13">
        <f t="shared" ref="AG919:AL919" si="1110">AG920+AG922</f>
        <v>0</v>
      </c>
      <c r="AH919" s="13">
        <f t="shared" si="1110"/>
        <v>0</v>
      </c>
      <c r="AI919" s="13">
        <f t="shared" si="1110"/>
        <v>0</v>
      </c>
      <c r="AJ919" s="13">
        <f t="shared" si="1110"/>
        <v>0</v>
      </c>
      <c r="AK919" s="13">
        <f t="shared" si="1110"/>
        <v>2584</v>
      </c>
      <c r="AL919" s="13">
        <f t="shared" si="1110"/>
        <v>0</v>
      </c>
    </row>
    <row r="920" spans="1:38" ht="72" hidden="1" customHeight="1" x14ac:dyDescent="0.25">
      <c r="A920" s="57" t="s">
        <v>518</v>
      </c>
      <c r="B920" s="16" t="s">
        <v>362</v>
      </c>
      <c r="C920" s="16" t="s">
        <v>30</v>
      </c>
      <c r="D920" s="16" t="s">
        <v>7</v>
      </c>
      <c r="E920" s="36" t="s">
        <v>517</v>
      </c>
      <c r="F920" s="16" t="s">
        <v>92</v>
      </c>
      <c r="G920" s="13">
        <f>G921</f>
        <v>2010</v>
      </c>
      <c r="H920" s="13">
        <f t="shared" ref="H920:R920" si="1111">H921</f>
        <v>0</v>
      </c>
      <c r="I920" s="13">
        <f t="shared" si="1111"/>
        <v>0</v>
      </c>
      <c r="J920" s="13">
        <f t="shared" si="1111"/>
        <v>0</v>
      </c>
      <c r="K920" s="13">
        <f t="shared" si="1111"/>
        <v>0</v>
      </c>
      <c r="L920" s="13">
        <f t="shared" si="1111"/>
        <v>0</v>
      </c>
      <c r="M920" s="13">
        <f t="shared" si="1111"/>
        <v>2010</v>
      </c>
      <c r="N920" s="13">
        <f t="shared" si="1111"/>
        <v>0</v>
      </c>
      <c r="O920" s="13">
        <f t="shared" si="1111"/>
        <v>0</v>
      </c>
      <c r="P920" s="13">
        <f t="shared" si="1111"/>
        <v>0</v>
      </c>
      <c r="Q920" s="13">
        <f t="shared" si="1111"/>
        <v>0</v>
      </c>
      <c r="R920" s="13">
        <f t="shared" si="1111"/>
        <v>0</v>
      </c>
      <c r="S920" s="13">
        <f t="shared" ref="S920:AL920" si="1112">S921</f>
        <v>2010</v>
      </c>
      <c r="T920" s="13">
        <f t="shared" si="1112"/>
        <v>0</v>
      </c>
      <c r="U920" s="13">
        <f t="shared" si="1112"/>
        <v>0</v>
      </c>
      <c r="V920" s="13">
        <f t="shared" si="1112"/>
        <v>0</v>
      </c>
      <c r="W920" s="13">
        <f t="shared" si="1112"/>
        <v>0</v>
      </c>
      <c r="X920" s="13">
        <f t="shared" si="1112"/>
        <v>0</v>
      </c>
      <c r="Y920" s="13">
        <f t="shared" si="1112"/>
        <v>2010</v>
      </c>
      <c r="Z920" s="13">
        <f t="shared" si="1112"/>
        <v>0</v>
      </c>
      <c r="AA920" s="13">
        <f t="shared" si="1112"/>
        <v>0</v>
      </c>
      <c r="AB920" s="13">
        <f t="shared" si="1112"/>
        <v>0</v>
      </c>
      <c r="AC920" s="13">
        <f t="shared" si="1112"/>
        <v>0</v>
      </c>
      <c r="AD920" s="13">
        <f t="shared" si="1112"/>
        <v>0</v>
      </c>
      <c r="AE920" s="13">
        <f t="shared" si="1112"/>
        <v>2010</v>
      </c>
      <c r="AF920" s="13">
        <f t="shared" si="1112"/>
        <v>0</v>
      </c>
      <c r="AG920" s="13">
        <f t="shared" si="1112"/>
        <v>0</v>
      </c>
      <c r="AH920" s="13">
        <f t="shared" si="1112"/>
        <v>0</v>
      </c>
      <c r="AI920" s="13">
        <f t="shared" si="1112"/>
        <v>0</v>
      </c>
      <c r="AJ920" s="13">
        <f t="shared" si="1112"/>
        <v>0</v>
      </c>
      <c r="AK920" s="13">
        <f t="shared" si="1112"/>
        <v>2010</v>
      </c>
      <c r="AL920" s="13">
        <f t="shared" si="1112"/>
        <v>0</v>
      </c>
    </row>
    <row r="921" spans="1:38" hidden="1" x14ac:dyDescent="0.25">
      <c r="A921" s="57" t="s">
        <v>120</v>
      </c>
      <c r="B921" s="16" t="s">
        <v>362</v>
      </c>
      <c r="C921" s="16" t="s">
        <v>30</v>
      </c>
      <c r="D921" s="16" t="s">
        <v>7</v>
      </c>
      <c r="E921" s="36" t="s">
        <v>517</v>
      </c>
      <c r="F921" s="16" t="s">
        <v>121</v>
      </c>
      <c r="G921" s="13">
        <v>2010</v>
      </c>
      <c r="H921" s="13"/>
      <c r="I921" s="13"/>
      <c r="J921" s="13"/>
      <c r="K921" s="13"/>
      <c r="L921" s="13"/>
      <c r="M921" s="13">
        <f>G921+I921+J921+K921+L921</f>
        <v>2010</v>
      </c>
      <c r="N921" s="13">
        <f>H921+J921</f>
        <v>0</v>
      </c>
      <c r="O921" s="13"/>
      <c r="P921" s="13"/>
      <c r="Q921" s="13"/>
      <c r="R921" s="13"/>
      <c r="S921" s="13">
        <f>M921+O921+P921+Q921+R921</f>
        <v>2010</v>
      </c>
      <c r="T921" s="13">
        <f>N921+P921</f>
        <v>0</v>
      </c>
      <c r="U921" s="13"/>
      <c r="V921" s="13"/>
      <c r="W921" s="13"/>
      <c r="X921" s="13"/>
      <c r="Y921" s="13">
        <f>S921+U921+V921+W921+X921</f>
        <v>2010</v>
      </c>
      <c r="Z921" s="13">
        <f>T921+V921</f>
        <v>0</v>
      </c>
      <c r="AA921" s="13"/>
      <c r="AB921" s="13"/>
      <c r="AC921" s="13"/>
      <c r="AD921" s="13"/>
      <c r="AE921" s="13">
        <f>Y921+AA921+AB921+AC921+AD921</f>
        <v>2010</v>
      </c>
      <c r="AF921" s="13">
        <f>Z921+AB921</f>
        <v>0</v>
      </c>
      <c r="AG921" s="13"/>
      <c r="AH921" s="13"/>
      <c r="AI921" s="13"/>
      <c r="AJ921" s="13"/>
      <c r="AK921" s="13">
        <f>AE921+AG921+AH921+AI921+AJ921</f>
        <v>2010</v>
      </c>
      <c r="AL921" s="13">
        <f>AF921+AH921</f>
        <v>0</v>
      </c>
    </row>
    <row r="922" spans="1:38" ht="33" hidden="1" x14ac:dyDescent="0.25">
      <c r="A922" s="62" t="s">
        <v>271</v>
      </c>
      <c r="B922" s="16" t="s">
        <v>362</v>
      </c>
      <c r="C922" s="16" t="s">
        <v>30</v>
      </c>
      <c r="D922" s="16" t="s">
        <v>7</v>
      </c>
      <c r="E922" s="36" t="s">
        <v>517</v>
      </c>
      <c r="F922" s="16" t="s">
        <v>33</v>
      </c>
      <c r="G922" s="13">
        <f>G923</f>
        <v>574</v>
      </c>
      <c r="H922" s="13">
        <f t="shared" ref="H922:R922" si="1113">H923</f>
        <v>0</v>
      </c>
      <c r="I922" s="13">
        <f t="shared" si="1113"/>
        <v>0</v>
      </c>
      <c r="J922" s="13">
        <f t="shared" si="1113"/>
        <v>0</v>
      </c>
      <c r="K922" s="13">
        <f t="shared" si="1113"/>
        <v>0</v>
      </c>
      <c r="L922" s="13">
        <f t="shared" si="1113"/>
        <v>0</v>
      </c>
      <c r="M922" s="13">
        <f t="shared" si="1113"/>
        <v>574</v>
      </c>
      <c r="N922" s="13">
        <f t="shared" si="1113"/>
        <v>0</v>
      </c>
      <c r="O922" s="13">
        <f t="shared" si="1113"/>
        <v>0</v>
      </c>
      <c r="P922" s="13">
        <f t="shared" si="1113"/>
        <v>0</v>
      </c>
      <c r="Q922" s="13">
        <f t="shared" si="1113"/>
        <v>0</v>
      </c>
      <c r="R922" s="13">
        <f t="shared" si="1113"/>
        <v>0</v>
      </c>
      <c r="S922" s="13">
        <f t="shared" ref="S922:AL922" si="1114">S923</f>
        <v>574</v>
      </c>
      <c r="T922" s="13">
        <f t="shared" si="1114"/>
        <v>0</v>
      </c>
      <c r="U922" s="13">
        <f t="shared" si="1114"/>
        <v>0</v>
      </c>
      <c r="V922" s="13">
        <f t="shared" si="1114"/>
        <v>0</v>
      </c>
      <c r="W922" s="13">
        <f t="shared" si="1114"/>
        <v>0</v>
      </c>
      <c r="X922" s="13">
        <f t="shared" si="1114"/>
        <v>0</v>
      </c>
      <c r="Y922" s="13">
        <f t="shared" si="1114"/>
        <v>574</v>
      </c>
      <c r="Z922" s="13">
        <f t="shared" si="1114"/>
        <v>0</v>
      </c>
      <c r="AA922" s="13">
        <f t="shared" si="1114"/>
        <v>0</v>
      </c>
      <c r="AB922" s="13">
        <f t="shared" si="1114"/>
        <v>0</v>
      </c>
      <c r="AC922" s="13">
        <f t="shared" si="1114"/>
        <v>0</v>
      </c>
      <c r="AD922" s="13">
        <f t="shared" si="1114"/>
        <v>0</v>
      </c>
      <c r="AE922" s="13">
        <f t="shared" si="1114"/>
        <v>574</v>
      </c>
      <c r="AF922" s="13">
        <f t="shared" si="1114"/>
        <v>0</v>
      </c>
      <c r="AG922" s="13">
        <f t="shared" si="1114"/>
        <v>0</v>
      </c>
      <c r="AH922" s="13">
        <f t="shared" si="1114"/>
        <v>0</v>
      </c>
      <c r="AI922" s="13">
        <f t="shared" si="1114"/>
        <v>0</v>
      </c>
      <c r="AJ922" s="13">
        <f t="shared" si="1114"/>
        <v>0</v>
      </c>
      <c r="AK922" s="13">
        <f t="shared" si="1114"/>
        <v>574</v>
      </c>
      <c r="AL922" s="13">
        <f t="shared" si="1114"/>
        <v>0</v>
      </c>
    </row>
    <row r="923" spans="1:38" ht="33" hidden="1" x14ac:dyDescent="0.25">
      <c r="A923" s="62" t="s">
        <v>39</v>
      </c>
      <c r="B923" s="16" t="s">
        <v>362</v>
      </c>
      <c r="C923" s="16" t="s">
        <v>30</v>
      </c>
      <c r="D923" s="16" t="s">
        <v>7</v>
      </c>
      <c r="E923" s="36" t="s">
        <v>517</v>
      </c>
      <c r="F923" s="16" t="s">
        <v>40</v>
      </c>
      <c r="G923" s="13">
        <v>574</v>
      </c>
      <c r="H923" s="13"/>
      <c r="I923" s="13"/>
      <c r="J923" s="13"/>
      <c r="K923" s="13"/>
      <c r="L923" s="13"/>
      <c r="M923" s="13">
        <f>G923+I923+J923+K923+L923</f>
        <v>574</v>
      </c>
      <c r="N923" s="13">
        <f>H923+J923</f>
        <v>0</v>
      </c>
      <c r="O923" s="13"/>
      <c r="P923" s="13"/>
      <c r="Q923" s="13"/>
      <c r="R923" s="13"/>
      <c r="S923" s="13">
        <f>M923+O923+P923+Q923+R923</f>
        <v>574</v>
      </c>
      <c r="T923" s="13">
        <f>N923+P923</f>
        <v>0</v>
      </c>
      <c r="U923" s="13"/>
      <c r="V923" s="13"/>
      <c r="W923" s="13"/>
      <c r="X923" s="13"/>
      <c r="Y923" s="13">
        <f>S923+U923+V923+W923+X923</f>
        <v>574</v>
      </c>
      <c r="Z923" s="13">
        <f>T923+V923</f>
        <v>0</v>
      </c>
      <c r="AA923" s="13"/>
      <c r="AB923" s="13"/>
      <c r="AC923" s="13"/>
      <c r="AD923" s="13"/>
      <c r="AE923" s="13">
        <f>Y923+AA923+AB923+AC923+AD923</f>
        <v>574</v>
      </c>
      <c r="AF923" s="13">
        <f>Z923+AB923</f>
        <v>0</v>
      </c>
      <c r="AG923" s="13"/>
      <c r="AH923" s="13"/>
      <c r="AI923" s="13"/>
      <c r="AJ923" s="13"/>
      <c r="AK923" s="13">
        <f>AE923+AG923+AH923+AI923+AJ923</f>
        <v>574</v>
      </c>
      <c r="AL923" s="13">
        <f>AF923+AH923</f>
        <v>0</v>
      </c>
    </row>
    <row r="924" spans="1:38" ht="66" hidden="1" x14ac:dyDescent="0.25">
      <c r="A924" s="62" t="s">
        <v>519</v>
      </c>
      <c r="B924" s="16" t="s">
        <v>362</v>
      </c>
      <c r="C924" s="16" t="s">
        <v>30</v>
      </c>
      <c r="D924" s="16" t="s">
        <v>7</v>
      </c>
      <c r="E924" s="36" t="s">
        <v>520</v>
      </c>
      <c r="F924" s="16"/>
      <c r="G924" s="13">
        <f>G925</f>
        <v>176</v>
      </c>
      <c r="H924" s="13">
        <f t="shared" ref="H924:R925" si="1115">H925</f>
        <v>0</v>
      </c>
      <c r="I924" s="13">
        <f t="shared" si="1115"/>
        <v>0</v>
      </c>
      <c r="J924" s="13">
        <f t="shared" si="1115"/>
        <v>0</v>
      </c>
      <c r="K924" s="13">
        <f t="shared" si="1115"/>
        <v>0</v>
      </c>
      <c r="L924" s="13">
        <f t="shared" si="1115"/>
        <v>0</v>
      </c>
      <c r="M924" s="13">
        <f t="shared" si="1115"/>
        <v>176</v>
      </c>
      <c r="N924" s="13">
        <f t="shared" si="1115"/>
        <v>0</v>
      </c>
      <c r="O924" s="13">
        <f t="shared" si="1115"/>
        <v>0</v>
      </c>
      <c r="P924" s="13">
        <f t="shared" si="1115"/>
        <v>0</v>
      </c>
      <c r="Q924" s="13">
        <f t="shared" si="1115"/>
        <v>0</v>
      </c>
      <c r="R924" s="13">
        <f t="shared" si="1115"/>
        <v>0</v>
      </c>
      <c r="S924" s="13">
        <f>S925</f>
        <v>176</v>
      </c>
      <c r="T924" s="13">
        <f>T925</f>
        <v>0</v>
      </c>
      <c r="U924" s="13">
        <f t="shared" ref="U924:X925" si="1116">U925</f>
        <v>0</v>
      </c>
      <c r="V924" s="13">
        <f t="shared" si="1116"/>
        <v>0</v>
      </c>
      <c r="W924" s="13">
        <f t="shared" si="1116"/>
        <v>0</v>
      </c>
      <c r="X924" s="13">
        <f t="shared" si="1116"/>
        <v>0</v>
      </c>
      <c r="Y924" s="13">
        <f>Y925</f>
        <v>176</v>
      </c>
      <c r="Z924" s="13">
        <f>Z925</f>
        <v>0</v>
      </c>
      <c r="AA924" s="13">
        <f t="shared" ref="AA924:AD925" si="1117">AA925</f>
        <v>0</v>
      </c>
      <c r="AB924" s="13">
        <f t="shared" si="1117"/>
        <v>0</v>
      </c>
      <c r="AC924" s="13">
        <f t="shared" si="1117"/>
        <v>0</v>
      </c>
      <c r="AD924" s="13">
        <f t="shared" si="1117"/>
        <v>0</v>
      </c>
      <c r="AE924" s="13">
        <f>AE925</f>
        <v>176</v>
      </c>
      <c r="AF924" s="13">
        <f>AF925</f>
        <v>0</v>
      </c>
      <c r="AG924" s="13">
        <f t="shared" ref="AG924:AJ925" si="1118">AG925</f>
        <v>0</v>
      </c>
      <c r="AH924" s="13">
        <f t="shared" si="1118"/>
        <v>0</v>
      </c>
      <c r="AI924" s="13">
        <f t="shared" si="1118"/>
        <v>0</v>
      </c>
      <c r="AJ924" s="13">
        <f t="shared" si="1118"/>
        <v>0</v>
      </c>
      <c r="AK924" s="13">
        <f>AK925</f>
        <v>176</v>
      </c>
      <c r="AL924" s="13">
        <f>AL925</f>
        <v>0</v>
      </c>
    </row>
    <row r="925" spans="1:38" ht="33" hidden="1" x14ac:dyDescent="0.25">
      <c r="A925" s="62" t="s">
        <v>271</v>
      </c>
      <c r="B925" s="16" t="s">
        <v>362</v>
      </c>
      <c r="C925" s="16" t="s">
        <v>30</v>
      </c>
      <c r="D925" s="16" t="s">
        <v>7</v>
      </c>
      <c r="E925" s="36" t="s">
        <v>520</v>
      </c>
      <c r="F925" s="16" t="s">
        <v>33</v>
      </c>
      <c r="G925" s="13">
        <f>G926</f>
        <v>176</v>
      </c>
      <c r="H925" s="13">
        <f t="shared" si="1115"/>
        <v>0</v>
      </c>
      <c r="I925" s="13">
        <f t="shared" si="1115"/>
        <v>0</v>
      </c>
      <c r="J925" s="13">
        <f t="shared" si="1115"/>
        <v>0</v>
      </c>
      <c r="K925" s="13">
        <f t="shared" si="1115"/>
        <v>0</v>
      </c>
      <c r="L925" s="13">
        <f t="shared" si="1115"/>
        <v>0</v>
      </c>
      <c r="M925" s="13">
        <f t="shared" si="1115"/>
        <v>176</v>
      </c>
      <c r="N925" s="13">
        <f t="shared" si="1115"/>
        <v>0</v>
      </c>
      <c r="O925" s="13">
        <f t="shared" si="1115"/>
        <v>0</v>
      </c>
      <c r="P925" s="13">
        <f t="shared" si="1115"/>
        <v>0</v>
      </c>
      <c r="Q925" s="13">
        <f t="shared" si="1115"/>
        <v>0</v>
      </c>
      <c r="R925" s="13">
        <f t="shared" si="1115"/>
        <v>0</v>
      </c>
      <c r="S925" s="13">
        <f>S926</f>
        <v>176</v>
      </c>
      <c r="T925" s="13">
        <f>T926</f>
        <v>0</v>
      </c>
      <c r="U925" s="13">
        <f t="shared" si="1116"/>
        <v>0</v>
      </c>
      <c r="V925" s="13">
        <f t="shared" si="1116"/>
        <v>0</v>
      </c>
      <c r="W925" s="13">
        <f t="shared" si="1116"/>
        <v>0</v>
      </c>
      <c r="X925" s="13">
        <f t="shared" si="1116"/>
        <v>0</v>
      </c>
      <c r="Y925" s="13">
        <f>Y926</f>
        <v>176</v>
      </c>
      <c r="Z925" s="13">
        <f>Z926</f>
        <v>0</v>
      </c>
      <c r="AA925" s="13">
        <f t="shared" si="1117"/>
        <v>0</v>
      </c>
      <c r="AB925" s="13">
        <f t="shared" si="1117"/>
        <v>0</v>
      </c>
      <c r="AC925" s="13">
        <f t="shared" si="1117"/>
        <v>0</v>
      </c>
      <c r="AD925" s="13">
        <f t="shared" si="1117"/>
        <v>0</v>
      </c>
      <c r="AE925" s="13">
        <f>AE926</f>
        <v>176</v>
      </c>
      <c r="AF925" s="13">
        <f>AF926</f>
        <v>0</v>
      </c>
      <c r="AG925" s="13">
        <f t="shared" si="1118"/>
        <v>0</v>
      </c>
      <c r="AH925" s="13">
        <f t="shared" si="1118"/>
        <v>0</v>
      </c>
      <c r="AI925" s="13">
        <f t="shared" si="1118"/>
        <v>0</v>
      </c>
      <c r="AJ925" s="13">
        <f t="shared" si="1118"/>
        <v>0</v>
      </c>
      <c r="AK925" s="13">
        <f>AK926</f>
        <v>176</v>
      </c>
      <c r="AL925" s="13">
        <f>AL926</f>
        <v>0</v>
      </c>
    </row>
    <row r="926" spans="1:38" ht="33" hidden="1" x14ac:dyDescent="0.25">
      <c r="A926" s="62" t="s">
        <v>39</v>
      </c>
      <c r="B926" s="16" t="s">
        <v>362</v>
      </c>
      <c r="C926" s="16" t="s">
        <v>30</v>
      </c>
      <c r="D926" s="16" t="s">
        <v>7</v>
      </c>
      <c r="E926" s="36" t="s">
        <v>520</v>
      </c>
      <c r="F926" s="16" t="s">
        <v>40</v>
      </c>
      <c r="G926" s="13">
        <v>176</v>
      </c>
      <c r="H926" s="13"/>
      <c r="I926" s="13"/>
      <c r="J926" s="13"/>
      <c r="K926" s="13"/>
      <c r="L926" s="13"/>
      <c r="M926" s="13">
        <f>G926+I926+J926+K926+L926</f>
        <v>176</v>
      </c>
      <c r="N926" s="13">
        <f>H926+J926</f>
        <v>0</v>
      </c>
      <c r="O926" s="13"/>
      <c r="P926" s="13"/>
      <c r="Q926" s="13"/>
      <c r="R926" s="13"/>
      <c r="S926" s="13">
        <f>M926+O926+P926+Q926+R926</f>
        <v>176</v>
      </c>
      <c r="T926" s="13">
        <f>N926+P926</f>
        <v>0</v>
      </c>
      <c r="U926" s="13"/>
      <c r="V926" s="13"/>
      <c r="W926" s="13"/>
      <c r="X926" s="13"/>
      <c r="Y926" s="13">
        <f>S926+U926+V926+W926+X926</f>
        <v>176</v>
      </c>
      <c r="Z926" s="13">
        <f>T926+V926</f>
        <v>0</v>
      </c>
      <c r="AA926" s="13"/>
      <c r="AB926" s="13"/>
      <c r="AC926" s="13"/>
      <c r="AD926" s="13"/>
      <c r="AE926" s="13">
        <f>Y926+AA926+AB926+AC926+AD926</f>
        <v>176</v>
      </c>
      <c r="AF926" s="13">
        <f>Z926+AB926</f>
        <v>0</v>
      </c>
      <c r="AG926" s="13"/>
      <c r="AH926" s="13"/>
      <c r="AI926" s="13"/>
      <c r="AJ926" s="13"/>
      <c r="AK926" s="13">
        <f>AE926+AG926+AH926+AI926+AJ926</f>
        <v>176</v>
      </c>
      <c r="AL926" s="13">
        <f>AF926+AH926</f>
        <v>0</v>
      </c>
    </row>
    <row r="927" spans="1:38" hidden="1" x14ac:dyDescent="0.25">
      <c r="A927" s="62"/>
      <c r="B927" s="16"/>
      <c r="C927" s="16"/>
      <c r="D927" s="16"/>
      <c r="E927" s="36"/>
      <c r="F927" s="16"/>
      <c r="G927" s="13"/>
      <c r="H927" s="13"/>
      <c r="I927" s="13"/>
      <c r="J927" s="13"/>
      <c r="K927" s="13"/>
      <c r="L927" s="13"/>
      <c r="M927" s="13"/>
      <c r="N927" s="13"/>
      <c r="O927" s="13"/>
      <c r="P927" s="13"/>
      <c r="Q927" s="13"/>
      <c r="R927" s="13"/>
      <c r="S927" s="13"/>
      <c r="T927" s="13"/>
      <c r="U927" s="13"/>
      <c r="V927" s="13"/>
      <c r="W927" s="13"/>
      <c r="X927" s="13"/>
      <c r="Y927" s="13"/>
      <c r="Z927" s="13"/>
      <c r="AA927" s="13"/>
      <c r="AB927" s="13"/>
      <c r="AC927" s="13"/>
      <c r="AD927" s="13"/>
      <c r="AE927" s="13"/>
      <c r="AF927" s="13"/>
      <c r="AG927" s="13"/>
      <c r="AH927" s="13"/>
      <c r="AI927" s="13"/>
      <c r="AJ927" s="13"/>
      <c r="AK927" s="13"/>
      <c r="AL927" s="13"/>
    </row>
    <row r="928" spans="1:38" ht="18.75" hidden="1" x14ac:dyDescent="0.3">
      <c r="A928" s="61" t="s">
        <v>366</v>
      </c>
      <c r="B928" s="14" t="s">
        <v>362</v>
      </c>
      <c r="C928" s="14" t="s">
        <v>30</v>
      </c>
      <c r="D928" s="14" t="s">
        <v>134</v>
      </c>
      <c r="E928" s="14"/>
      <c r="F928" s="14"/>
      <c r="G928" s="32">
        <f t="shared" ref="G928:R932" si="1119">G929</f>
        <v>18654</v>
      </c>
      <c r="H928" s="32">
        <f t="shared" si="1119"/>
        <v>0</v>
      </c>
      <c r="I928" s="13">
        <f t="shared" si="1119"/>
        <v>0</v>
      </c>
      <c r="J928" s="13">
        <f t="shared" si="1119"/>
        <v>0</v>
      </c>
      <c r="K928" s="13">
        <f t="shared" si="1119"/>
        <v>0</v>
      </c>
      <c r="L928" s="13">
        <f t="shared" si="1119"/>
        <v>0</v>
      </c>
      <c r="M928" s="32">
        <f t="shared" si="1119"/>
        <v>18654</v>
      </c>
      <c r="N928" s="32">
        <f t="shared" si="1119"/>
        <v>0</v>
      </c>
      <c r="O928" s="13">
        <f t="shared" si="1119"/>
        <v>0</v>
      </c>
      <c r="P928" s="13">
        <f t="shared" si="1119"/>
        <v>0</v>
      </c>
      <c r="Q928" s="13">
        <f t="shared" si="1119"/>
        <v>0</v>
      </c>
      <c r="R928" s="13">
        <f t="shared" si="1119"/>
        <v>0</v>
      </c>
      <c r="S928" s="32">
        <f t="shared" ref="S928:AH932" si="1120">S929</f>
        <v>18654</v>
      </c>
      <c r="T928" s="32">
        <f t="shared" si="1120"/>
        <v>0</v>
      </c>
      <c r="U928" s="13">
        <f t="shared" si="1120"/>
        <v>0</v>
      </c>
      <c r="V928" s="13">
        <f t="shared" si="1120"/>
        <v>0</v>
      </c>
      <c r="W928" s="13">
        <f t="shared" si="1120"/>
        <v>0</v>
      </c>
      <c r="X928" s="13">
        <f t="shared" si="1120"/>
        <v>0</v>
      </c>
      <c r="Y928" s="32">
        <f t="shared" si="1120"/>
        <v>18654</v>
      </c>
      <c r="Z928" s="32">
        <f t="shared" si="1120"/>
        <v>0</v>
      </c>
      <c r="AA928" s="13">
        <f t="shared" si="1120"/>
        <v>0</v>
      </c>
      <c r="AB928" s="13">
        <f t="shared" si="1120"/>
        <v>0</v>
      </c>
      <c r="AC928" s="13">
        <f t="shared" si="1120"/>
        <v>0</v>
      </c>
      <c r="AD928" s="13">
        <f t="shared" si="1120"/>
        <v>0</v>
      </c>
      <c r="AE928" s="32">
        <f t="shared" si="1120"/>
        <v>18654</v>
      </c>
      <c r="AF928" s="32">
        <f t="shared" si="1120"/>
        <v>0</v>
      </c>
      <c r="AG928" s="13">
        <f t="shared" si="1120"/>
        <v>0</v>
      </c>
      <c r="AH928" s="13">
        <f t="shared" si="1120"/>
        <v>0</v>
      </c>
      <c r="AI928" s="13">
        <f t="shared" ref="AG928:AL932" si="1121">AI929</f>
        <v>0</v>
      </c>
      <c r="AJ928" s="13">
        <f t="shared" si="1121"/>
        <v>0</v>
      </c>
      <c r="AK928" s="32">
        <f t="shared" si="1121"/>
        <v>18654</v>
      </c>
      <c r="AL928" s="32">
        <f t="shared" si="1121"/>
        <v>0</v>
      </c>
    </row>
    <row r="929" spans="1:38" ht="49.5" hidden="1" x14ac:dyDescent="0.25">
      <c r="A929" s="62" t="s">
        <v>367</v>
      </c>
      <c r="B929" s="33" t="s">
        <v>362</v>
      </c>
      <c r="C929" s="16" t="s">
        <v>30</v>
      </c>
      <c r="D929" s="16" t="s">
        <v>134</v>
      </c>
      <c r="E929" s="16" t="s">
        <v>197</v>
      </c>
      <c r="F929" s="16"/>
      <c r="G929" s="13">
        <f t="shared" si="1119"/>
        <v>18654</v>
      </c>
      <c r="H929" s="13">
        <f t="shared" si="1119"/>
        <v>0</v>
      </c>
      <c r="I929" s="13">
        <f t="shared" si="1119"/>
        <v>0</v>
      </c>
      <c r="J929" s="13">
        <f t="shared" si="1119"/>
        <v>0</v>
      </c>
      <c r="K929" s="13">
        <f t="shared" si="1119"/>
        <v>0</v>
      </c>
      <c r="L929" s="13">
        <f t="shared" si="1119"/>
        <v>0</v>
      </c>
      <c r="M929" s="13">
        <f t="shared" si="1119"/>
        <v>18654</v>
      </c>
      <c r="N929" s="13">
        <f t="shared" si="1119"/>
        <v>0</v>
      </c>
      <c r="O929" s="13">
        <f t="shared" si="1119"/>
        <v>0</v>
      </c>
      <c r="P929" s="13">
        <f t="shared" si="1119"/>
        <v>0</v>
      </c>
      <c r="Q929" s="13">
        <f t="shared" si="1119"/>
        <v>0</v>
      </c>
      <c r="R929" s="13">
        <f t="shared" si="1119"/>
        <v>0</v>
      </c>
      <c r="S929" s="13">
        <f t="shared" si="1120"/>
        <v>18654</v>
      </c>
      <c r="T929" s="13">
        <f t="shared" si="1120"/>
        <v>0</v>
      </c>
      <c r="U929" s="13">
        <f t="shared" si="1120"/>
        <v>0</v>
      </c>
      <c r="V929" s="13">
        <f t="shared" si="1120"/>
        <v>0</v>
      </c>
      <c r="W929" s="13">
        <f t="shared" si="1120"/>
        <v>0</v>
      </c>
      <c r="X929" s="13">
        <f t="shared" si="1120"/>
        <v>0</v>
      </c>
      <c r="Y929" s="13">
        <f t="shared" si="1120"/>
        <v>18654</v>
      </c>
      <c r="Z929" s="13">
        <f t="shared" si="1120"/>
        <v>0</v>
      </c>
      <c r="AA929" s="13">
        <f t="shared" si="1120"/>
        <v>0</v>
      </c>
      <c r="AB929" s="13">
        <f t="shared" si="1120"/>
        <v>0</v>
      </c>
      <c r="AC929" s="13">
        <f t="shared" si="1120"/>
        <v>0</v>
      </c>
      <c r="AD929" s="13">
        <f t="shared" si="1120"/>
        <v>0</v>
      </c>
      <c r="AE929" s="13">
        <f t="shared" si="1120"/>
        <v>18654</v>
      </c>
      <c r="AF929" s="13">
        <f t="shared" si="1120"/>
        <v>0</v>
      </c>
      <c r="AG929" s="13">
        <f t="shared" si="1121"/>
        <v>0</v>
      </c>
      <c r="AH929" s="13">
        <f t="shared" si="1121"/>
        <v>0</v>
      </c>
      <c r="AI929" s="13">
        <f t="shared" si="1121"/>
        <v>0</v>
      </c>
      <c r="AJ929" s="13">
        <f t="shared" si="1121"/>
        <v>0</v>
      </c>
      <c r="AK929" s="13">
        <f t="shared" si="1121"/>
        <v>18654</v>
      </c>
      <c r="AL929" s="13">
        <f t="shared" si="1121"/>
        <v>0</v>
      </c>
    </row>
    <row r="930" spans="1:38" ht="54.75" hidden="1" customHeight="1" x14ac:dyDescent="0.25">
      <c r="A930" s="62" t="s">
        <v>198</v>
      </c>
      <c r="B930" s="33" t="s">
        <v>362</v>
      </c>
      <c r="C930" s="16" t="s">
        <v>30</v>
      </c>
      <c r="D930" s="16" t="s">
        <v>134</v>
      </c>
      <c r="E930" s="16" t="s">
        <v>199</v>
      </c>
      <c r="F930" s="16"/>
      <c r="G930" s="13">
        <f>G931</f>
        <v>18654</v>
      </c>
      <c r="H930" s="13">
        <f t="shared" si="1119"/>
        <v>0</v>
      </c>
      <c r="I930" s="13">
        <f t="shared" si="1119"/>
        <v>0</v>
      </c>
      <c r="J930" s="13">
        <f t="shared" si="1119"/>
        <v>0</v>
      </c>
      <c r="K930" s="13">
        <f t="shared" si="1119"/>
        <v>0</v>
      </c>
      <c r="L930" s="13">
        <f t="shared" si="1119"/>
        <v>0</v>
      </c>
      <c r="M930" s="13">
        <f t="shared" si="1119"/>
        <v>18654</v>
      </c>
      <c r="N930" s="13">
        <f t="shared" si="1119"/>
        <v>0</v>
      </c>
      <c r="O930" s="13">
        <f t="shared" si="1119"/>
        <v>0</v>
      </c>
      <c r="P930" s="13">
        <f t="shared" si="1119"/>
        <v>0</v>
      </c>
      <c r="Q930" s="13">
        <f t="shared" si="1119"/>
        <v>0</v>
      </c>
      <c r="R930" s="13">
        <f t="shared" si="1119"/>
        <v>0</v>
      </c>
      <c r="S930" s="13">
        <f t="shared" si="1120"/>
        <v>18654</v>
      </c>
      <c r="T930" s="13">
        <f t="shared" si="1120"/>
        <v>0</v>
      </c>
      <c r="U930" s="13">
        <f t="shared" si="1120"/>
        <v>0</v>
      </c>
      <c r="V930" s="13">
        <f t="shared" si="1120"/>
        <v>0</v>
      </c>
      <c r="W930" s="13">
        <f t="shared" si="1120"/>
        <v>0</v>
      </c>
      <c r="X930" s="13">
        <f t="shared" si="1120"/>
        <v>0</v>
      </c>
      <c r="Y930" s="13">
        <f t="shared" si="1120"/>
        <v>18654</v>
      </c>
      <c r="Z930" s="13">
        <f t="shared" si="1120"/>
        <v>0</v>
      </c>
      <c r="AA930" s="13">
        <f t="shared" si="1120"/>
        <v>0</v>
      </c>
      <c r="AB930" s="13">
        <f t="shared" si="1120"/>
        <v>0</v>
      </c>
      <c r="AC930" s="13">
        <f t="shared" si="1120"/>
        <v>0</v>
      </c>
      <c r="AD930" s="13">
        <f t="shared" si="1120"/>
        <v>0</v>
      </c>
      <c r="AE930" s="13">
        <f t="shared" si="1120"/>
        <v>18654</v>
      </c>
      <c r="AF930" s="13">
        <f t="shared" si="1120"/>
        <v>0</v>
      </c>
      <c r="AG930" s="13">
        <f t="shared" si="1121"/>
        <v>0</v>
      </c>
      <c r="AH930" s="13">
        <f t="shared" si="1121"/>
        <v>0</v>
      </c>
      <c r="AI930" s="13">
        <f t="shared" si="1121"/>
        <v>0</v>
      </c>
      <c r="AJ930" s="13">
        <f t="shared" si="1121"/>
        <v>0</v>
      </c>
      <c r="AK930" s="13">
        <f t="shared" si="1121"/>
        <v>18654</v>
      </c>
      <c r="AL930" s="13">
        <f t="shared" si="1121"/>
        <v>0</v>
      </c>
    </row>
    <row r="931" spans="1:38" ht="99" hidden="1" x14ac:dyDescent="0.25">
      <c r="A931" s="57" t="s">
        <v>521</v>
      </c>
      <c r="B931" s="33" t="s">
        <v>362</v>
      </c>
      <c r="C931" s="16" t="s">
        <v>30</v>
      </c>
      <c r="D931" s="16" t="s">
        <v>134</v>
      </c>
      <c r="E931" s="16" t="s">
        <v>522</v>
      </c>
      <c r="F931" s="16"/>
      <c r="G931" s="13">
        <f>G932</f>
        <v>18654</v>
      </c>
      <c r="H931" s="13">
        <f t="shared" si="1119"/>
        <v>0</v>
      </c>
      <c r="I931" s="13">
        <f t="shared" si="1119"/>
        <v>0</v>
      </c>
      <c r="J931" s="13">
        <f t="shared" si="1119"/>
        <v>0</v>
      </c>
      <c r="K931" s="13">
        <f t="shared" si="1119"/>
        <v>0</v>
      </c>
      <c r="L931" s="13">
        <f t="shared" si="1119"/>
        <v>0</v>
      </c>
      <c r="M931" s="13">
        <f t="shared" si="1119"/>
        <v>18654</v>
      </c>
      <c r="N931" s="13">
        <f t="shared" si="1119"/>
        <v>0</v>
      </c>
      <c r="O931" s="13">
        <f t="shared" si="1119"/>
        <v>0</v>
      </c>
      <c r="P931" s="13">
        <f t="shared" si="1119"/>
        <v>0</v>
      </c>
      <c r="Q931" s="13">
        <f t="shared" si="1119"/>
        <v>0</v>
      </c>
      <c r="R931" s="13">
        <f t="shared" si="1119"/>
        <v>0</v>
      </c>
      <c r="S931" s="13">
        <f t="shared" si="1120"/>
        <v>18654</v>
      </c>
      <c r="T931" s="13">
        <f t="shared" si="1120"/>
        <v>0</v>
      </c>
      <c r="U931" s="13">
        <f t="shared" si="1120"/>
        <v>0</v>
      </c>
      <c r="V931" s="13">
        <f t="shared" si="1120"/>
        <v>0</v>
      </c>
      <c r="W931" s="13">
        <f t="shared" si="1120"/>
        <v>0</v>
      </c>
      <c r="X931" s="13">
        <f t="shared" si="1120"/>
        <v>0</v>
      </c>
      <c r="Y931" s="13">
        <f t="shared" si="1120"/>
        <v>18654</v>
      </c>
      <c r="Z931" s="13">
        <f t="shared" si="1120"/>
        <v>0</v>
      </c>
      <c r="AA931" s="13">
        <f t="shared" si="1120"/>
        <v>0</v>
      </c>
      <c r="AB931" s="13">
        <f t="shared" si="1120"/>
        <v>0</v>
      </c>
      <c r="AC931" s="13">
        <f t="shared" si="1120"/>
        <v>0</v>
      </c>
      <c r="AD931" s="13">
        <f t="shared" si="1120"/>
        <v>0</v>
      </c>
      <c r="AE931" s="13">
        <f t="shared" si="1120"/>
        <v>18654</v>
      </c>
      <c r="AF931" s="13">
        <f t="shared" si="1120"/>
        <v>0</v>
      </c>
      <c r="AG931" s="13">
        <f t="shared" si="1121"/>
        <v>0</v>
      </c>
      <c r="AH931" s="13">
        <f t="shared" si="1121"/>
        <v>0</v>
      </c>
      <c r="AI931" s="13">
        <f t="shared" si="1121"/>
        <v>0</v>
      </c>
      <c r="AJ931" s="13">
        <f t="shared" si="1121"/>
        <v>0</v>
      </c>
      <c r="AK931" s="13">
        <f t="shared" si="1121"/>
        <v>18654</v>
      </c>
      <c r="AL931" s="13">
        <f t="shared" si="1121"/>
        <v>0</v>
      </c>
    </row>
    <row r="932" spans="1:38" ht="33" hidden="1" x14ac:dyDescent="0.25">
      <c r="A932" s="62" t="s">
        <v>271</v>
      </c>
      <c r="B932" s="33" t="s">
        <v>362</v>
      </c>
      <c r="C932" s="16" t="s">
        <v>30</v>
      </c>
      <c r="D932" s="16" t="s">
        <v>134</v>
      </c>
      <c r="E932" s="16" t="s">
        <v>522</v>
      </c>
      <c r="F932" s="16" t="s">
        <v>33</v>
      </c>
      <c r="G932" s="13">
        <f>G933</f>
        <v>18654</v>
      </c>
      <c r="H932" s="13">
        <f t="shared" si="1119"/>
        <v>0</v>
      </c>
      <c r="I932" s="13">
        <f t="shared" si="1119"/>
        <v>0</v>
      </c>
      <c r="J932" s="13">
        <f t="shared" si="1119"/>
        <v>0</v>
      </c>
      <c r="K932" s="13">
        <f t="shared" si="1119"/>
        <v>0</v>
      </c>
      <c r="L932" s="13">
        <f t="shared" si="1119"/>
        <v>0</v>
      </c>
      <c r="M932" s="13">
        <f t="shared" si="1119"/>
        <v>18654</v>
      </c>
      <c r="N932" s="13">
        <f t="shared" si="1119"/>
        <v>0</v>
      </c>
      <c r="O932" s="13">
        <f t="shared" si="1119"/>
        <v>0</v>
      </c>
      <c r="P932" s="13">
        <f t="shared" si="1119"/>
        <v>0</v>
      </c>
      <c r="Q932" s="13">
        <f t="shared" si="1119"/>
        <v>0</v>
      </c>
      <c r="R932" s="13">
        <f t="shared" si="1119"/>
        <v>0</v>
      </c>
      <c r="S932" s="13">
        <f t="shared" si="1120"/>
        <v>18654</v>
      </c>
      <c r="T932" s="13">
        <f t="shared" si="1120"/>
        <v>0</v>
      </c>
      <c r="U932" s="13">
        <f t="shared" si="1120"/>
        <v>0</v>
      </c>
      <c r="V932" s="13">
        <f t="shared" si="1120"/>
        <v>0</v>
      </c>
      <c r="W932" s="13">
        <f t="shared" si="1120"/>
        <v>0</v>
      </c>
      <c r="X932" s="13">
        <f t="shared" si="1120"/>
        <v>0</v>
      </c>
      <c r="Y932" s="13">
        <f t="shared" si="1120"/>
        <v>18654</v>
      </c>
      <c r="Z932" s="13">
        <f t="shared" si="1120"/>
        <v>0</v>
      </c>
      <c r="AA932" s="13">
        <f t="shared" si="1120"/>
        <v>0</v>
      </c>
      <c r="AB932" s="13">
        <f t="shared" si="1120"/>
        <v>0</v>
      </c>
      <c r="AC932" s="13">
        <f t="shared" si="1120"/>
        <v>0</v>
      </c>
      <c r="AD932" s="13">
        <f t="shared" si="1120"/>
        <v>0</v>
      </c>
      <c r="AE932" s="13">
        <f t="shared" si="1120"/>
        <v>18654</v>
      </c>
      <c r="AF932" s="13">
        <f t="shared" si="1120"/>
        <v>0</v>
      </c>
      <c r="AG932" s="13">
        <f t="shared" si="1121"/>
        <v>0</v>
      </c>
      <c r="AH932" s="13">
        <f t="shared" si="1121"/>
        <v>0</v>
      </c>
      <c r="AI932" s="13">
        <f t="shared" si="1121"/>
        <v>0</v>
      </c>
      <c r="AJ932" s="13">
        <f t="shared" si="1121"/>
        <v>0</v>
      </c>
      <c r="AK932" s="13">
        <f t="shared" si="1121"/>
        <v>18654</v>
      </c>
      <c r="AL932" s="13">
        <f t="shared" si="1121"/>
        <v>0</v>
      </c>
    </row>
    <row r="933" spans="1:38" ht="33" hidden="1" x14ac:dyDescent="0.25">
      <c r="A933" s="57" t="s">
        <v>39</v>
      </c>
      <c r="B933" s="33" t="s">
        <v>362</v>
      </c>
      <c r="C933" s="16" t="s">
        <v>30</v>
      </c>
      <c r="D933" s="16" t="s">
        <v>134</v>
      </c>
      <c r="E933" s="16" t="s">
        <v>522</v>
      </c>
      <c r="F933" s="16" t="s">
        <v>40</v>
      </c>
      <c r="G933" s="13">
        <v>18654</v>
      </c>
      <c r="H933" s="13"/>
      <c r="I933" s="13"/>
      <c r="J933" s="13"/>
      <c r="K933" s="13"/>
      <c r="L933" s="13"/>
      <c r="M933" s="13">
        <f>G933+I933+J933+K933+L933</f>
        <v>18654</v>
      </c>
      <c r="N933" s="13">
        <f>H933+J933</f>
        <v>0</v>
      </c>
      <c r="O933" s="13"/>
      <c r="P933" s="13"/>
      <c r="Q933" s="13"/>
      <c r="R933" s="13"/>
      <c r="S933" s="13">
        <f>M933+O933+P933+Q933+R933</f>
        <v>18654</v>
      </c>
      <c r="T933" s="13">
        <f>N933+P933</f>
        <v>0</v>
      </c>
      <c r="U933" s="13"/>
      <c r="V933" s="13"/>
      <c r="W933" s="13"/>
      <c r="X933" s="13"/>
      <c r="Y933" s="13">
        <f>S933+U933+V933+W933+X933</f>
        <v>18654</v>
      </c>
      <c r="Z933" s="13">
        <f>T933+V933</f>
        <v>0</v>
      </c>
      <c r="AA933" s="13"/>
      <c r="AB933" s="13"/>
      <c r="AC933" s="13"/>
      <c r="AD933" s="13"/>
      <c r="AE933" s="13">
        <f>Y933+AA933+AB933+AC933+AD933</f>
        <v>18654</v>
      </c>
      <c r="AF933" s="13">
        <f>Z933+AB933</f>
        <v>0</v>
      </c>
      <c r="AG933" s="13"/>
      <c r="AH933" s="13"/>
      <c r="AI933" s="13"/>
      <c r="AJ933" s="13"/>
      <c r="AK933" s="13">
        <f>AE933+AG933+AH933+AI933+AJ933</f>
        <v>18654</v>
      </c>
      <c r="AL933" s="13">
        <f>AF933+AH933</f>
        <v>0</v>
      </c>
    </row>
    <row r="934" spans="1:38" hidden="1" x14ac:dyDescent="0.25">
      <c r="A934" s="57"/>
      <c r="B934" s="33"/>
      <c r="C934" s="16"/>
      <c r="D934" s="16"/>
      <c r="E934" s="16"/>
      <c r="F934" s="16"/>
      <c r="G934" s="13"/>
      <c r="H934" s="13"/>
      <c r="I934" s="13"/>
      <c r="J934" s="13"/>
      <c r="K934" s="13"/>
      <c r="L934" s="13"/>
      <c r="M934" s="13"/>
      <c r="N934" s="13"/>
      <c r="O934" s="13"/>
      <c r="P934" s="13"/>
      <c r="Q934" s="13"/>
      <c r="R934" s="13"/>
      <c r="S934" s="13"/>
      <c r="T934" s="13"/>
      <c r="U934" s="13"/>
      <c r="V934" s="13"/>
      <c r="W934" s="13"/>
      <c r="X934" s="13"/>
      <c r="Y934" s="13"/>
      <c r="Z934" s="13"/>
      <c r="AA934" s="13"/>
      <c r="AB934" s="13"/>
      <c r="AC934" s="13"/>
      <c r="AD934" s="13"/>
      <c r="AE934" s="13"/>
      <c r="AF934" s="13"/>
      <c r="AG934" s="13"/>
      <c r="AH934" s="13"/>
      <c r="AI934" s="13"/>
      <c r="AJ934" s="13"/>
      <c r="AK934" s="13"/>
      <c r="AL934" s="13"/>
    </row>
    <row r="935" spans="1:38" ht="18.75" hidden="1" x14ac:dyDescent="0.3">
      <c r="A935" s="61" t="s">
        <v>303</v>
      </c>
      <c r="B935" s="14" t="s">
        <v>362</v>
      </c>
      <c r="C935" s="14" t="s">
        <v>30</v>
      </c>
      <c r="D935" s="14" t="s">
        <v>35</v>
      </c>
      <c r="E935" s="14"/>
      <c r="F935" s="14"/>
      <c r="G935" s="32">
        <f t="shared" ref="G935:R939" si="1122">G936</f>
        <v>589</v>
      </c>
      <c r="H935" s="32">
        <f t="shared" si="1122"/>
        <v>0</v>
      </c>
      <c r="I935" s="13">
        <f t="shared" si="1122"/>
        <v>0</v>
      </c>
      <c r="J935" s="13">
        <f t="shared" si="1122"/>
        <v>0</v>
      </c>
      <c r="K935" s="13">
        <f t="shared" si="1122"/>
        <v>0</v>
      </c>
      <c r="L935" s="13">
        <f t="shared" si="1122"/>
        <v>0</v>
      </c>
      <c r="M935" s="32">
        <f t="shared" si="1122"/>
        <v>589</v>
      </c>
      <c r="N935" s="32">
        <f t="shared" si="1122"/>
        <v>0</v>
      </c>
      <c r="O935" s="13">
        <f t="shared" si="1122"/>
        <v>0</v>
      </c>
      <c r="P935" s="13">
        <f t="shared" si="1122"/>
        <v>0</v>
      </c>
      <c r="Q935" s="13">
        <f t="shared" si="1122"/>
        <v>0</v>
      </c>
      <c r="R935" s="13">
        <f t="shared" si="1122"/>
        <v>0</v>
      </c>
      <c r="S935" s="32">
        <f t="shared" ref="S935:AH939" si="1123">S936</f>
        <v>589</v>
      </c>
      <c r="T935" s="32">
        <f t="shared" si="1123"/>
        <v>0</v>
      </c>
      <c r="U935" s="13">
        <f t="shared" si="1123"/>
        <v>0</v>
      </c>
      <c r="V935" s="13">
        <f t="shared" si="1123"/>
        <v>0</v>
      </c>
      <c r="W935" s="13">
        <f t="shared" si="1123"/>
        <v>0</v>
      </c>
      <c r="X935" s="13">
        <f t="shared" si="1123"/>
        <v>0</v>
      </c>
      <c r="Y935" s="32">
        <f t="shared" si="1123"/>
        <v>589</v>
      </c>
      <c r="Z935" s="32">
        <f t="shared" si="1123"/>
        <v>0</v>
      </c>
      <c r="AA935" s="13">
        <f t="shared" si="1123"/>
        <v>0</v>
      </c>
      <c r="AB935" s="13">
        <f t="shared" si="1123"/>
        <v>0</v>
      </c>
      <c r="AC935" s="13">
        <f t="shared" si="1123"/>
        <v>0</v>
      </c>
      <c r="AD935" s="13">
        <f t="shared" si="1123"/>
        <v>0</v>
      </c>
      <c r="AE935" s="32">
        <f t="shared" si="1123"/>
        <v>589</v>
      </c>
      <c r="AF935" s="32">
        <f t="shared" si="1123"/>
        <v>0</v>
      </c>
      <c r="AG935" s="13">
        <f t="shared" si="1123"/>
        <v>0</v>
      </c>
      <c r="AH935" s="13">
        <f t="shared" si="1123"/>
        <v>0</v>
      </c>
      <c r="AI935" s="13">
        <f t="shared" ref="AG935:AL939" si="1124">AI936</f>
        <v>0</v>
      </c>
      <c r="AJ935" s="13">
        <f t="shared" si="1124"/>
        <v>0</v>
      </c>
      <c r="AK935" s="32">
        <f t="shared" si="1124"/>
        <v>589</v>
      </c>
      <c r="AL935" s="32">
        <f t="shared" si="1124"/>
        <v>0</v>
      </c>
    </row>
    <row r="936" spans="1:38" ht="49.5" hidden="1" x14ac:dyDescent="0.25">
      <c r="A936" s="57" t="s">
        <v>504</v>
      </c>
      <c r="B936" s="16" t="s">
        <v>362</v>
      </c>
      <c r="C936" s="16" t="s">
        <v>30</v>
      </c>
      <c r="D936" s="16" t="s">
        <v>35</v>
      </c>
      <c r="E936" s="16" t="s">
        <v>74</v>
      </c>
      <c r="F936" s="16"/>
      <c r="G936" s="13">
        <f t="shared" si="1122"/>
        <v>589</v>
      </c>
      <c r="H936" s="13">
        <f t="shared" si="1122"/>
        <v>0</v>
      </c>
      <c r="I936" s="13">
        <f t="shared" si="1122"/>
        <v>0</v>
      </c>
      <c r="J936" s="13">
        <f t="shared" si="1122"/>
        <v>0</v>
      </c>
      <c r="K936" s="13">
        <f t="shared" si="1122"/>
        <v>0</v>
      </c>
      <c r="L936" s="13">
        <f t="shared" si="1122"/>
        <v>0</v>
      </c>
      <c r="M936" s="13">
        <f t="shared" si="1122"/>
        <v>589</v>
      </c>
      <c r="N936" s="13">
        <f t="shared" si="1122"/>
        <v>0</v>
      </c>
      <c r="O936" s="13">
        <f t="shared" si="1122"/>
        <v>0</v>
      </c>
      <c r="P936" s="13">
        <f t="shared" si="1122"/>
        <v>0</v>
      </c>
      <c r="Q936" s="13">
        <f t="shared" si="1122"/>
        <v>0</v>
      </c>
      <c r="R936" s="13">
        <f t="shared" si="1122"/>
        <v>0</v>
      </c>
      <c r="S936" s="13">
        <f t="shared" si="1123"/>
        <v>589</v>
      </c>
      <c r="T936" s="13">
        <f t="shared" si="1123"/>
        <v>0</v>
      </c>
      <c r="U936" s="13">
        <f t="shared" si="1123"/>
        <v>0</v>
      </c>
      <c r="V936" s="13">
        <f t="shared" si="1123"/>
        <v>0</v>
      </c>
      <c r="W936" s="13">
        <f t="shared" si="1123"/>
        <v>0</v>
      </c>
      <c r="X936" s="13">
        <f t="shared" si="1123"/>
        <v>0</v>
      </c>
      <c r="Y936" s="13">
        <f t="shared" si="1123"/>
        <v>589</v>
      </c>
      <c r="Z936" s="13">
        <f t="shared" si="1123"/>
        <v>0</v>
      </c>
      <c r="AA936" s="13">
        <f t="shared" si="1123"/>
        <v>0</v>
      </c>
      <c r="AB936" s="13">
        <f t="shared" si="1123"/>
        <v>0</v>
      </c>
      <c r="AC936" s="13">
        <f t="shared" si="1123"/>
        <v>0</v>
      </c>
      <c r="AD936" s="13">
        <f t="shared" si="1123"/>
        <v>0</v>
      </c>
      <c r="AE936" s="13">
        <f t="shared" si="1123"/>
        <v>589</v>
      </c>
      <c r="AF936" s="13">
        <f t="shared" si="1123"/>
        <v>0</v>
      </c>
      <c r="AG936" s="13">
        <f t="shared" si="1124"/>
        <v>0</v>
      </c>
      <c r="AH936" s="13">
        <f t="shared" si="1124"/>
        <v>0</v>
      </c>
      <c r="AI936" s="13">
        <f t="shared" si="1124"/>
        <v>0</v>
      </c>
      <c r="AJ936" s="13">
        <f t="shared" si="1124"/>
        <v>0</v>
      </c>
      <c r="AK936" s="13">
        <f t="shared" si="1124"/>
        <v>589</v>
      </c>
      <c r="AL936" s="13">
        <f t="shared" si="1124"/>
        <v>0</v>
      </c>
    </row>
    <row r="937" spans="1:38" hidden="1" x14ac:dyDescent="0.25">
      <c r="A937" s="57" t="s">
        <v>15</v>
      </c>
      <c r="B937" s="16" t="s">
        <v>362</v>
      </c>
      <c r="C937" s="16" t="s">
        <v>30</v>
      </c>
      <c r="D937" s="16" t="s">
        <v>35</v>
      </c>
      <c r="E937" s="16" t="s">
        <v>75</v>
      </c>
      <c r="F937" s="16"/>
      <c r="G937" s="13">
        <f t="shared" si="1122"/>
        <v>589</v>
      </c>
      <c r="H937" s="13">
        <f t="shared" si="1122"/>
        <v>0</v>
      </c>
      <c r="I937" s="13">
        <f t="shared" si="1122"/>
        <v>0</v>
      </c>
      <c r="J937" s="13">
        <f t="shared" si="1122"/>
        <v>0</v>
      </c>
      <c r="K937" s="13">
        <f t="shared" si="1122"/>
        <v>0</v>
      </c>
      <c r="L937" s="13">
        <f t="shared" si="1122"/>
        <v>0</v>
      </c>
      <c r="M937" s="13">
        <f t="shared" si="1122"/>
        <v>589</v>
      </c>
      <c r="N937" s="13">
        <f t="shared" si="1122"/>
        <v>0</v>
      </c>
      <c r="O937" s="13">
        <f t="shared" si="1122"/>
        <v>0</v>
      </c>
      <c r="P937" s="13">
        <f t="shared" si="1122"/>
        <v>0</v>
      </c>
      <c r="Q937" s="13">
        <f t="shared" si="1122"/>
        <v>0</v>
      </c>
      <c r="R937" s="13">
        <f t="shared" si="1122"/>
        <v>0</v>
      </c>
      <c r="S937" s="13">
        <f t="shared" si="1123"/>
        <v>589</v>
      </c>
      <c r="T937" s="13">
        <f t="shared" si="1123"/>
        <v>0</v>
      </c>
      <c r="U937" s="13">
        <f t="shared" si="1123"/>
        <v>0</v>
      </c>
      <c r="V937" s="13">
        <f t="shared" si="1123"/>
        <v>0</v>
      </c>
      <c r="W937" s="13">
        <f t="shared" si="1123"/>
        <v>0</v>
      </c>
      <c r="X937" s="13">
        <f t="shared" si="1123"/>
        <v>0</v>
      </c>
      <c r="Y937" s="13">
        <f t="shared" si="1123"/>
        <v>589</v>
      </c>
      <c r="Z937" s="13">
        <f t="shared" si="1123"/>
        <v>0</v>
      </c>
      <c r="AA937" s="13">
        <f t="shared" si="1123"/>
        <v>0</v>
      </c>
      <c r="AB937" s="13">
        <f t="shared" si="1123"/>
        <v>0</v>
      </c>
      <c r="AC937" s="13">
        <f t="shared" si="1123"/>
        <v>0</v>
      </c>
      <c r="AD937" s="13">
        <f t="shared" si="1123"/>
        <v>0</v>
      </c>
      <c r="AE937" s="13">
        <f t="shared" si="1123"/>
        <v>589</v>
      </c>
      <c r="AF937" s="13">
        <f t="shared" si="1123"/>
        <v>0</v>
      </c>
      <c r="AG937" s="13">
        <f t="shared" si="1124"/>
        <v>0</v>
      </c>
      <c r="AH937" s="13">
        <f t="shared" si="1124"/>
        <v>0</v>
      </c>
      <c r="AI937" s="13">
        <f t="shared" si="1124"/>
        <v>0</v>
      </c>
      <c r="AJ937" s="13">
        <f t="shared" si="1124"/>
        <v>0</v>
      </c>
      <c r="AK937" s="13">
        <f t="shared" si="1124"/>
        <v>589</v>
      </c>
      <c r="AL937" s="13">
        <f t="shared" si="1124"/>
        <v>0</v>
      </c>
    </row>
    <row r="938" spans="1:38" ht="33" hidden="1" x14ac:dyDescent="0.25">
      <c r="A938" s="57" t="s">
        <v>76</v>
      </c>
      <c r="B938" s="16" t="s">
        <v>362</v>
      </c>
      <c r="C938" s="16" t="s">
        <v>30</v>
      </c>
      <c r="D938" s="16" t="s">
        <v>35</v>
      </c>
      <c r="E938" s="16" t="s">
        <v>77</v>
      </c>
      <c r="F938" s="16"/>
      <c r="G938" s="13">
        <f t="shared" si="1122"/>
        <v>589</v>
      </c>
      <c r="H938" s="13">
        <f t="shared" si="1122"/>
        <v>0</v>
      </c>
      <c r="I938" s="13">
        <f t="shared" si="1122"/>
        <v>0</v>
      </c>
      <c r="J938" s="13">
        <f t="shared" si="1122"/>
        <v>0</v>
      </c>
      <c r="K938" s="13">
        <f t="shared" si="1122"/>
        <v>0</v>
      </c>
      <c r="L938" s="13">
        <f t="shared" si="1122"/>
        <v>0</v>
      </c>
      <c r="M938" s="13">
        <f t="shared" si="1122"/>
        <v>589</v>
      </c>
      <c r="N938" s="13">
        <f t="shared" si="1122"/>
        <v>0</v>
      </c>
      <c r="O938" s="13">
        <f t="shared" si="1122"/>
        <v>0</v>
      </c>
      <c r="P938" s="13">
        <f t="shared" si="1122"/>
        <v>0</v>
      </c>
      <c r="Q938" s="13">
        <f t="shared" si="1122"/>
        <v>0</v>
      </c>
      <c r="R938" s="13">
        <f t="shared" si="1122"/>
        <v>0</v>
      </c>
      <c r="S938" s="13">
        <f t="shared" si="1123"/>
        <v>589</v>
      </c>
      <c r="T938" s="13">
        <f t="shared" si="1123"/>
        <v>0</v>
      </c>
      <c r="U938" s="13">
        <f t="shared" si="1123"/>
        <v>0</v>
      </c>
      <c r="V938" s="13">
        <f t="shared" si="1123"/>
        <v>0</v>
      </c>
      <c r="W938" s="13">
        <f t="shared" si="1123"/>
        <v>0</v>
      </c>
      <c r="X938" s="13">
        <f t="shared" si="1123"/>
        <v>0</v>
      </c>
      <c r="Y938" s="13">
        <f t="shared" si="1123"/>
        <v>589</v>
      </c>
      <c r="Z938" s="13">
        <f t="shared" si="1123"/>
        <v>0</v>
      </c>
      <c r="AA938" s="13">
        <f t="shared" si="1123"/>
        <v>0</v>
      </c>
      <c r="AB938" s="13">
        <f t="shared" si="1123"/>
        <v>0</v>
      </c>
      <c r="AC938" s="13">
        <f t="shared" si="1123"/>
        <v>0</v>
      </c>
      <c r="AD938" s="13">
        <f t="shared" si="1123"/>
        <v>0</v>
      </c>
      <c r="AE938" s="13">
        <f t="shared" si="1123"/>
        <v>589</v>
      </c>
      <c r="AF938" s="13">
        <f t="shared" si="1123"/>
        <v>0</v>
      </c>
      <c r="AG938" s="13">
        <f t="shared" si="1124"/>
        <v>0</v>
      </c>
      <c r="AH938" s="13">
        <f t="shared" si="1124"/>
        <v>0</v>
      </c>
      <c r="AI938" s="13">
        <f t="shared" si="1124"/>
        <v>0</v>
      </c>
      <c r="AJ938" s="13">
        <f t="shared" si="1124"/>
        <v>0</v>
      </c>
      <c r="AK938" s="13">
        <f t="shared" si="1124"/>
        <v>589</v>
      </c>
      <c r="AL938" s="13">
        <f t="shared" si="1124"/>
        <v>0</v>
      </c>
    </row>
    <row r="939" spans="1:38" ht="33" hidden="1" x14ac:dyDescent="0.25">
      <c r="A939" s="62" t="s">
        <v>271</v>
      </c>
      <c r="B939" s="16" t="s">
        <v>362</v>
      </c>
      <c r="C939" s="16" t="s">
        <v>30</v>
      </c>
      <c r="D939" s="16" t="s">
        <v>35</v>
      </c>
      <c r="E939" s="16" t="s">
        <v>77</v>
      </c>
      <c r="F939" s="16" t="s">
        <v>33</v>
      </c>
      <c r="G939" s="13">
        <f t="shared" si="1122"/>
        <v>589</v>
      </c>
      <c r="H939" s="13">
        <f t="shared" si="1122"/>
        <v>0</v>
      </c>
      <c r="I939" s="13">
        <f t="shared" si="1122"/>
        <v>0</v>
      </c>
      <c r="J939" s="13">
        <f t="shared" si="1122"/>
        <v>0</v>
      </c>
      <c r="K939" s="13">
        <f t="shared" si="1122"/>
        <v>0</v>
      </c>
      <c r="L939" s="13">
        <f t="shared" si="1122"/>
        <v>0</v>
      </c>
      <c r="M939" s="13">
        <f t="shared" si="1122"/>
        <v>589</v>
      </c>
      <c r="N939" s="13">
        <f t="shared" si="1122"/>
        <v>0</v>
      </c>
      <c r="O939" s="13">
        <f t="shared" si="1122"/>
        <v>0</v>
      </c>
      <c r="P939" s="13">
        <f t="shared" si="1122"/>
        <v>0</v>
      </c>
      <c r="Q939" s="13">
        <f t="shared" si="1122"/>
        <v>0</v>
      </c>
      <c r="R939" s="13">
        <f t="shared" si="1122"/>
        <v>0</v>
      </c>
      <c r="S939" s="13">
        <f t="shared" si="1123"/>
        <v>589</v>
      </c>
      <c r="T939" s="13">
        <f t="shared" si="1123"/>
        <v>0</v>
      </c>
      <c r="U939" s="13">
        <f t="shared" si="1123"/>
        <v>0</v>
      </c>
      <c r="V939" s="13">
        <f t="shared" si="1123"/>
        <v>0</v>
      </c>
      <c r="W939" s="13">
        <f t="shared" si="1123"/>
        <v>0</v>
      </c>
      <c r="X939" s="13">
        <f t="shared" si="1123"/>
        <v>0</v>
      </c>
      <c r="Y939" s="13">
        <f t="shared" si="1123"/>
        <v>589</v>
      </c>
      <c r="Z939" s="13">
        <f t="shared" si="1123"/>
        <v>0</v>
      </c>
      <c r="AA939" s="13">
        <f t="shared" si="1123"/>
        <v>0</v>
      </c>
      <c r="AB939" s="13">
        <f t="shared" si="1123"/>
        <v>0</v>
      </c>
      <c r="AC939" s="13">
        <f t="shared" si="1123"/>
        <v>0</v>
      </c>
      <c r="AD939" s="13">
        <f t="shared" si="1123"/>
        <v>0</v>
      </c>
      <c r="AE939" s="13">
        <f t="shared" si="1123"/>
        <v>589</v>
      </c>
      <c r="AF939" s="13">
        <f t="shared" si="1123"/>
        <v>0</v>
      </c>
      <c r="AG939" s="13">
        <f t="shared" si="1124"/>
        <v>0</v>
      </c>
      <c r="AH939" s="13">
        <f t="shared" si="1124"/>
        <v>0</v>
      </c>
      <c r="AI939" s="13">
        <f t="shared" si="1124"/>
        <v>0</v>
      </c>
      <c r="AJ939" s="13">
        <f t="shared" si="1124"/>
        <v>0</v>
      </c>
      <c r="AK939" s="13">
        <f t="shared" si="1124"/>
        <v>589</v>
      </c>
      <c r="AL939" s="13">
        <f t="shared" si="1124"/>
        <v>0</v>
      </c>
    </row>
    <row r="940" spans="1:38" ht="33" hidden="1" x14ac:dyDescent="0.25">
      <c r="A940" s="62" t="s">
        <v>39</v>
      </c>
      <c r="B940" s="16" t="s">
        <v>362</v>
      </c>
      <c r="C940" s="16" t="s">
        <v>30</v>
      </c>
      <c r="D940" s="16" t="s">
        <v>35</v>
      </c>
      <c r="E940" s="16" t="s">
        <v>77</v>
      </c>
      <c r="F940" s="16" t="s">
        <v>40</v>
      </c>
      <c r="G940" s="13">
        <v>589</v>
      </c>
      <c r="H940" s="13"/>
      <c r="I940" s="13"/>
      <c r="J940" s="13"/>
      <c r="K940" s="13"/>
      <c r="L940" s="13"/>
      <c r="M940" s="13">
        <f>G940+I940+J940+K940+L940</f>
        <v>589</v>
      </c>
      <c r="N940" s="13">
        <f>H940+J940</f>
        <v>0</v>
      </c>
      <c r="O940" s="13"/>
      <c r="P940" s="13"/>
      <c r="Q940" s="13"/>
      <c r="R940" s="13"/>
      <c r="S940" s="13">
        <f>M940+O940+P940+Q940+R940</f>
        <v>589</v>
      </c>
      <c r="T940" s="13">
        <f>N940+P940</f>
        <v>0</v>
      </c>
      <c r="U940" s="13"/>
      <c r="V940" s="13"/>
      <c r="W940" s="13"/>
      <c r="X940" s="13"/>
      <c r="Y940" s="13">
        <f>S940+U940+V940+W940+X940</f>
        <v>589</v>
      </c>
      <c r="Z940" s="13">
        <f>T940+V940</f>
        <v>0</v>
      </c>
      <c r="AA940" s="13"/>
      <c r="AB940" s="13"/>
      <c r="AC940" s="13"/>
      <c r="AD940" s="13"/>
      <c r="AE940" s="13">
        <f>Y940+AA940+AB940+AC940+AD940</f>
        <v>589</v>
      </c>
      <c r="AF940" s="13">
        <f>Z940+AB940</f>
        <v>0</v>
      </c>
      <c r="AG940" s="13"/>
      <c r="AH940" s="13"/>
      <c r="AI940" s="13"/>
      <c r="AJ940" s="13"/>
      <c r="AK940" s="13">
        <f>AE940+AG940+AH940+AI940+AJ940</f>
        <v>589</v>
      </c>
      <c r="AL940" s="13">
        <f>AF940+AH940</f>
        <v>0</v>
      </c>
    </row>
    <row r="941" spans="1:38" hidden="1" x14ac:dyDescent="0.25">
      <c r="A941" s="62"/>
      <c r="B941" s="16"/>
      <c r="C941" s="16"/>
      <c r="D941" s="16"/>
      <c r="E941" s="16"/>
      <c r="F941" s="16"/>
      <c r="G941" s="13"/>
      <c r="H941" s="13"/>
      <c r="I941" s="13"/>
      <c r="J941" s="13"/>
      <c r="K941" s="13"/>
      <c r="L941" s="13"/>
      <c r="M941" s="13"/>
      <c r="N941" s="13"/>
      <c r="O941" s="13"/>
      <c r="P941" s="13"/>
      <c r="Q941" s="13"/>
      <c r="R941" s="13"/>
      <c r="S941" s="13"/>
      <c r="T941" s="13"/>
      <c r="U941" s="13"/>
      <c r="V941" s="13"/>
      <c r="W941" s="13"/>
      <c r="X941" s="13"/>
      <c r="Y941" s="13"/>
      <c r="Z941" s="13"/>
      <c r="AA941" s="13"/>
      <c r="AB941" s="13"/>
      <c r="AC941" s="13"/>
      <c r="AD941" s="13"/>
      <c r="AE941" s="13"/>
      <c r="AF941" s="13"/>
      <c r="AG941" s="13"/>
      <c r="AH941" s="13"/>
      <c r="AI941" s="13"/>
      <c r="AJ941" s="13"/>
      <c r="AK941" s="13"/>
      <c r="AL941" s="13"/>
    </row>
    <row r="942" spans="1:38" ht="18.75" hidden="1" x14ac:dyDescent="0.3">
      <c r="A942" s="61" t="s">
        <v>189</v>
      </c>
      <c r="B942" s="14" t="s">
        <v>362</v>
      </c>
      <c r="C942" s="14" t="s">
        <v>165</v>
      </c>
      <c r="D942" s="14" t="s">
        <v>22</v>
      </c>
      <c r="E942" s="14" t="s">
        <v>369</v>
      </c>
      <c r="F942" s="14" t="s">
        <v>369</v>
      </c>
      <c r="G942" s="32">
        <f>G943+G948+G953+G963+G958</f>
        <v>179607</v>
      </c>
      <c r="H942" s="32">
        <f t="shared" ref="H942:N942" si="1125">H943+H948+H953+H963+H958</f>
        <v>0</v>
      </c>
      <c r="I942" s="13">
        <f t="shared" si="1125"/>
        <v>0</v>
      </c>
      <c r="J942" s="13">
        <f t="shared" si="1125"/>
        <v>0</v>
      </c>
      <c r="K942" s="13">
        <f t="shared" si="1125"/>
        <v>0</v>
      </c>
      <c r="L942" s="13">
        <f t="shared" si="1125"/>
        <v>0</v>
      </c>
      <c r="M942" s="32">
        <f t="shared" si="1125"/>
        <v>179607</v>
      </c>
      <c r="N942" s="32">
        <f t="shared" si="1125"/>
        <v>0</v>
      </c>
      <c r="O942" s="13">
        <f t="shared" ref="O942:T942" si="1126">O943+O948+O953+O963+O958</f>
        <v>0</v>
      </c>
      <c r="P942" s="13">
        <f t="shared" si="1126"/>
        <v>0</v>
      </c>
      <c r="Q942" s="13">
        <f t="shared" si="1126"/>
        <v>0</v>
      </c>
      <c r="R942" s="13">
        <f t="shared" si="1126"/>
        <v>0</v>
      </c>
      <c r="S942" s="32">
        <f t="shared" si="1126"/>
        <v>179607</v>
      </c>
      <c r="T942" s="32">
        <f t="shared" si="1126"/>
        <v>0</v>
      </c>
      <c r="U942" s="13">
        <f t="shared" ref="U942:Z942" si="1127">U943+U948+U953+U963+U958</f>
        <v>0</v>
      </c>
      <c r="V942" s="13">
        <f t="shared" si="1127"/>
        <v>0</v>
      </c>
      <c r="W942" s="13">
        <f t="shared" si="1127"/>
        <v>0</v>
      </c>
      <c r="X942" s="13">
        <f t="shared" si="1127"/>
        <v>0</v>
      </c>
      <c r="Y942" s="32">
        <f t="shared" si="1127"/>
        <v>179607</v>
      </c>
      <c r="Z942" s="32">
        <f t="shared" si="1127"/>
        <v>0</v>
      </c>
      <c r="AA942" s="13">
        <f t="shared" ref="AA942:AF942" si="1128">AA943+AA948+AA953+AA963+AA958</f>
        <v>0</v>
      </c>
      <c r="AB942" s="13">
        <f t="shared" si="1128"/>
        <v>0</v>
      </c>
      <c r="AC942" s="13">
        <f t="shared" si="1128"/>
        <v>0</v>
      </c>
      <c r="AD942" s="13">
        <f t="shared" si="1128"/>
        <v>0</v>
      </c>
      <c r="AE942" s="32">
        <f t="shared" si="1128"/>
        <v>179607</v>
      </c>
      <c r="AF942" s="32">
        <f t="shared" si="1128"/>
        <v>0</v>
      </c>
      <c r="AG942" s="13">
        <f t="shared" ref="AG942:AL942" si="1129">AG943+AG948+AG953+AG963+AG958</f>
        <v>0</v>
      </c>
      <c r="AH942" s="13">
        <f t="shared" si="1129"/>
        <v>0</v>
      </c>
      <c r="AI942" s="32">
        <f t="shared" si="1129"/>
        <v>1068</v>
      </c>
      <c r="AJ942" s="13">
        <f t="shared" si="1129"/>
        <v>0</v>
      </c>
      <c r="AK942" s="32">
        <f t="shared" si="1129"/>
        <v>180675</v>
      </c>
      <c r="AL942" s="32">
        <f t="shared" si="1129"/>
        <v>0</v>
      </c>
    </row>
    <row r="943" spans="1:38" ht="82.5" hidden="1" x14ac:dyDescent="0.25">
      <c r="A943" s="62" t="s">
        <v>36</v>
      </c>
      <c r="B943" s="16" t="s">
        <v>362</v>
      </c>
      <c r="C943" s="16" t="s">
        <v>165</v>
      </c>
      <c r="D943" s="16" t="s">
        <v>22</v>
      </c>
      <c r="E943" s="16" t="s">
        <v>57</v>
      </c>
      <c r="F943" s="16"/>
      <c r="G943" s="13">
        <f t="shared" ref="G943:R946" si="1130">G944</f>
        <v>1796</v>
      </c>
      <c r="H943" s="13">
        <f t="shared" si="1130"/>
        <v>0</v>
      </c>
      <c r="I943" s="13">
        <f t="shared" si="1130"/>
        <v>0</v>
      </c>
      <c r="J943" s="13">
        <f t="shared" si="1130"/>
        <v>0</v>
      </c>
      <c r="K943" s="13">
        <f t="shared" si="1130"/>
        <v>0</v>
      </c>
      <c r="L943" s="13">
        <f t="shared" si="1130"/>
        <v>0</v>
      </c>
      <c r="M943" s="13">
        <f t="shared" si="1130"/>
        <v>1796</v>
      </c>
      <c r="N943" s="13">
        <f t="shared" si="1130"/>
        <v>0</v>
      </c>
      <c r="O943" s="13">
        <f t="shared" si="1130"/>
        <v>0</v>
      </c>
      <c r="P943" s="13">
        <f t="shared" si="1130"/>
        <v>0</v>
      </c>
      <c r="Q943" s="13">
        <f t="shared" si="1130"/>
        <v>0</v>
      </c>
      <c r="R943" s="13">
        <f t="shared" si="1130"/>
        <v>0</v>
      </c>
      <c r="S943" s="13">
        <f t="shared" ref="S943:AH946" si="1131">S944</f>
        <v>1796</v>
      </c>
      <c r="T943" s="13">
        <f t="shared" si="1131"/>
        <v>0</v>
      </c>
      <c r="U943" s="13">
        <f t="shared" si="1131"/>
        <v>0</v>
      </c>
      <c r="V943" s="13">
        <f t="shared" si="1131"/>
        <v>0</v>
      </c>
      <c r="W943" s="13">
        <f t="shared" si="1131"/>
        <v>0</v>
      </c>
      <c r="X943" s="13">
        <f t="shared" si="1131"/>
        <v>0</v>
      </c>
      <c r="Y943" s="13">
        <f t="shared" si="1131"/>
        <v>1796</v>
      </c>
      <c r="Z943" s="13">
        <f t="shared" si="1131"/>
        <v>0</v>
      </c>
      <c r="AA943" s="13">
        <f t="shared" si="1131"/>
        <v>0</v>
      </c>
      <c r="AB943" s="13">
        <f t="shared" si="1131"/>
        <v>0</v>
      </c>
      <c r="AC943" s="13">
        <f t="shared" si="1131"/>
        <v>0</v>
      </c>
      <c r="AD943" s="13">
        <f t="shared" si="1131"/>
        <v>0</v>
      </c>
      <c r="AE943" s="13">
        <f t="shared" si="1131"/>
        <v>1796</v>
      </c>
      <c r="AF943" s="13">
        <f t="shared" si="1131"/>
        <v>0</v>
      </c>
      <c r="AG943" s="13">
        <f t="shared" si="1131"/>
        <v>0</v>
      </c>
      <c r="AH943" s="13">
        <f t="shared" si="1131"/>
        <v>0</v>
      </c>
      <c r="AI943" s="13">
        <f t="shared" ref="AG943:AL946" si="1132">AI944</f>
        <v>0</v>
      </c>
      <c r="AJ943" s="13">
        <f t="shared" si="1132"/>
        <v>0</v>
      </c>
      <c r="AK943" s="13">
        <f t="shared" si="1132"/>
        <v>1796</v>
      </c>
      <c r="AL943" s="13">
        <f t="shared" si="1132"/>
        <v>0</v>
      </c>
    </row>
    <row r="944" spans="1:38" hidden="1" x14ac:dyDescent="0.25">
      <c r="A944" s="62" t="s">
        <v>15</v>
      </c>
      <c r="B944" s="16" t="s">
        <v>362</v>
      </c>
      <c r="C944" s="16" t="s">
        <v>165</v>
      </c>
      <c r="D944" s="16" t="s">
        <v>22</v>
      </c>
      <c r="E944" s="16" t="s">
        <v>58</v>
      </c>
      <c r="F944" s="16"/>
      <c r="G944" s="13">
        <f t="shared" si="1130"/>
        <v>1796</v>
      </c>
      <c r="H944" s="13">
        <f t="shared" si="1130"/>
        <v>0</v>
      </c>
      <c r="I944" s="13">
        <f t="shared" si="1130"/>
        <v>0</v>
      </c>
      <c r="J944" s="13">
        <f t="shared" si="1130"/>
        <v>0</v>
      </c>
      <c r="K944" s="13">
        <f t="shared" si="1130"/>
        <v>0</v>
      </c>
      <c r="L944" s="13">
        <f t="shared" si="1130"/>
        <v>0</v>
      </c>
      <c r="M944" s="13">
        <f t="shared" si="1130"/>
        <v>1796</v>
      </c>
      <c r="N944" s="13">
        <f t="shared" si="1130"/>
        <v>0</v>
      </c>
      <c r="O944" s="13">
        <f t="shared" si="1130"/>
        <v>0</v>
      </c>
      <c r="P944" s="13">
        <f t="shared" si="1130"/>
        <v>0</v>
      </c>
      <c r="Q944" s="13">
        <f t="shared" si="1130"/>
        <v>0</v>
      </c>
      <c r="R944" s="13">
        <f t="shared" si="1130"/>
        <v>0</v>
      </c>
      <c r="S944" s="13">
        <f t="shared" si="1131"/>
        <v>1796</v>
      </c>
      <c r="T944" s="13">
        <f t="shared" si="1131"/>
        <v>0</v>
      </c>
      <c r="U944" s="13">
        <f t="shared" si="1131"/>
        <v>0</v>
      </c>
      <c r="V944" s="13">
        <f t="shared" si="1131"/>
        <v>0</v>
      </c>
      <c r="W944" s="13">
        <f t="shared" si="1131"/>
        <v>0</v>
      </c>
      <c r="X944" s="13">
        <f t="shared" si="1131"/>
        <v>0</v>
      </c>
      <c r="Y944" s="13">
        <f t="shared" si="1131"/>
        <v>1796</v>
      </c>
      <c r="Z944" s="13">
        <f t="shared" si="1131"/>
        <v>0</v>
      </c>
      <c r="AA944" s="13">
        <f t="shared" si="1131"/>
        <v>0</v>
      </c>
      <c r="AB944" s="13">
        <f t="shared" si="1131"/>
        <v>0</v>
      </c>
      <c r="AC944" s="13">
        <f t="shared" si="1131"/>
        <v>0</v>
      </c>
      <c r="AD944" s="13">
        <f t="shared" si="1131"/>
        <v>0</v>
      </c>
      <c r="AE944" s="13">
        <f t="shared" si="1131"/>
        <v>1796</v>
      </c>
      <c r="AF944" s="13">
        <f t="shared" si="1131"/>
        <v>0</v>
      </c>
      <c r="AG944" s="13">
        <f t="shared" si="1132"/>
        <v>0</v>
      </c>
      <c r="AH944" s="13">
        <f t="shared" si="1132"/>
        <v>0</v>
      </c>
      <c r="AI944" s="13">
        <f t="shared" si="1132"/>
        <v>0</v>
      </c>
      <c r="AJ944" s="13">
        <f t="shared" si="1132"/>
        <v>0</v>
      </c>
      <c r="AK944" s="13">
        <f t="shared" si="1132"/>
        <v>1796</v>
      </c>
      <c r="AL944" s="13">
        <f t="shared" si="1132"/>
        <v>0</v>
      </c>
    </row>
    <row r="945" spans="1:38" hidden="1" x14ac:dyDescent="0.25">
      <c r="A945" s="62" t="s">
        <v>190</v>
      </c>
      <c r="B945" s="16" t="s">
        <v>362</v>
      </c>
      <c r="C945" s="16" t="s">
        <v>165</v>
      </c>
      <c r="D945" s="16" t="s">
        <v>22</v>
      </c>
      <c r="E945" s="16" t="s">
        <v>404</v>
      </c>
      <c r="F945" s="16"/>
      <c r="G945" s="13">
        <f t="shared" si="1130"/>
        <v>1796</v>
      </c>
      <c r="H945" s="13">
        <f t="shared" si="1130"/>
        <v>0</v>
      </c>
      <c r="I945" s="13">
        <f t="shared" si="1130"/>
        <v>0</v>
      </c>
      <c r="J945" s="13">
        <f t="shared" si="1130"/>
        <v>0</v>
      </c>
      <c r="K945" s="13">
        <f t="shared" si="1130"/>
        <v>0</v>
      </c>
      <c r="L945" s="13">
        <f t="shared" si="1130"/>
        <v>0</v>
      </c>
      <c r="M945" s="13">
        <f t="shared" si="1130"/>
        <v>1796</v>
      </c>
      <c r="N945" s="13">
        <f t="shared" si="1130"/>
        <v>0</v>
      </c>
      <c r="O945" s="13">
        <f t="shared" si="1130"/>
        <v>0</v>
      </c>
      <c r="P945" s="13">
        <f t="shared" si="1130"/>
        <v>0</v>
      </c>
      <c r="Q945" s="13">
        <f t="shared" si="1130"/>
        <v>0</v>
      </c>
      <c r="R945" s="13">
        <f t="shared" si="1130"/>
        <v>0</v>
      </c>
      <c r="S945" s="13">
        <f t="shared" si="1131"/>
        <v>1796</v>
      </c>
      <c r="T945" s="13">
        <f t="shared" si="1131"/>
        <v>0</v>
      </c>
      <c r="U945" s="13">
        <f t="shared" si="1131"/>
        <v>0</v>
      </c>
      <c r="V945" s="13">
        <f t="shared" si="1131"/>
        <v>0</v>
      </c>
      <c r="W945" s="13">
        <f t="shared" si="1131"/>
        <v>0</v>
      </c>
      <c r="X945" s="13">
        <f t="shared" si="1131"/>
        <v>0</v>
      </c>
      <c r="Y945" s="13">
        <f t="shared" si="1131"/>
        <v>1796</v>
      </c>
      <c r="Z945" s="13">
        <f t="shared" si="1131"/>
        <v>0</v>
      </c>
      <c r="AA945" s="13">
        <f t="shared" si="1131"/>
        <v>0</v>
      </c>
      <c r="AB945" s="13">
        <f t="shared" si="1131"/>
        <v>0</v>
      </c>
      <c r="AC945" s="13">
        <f t="shared" si="1131"/>
        <v>0</v>
      </c>
      <c r="AD945" s="13">
        <f t="shared" si="1131"/>
        <v>0</v>
      </c>
      <c r="AE945" s="13">
        <f t="shared" si="1131"/>
        <v>1796</v>
      </c>
      <c r="AF945" s="13">
        <f t="shared" si="1131"/>
        <v>0</v>
      </c>
      <c r="AG945" s="13">
        <f t="shared" si="1132"/>
        <v>0</v>
      </c>
      <c r="AH945" s="13">
        <f t="shared" si="1132"/>
        <v>0</v>
      </c>
      <c r="AI945" s="13">
        <f t="shared" si="1132"/>
        <v>0</v>
      </c>
      <c r="AJ945" s="13">
        <f t="shared" si="1132"/>
        <v>0</v>
      </c>
      <c r="AK945" s="13">
        <f t="shared" si="1132"/>
        <v>1796</v>
      </c>
      <c r="AL945" s="13">
        <f t="shared" si="1132"/>
        <v>0</v>
      </c>
    </row>
    <row r="946" spans="1:38" hidden="1" x14ac:dyDescent="0.25">
      <c r="A946" s="62" t="s">
        <v>70</v>
      </c>
      <c r="B946" s="16" t="s">
        <v>362</v>
      </c>
      <c r="C946" s="16" t="s">
        <v>165</v>
      </c>
      <c r="D946" s="16" t="s">
        <v>22</v>
      </c>
      <c r="E946" s="16" t="s">
        <v>404</v>
      </c>
      <c r="F946" s="16" t="s">
        <v>71</v>
      </c>
      <c r="G946" s="13">
        <f t="shared" si="1130"/>
        <v>1796</v>
      </c>
      <c r="H946" s="13">
        <f t="shared" si="1130"/>
        <v>0</v>
      </c>
      <c r="I946" s="13">
        <f t="shared" si="1130"/>
        <v>0</v>
      </c>
      <c r="J946" s="13">
        <f t="shared" si="1130"/>
        <v>0</v>
      </c>
      <c r="K946" s="13">
        <f t="shared" si="1130"/>
        <v>0</v>
      </c>
      <c r="L946" s="13">
        <f t="shared" si="1130"/>
        <v>0</v>
      </c>
      <c r="M946" s="13">
        <f t="shared" si="1130"/>
        <v>1796</v>
      </c>
      <c r="N946" s="13">
        <f t="shared" si="1130"/>
        <v>0</v>
      </c>
      <c r="O946" s="13">
        <f t="shared" si="1130"/>
        <v>0</v>
      </c>
      <c r="P946" s="13">
        <f t="shared" si="1130"/>
        <v>0</v>
      </c>
      <c r="Q946" s="13">
        <f t="shared" si="1130"/>
        <v>0</v>
      </c>
      <c r="R946" s="13">
        <f t="shared" si="1130"/>
        <v>0</v>
      </c>
      <c r="S946" s="13">
        <f t="shared" si="1131"/>
        <v>1796</v>
      </c>
      <c r="T946" s="13">
        <f t="shared" si="1131"/>
        <v>0</v>
      </c>
      <c r="U946" s="13">
        <f t="shared" si="1131"/>
        <v>0</v>
      </c>
      <c r="V946" s="13">
        <f t="shared" si="1131"/>
        <v>0</v>
      </c>
      <c r="W946" s="13">
        <f t="shared" si="1131"/>
        <v>0</v>
      </c>
      <c r="X946" s="13">
        <f t="shared" si="1131"/>
        <v>0</v>
      </c>
      <c r="Y946" s="13">
        <f t="shared" si="1131"/>
        <v>1796</v>
      </c>
      <c r="Z946" s="13">
        <f t="shared" si="1131"/>
        <v>0</v>
      </c>
      <c r="AA946" s="13">
        <f t="shared" si="1131"/>
        <v>0</v>
      </c>
      <c r="AB946" s="13">
        <f t="shared" si="1131"/>
        <v>0</v>
      </c>
      <c r="AC946" s="13">
        <f t="shared" si="1131"/>
        <v>0</v>
      </c>
      <c r="AD946" s="13">
        <f t="shared" si="1131"/>
        <v>0</v>
      </c>
      <c r="AE946" s="13">
        <f t="shared" si="1131"/>
        <v>1796</v>
      </c>
      <c r="AF946" s="13">
        <f t="shared" si="1131"/>
        <v>0</v>
      </c>
      <c r="AG946" s="13">
        <f t="shared" si="1132"/>
        <v>0</v>
      </c>
      <c r="AH946" s="13">
        <f t="shared" si="1132"/>
        <v>0</v>
      </c>
      <c r="AI946" s="13">
        <f t="shared" si="1132"/>
        <v>0</v>
      </c>
      <c r="AJ946" s="13">
        <f t="shared" si="1132"/>
        <v>0</v>
      </c>
      <c r="AK946" s="13">
        <f t="shared" si="1132"/>
        <v>1796</v>
      </c>
      <c r="AL946" s="13">
        <f t="shared" si="1132"/>
        <v>0</v>
      </c>
    </row>
    <row r="947" spans="1:38" ht="54.75" hidden="1" customHeight="1" x14ac:dyDescent="0.25">
      <c r="A947" s="62" t="s">
        <v>474</v>
      </c>
      <c r="B947" s="16" t="s">
        <v>362</v>
      </c>
      <c r="C947" s="16" t="s">
        <v>165</v>
      </c>
      <c r="D947" s="16" t="s">
        <v>22</v>
      </c>
      <c r="E947" s="16" t="s">
        <v>404</v>
      </c>
      <c r="F947" s="16" t="s">
        <v>294</v>
      </c>
      <c r="G947" s="13">
        <v>1796</v>
      </c>
      <c r="H947" s="13"/>
      <c r="I947" s="13"/>
      <c r="J947" s="13"/>
      <c r="K947" s="13"/>
      <c r="L947" s="13"/>
      <c r="M947" s="13">
        <f>G947+I947+J947+K947+L947</f>
        <v>1796</v>
      </c>
      <c r="N947" s="13">
        <f>H947+J947</f>
        <v>0</v>
      </c>
      <c r="O947" s="13"/>
      <c r="P947" s="13"/>
      <c r="Q947" s="13"/>
      <c r="R947" s="13"/>
      <c r="S947" s="13">
        <f>M947+O947+P947+Q947+R947</f>
        <v>1796</v>
      </c>
      <c r="T947" s="13">
        <f>N947+P947</f>
        <v>0</v>
      </c>
      <c r="U947" s="13"/>
      <c r="V947" s="13"/>
      <c r="W947" s="13"/>
      <c r="X947" s="13"/>
      <c r="Y947" s="13">
        <f>S947+U947+V947+W947+X947</f>
        <v>1796</v>
      </c>
      <c r="Z947" s="13">
        <f>T947+V947</f>
        <v>0</v>
      </c>
      <c r="AA947" s="13"/>
      <c r="AB947" s="13"/>
      <c r="AC947" s="13"/>
      <c r="AD947" s="13"/>
      <c r="AE947" s="13">
        <f>Y947+AA947+AB947+AC947+AD947</f>
        <v>1796</v>
      </c>
      <c r="AF947" s="13">
        <f>Z947+AB947</f>
        <v>0</v>
      </c>
      <c r="AG947" s="13"/>
      <c r="AH947" s="13"/>
      <c r="AI947" s="13"/>
      <c r="AJ947" s="13"/>
      <c r="AK947" s="13">
        <f>AE947+AG947+AH947+AI947+AJ947</f>
        <v>1796</v>
      </c>
      <c r="AL947" s="13">
        <f>AF947+AH947</f>
        <v>0</v>
      </c>
    </row>
    <row r="948" spans="1:38" ht="49.5" hidden="1" x14ac:dyDescent="0.25">
      <c r="A948" s="62" t="s">
        <v>370</v>
      </c>
      <c r="B948" s="16" t="s">
        <v>362</v>
      </c>
      <c r="C948" s="16" t="s">
        <v>165</v>
      </c>
      <c r="D948" s="16" t="s">
        <v>22</v>
      </c>
      <c r="E948" s="16" t="s">
        <v>405</v>
      </c>
      <c r="F948" s="16"/>
      <c r="G948" s="13">
        <f t="shared" ref="G948:R951" si="1133">G949</f>
        <v>3682</v>
      </c>
      <c r="H948" s="13">
        <f t="shared" si="1133"/>
        <v>0</v>
      </c>
      <c r="I948" s="13">
        <f t="shared" si="1133"/>
        <v>0</v>
      </c>
      <c r="J948" s="13">
        <f t="shared" si="1133"/>
        <v>0</v>
      </c>
      <c r="K948" s="13">
        <f t="shared" si="1133"/>
        <v>0</v>
      </c>
      <c r="L948" s="13">
        <f t="shared" si="1133"/>
        <v>0</v>
      </c>
      <c r="M948" s="13">
        <f t="shared" si="1133"/>
        <v>3682</v>
      </c>
      <c r="N948" s="13">
        <f t="shared" si="1133"/>
        <v>0</v>
      </c>
      <c r="O948" s="13">
        <f t="shared" si="1133"/>
        <v>0</v>
      </c>
      <c r="P948" s="13">
        <f t="shared" si="1133"/>
        <v>0</v>
      </c>
      <c r="Q948" s="13">
        <f t="shared" si="1133"/>
        <v>0</v>
      </c>
      <c r="R948" s="13">
        <f t="shared" si="1133"/>
        <v>0</v>
      </c>
      <c r="S948" s="13">
        <f t="shared" ref="S948:AH951" si="1134">S949</f>
        <v>3682</v>
      </c>
      <c r="T948" s="13">
        <f t="shared" si="1134"/>
        <v>0</v>
      </c>
      <c r="U948" s="13">
        <f t="shared" si="1134"/>
        <v>0</v>
      </c>
      <c r="V948" s="13">
        <f t="shared" si="1134"/>
        <v>0</v>
      </c>
      <c r="W948" s="13">
        <f t="shared" si="1134"/>
        <v>0</v>
      </c>
      <c r="X948" s="13">
        <f t="shared" si="1134"/>
        <v>0</v>
      </c>
      <c r="Y948" s="13">
        <f t="shared" si="1134"/>
        <v>3682</v>
      </c>
      <c r="Z948" s="13">
        <f t="shared" si="1134"/>
        <v>0</v>
      </c>
      <c r="AA948" s="13">
        <f t="shared" si="1134"/>
        <v>0</v>
      </c>
      <c r="AB948" s="13">
        <f t="shared" si="1134"/>
        <v>0</v>
      </c>
      <c r="AC948" s="13">
        <f t="shared" si="1134"/>
        <v>0</v>
      </c>
      <c r="AD948" s="13">
        <f t="shared" si="1134"/>
        <v>0</v>
      </c>
      <c r="AE948" s="13">
        <f t="shared" si="1134"/>
        <v>3682</v>
      </c>
      <c r="AF948" s="13">
        <f t="shared" si="1134"/>
        <v>0</v>
      </c>
      <c r="AG948" s="13">
        <f t="shared" si="1134"/>
        <v>0</v>
      </c>
      <c r="AH948" s="13">
        <f t="shared" si="1134"/>
        <v>0</v>
      </c>
      <c r="AI948" s="13">
        <f t="shared" ref="AG948:AL951" si="1135">AI949</f>
        <v>1068</v>
      </c>
      <c r="AJ948" s="13">
        <f t="shared" si="1135"/>
        <v>0</v>
      </c>
      <c r="AK948" s="13">
        <f t="shared" si="1135"/>
        <v>4750</v>
      </c>
      <c r="AL948" s="13">
        <f t="shared" si="1135"/>
        <v>0</v>
      </c>
    </row>
    <row r="949" spans="1:38" hidden="1" x14ac:dyDescent="0.25">
      <c r="A949" s="62" t="s">
        <v>15</v>
      </c>
      <c r="B949" s="16" t="s">
        <v>362</v>
      </c>
      <c r="C949" s="16" t="s">
        <v>165</v>
      </c>
      <c r="D949" s="16" t="s">
        <v>22</v>
      </c>
      <c r="E949" s="16" t="s">
        <v>406</v>
      </c>
      <c r="F949" s="16"/>
      <c r="G949" s="13">
        <f t="shared" si="1133"/>
        <v>3682</v>
      </c>
      <c r="H949" s="13">
        <f t="shared" si="1133"/>
        <v>0</v>
      </c>
      <c r="I949" s="13">
        <f t="shared" si="1133"/>
        <v>0</v>
      </c>
      <c r="J949" s="13">
        <f t="shared" si="1133"/>
        <v>0</v>
      </c>
      <c r="K949" s="13">
        <f t="shared" si="1133"/>
        <v>0</v>
      </c>
      <c r="L949" s="13">
        <f t="shared" si="1133"/>
        <v>0</v>
      </c>
      <c r="M949" s="13">
        <f t="shared" si="1133"/>
        <v>3682</v>
      </c>
      <c r="N949" s="13">
        <f t="shared" si="1133"/>
        <v>0</v>
      </c>
      <c r="O949" s="13">
        <f t="shared" si="1133"/>
        <v>0</v>
      </c>
      <c r="P949" s="13">
        <f t="shared" si="1133"/>
        <v>0</v>
      </c>
      <c r="Q949" s="13">
        <f t="shared" si="1133"/>
        <v>0</v>
      </c>
      <c r="R949" s="13">
        <f t="shared" si="1133"/>
        <v>0</v>
      </c>
      <c r="S949" s="13">
        <f t="shared" si="1134"/>
        <v>3682</v>
      </c>
      <c r="T949" s="13">
        <f t="shared" si="1134"/>
        <v>0</v>
      </c>
      <c r="U949" s="13">
        <f t="shared" si="1134"/>
        <v>0</v>
      </c>
      <c r="V949" s="13">
        <f t="shared" si="1134"/>
        <v>0</v>
      </c>
      <c r="W949" s="13">
        <f t="shared" si="1134"/>
        <v>0</v>
      </c>
      <c r="X949" s="13">
        <f t="shared" si="1134"/>
        <v>0</v>
      </c>
      <c r="Y949" s="13">
        <f t="shared" si="1134"/>
        <v>3682</v>
      </c>
      <c r="Z949" s="13">
        <f t="shared" si="1134"/>
        <v>0</v>
      </c>
      <c r="AA949" s="13">
        <f t="shared" si="1134"/>
        <v>0</v>
      </c>
      <c r="AB949" s="13">
        <f t="shared" si="1134"/>
        <v>0</v>
      </c>
      <c r="AC949" s="13">
        <f t="shared" si="1134"/>
        <v>0</v>
      </c>
      <c r="AD949" s="13">
        <f t="shared" si="1134"/>
        <v>0</v>
      </c>
      <c r="AE949" s="13">
        <f t="shared" si="1134"/>
        <v>3682</v>
      </c>
      <c r="AF949" s="13">
        <f t="shared" si="1134"/>
        <v>0</v>
      </c>
      <c r="AG949" s="13">
        <f t="shared" si="1135"/>
        <v>0</v>
      </c>
      <c r="AH949" s="13">
        <f t="shared" si="1135"/>
        <v>0</v>
      </c>
      <c r="AI949" s="13">
        <f t="shared" si="1135"/>
        <v>1068</v>
      </c>
      <c r="AJ949" s="13">
        <f t="shared" si="1135"/>
        <v>0</v>
      </c>
      <c r="AK949" s="13">
        <f t="shared" si="1135"/>
        <v>4750</v>
      </c>
      <c r="AL949" s="13">
        <f t="shared" si="1135"/>
        <v>0</v>
      </c>
    </row>
    <row r="950" spans="1:38" hidden="1" x14ac:dyDescent="0.25">
      <c r="A950" s="62" t="s">
        <v>190</v>
      </c>
      <c r="B950" s="16" t="s">
        <v>362</v>
      </c>
      <c r="C950" s="16" t="s">
        <v>165</v>
      </c>
      <c r="D950" s="16" t="s">
        <v>22</v>
      </c>
      <c r="E950" s="16" t="s">
        <v>407</v>
      </c>
      <c r="F950" s="16"/>
      <c r="G950" s="13">
        <f t="shared" si="1133"/>
        <v>3682</v>
      </c>
      <c r="H950" s="13">
        <f t="shared" si="1133"/>
        <v>0</v>
      </c>
      <c r="I950" s="13">
        <f t="shared" si="1133"/>
        <v>0</v>
      </c>
      <c r="J950" s="13">
        <f t="shared" si="1133"/>
        <v>0</v>
      </c>
      <c r="K950" s="13">
        <f t="shared" si="1133"/>
        <v>0</v>
      </c>
      <c r="L950" s="13">
        <f t="shared" si="1133"/>
        <v>0</v>
      </c>
      <c r="M950" s="13">
        <f t="shared" si="1133"/>
        <v>3682</v>
      </c>
      <c r="N950" s="13">
        <f t="shared" si="1133"/>
        <v>0</v>
      </c>
      <c r="O950" s="13">
        <f t="shared" si="1133"/>
        <v>0</v>
      </c>
      <c r="P950" s="13">
        <f t="shared" si="1133"/>
        <v>0</v>
      </c>
      <c r="Q950" s="13">
        <f t="shared" si="1133"/>
        <v>0</v>
      </c>
      <c r="R950" s="13">
        <f t="shared" si="1133"/>
        <v>0</v>
      </c>
      <c r="S950" s="13">
        <f t="shared" si="1134"/>
        <v>3682</v>
      </c>
      <c r="T950" s="13">
        <f t="shared" si="1134"/>
        <v>0</v>
      </c>
      <c r="U950" s="13">
        <f t="shared" si="1134"/>
        <v>0</v>
      </c>
      <c r="V950" s="13">
        <f t="shared" si="1134"/>
        <v>0</v>
      </c>
      <c r="W950" s="13">
        <f t="shared" si="1134"/>
        <v>0</v>
      </c>
      <c r="X950" s="13">
        <f t="shared" si="1134"/>
        <v>0</v>
      </c>
      <c r="Y950" s="13">
        <f t="shared" si="1134"/>
        <v>3682</v>
      </c>
      <c r="Z950" s="13">
        <f t="shared" si="1134"/>
        <v>0</v>
      </c>
      <c r="AA950" s="13">
        <f t="shared" si="1134"/>
        <v>0</v>
      </c>
      <c r="AB950" s="13">
        <f t="shared" si="1134"/>
        <v>0</v>
      </c>
      <c r="AC950" s="13">
        <f t="shared" si="1134"/>
        <v>0</v>
      </c>
      <c r="AD950" s="13">
        <f t="shared" si="1134"/>
        <v>0</v>
      </c>
      <c r="AE950" s="13">
        <f t="shared" si="1134"/>
        <v>3682</v>
      </c>
      <c r="AF950" s="13">
        <f t="shared" si="1134"/>
        <v>0</v>
      </c>
      <c r="AG950" s="13">
        <f t="shared" si="1135"/>
        <v>0</v>
      </c>
      <c r="AH950" s="13">
        <f t="shared" si="1135"/>
        <v>0</v>
      </c>
      <c r="AI950" s="13">
        <f t="shared" si="1135"/>
        <v>1068</v>
      </c>
      <c r="AJ950" s="13">
        <f t="shared" si="1135"/>
        <v>0</v>
      </c>
      <c r="AK950" s="13">
        <f t="shared" si="1135"/>
        <v>4750</v>
      </c>
      <c r="AL950" s="13">
        <f t="shared" si="1135"/>
        <v>0</v>
      </c>
    </row>
    <row r="951" spans="1:38" hidden="1" x14ac:dyDescent="0.25">
      <c r="A951" s="62" t="s">
        <v>70</v>
      </c>
      <c r="B951" s="16" t="s">
        <v>362</v>
      </c>
      <c r="C951" s="16" t="s">
        <v>165</v>
      </c>
      <c r="D951" s="16" t="s">
        <v>22</v>
      </c>
      <c r="E951" s="16" t="s">
        <v>407</v>
      </c>
      <c r="F951" s="16" t="s">
        <v>71</v>
      </c>
      <c r="G951" s="13">
        <f t="shared" si="1133"/>
        <v>3682</v>
      </c>
      <c r="H951" s="13">
        <f t="shared" si="1133"/>
        <v>0</v>
      </c>
      <c r="I951" s="13">
        <f t="shared" si="1133"/>
        <v>0</v>
      </c>
      <c r="J951" s="13">
        <f t="shared" si="1133"/>
        <v>0</v>
      </c>
      <c r="K951" s="13">
        <f t="shared" si="1133"/>
        <v>0</v>
      </c>
      <c r="L951" s="13">
        <f t="shared" si="1133"/>
        <v>0</v>
      </c>
      <c r="M951" s="13">
        <f t="shared" si="1133"/>
        <v>3682</v>
      </c>
      <c r="N951" s="13">
        <f t="shared" si="1133"/>
        <v>0</v>
      </c>
      <c r="O951" s="13">
        <f t="shared" si="1133"/>
        <v>0</v>
      </c>
      <c r="P951" s="13">
        <f t="shared" si="1133"/>
        <v>0</v>
      </c>
      <c r="Q951" s="13">
        <f t="shared" si="1133"/>
        <v>0</v>
      </c>
      <c r="R951" s="13">
        <f t="shared" si="1133"/>
        <v>0</v>
      </c>
      <c r="S951" s="13">
        <f t="shared" si="1134"/>
        <v>3682</v>
      </c>
      <c r="T951" s="13">
        <f t="shared" si="1134"/>
        <v>0</v>
      </c>
      <c r="U951" s="13">
        <f t="shared" si="1134"/>
        <v>0</v>
      </c>
      <c r="V951" s="13">
        <f t="shared" si="1134"/>
        <v>0</v>
      </c>
      <c r="W951" s="13">
        <f t="shared" si="1134"/>
        <v>0</v>
      </c>
      <c r="X951" s="13">
        <f t="shared" si="1134"/>
        <v>0</v>
      </c>
      <c r="Y951" s="13">
        <f t="shared" si="1134"/>
        <v>3682</v>
      </c>
      <c r="Z951" s="13">
        <f t="shared" si="1134"/>
        <v>0</v>
      </c>
      <c r="AA951" s="13">
        <f t="shared" si="1134"/>
        <v>0</v>
      </c>
      <c r="AB951" s="13">
        <f t="shared" si="1134"/>
        <v>0</v>
      </c>
      <c r="AC951" s="13">
        <f t="shared" si="1134"/>
        <v>0</v>
      </c>
      <c r="AD951" s="13">
        <f t="shared" si="1134"/>
        <v>0</v>
      </c>
      <c r="AE951" s="13">
        <f t="shared" si="1134"/>
        <v>3682</v>
      </c>
      <c r="AF951" s="13">
        <f t="shared" si="1134"/>
        <v>0</v>
      </c>
      <c r="AG951" s="13">
        <f t="shared" si="1135"/>
        <v>0</v>
      </c>
      <c r="AH951" s="13">
        <f t="shared" si="1135"/>
        <v>0</v>
      </c>
      <c r="AI951" s="13">
        <f t="shared" si="1135"/>
        <v>1068</v>
      </c>
      <c r="AJ951" s="13">
        <f t="shared" si="1135"/>
        <v>0</v>
      </c>
      <c r="AK951" s="13">
        <f t="shared" si="1135"/>
        <v>4750</v>
      </c>
      <c r="AL951" s="13">
        <f t="shared" si="1135"/>
        <v>0</v>
      </c>
    </row>
    <row r="952" spans="1:38" ht="55.5" hidden="1" customHeight="1" x14ac:dyDescent="0.25">
      <c r="A952" s="62" t="s">
        <v>474</v>
      </c>
      <c r="B952" s="16" t="s">
        <v>362</v>
      </c>
      <c r="C952" s="16" t="s">
        <v>165</v>
      </c>
      <c r="D952" s="16" t="s">
        <v>22</v>
      </c>
      <c r="E952" s="16" t="s">
        <v>407</v>
      </c>
      <c r="F952" s="16" t="s">
        <v>294</v>
      </c>
      <c r="G952" s="13">
        <v>3682</v>
      </c>
      <c r="H952" s="13"/>
      <c r="I952" s="13"/>
      <c r="J952" s="13"/>
      <c r="K952" s="13"/>
      <c r="L952" s="13"/>
      <c r="M952" s="13">
        <f>G952+I952+J952+K952+L952</f>
        <v>3682</v>
      </c>
      <c r="N952" s="13">
        <f>H952+J952</f>
        <v>0</v>
      </c>
      <c r="O952" s="13"/>
      <c r="P952" s="13"/>
      <c r="Q952" s="13"/>
      <c r="R952" s="13"/>
      <c r="S952" s="13">
        <f>M952+O952+P952+Q952+R952</f>
        <v>3682</v>
      </c>
      <c r="T952" s="13">
        <f>N952+P952</f>
        <v>0</v>
      </c>
      <c r="U952" s="13"/>
      <c r="V952" s="13"/>
      <c r="W952" s="13"/>
      <c r="X952" s="13"/>
      <c r="Y952" s="13">
        <f>S952+U952+V952+W952+X952</f>
        <v>3682</v>
      </c>
      <c r="Z952" s="13">
        <f>T952+V952</f>
        <v>0</v>
      </c>
      <c r="AA952" s="13"/>
      <c r="AB952" s="13"/>
      <c r="AC952" s="13"/>
      <c r="AD952" s="13"/>
      <c r="AE952" s="13">
        <f>Y952+AA952+AB952+AC952+AD952</f>
        <v>3682</v>
      </c>
      <c r="AF952" s="13">
        <f>Z952+AB952</f>
        <v>0</v>
      </c>
      <c r="AG952" s="13"/>
      <c r="AH952" s="13"/>
      <c r="AI952" s="13">
        <v>1068</v>
      </c>
      <c r="AJ952" s="13"/>
      <c r="AK952" s="13">
        <f>AE952+AG952+AH952+AI952+AJ952</f>
        <v>4750</v>
      </c>
      <c r="AL952" s="13">
        <f>AF952+AH952</f>
        <v>0</v>
      </c>
    </row>
    <row r="953" spans="1:38" ht="49.5" hidden="1" x14ac:dyDescent="0.25">
      <c r="A953" s="62" t="s">
        <v>371</v>
      </c>
      <c r="B953" s="16" t="s">
        <v>362</v>
      </c>
      <c r="C953" s="16" t="s">
        <v>165</v>
      </c>
      <c r="D953" s="16" t="s">
        <v>22</v>
      </c>
      <c r="E953" s="16" t="s">
        <v>438</v>
      </c>
      <c r="F953" s="50"/>
      <c r="G953" s="13">
        <f>G954</f>
        <v>2500</v>
      </c>
      <c r="H953" s="13">
        <f t="shared" ref="H953:R953" si="1136">H954</f>
        <v>0</v>
      </c>
      <c r="I953" s="13">
        <f t="shared" si="1136"/>
        <v>0</v>
      </c>
      <c r="J953" s="13">
        <f t="shared" si="1136"/>
        <v>0</v>
      </c>
      <c r="K953" s="13">
        <f t="shared" si="1136"/>
        <v>0</v>
      </c>
      <c r="L953" s="13">
        <f t="shared" si="1136"/>
        <v>0</v>
      </c>
      <c r="M953" s="13">
        <f t="shared" si="1136"/>
        <v>2500</v>
      </c>
      <c r="N953" s="13">
        <f t="shared" si="1136"/>
        <v>0</v>
      </c>
      <c r="O953" s="13">
        <f t="shared" si="1136"/>
        <v>0</v>
      </c>
      <c r="P953" s="13">
        <f t="shared" si="1136"/>
        <v>0</v>
      </c>
      <c r="Q953" s="13">
        <f t="shared" si="1136"/>
        <v>0</v>
      </c>
      <c r="R953" s="13">
        <f t="shared" si="1136"/>
        <v>0</v>
      </c>
      <c r="S953" s="13">
        <f t="shared" ref="S953:AH956" si="1137">S954</f>
        <v>2500</v>
      </c>
      <c r="T953" s="13">
        <f t="shared" si="1137"/>
        <v>0</v>
      </c>
      <c r="U953" s="13">
        <f t="shared" si="1137"/>
        <v>0</v>
      </c>
      <c r="V953" s="13">
        <f t="shared" si="1137"/>
        <v>0</v>
      </c>
      <c r="W953" s="13">
        <f t="shared" si="1137"/>
        <v>0</v>
      </c>
      <c r="X953" s="13">
        <f t="shared" si="1137"/>
        <v>0</v>
      </c>
      <c r="Y953" s="13">
        <f t="shared" si="1137"/>
        <v>2500</v>
      </c>
      <c r="Z953" s="13">
        <f t="shared" si="1137"/>
        <v>0</v>
      </c>
      <c r="AA953" s="13">
        <f t="shared" si="1137"/>
        <v>0</v>
      </c>
      <c r="AB953" s="13">
        <f t="shared" si="1137"/>
        <v>0</v>
      </c>
      <c r="AC953" s="13">
        <f t="shared" si="1137"/>
        <v>0</v>
      </c>
      <c r="AD953" s="13">
        <f t="shared" si="1137"/>
        <v>0</v>
      </c>
      <c r="AE953" s="13">
        <f t="shared" si="1137"/>
        <v>2500</v>
      </c>
      <c r="AF953" s="13">
        <f t="shared" si="1137"/>
        <v>0</v>
      </c>
      <c r="AG953" s="13">
        <f t="shared" si="1137"/>
        <v>0</v>
      </c>
      <c r="AH953" s="13">
        <f t="shared" si="1137"/>
        <v>0</v>
      </c>
      <c r="AI953" s="13">
        <f t="shared" ref="AG953:AL956" si="1138">AI954</f>
        <v>0</v>
      </c>
      <c r="AJ953" s="13">
        <f t="shared" si="1138"/>
        <v>0</v>
      </c>
      <c r="AK953" s="13">
        <f t="shared" si="1138"/>
        <v>2500</v>
      </c>
      <c r="AL953" s="13">
        <f t="shared" si="1138"/>
        <v>0</v>
      </c>
    </row>
    <row r="954" spans="1:38" hidden="1" x14ac:dyDescent="0.25">
      <c r="A954" s="62" t="s">
        <v>15</v>
      </c>
      <c r="B954" s="16" t="s">
        <v>362</v>
      </c>
      <c r="C954" s="16" t="s">
        <v>165</v>
      </c>
      <c r="D954" s="16" t="s">
        <v>22</v>
      </c>
      <c r="E954" s="16" t="s">
        <v>439</v>
      </c>
      <c r="F954" s="50"/>
      <c r="G954" s="13">
        <f t="shared" ref="G954:R956" si="1139">G955</f>
        <v>2500</v>
      </c>
      <c r="H954" s="13">
        <f t="shared" si="1139"/>
        <v>0</v>
      </c>
      <c r="I954" s="13">
        <f t="shared" si="1139"/>
        <v>0</v>
      </c>
      <c r="J954" s="13">
        <f t="shared" si="1139"/>
        <v>0</v>
      </c>
      <c r="K954" s="13">
        <f t="shared" si="1139"/>
        <v>0</v>
      </c>
      <c r="L954" s="13">
        <f t="shared" si="1139"/>
        <v>0</v>
      </c>
      <c r="M954" s="13">
        <f t="shared" si="1139"/>
        <v>2500</v>
      </c>
      <c r="N954" s="13">
        <f t="shared" si="1139"/>
        <v>0</v>
      </c>
      <c r="O954" s="13">
        <f t="shared" si="1139"/>
        <v>0</v>
      </c>
      <c r="P954" s="13">
        <f t="shared" si="1139"/>
        <v>0</v>
      </c>
      <c r="Q954" s="13">
        <f t="shared" si="1139"/>
        <v>0</v>
      </c>
      <c r="R954" s="13">
        <f t="shared" si="1139"/>
        <v>0</v>
      </c>
      <c r="S954" s="13">
        <f t="shared" si="1137"/>
        <v>2500</v>
      </c>
      <c r="T954" s="13">
        <f t="shared" si="1137"/>
        <v>0</v>
      </c>
      <c r="U954" s="13">
        <f t="shared" si="1137"/>
        <v>0</v>
      </c>
      <c r="V954" s="13">
        <f t="shared" si="1137"/>
        <v>0</v>
      </c>
      <c r="W954" s="13">
        <f t="shared" si="1137"/>
        <v>0</v>
      </c>
      <c r="X954" s="13">
        <f t="shared" si="1137"/>
        <v>0</v>
      </c>
      <c r="Y954" s="13">
        <f t="shared" si="1137"/>
        <v>2500</v>
      </c>
      <c r="Z954" s="13">
        <f t="shared" si="1137"/>
        <v>0</v>
      </c>
      <c r="AA954" s="13">
        <f t="shared" si="1137"/>
        <v>0</v>
      </c>
      <c r="AB954" s="13">
        <f t="shared" si="1137"/>
        <v>0</v>
      </c>
      <c r="AC954" s="13">
        <f t="shared" si="1137"/>
        <v>0</v>
      </c>
      <c r="AD954" s="13">
        <f t="shared" si="1137"/>
        <v>0</v>
      </c>
      <c r="AE954" s="13">
        <f t="shared" si="1137"/>
        <v>2500</v>
      </c>
      <c r="AF954" s="13">
        <f t="shared" si="1137"/>
        <v>0</v>
      </c>
      <c r="AG954" s="13">
        <f t="shared" si="1138"/>
        <v>0</v>
      </c>
      <c r="AH954" s="13">
        <f t="shared" si="1138"/>
        <v>0</v>
      </c>
      <c r="AI954" s="13">
        <f t="shared" si="1138"/>
        <v>0</v>
      </c>
      <c r="AJ954" s="13">
        <f t="shared" si="1138"/>
        <v>0</v>
      </c>
      <c r="AK954" s="13">
        <f t="shared" si="1138"/>
        <v>2500</v>
      </c>
      <c r="AL954" s="13">
        <f t="shared" si="1138"/>
        <v>0</v>
      </c>
    </row>
    <row r="955" spans="1:38" hidden="1" x14ac:dyDescent="0.25">
      <c r="A955" s="62" t="s">
        <v>190</v>
      </c>
      <c r="B955" s="16" t="s">
        <v>362</v>
      </c>
      <c r="C955" s="16" t="s">
        <v>165</v>
      </c>
      <c r="D955" s="16" t="s">
        <v>22</v>
      </c>
      <c r="E955" s="16" t="s">
        <v>440</v>
      </c>
      <c r="F955" s="50"/>
      <c r="G955" s="13">
        <f t="shared" si="1139"/>
        <v>2500</v>
      </c>
      <c r="H955" s="13">
        <f t="shared" si="1139"/>
        <v>0</v>
      </c>
      <c r="I955" s="13">
        <f t="shared" si="1139"/>
        <v>0</v>
      </c>
      <c r="J955" s="13">
        <f t="shared" si="1139"/>
        <v>0</v>
      </c>
      <c r="K955" s="13">
        <f t="shared" si="1139"/>
        <v>0</v>
      </c>
      <c r="L955" s="13">
        <f t="shared" si="1139"/>
        <v>0</v>
      </c>
      <c r="M955" s="13">
        <f t="shared" si="1139"/>
        <v>2500</v>
      </c>
      <c r="N955" s="13">
        <f t="shared" si="1139"/>
        <v>0</v>
      </c>
      <c r="O955" s="13">
        <f t="shared" si="1139"/>
        <v>0</v>
      </c>
      <c r="P955" s="13">
        <f t="shared" si="1139"/>
        <v>0</v>
      </c>
      <c r="Q955" s="13">
        <f t="shared" si="1139"/>
        <v>0</v>
      </c>
      <c r="R955" s="13">
        <f t="shared" si="1139"/>
        <v>0</v>
      </c>
      <c r="S955" s="13">
        <f t="shared" si="1137"/>
        <v>2500</v>
      </c>
      <c r="T955" s="13">
        <f t="shared" si="1137"/>
        <v>0</v>
      </c>
      <c r="U955" s="13">
        <f t="shared" si="1137"/>
        <v>0</v>
      </c>
      <c r="V955" s="13">
        <f t="shared" si="1137"/>
        <v>0</v>
      </c>
      <c r="W955" s="13">
        <f t="shared" si="1137"/>
        <v>0</v>
      </c>
      <c r="X955" s="13">
        <f t="shared" si="1137"/>
        <v>0</v>
      </c>
      <c r="Y955" s="13">
        <f t="shared" si="1137"/>
        <v>2500</v>
      </c>
      <c r="Z955" s="13">
        <f t="shared" si="1137"/>
        <v>0</v>
      </c>
      <c r="AA955" s="13">
        <f t="shared" si="1137"/>
        <v>0</v>
      </c>
      <c r="AB955" s="13">
        <f t="shared" si="1137"/>
        <v>0</v>
      </c>
      <c r="AC955" s="13">
        <f t="shared" si="1137"/>
        <v>0</v>
      </c>
      <c r="AD955" s="13">
        <f t="shared" si="1137"/>
        <v>0</v>
      </c>
      <c r="AE955" s="13">
        <f t="shared" si="1137"/>
        <v>2500</v>
      </c>
      <c r="AF955" s="13">
        <f t="shared" si="1137"/>
        <v>0</v>
      </c>
      <c r="AG955" s="13">
        <f t="shared" si="1138"/>
        <v>0</v>
      </c>
      <c r="AH955" s="13">
        <f t="shared" si="1138"/>
        <v>0</v>
      </c>
      <c r="AI955" s="13">
        <f t="shared" si="1138"/>
        <v>0</v>
      </c>
      <c r="AJ955" s="13">
        <f t="shared" si="1138"/>
        <v>0</v>
      </c>
      <c r="AK955" s="13">
        <f t="shared" si="1138"/>
        <v>2500</v>
      </c>
      <c r="AL955" s="13">
        <f t="shared" si="1138"/>
        <v>0</v>
      </c>
    </row>
    <row r="956" spans="1:38" ht="33" hidden="1" x14ac:dyDescent="0.25">
      <c r="A956" s="62" t="s">
        <v>271</v>
      </c>
      <c r="B956" s="16" t="s">
        <v>362</v>
      </c>
      <c r="C956" s="16" t="s">
        <v>165</v>
      </c>
      <c r="D956" s="16" t="s">
        <v>22</v>
      </c>
      <c r="E956" s="16" t="s">
        <v>440</v>
      </c>
      <c r="F956" s="16" t="s">
        <v>33</v>
      </c>
      <c r="G956" s="13">
        <f t="shared" si="1139"/>
        <v>2500</v>
      </c>
      <c r="H956" s="13">
        <f t="shared" si="1139"/>
        <v>0</v>
      </c>
      <c r="I956" s="13">
        <f t="shared" si="1139"/>
        <v>0</v>
      </c>
      <c r="J956" s="13">
        <f t="shared" si="1139"/>
        <v>0</v>
      </c>
      <c r="K956" s="13">
        <f t="shared" si="1139"/>
        <v>0</v>
      </c>
      <c r="L956" s="13">
        <f t="shared" si="1139"/>
        <v>0</v>
      </c>
      <c r="M956" s="13">
        <f t="shared" si="1139"/>
        <v>2500</v>
      </c>
      <c r="N956" s="13">
        <f t="shared" si="1139"/>
        <v>0</v>
      </c>
      <c r="O956" s="13">
        <f t="shared" si="1139"/>
        <v>0</v>
      </c>
      <c r="P956" s="13">
        <f t="shared" si="1139"/>
        <v>0</v>
      </c>
      <c r="Q956" s="13">
        <f t="shared" si="1139"/>
        <v>0</v>
      </c>
      <c r="R956" s="13">
        <f t="shared" si="1139"/>
        <v>0</v>
      </c>
      <c r="S956" s="13">
        <f t="shared" si="1137"/>
        <v>2500</v>
      </c>
      <c r="T956" s="13">
        <f t="shared" si="1137"/>
        <v>0</v>
      </c>
      <c r="U956" s="13">
        <f t="shared" si="1137"/>
        <v>0</v>
      </c>
      <c r="V956" s="13">
        <f t="shared" si="1137"/>
        <v>0</v>
      </c>
      <c r="W956" s="13">
        <f t="shared" si="1137"/>
        <v>0</v>
      </c>
      <c r="X956" s="13">
        <f t="shared" si="1137"/>
        <v>0</v>
      </c>
      <c r="Y956" s="13">
        <f t="shared" si="1137"/>
        <v>2500</v>
      </c>
      <c r="Z956" s="13">
        <f t="shared" si="1137"/>
        <v>0</v>
      </c>
      <c r="AA956" s="13">
        <f t="shared" si="1137"/>
        <v>0</v>
      </c>
      <c r="AB956" s="13">
        <f t="shared" si="1137"/>
        <v>0</v>
      </c>
      <c r="AC956" s="13">
        <f t="shared" si="1137"/>
        <v>0</v>
      </c>
      <c r="AD956" s="13">
        <f t="shared" si="1137"/>
        <v>0</v>
      </c>
      <c r="AE956" s="13">
        <f t="shared" si="1137"/>
        <v>2500</v>
      </c>
      <c r="AF956" s="13">
        <f t="shared" si="1137"/>
        <v>0</v>
      </c>
      <c r="AG956" s="13">
        <f t="shared" si="1138"/>
        <v>0</v>
      </c>
      <c r="AH956" s="13">
        <f t="shared" si="1138"/>
        <v>0</v>
      </c>
      <c r="AI956" s="13">
        <f t="shared" si="1138"/>
        <v>0</v>
      </c>
      <c r="AJ956" s="13">
        <f t="shared" si="1138"/>
        <v>0</v>
      </c>
      <c r="AK956" s="13">
        <f t="shared" si="1138"/>
        <v>2500</v>
      </c>
      <c r="AL956" s="13">
        <f t="shared" si="1138"/>
        <v>0</v>
      </c>
    </row>
    <row r="957" spans="1:38" ht="33" hidden="1" x14ac:dyDescent="0.25">
      <c r="A957" s="62" t="s">
        <v>39</v>
      </c>
      <c r="B957" s="16" t="s">
        <v>362</v>
      </c>
      <c r="C957" s="16" t="s">
        <v>165</v>
      </c>
      <c r="D957" s="16" t="s">
        <v>22</v>
      </c>
      <c r="E957" s="16" t="s">
        <v>440</v>
      </c>
      <c r="F957" s="16" t="s">
        <v>40</v>
      </c>
      <c r="G957" s="13">
        <v>2500</v>
      </c>
      <c r="H957" s="13"/>
      <c r="I957" s="13"/>
      <c r="J957" s="13"/>
      <c r="K957" s="13"/>
      <c r="L957" s="13"/>
      <c r="M957" s="13">
        <f>G957+I957+J957+K957+L957</f>
        <v>2500</v>
      </c>
      <c r="N957" s="13">
        <f>H957+J957</f>
        <v>0</v>
      </c>
      <c r="O957" s="13"/>
      <c r="P957" s="13"/>
      <c r="Q957" s="13"/>
      <c r="R957" s="13"/>
      <c r="S957" s="13">
        <f>M957+O957+P957+Q957+R957</f>
        <v>2500</v>
      </c>
      <c r="T957" s="13">
        <f>N957+P957</f>
        <v>0</v>
      </c>
      <c r="U957" s="13"/>
      <c r="V957" s="13"/>
      <c r="W957" s="13"/>
      <c r="X957" s="13"/>
      <c r="Y957" s="13">
        <f>S957+U957+V957+W957+X957</f>
        <v>2500</v>
      </c>
      <c r="Z957" s="13">
        <f>T957+V957</f>
        <v>0</v>
      </c>
      <c r="AA957" s="13"/>
      <c r="AB957" s="13"/>
      <c r="AC957" s="13"/>
      <c r="AD957" s="13"/>
      <c r="AE957" s="13">
        <f>Y957+AA957+AB957+AC957+AD957</f>
        <v>2500</v>
      </c>
      <c r="AF957" s="13">
        <f>Z957+AB957</f>
        <v>0</v>
      </c>
      <c r="AG957" s="13"/>
      <c r="AH957" s="13"/>
      <c r="AI957" s="13"/>
      <c r="AJ957" s="13"/>
      <c r="AK957" s="13">
        <f>AE957+AG957+AH957+AI957+AJ957</f>
        <v>2500</v>
      </c>
      <c r="AL957" s="13">
        <f>AF957+AH957</f>
        <v>0</v>
      </c>
    </row>
    <row r="958" spans="1:38" ht="33" hidden="1" x14ac:dyDescent="0.25">
      <c r="A958" s="62" t="s">
        <v>372</v>
      </c>
      <c r="B958" s="16" t="s">
        <v>362</v>
      </c>
      <c r="C958" s="16" t="s">
        <v>165</v>
      </c>
      <c r="D958" s="16" t="s">
        <v>22</v>
      </c>
      <c r="E958" s="16" t="s">
        <v>454</v>
      </c>
      <c r="F958" s="16"/>
      <c r="G958" s="13">
        <f>G959</f>
        <v>170000</v>
      </c>
      <c r="H958" s="13">
        <f t="shared" ref="H958:R961" si="1140">H959</f>
        <v>0</v>
      </c>
      <c r="I958" s="13">
        <f t="shared" si="1140"/>
        <v>0</v>
      </c>
      <c r="J958" s="13">
        <f t="shared" si="1140"/>
        <v>0</v>
      </c>
      <c r="K958" s="13">
        <f t="shared" si="1140"/>
        <v>0</v>
      </c>
      <c r="L958" s="13">
        <f t="shared" si="1140"/>
        <v>0</v>
      </c>
      <c r="M958" s="13">
        <f t="shared" si="1140"/>
        <v>170000</v>
      </c>
      <c r="N958" s="13">
        <f t="shared" si="1140"/>
        <v>0</v>
      </c>
      <c r="O958" s="13">
        <f t="shared" si="1140"/>
        <v>0</v>
      </c>
      <c r="P958" s="13">
        <f t="shared" si="1140"/>
        <v>0</v>
      </c>
      <c r="Q958" s="13">
        <f t="shared" si="1140"/>
        <v>0</v>
      </c>
      <c r="R958" s="13">
        <f t="shared" si="1140"/>
        <v>0</v>
      </c>
      <c r="S958" s="13">
        <f t="shared" ref="S958:AH961" si="1141">S959</f>
        <v>170000</v>
      </c>
      <c r="T958" s="13">
        <f t="shared" si="1141"/>
        <v>0</v>
      </c>
      <c r="U958" s="13">
        <f t="shared" si="1141"/>
        <v>0</v>
      </c>
      <c r="V958" s="13">
        <f t="shared" si="1141"/>
        <v>0</v>
      </c>
      <c r="W958" s="13">
        <f t="shared" si="1141"/>
        <v>0</v>
      </c>
      <c r="X958" s="13">
        <f t="shared" si="1141"/>
        <v>0</v>
      </c>
      <c r="Y958" s="13">
        <f t="shared" si="1141"/>
        <v>170000</v>
      </c>
      <c r="Z958" s="13">
        <f t="shared" si="1141"/>
        <v>0</v>
      </c>
      <c r="AA958" s="13">
        <f t="shared" si="1141"/>
        <v>0</v>
      </c>
      <c r="AB958" s="13">
        <f t="shared" si="1141"/>
        <v>0</v>
      </c>
      <c r="AC958" s="13">
        <f t="shared" si="1141"/>
        <v>0</v>
      </c>
      <c r="AD958" s="13">
        <f t="shared" si="1141"/>
        <v>0</v>
      </c>
      <c r="AE958" s="13">
        <f t="shared" si="1141"/>
        <v>170000</v>
      </c>
      <c r="AF958" s="13">
        <f t="shared" si="1141"/>
        <v>0</v>
      </c>
      <c r="AG958" s="13">
        <f t="shared" si="1141"/>
        <v>0</v>
      </c>
      <c r="AH958" s="13">
        <f t="shared" si="1141"/>
        <v>0</v>
      </c>
      <c r="AI958" s="13">
        <f t="shared" ref="AG958:AL961" si="1142">AI959</f>
        <v>0</v>
      </c>
      <c r="AJ958" s="13">
        <f t="shared" si="1142"/>
        <v>0</v>
      </c>
      <c r="AK958" s="13">
        <f t="shared" si="1142"/>
        <v>170000</v>
      </c>
      <c r="AL958" s="13">
        <f t="shared" si="1142"/>
        <v>0</v>
      </c>
    </row>
    <row r="959" spans="1:38" hidden="1" x14ac:dyDescent="0.25">
      <c r="A959" s="62" t="s">
        <v>15</v>
      </c>
      <c r="B959" s="16" t="s">
        <v>362</v>
      </c>
      <c r="C959" s="16" t="s">
        <v>165</v>
      </c>
      <c r="D959" s="16" t="s">
        <v>22</v>
      </c>
      <c r="E959" s="16" t="s">
        <v>455</v>
      </c>
      <c r="F959" s="16"/>
      <c r="G959" s="13">
        <f>G960</f>
        <v>170000</v>
      </c>
      <c r="H959" s="13">
        <f t="shared" si="1140"/>
        <v>0</v>
      </c>
      <c r="I959" s="13">
        <f t="shared" si="1140"/>
        <v>0</v>
      </c>
      <c r="J959" s="13">
        <f t="shared" si="1140"/>
        <v>0</v>
      </c>
      <c r="K959" s="13">
        <f t="shared" si="1140"/>
        <v>0</v>
      </c>
      <c r="L959" s="13">
        <f t="shared" si="1140"/>
        <v>0</v>
      </c>
      <c r="M959" s="13">
        <f t="shared" si="1140"/>
        <v>170000</v>
      </c>
      <c r="N959" s="13">
        <f t="shared" si="1140"/>
        <v>0</v>
      </c>
      <c r="O959" s="13">
        <f t="shared" si="1140"/>
        <v>0</v>
      </c>
      <c r="P959" s="13">
        <f t="shared" si="1140"/>
        <v>0</v>
      </c>
      <c r="Q959" s="13">
        <f t="shared" si="1140"/>
        <v>0</v>
      </c>
      <c r="R959" s="13">
        <f t="shared" si="1140"/>
        <v>0</v>
      </c>
      <c r="S959" s="13">
        <f t="shared" si="1141"/>
        <v>170000</v>
      </c>
      <c r="T959" s="13">
        <f t="shared" si="1141"/>
        <v>0</v>
      </c>
      <c r="U959" s="13">
        <f t="shared" si="1141"/>
        <v>0</v>
      </c>
      <c r="V959" s="13">
        <f t="shared" si="1141"/>
        <v>0</v>
      </c>
      <c r="W959" s="13">
        <f t="shared" si="1141"/>
        <v>0</v>
      </c>
      <c r="X959" s="13">
        <f t="shared" si="1141"/>
        <v>0</v>
      </c>
      <c r="Y959" s="13">
        <f t="shared" si="1141"/>
        <v>170000</v>
      </c>
      <c r="Z959" s="13">
        <f t="shared" si="1141"/>
        <v>0</v>
      </c>
      <c r="AA959" s="13">
        <f t="shared" si="1141"/>
        <v>0</v>
      </c>
      <c r="AB959" s="13">
        <f t="shared" si="1141"/>
        <v>0</v>
      </c>
      <c r="AC959" s="13">
        <f t="shared" si="1141"/>
        <v>0</v>
      </c>
      <c r="AD959" s="13">
        <f t="shared" si="1141"/>
        <v>0</v>
      </c>
      <c r="AE959" s="13">
        <f t="shared" si="1141"/>
        <v>170000</v>
      </c>
      <c r="AF959" s="13">
        <f t="shared" si="1141"/>
        <v>0</v>
      </c>
      <c r="AG959" s="13">
        <f t="shared" si="1142"/>
        <v>0</v>
      </c>
      <c r="AH959" s="13">
        <f t="shared" si="1142"/>
        <v>0</v>
      </c>
      <c r="AI959" s="13">
        <f t="shared" si="1142"/>
        <v>0</v>
      </c>
      <c r="AJ959" s="13">
        <f t="shared" si="1142"/>
        <v>0</v>
      </c>
      <c r="AK959" s="13">
        <f t="shared" si="1142"/>
        <v>170000</v>
      </c>
      <c r="AL959" s="13">
        <f t="shared" si="1142"/>
        <v>0</v>
      </c>
    </row>
    <row r="960" spans="1:38" hidden="1" x14ac:dyDescent="0.25">
      <c r="A960" s="62" t="s">
        <v>190</v>
      </c>
      <c r="B960" s="16" t="s">
        <v>362</v>
      </c>
      <c r="C960" s="16" t="s">
        <v>165</v>
      </c>
      <c r="D960" s="16" t="s">
        <v>22</v>
      </c>
      <c r="E960" s="16" t="s">
        <v>560</v>
      </c>
      <c r="F960" s="16"/>
      <c r="G960" s="13">
        <f>G961</f>
        <v>170000</v>
      </c>
      <c r="H960" s="13">
        <f t="shared" si="1140"/>
        <v>0</v>
      </c>
      <c r="I960" s="13">
        <f t="shared" si="1140"/>
        <v>0</v>
      </c>
      <c r="J960" s="13">
        <f t="shared" si="1140"/>
        <v>0</v>
      </c>
      <c r="K960" s="13">
        <f t="shared" si="1140"/>
        <v>0</v>
      </c>
      <c r="L960" s="13">
        <f t="shared" si="1140"/>
        <v>0</v>
      </c>
      <c r="M960" s="13">
        <f t="shared" si="1140"/>
        <v>170000</v>
      </c>
      <c r="N960" s="13">
        <f t="shared" si="1140"/>
        <v>0</v>
      </c>
      <c r="O960" s="13">
        <f t="shared" si="1140"/>
        <v>0</v>
      </c>
      <c r="P960" s="13">
        <f t="shared" si="1140"/>
        <v>0</v>
      </c>
      <c r="Q960" s="13">
        <f t="shared" si="1140"/>
        <v>0</v>
      </c>
      <c r="R960" s="13">
        <f t="shared" si="1140"/>
        <v>0</v>
      </c>
      <c r="S960" s="13">
        <f t="shared" si="1141"/>
        <v>170000</v>
      </c>
      <c r="T960" s="13">
        <f t="shared" si="1141"/>
        <v>0</v>
      </c>
      <c r="U960" s="13">
        <f t="shared" si="1141"/>
        <v>0</v>
      </c>
      <c r="V960" s="13">
        <f t="shared" si="1141"/>
        <v>0</v>
      </c>
      <c r="W960" s="13">
        <f t="shared" si="1141"/>
        <v>0</v>
      </c>
      <c r="X960" s="13">
        <f t="shared" si="1141"/>
        <v>0</v>
      </c>
      <c r="Y960" s="13">
        <f t="shared" si="1141"/>
        <v>170000</v>
      </c>
      <c r="Z960" s="13">
        <f t="shared" si="1141"/>
        <v>0</v>
      </c>
      <c r="AA960" s="13">
        <f t="shared" si="1141"/>
        <v>0</v>
      </c>
      <c r="AB960" s="13">
        <f t="shared" si="1141"/>
        <v>0</v>
      </c>
      <c r="AC960" s="13">
        <f t="shared" si="1141"/>
        <v>0</v>
      </c>
      <c r="AD960" s="13">
        <f t="shared" si="1141"/>
        <v>0</v>
      </c>
      <c r="AE960" s="13">
        <f t="shared" si="1141"/>
        <v>170000</v>
      </c>
      <c r="AF960" s="13">
        <f t="shared" si="1141"/>
        <v>0</v>
      </c>
      <c r="AG960" s="13">
        <f t="shared" si="1142"/>
        <v>0</v>
      </c>
      <c r="AH960" s="13">
        <f t="shared" si="1142"/>
        <v>0</v>
      </c>
      <c r="AI960" s="13">
        <f t="shared" si="1142"/>
        <v>0</v>
      </c>
      <c r="AJ960" s="13">
        <f t="shared" si="1142"/>
        <v>0</v>
      </c>
      <c r="AK960" s="13">
        <f t="shared" si="1142"/>
        <v>170000</v>
      </c>
      <c r="AL960" s="13">
        <f t="shared" si="1142"/>
        <v>0</v>
      </c>
    </row>
    <row r="961" spans="1:38" hidden="1" x14ac:dyDescent="0.25">
      <c r="A961" s="62" t="s">
        <v>70</v>
      </c>
      <c r="B961" s="16" t="s">
        <v>362</v>
      </c>
      <c r="C961" s="16" t="s">
        <v>165</v>
      </c>
      <c r="D961" s="16" t="s">
        <v>22</v>
      </c>
      <c r="E961" s="16" t="s">
        <v>560</v>
      </c>
      <c r="F961" s="16" t="s">
        <v>71</v>
      </c>
      <c r="G961" s="13">
        <f>G962</f>
        <v>170000</v>
      </c>
      <c r="H961" s="13">
        <f t="shared" si="1140"/>
        <v>0</v>
      </c>
      <c r="I961" s="13">
        <f t="shared" si="1140"/>
        <v>0</v>
      </c>
      <c r="J961" s="13">
        <f t="shared" si="1140"/>
        <v>0</v>
      </c>
      <c r="K961" s="13">
        <f t="shared" si="1140"/>
        <v>0</v>
      </c>
      <c r="L961" s="13">
        <f t="shared" si="1140"/>
        <v>0</v>
      </c>
      <c r="M961" s="13">
        <f t="shared" si="1140"/>
        <v>170000</v>
      </c>
      <c r="N961" s="13">
        <f t="shared" si="1140"/>
        <v>0</v>
      </c>
      <c r="O961" s="13">
        <f t="shared" si="1140"/>
        <v>0</v>
      </c>
      <c r="P961" s="13">
        <f t="shared" si="1140"/>
        <v>0</v>
      </c>
      <c r="Q961" s="13">
        <f t="shared" si="1140"/>
        <v>0</v>
      </c>
      <c r="R961" s="13">
        <f t="shared" si="1140"/>
        <v>0</v>
      </c>
      <c r="S961" s="13">
        <f t="shared" si="1141"/>
        <v>170000</v>
      </c>
      <c r="T961" s="13">
        <f t="shared" si="1141"/>
        <v>0</v>
      </c>
      <c r="U961" s="13">
        <f t="shared" si="1141"/>
        <v>0</v>
      </c>
      <c r="V961" s="13">
        <f t="shared" si="1141"/>
        <v>0</v>
      </c>
      <c r="W961" s="13">
        <f t="shared" si="1141"/>
        <v>0</v>
      </c>
      <c r="X961" s="13">
        <f t="shared" si="1141"/>
        <v>0</v>
      </c>
      <c r="Y961" s="13">
        <f t="shared" si="1141"/>
        <v>170000</v>
      </c>
      <c r="Z961" s="13">
        <f t="shared" si="1141"/>
        <v>0</v>
      </c>
      <c r="AA961" s="13">
        <f t="shared" si="1141"/>
        <v>0</v>
      </c>
      <c r="AB961" s="13">
        <f t="shared" si="1141"/>
        <v>0</v>
      </c>
      <c r="AC961" s="13">
        <f t="shared" si="1141"/>
        <v>0</v>
      </c>
      <c r="AD961" s="13">
        <f t="shared" si="1141"/>
        <v>0</v>
      </c>
      <c r="AE961" s="13">
        <f t="shared" si="1141"/>
        <v>170000</v>
      </c>
      <c r="AF961" s="13">
        <f t="shared" si="1141"/>
        <v>0</v>
      </c>
      <c r="AG961" s="13">
        <f t="shared" si="1142"/>
        <v>0</v>
      </c>
      <c r="AH961" s="13">
        <f t="shared" si="1142"/>
        <v>0</v>
      </c>
      <c r="AI961" s="13">
        <f t="shared" si="1142"/>
        <v>0</v>
      </c>
      <c r="AJ961" s="13">
        <f t="shared" si="1142"/>
        <v>0</v>
      </c>
      <c r="AK961" s="13">
        <f t="shared" si="1142"/>
        <v>170000</v>
      </c>
      <c r="AL961" s="13">
        <f t="shared" si="1142"/>
        <v>0</v>
      </c>
    </row>
    <row r="962" spans="1:38" ht="55.5" hidden="1" customHeight="1" x14ac:dyDescent="0.25">
      <c r="A962" s="62" t="s">
        <v>474</v>
      </c>
      <c r="B962" s="16" t="s">
        <v>362</v>
      </c>
      <c r="C962" s="16" t="s">
        <v>165</v>
      </c>
      <c r="D962" s="16" t="s">
        <v>22</v>
      </c>
      <c r="E962" s="16" t="s">
        <v>560</v>
      </c>
      <c r="F962" s="16" t="s">
        <v>294</v>
      </c>
      <c r="G962" s="13">
        <v>170000</v>
      </c>
      <c r="H962" s="13"/>
      <c r="I962" s="13"/>
      <c r="J962" s="13"/>
      <c r="K962" s="13"/>
      <c r="L962" s="13"/>
      <c r="M962" s="13">
        <f>G962+I962+J962+K962+L962</f>
        <v>170000</v>
      </c>
      <c r="N962" s="13">
        <f>H962+J962</f>
        <v>0</v>
      </c>
      <c r="O962" s="13"/>
      <c r="P962" s="13"/>
      <c r="Q962" s="13"/>
      <c r="R962" s="13"/>
      <c r="S962" s="13">
        <f>M962+O962+P962+Q962+R962</f>
        <v>170000</v>
      </c>
      <c r="T962" s="13">
        <f>N962+P962</f>
        <v>0</v>
      </c>
      <c r="U962" s="13"/>
      <c r="V962" s="13"/>
      <c r="W962" s="13"/>
      <c r="X962" s="13"/>
      <c r="Y962" s="13">
        <f>S962+U962+V962+W962+X962</f>
        <v>170000</v>
      </c>
      <c r="Z962" s="13">
        <f>T962+V962</f>
        <v>0</v>
      </c>
      <c r="AA962" s="13"/>
      <c r="AB962" s="13"/>
      <c r="AC962" s="13"/>
      <c r="AD962" s="13"/>
      <c r="AE962" s="13">
        <f>Y962+AA962+AB962+AC962+AD962</f>
        <v>170000</v>
      </c>
      <c r="AF962" s="13">
        <f>Z962+AB962</f>
        <v>0</v>
      </c>
      <c r="AG962" s="13"/>
      <c r="AH962" s="13"/>
      <c r="AI962" s="13"/>
      <c r="AJ962" s="13"/>
      <c r="AK962" s="13">
        <f>AE962+AG962+AH962+AI962+AJ962</f>
        <v>170000</v>
      </c>
      <c r="AL962" s="13">
        <f>AF962+AH962</f>
        <v>0</v>
      </c>
    </row>
    <row r="963" spans="1:38" hidden="1" x14ac:dyDescent="0.25">
      <c r="A963" s="62" t="s">
        <v>66</v>
      </c>
      <c r="B963" s="16" t="s">
        <v>362</v>
      </c>
      <c r="C963" s="16" t="s">
        <v>165</v>
      </c>
      <c r="D963" s="16" t="s">
        <v>22</v>
      </c>
      <c r="E963" s="16" t="s">
        <v>67</v>
      </c>
      <c r="F963" s="16"/>
      <c r="G963" s="13">
        <f t="shared" ref="G963:R966" si="1143">G964</f>
        <v>1629</v>
      </c>
      <c r="H963" s="13">
        <f t="shared" si="1143"/>
        <v>0</v>
      </c>
      <c r="I963" s="13">
        <f t="shared" si="1143"/>
        <v>0</v>
      </c>
      <c r="J963" s="13">
        <f t="shared" si="1143"/>
        <v>0</v>
      </c>
      <c r="K963" s="13">
        <f t="shared" si="1143"/>
        <v>0</v>
      </c>
      <c r="L963" s="13">
        <f t="shared" si="1143"/>
        <v>0</v>
      </c>
      <c r="M963" s="13">
        <f t="shared" si="1143"/>
        <v>1629</v>
      </c>
      <c r="N963" s="13">
        <f t="shared" si="1143"/>
        <v>0</v>
      </c>
      <c r="O963" s="13">
        <f t="shared" si="1143"/>
        <v>0</v>
      </c>
      <c r="P963" s="13">
        <f t="shared" si="1143"/>
        <v>0</v>
      </c>
      <c r="Q963" s="13">
        <f t="shared" si="1143"/>
        <v>0</v>
      </c>
      <c r="R963" s="13">
        <f t="shared" si="1143"/>
        <v>0</v>
      </c>
      <c r="S963" s="13">
        <f t="shared" ref="S963:AH966" si="1144">S964</f>
        <v>1629</v>
      </c>
      <c r="T963" s="13">
        <f t="shared" si="1144"/>
        <v>0</v>
      </c>
      <c r="U963" s="13">
        <f t="shared" si="1144"/>
        <v>0</v>
      </c>
      <c r="V963" s="13">
        <f t="shared" si="1144"/>
        <v>0</v>
      </c>
      <c r="W963" s="13">
        <f t="shared" si="1144"/>
        <v>0</v>
      </c>
      <c r="X963" s="13">
        <f t="shared" si="1144"/>
        <v>0</v>
      </c>
      <c r="Y963" s="13">
        <f t="shared" si="1144"/>
        <v>1629</v>
      </c>
      <c r="Z963" s="13">
        <f t="shared" si="1144"/>
        <v>0</v>
      </c>
      <c r="AA963" s="13">
        <f t="shared" si="1144"/>
        <v>0</v>
      </c>
      <c r="AB963" s="13">
        <f t="shared" si="1144"/>
        <v>0</v>
      </c>
      <c r="AC963" s="13">
        <f t="shared" si="1144"/>
        <v>0</v>
      </c>
      <c r="AD963" s="13">
        <f t="shared" si="1144"/>
        <v>0</v>
      </c>
      <c r="AE963" s="13">
        <f t="shared" si="1144"/>
        <v>1629</v>
      </c>
      <c r="AF963" s="13">
        <f t="shared" si="1144"/>
        <v>0</v>
      </c>
      <c r="AG963" s="13">
        <f t="shared" si="1144"/>
        <v>0</v>
      </c>
      <c r="AH963" s="13">
        <f t="shared" si="1144"/>
        <v>0</v>
      </c>
      <c r="AI963" s="13">
        <f t="shared" ref="AG963:AL966" si="1145">AI964</f>
        <v>0</v>
      </c>
      <c r="AJ963" s="13">
        <f t="shared" si="1145"/>
        <v>0</v>
      </c>
      <c r="AK963" s="13">
        <f t="shared" si="1145"/>
        <v>1629</v>
      </c>
      <c r="AL963" s="13">
        <f t="shared" si="1145"/>
        <v>0</v>
      </c>
    </row>
    <row r="964" spans="1:38" hidden="1" x14ac:dyDescent="0.25">
      <c r="A964" s="62" t="s">
        <v>15</v>
      </c>
      <c r="B964" s="16" t="s">
        <v>362</v>
      </c>
      <c r="C964" s="16" t="s">
        <v>165</v>
      </c>
      <c r="D964" s="16" t="s">
        <v>22</v>
      </c>
      <c r="E964" s="16" t="s">
        <v>68</v>
      </c>
      <c r="F964" s="16"/>
      <c r="G964" s="13">
        <f t="shared" si="1143"/>
        <v>1629</v>
      </c>
      <c r="H964" s="13">
        <f t="shared" si="1143"/>
        <v>0</v>
      </c>
      <c r="I964" s="13">
        <f t="shared" si="1143"/>
        <v>0</v>
      </c>
      <c r="J964" s="13">
        <f t="shared" si="1143"/>
        <v>0</v>
      </c>
      <c r="K964" s="13">
        <f t="shared" si="1143"/>
        <v>0</v>
      </c>
      <c r="L964" s="13">
        <f t="shared" si="1143"/>
        <v>0</v>
      </c>
      <c r="M964" s="13">
        <f t="shared" si="1143"/>
        <v>1629</v>
      </c>
      <c r="N964" s="13">
        <f t="shared" si="1143"/>
        <v>0</v>
      </c>
      <c r="O964" s="13">
        <f t="shared" si="1143"/>
        <v>0</v>
      </c>
      <c r="P964" s="13">
        <f t="shared" si="1143"/>
        <v>0</v>
      </c>
      <c r="Q964" s="13">
        <f t="shared" si="1143"/>
        <v>0</v>
      </c>
      <c r="R964" s="13">
        <f t="shared" si="1143"/>
        <v>0</v>
      </c>
      <c r="S964" s="13">
        <f t="shared" si="1144"/>
        <v>1629</v>
      </c>
      <c r="T964" s="13">
        <f t="shared" si="1144"/>
        <v>0</v>
      </c>
      <c r="U964" s="13">
        <f t="shared" si="1144"/>
        <v>0</v>
      </c>
      <c r="V964" s="13">
        <f t="shared" si="1144"/>
        <v>0</v>
      </c>
      <c r="W964" s="13">
        <f t="shared" si="1144"/>
        <v>0</v>
      </c>
      <c r="X964" s="13">
        <f t="shared" si="1144"/>
        <v>0</v>
      </c>
      <c r="Y964" s="13">
        <f t="shared" si="1144"/>
        <v>1629</v>
      </c>
      <c r="Z964" s="13">
        <f t="shared" si="1144"/>
        <v>0</v>
      </c>
      <c r="AA964" s="13">
        <f t="shared" si="1144"/>
        <v>0</v>
      </c>
      <c r="AB964" s="13">
        <f t="shared" si="1144"/>
        <v>0</v>
      </c>
      <c r="AC964" s="13">
        <f t="shared" si="1144"/>
        <v>0</v>
      </c>
      <c r="AD964" s="13">
        <f t="shared" si="1144"/>
        <v>0</v>
      </c>
      <c r="AE964" s="13">
        <f t="shared" si="1144"/>
        <v>1629</v>
      </c>
      <c r="AF964" s="13">
        <f t="shared" si="1144"/>
        <v>0</v>
      </c>
      <c r="AG964" s="13">
        <f t="shared" si="1145"/>
        <v>0</v>
      </c>
      <c r="AH964" s="13">
        <f t="shared" si="1145"/>
        <v>0</v>
      </c>
      <c r="AI964" s="13">
        <f t="shared" si="1145"/>
        <v>0</v>
      </c>
      <c r="AJ964" s="13">
        <f t="shared" si="1145"/>
        <v>0</v>
      </c>
      <c r="AK964" s="13">
        <f t="shared" si="1145"/>
        <v>1629</v>
      </c>
      <c r="AL964" s="13">
        <f t="shared" si="1145"/>
        <v>0</v>
      </c>
    </row>
    <row r="965" spans="1:38" hidden="1" x14ac:dyDescent="0.25">
      <c r="A965" s="62" t="s">
        <v>190</v>
      </c>
      <c r="B965" s="16" t="s">
        <v>362</v>
      </c>
      <c r="C965" s="16" t="s">
        <v>165</v>
      </c>
      <c r="D965" s="16" t="s">
        <v>22</v>
      </c>
      <c r="E965" s="16" t="s">
        <v>209</v>
      </c>
      <c r="F965" s="16"/>
      <c r="G965" s="13">
        <f t="shared" si="1143"/>
        <v>1629</v>
      </c>
      <c r="H965" s="13">
        <f t="shared" si="1143"/>
        <v>0</v>
      </c>
      <c r="I965" s="13">
        <f t="shared" si="1143"/>
        <v>0</v>
      </c>
      <c r="J965" s="13">
        <f t="shared" si="1143"/>
        <v>0</v>
      </c>
      <c r="K965" s="13">
        <f t="shared" si="1143"/>
        <v>0</v>
      </c>
      <c r="L965" s="13">
        <f t="shared" si="1143"/>
        <v>0</v>
      </c>
      <c r="M965" s="13">
        <f t="shared" si="1143"/>
        <v>1629</v>
      </c>
      <c r="N965" s="13">
        <f t="shared" si="1143"/>
        <v>0</v>
      </c>
      <c r="O965" s="13">
        <f t="shared" si="1143"/>
        <v>0</v>
      </c>
      <c r="P965" s="13">
        <f t="shared" si="1143"/>
        <v>0</v>
      </c>
      <c r="Q965" s="13">
        <f t="shared" si="1143"/>
        <v>0</v>
      </c>
      <c r="R965" s="13">
        <f t="shared" si="1143"/>
        <v>0</v>
      </c>
      <c r="S965" s="13">
        <f t="shared" si="1144"/>
        <v>1629</v>
      </c>
      <c r="T965" s="13">
        <f t="shared" si="1144"/>
        <v>0</v>
      </c>
      <c r="U965" s="13">
        <f t="shared" si="1144"/>
        <v>0</v>
      </c>
      <c r="V965" s="13">
        <f t="shared" si="1144"/>
        <v>0</v>
      </c>
      <c r="W965" s="13">
        <f t="shared" si="1144"/>
        <v>0</v>
      </c>
      <c r="X965" s="13">
        <f t="shared" si="1144"/>
        <v>0</v>
      </c>
      <c r="Y965" s="13">
        <f t="shared" si="1144"/>
        <v>1629</v>
      </c>
      <c r="Z965" s="13">
        <f t="shared" si="1144"/>
        <v>0</v>
      </c>
      <c r="AA965" s="13">
        <f t="shared" si="1144"/>
        <v>0</v>
      </c>
      <c r="AB965" s="13">
        <f t="shared" si="1144"/>
        <v>0</v>
      </c>
      <c r="AC965" s="13">
        <f t="shared" si="1144"/>
        <v>0</v>
      </c>
      <c r="AD965" s="13">
        <f t="shared" si="1144"/>
        <v>0</v>
      </c>
      <c r="AE965" s="13">
        <f t="shared" si="1144"/>
        <v>1629</v>
      </c>
      <c r="AF965" s="13">
        <f t="shared" si="1144"/>
        <v>0</v>
      </c>
      <c r="AG965" s="13">
        <f t="shared" si="1145"/>
        <v>0</v>
      </c>
      <c r="AH965" s="13">
        <f t="shared" si="1145"/>
        <v>0</v>
      </c>
      <c r="AI965" s="13">
        <f t="shared" si="1145"/>
        <v>0</v>
      </c>
      <c r="AJ965" s="13">
        <f t="shared" si="1145"/>
        <v>0</v>
      </c>
      <c r="AK965" s="13">
        <f t="shared" si="1145"/>
        <v>1629</v>
      </c>
      <c r="AL965" s="13">
        <f t="shared" si="1145"/>
        <v>0</v>
      </c>
    </row>
    <row r="966" spans="1:38" ht="33" hidden="1" x14ac:dyDescent="0.25">
      <c r="A966" s="62" t="s">
        <v>271</v>
      </c>
      <c r="B966" s="16" t="s">
        <v>362</v>
      </c>
      <c r="C966" s="16" t="s">
        <v>165</v>
      </c>
      <c r="D966" s="16" t="s">
        <v>22</v>
      </c>
      <c r="E966" s="16" t="s">
        <v>209</v>
      </c>
      <c r="F966" s="16" t="s">
        <v>33</v>
      </c>
      <c r="G966" s="13">
        <f t="shared" si="1143"/>
        <v>1629</v>
      </c>
      <c r="H966" s="13">
        <f t="shared" si="1143"/>
        <v>0</v>
      </c>
      <c r="I966" s="13">
        <f t="shared" si="1143"/>
        <v>0</v>
      </c>
      <c r="J966" s="13">
        <f t="shared" si="1143"/>
        <v>0</v>
      </c>
      <c r="K966" s="13">
        <f t="shared" si="1143"/>
        <v>0</v>
      </c>
      <c r="L966" s="13">
        <f t="shared" si="1143"/>
        <v>0</v>
      </c>
      <c r="M966" s="13">
        <f t="shared" si="1143"/>
        <v>1629</v>
      </c>
      <c r="N966" s="13">
        <f t="shared" si="1143"/>
        <v>0</v>
      </c>
      <c r="O966" s="13">
        <f t="shared" si="1143"/>
        <v>0</v>
      </c>
      <c r="P966" s="13">
        <f t="shared" si="1143"/>
        <v>0</v>
      </c>
      <c r="Q966" s="13">
        <f t="shared" si="1143"/>
        <v>0</v>
      </c>
      <c r="R966" s="13">
        <f t="shared" si="1143"/>
        <v>0</v>
      </c>
      <c r="S966" s="13">
        <f t="shared" si="1144"/>
        <v>1629</v>
      </c>
      <c r="T966" s="13">
        <f t="shared" si="1144"/>
        <v>0</v>
      </c>
      <c r="U966" s="13">
        <f t="shared" si="1144"/>
        <v>0</v>
      </c>
      <c r="V966" s="13">
        <f t="shared" si="1144"/>
        <v>0</v>
      </c>
      <c r="W966" s="13">
        <f t="shared" si="1144"/>
        <v>0</v>
      </c>
      <c r="X966" s="13">
        <f t="shared" si="1144"/>
        <v>0</v>
      </c>
      <c r="Y966" s="13">
        <f t="shared" si="1144"/>
        <v>1629</v>
      </c>
      <c r="Z966" s="13">
        <f t="shared" si="1144"/>
        <v>0</v>
      </c>
      <c r="AA966" s="13">
        <f t="shared" si="1144"/>
        <v>0</v>
      </c>
      <c r="AB966" s="13">
        <f t="shared" si="1144"/>
        <v>0</v>
      </c>
      <c r="AC966" s="13">
        <f t="shared" si="1144"/>
        <v>0</v>
      </c>
      <c r="AD966" s="13">
        <f t="shared" si="1144"/>
        <v>0</v>
      </c>
      <c r="AE966" s="13">
        <f t="shared" si="1144"/>
        <v>1629</v>
      </c>
      <c r="AF966" s="13">
        <f t="shared" si="1144"/>
        <v>0</v>
      </c>
      <c r="AG966" s="13">
        <f t="shared" si="1145"/>
        <v>0</v>
      </c>
      <c r="AH966" s="13">
        <f t="shared" si="1145"/>
        <v>0</v>
      </c>
      <c r="AI966" s="13">
        <f t="shared" si="1145"/>
        <v>0</v>
      </c>
      <c r="AJ966" s="13">
        <f t="shared" si="1145"/>
        <v>0</v>
      </c>
      <c r="AK966" s="13">
        <f t="shared" si="1145"/>
        <v>1629</v>
      </c>
      <c r="AL966" s="13">
        <f t="shared" si="1145"/>
        <v>0</v>
      </c>
    </row>
    <row r="967" spans="1:38" ht="33" hidden="1" x14ac:dyDescent="0.25">
      <c r="A967" s="62" t="s">
        <v>39</v>
      </c>
      <c r="B967" s="16" t="s">
        <v>362</v>
      </c>
      <c r="C967" s="16" t="s">
        <v>165</v>
      </c>
      <c r="D967" s="16" t="s">
        <v>22</v>
      </c>
      <c r="E967" s="16" t="s">
        <v>209</v>
      </c>
      <c r="F967" s="16" t="s">
        <v>40</v>
      </c>
      <c r="G967" s="13">
        <v>1629</v>
      </c>
      <c r="H967" s="13"/>
      <c r="I967" s="13"/>
      <c r="J967" s="13"/>
      <c r="K967" s="13"/>
      <c r="L967" s="13"/>
      <c r="M967" s="13">
        <f>G967+I967+J967+K967+L967</f>
        <v>1629</v>
      </c>
      <c r="N967" s="13">
        <f>H967+J967</f>
        <v>0</v>
      </c>
      <c r="O967" s="13"/>
      <c r="P967" s="13"/>
      <c r="Q967" s="13"/>
      <c r="R967" s="13"/>
      <c r="S967" s="13">
        <f>M967+O967+P967+Q967+R967</f>
        <v>1629</v>
      </c>
      <c r="T967" s="13">
        <f>N967+P967</f>
        <v>0</v>
      </c>
      <c r="U967" s="13"/>
      <c r="V967" s="13"/>
      <c r="W967" s="13"/>
      <c r="X967" s="13"/>
      <c r="Y967" s="13">
        <f>S967+U967+V967+W967+X967</f>
        <v>1629</v>
      </c>
      <c r="Z967" s="13">
        <f>T967+V967</f>
        <v>0</v>
      </c>
      <c r="AA967" s="13"/>
      <c r="AB967" s="13"/>
      <c r="AC967" s="13"/>
      <c r="AD967" s="13"/>
      <c r="AE967" s="13">
        <f>Y967+AA967+AB967+AC967+AD967</f>
        <v>1629</v>
      </c>
      <c r="AF967" s="13">
        <f>Z967+AB967</f>
        <v>0</v>
      </c>
      <c r="AG967" s="13"/>
      <c r="AH967" s="13"/>
      <c r="AI967" s="13"/>
      <c r="AJ967" s="13"/>
      <c r="AK967" s="13">
        <f>AE967+AG967+AH967+AI967+AJ967</f>
        <v>1629</v>
      </c>
      <c r="AL967" s="13">
        <f>AF967+AH967</f>
        <v>0</v>
      </c>
    </row>
    <row r="968" spans="1:38" hidden="1" x14ac:dyDescent="0.25">
      <c r="A968" s="62"/>
      <c r="B968" s="16"/>
      <c r="C968" s="16"/>
      <c r="D968" s="16"/>
      <c r="E968" s="16"/>
      <c r="F968" s="16"/>
      <c r="G968" s="13"/>
      <c r="H968" s="13"/>
      <c r="I968" s="13"/>
      <c r="J968" s="13"/>
      <c r="K968" s="13"/>
      <c r="L968" s="13"/>
      <c r="M968" s="13"/>
      <c r="N968" s="13"/>
      <c r="O968" s="13"/>
      <c r="P968" s="13"/>
      <c r="Q968" s="13"/>
      <c r="R968" s="13"/>
      <c r="S968" s="13"/>
      <c r="T968" s="13"/>
      <c r="U968" s="13"/>
      <c r="V968" s="13"/>
      <c r="W968" s="13"/>
      <c r="X968" s="13"/>
      <c r="Y968" s="13"/>
      <c r="Z968" s="13"/>
      <c r="AA968" s="13"/>
      <c r="AB968" s="13"/>
      <c r="AC968" s="13"/>
      <c r="AD968" s="13"/>
      <c r="AE968" s="13"/>
      <c r="AF968" s="13"/>
      <c r="AG968" s="13"/>
      <c r="AH968" s="13"/>
      <c r="AI968" s="13"/>
      <c r="AJ968" s="13"/>
      <c r="AK968" s="13"/>
      <c r="AL968" s="13"/>
    </row>
    <row r="969" spans="1:38" ht="18.75" hidden="1" x14ac:dyDescent="0.3">
      <c r="A969" s="61" t="s">
        <v>373</v>
      </c>
      <c r="B969" s="14" t="s">
        <v>362</v>
      </c>
      <c r="C969" s="14" t="s">
        <v>165</v>
      </c>
      <c r="D969" s="14" t="s">
        <v>8</v>
      </c>
      <c r="E969" s="14" t="s">
        <v>369</v>
      </c>
      <c r="F969" s="14" t="s">
        <v>369</v>
      </c>
      <c r="G969" s="32">
        <f>G970+G980+G985+G975</f>
        <v>20411</v>
      </c>
      <c r="H969" s="32">
        <f t="shared" ref="H969:N969" si="1146">H970+H980+H985+H975</f>
        <v>0</v>
      </c>
      <c r="I969" s="13">
        <f t="shared" si="1146"/>
        <v>0</v>
      </c>
      <c r="J969" s="13">
        <f t="shared" si="1146"/>
        <v>0</v>
      </c>
      <c r="K969" s="13">
        <f t="shared" si="1146"/>
        <v>0</v>
      </c>
      <c r="L969" s="13">
        <f t="shared" si="1146"/>
        <v>0</v>
      </c>
      <c r="M969" s="32">
        <f t="shared" si="1146"/>
        <v>20411</v>
      </c>
      <c r="N969" s="32">
        <f t="shared" si="1146"/>
        <v>0</v>
      </c>
      <c r="O969" s="13">
        <f t="shared" ref="O969:T969" si="1147">O970+O980+O985+O975</f>
        <v>0</v>
      </c>
      <c r="P969" s="13">
        <f t="shared" si="1147"/>
        <v>0</v>
      </c>
      <c r="Q969" s="13">
        <f t="shared" si="1147"/>
        <v>0</v>
      </c>
      <c r="R969" s="13">
        <f t="shared" si="1147"/>
        <v>0</v>
      </c>
      <c r="S969" s="32">
        <f t="shared" si="1147"/>
        <v>20411</v>
      </c>
      <c r="T969" s="32">
        <f t="shared" si="1147"/>
        <v>0</v>
      </c>
      <c r="U969" s="13">
        <f t="shared" ref="U969:Z969" si="1148">U970+U980+U985+U975</f>
        <v>0</v>
      </c>
      <c r="V969" s="13">
        <f t="shared" si="1148"/>
        <v>0</v>
      </c>
      <c r="W969" s="13">
        <f t="shared" si="1148"/>
        <v>0</v>
      </c>
      <c r="X969" s="13">
        <f t="shared" si="1148"/>
        <v>0</v>
      </c>
      <c r="Y969" s="32">
        <f t="shared" si="1148"/>
        <v>20411</v>
      </c>
      <c r="Z969" s="32">
        <f t="shared" si="1148"/>
        <v>0</v>
      </c>
      <c r="AA969" s="13">
        <f t="shared" ref="AA969:AF969" si="1149">AA970+AA980+AA985+AA975</f>
        <v>0</v>
      </c>
      <c r="AB969" s="13">
        <f t="shared" si="1149"/>
        <v>0</v>
      </c>
      <c r="AC969" s="13">
        <f t="shared" si="1149"/>
        <v>0</v>
      </c>
      <c r="AD969" s="13">
        <f t="shared" si="1149"/>
        <v>0</v>
      </c>
      <c r="AE969" s="32">
        <f t="shared" si="1149"/>
        <v>20411</v>
      </c>
      <c r="AF969" s="32">
        <f t="shared" si="1149"/>
        <v>0</v>
      </c>
      <c r="AG969" s="13">
        <f t="shared" ref="AG969:AL969" si="1150">AG970+AG980+AG985+AG975</f>
        <v>0</v>
      </c>
      <c r="AH969" s="13">
        <f t="shared" si="1150"/>
        <v>0</v>
      </c>
      <c r="AI969" s="13">
        <f t="shared" si="1150"/>
        <v>0</v>
      </c>
      <c r="AJ969" s="13">
        <f t="shared" si="1150"/>
        <v>0</v>
      </c>
      <c r="AK969" s="32">
        <f t="shared" si="1150"/>
        <v>20411</v>
      </c>
      <c r="AL969" s="32">
        <f t="shared" si="1150"/>
        <v>0</v>
      </c>
    </row>
    <row r="970" spans="1:38" ht="49.5" hidden="1" x14ac:dyDescent="0.25">
      <c r="A970" s="62" t="s">
        <v>370</v>
      </c>
      <c r="B970" s="16" t="s">
        <v>362</v>
      </c>
      <c r="C970" s="16" t="s">
        <v>165</v>
      </c>
      <c r="D970" s="16" t="s">
        <v>8</v>
      </c>
      <c r="E970" s="16" t="s">
        <v>405</v>
      </c>
      <c r="F970" s="16"/>
      <c r="G970" s="13">
        <f t="shared" ref="G970:R973" si="1151">G971</f>
        <v>1318</v>
      </c>
      <c r="H970" s="13">
        <f t="shared" si="1151"/>
        <v>0</v>
      </c>
      <c r="I970" s="13">
        <f t="shared" si="1151"/>
        <v>0</v>
      </c>
      <c r="J970" s="13">
        <f t="shared" si="1151"/>
        <v>0</v>
      </c>
      <c r="K970" s="13">
        <f t="shared" si="1151"/>
        <v>0</v>
      </c>
      <c r="L970" s="13">
        <f t="shared" si="1151"/>
        <v>0</v>
      </c>
      <c r="M970" s="13">
        <f t="shared" si="1151"/>
        <v>1318</v>
      </c>
      <c r="N970" s="13">
        <f t="shared" si="1151"/>
        <v>0</v>
      </c>
      <c r="O970" s="13">
        <f t="shared" si="1151"/>
        <v>0</v>
      </c>
      <c r="P970" s="13">
        <f t="shared" si="1151"/>
        <v>0</v>
      </c>
      <c r="Q970" s="13">
        <f t="shared" si="1151"/>
        <v>0</v>
      </c>
      <c r="R970" s="13">
        <f t="shared" si="1151"/>
        <v>0</v>
      </c>
      <c r="S970" s="13">
        <f t="shared" ref="S970:AH973" si="1152">S971</f>
        <v>1318</v>
      </c>
      <c r="T970" s="13">
        <f t="shared" si="1152"/>
        <v>0</v>
      </c>
      <c r="U970" s="13">
        <f t="shared" si="1152"/>
        <v>0</v>
      </c>
      <c r="V970" s="13">
        <f t="shared" si="1152"/>
        <v>0</v>
      </c>
      <c r="W970" s="13">
        <f t="shared" si="1152"/>
        <v>0</v>
      </c>
      <c r="X970" s="13">
        <f t="shared" si="1152"/>
        <v>0</v>
      </c>
      <c r="Y970" s="13">
        <f t="shared" si="1152"/>
        <v>1318</v>
      </c>
      <c r="Z970" s="13">
        <f t="shared" si="1152"/>
        <v>0</v>
      </c>
      <c r="AA970" s="13">
        <f t="shared" si="1152"/>
        <v>0</v>
      </c>
      <c r="AB970" s="13">
        <f t="shared" si="1152"/>
        <v>0</v>
      </c>
      <c r="AC970" s="13">
        <f t="shared" si="1152"/>
        <v>0</v>
      </c>
      <c r="AD970" s="13">
        <f t="shared" si="1152"/>
        <v>0</v>
      </c>
      <c r="AE970" s="13">
        <f t="shared" si="1152"/>
        <v>1318</v>
      </c>
      <c r="AF970" s="13">
        <f t="shared" si="1152"/>
        <v>0</v>
      </c>
      <c r="AG970" s="13">
        <f t="shared" si="1152"/>
        <v>0</v>
      </c>
      <c r="AH970" s="13">
        <f t="shared" si="1152"/>
        <v>0</v>
      </c>
      <c r="AI970" s="13">
        <f t="shared" ref="AG970:AL973" si="1153">AI971</f>
        <v>0</v>
      </c>
      <c r="AJ970" s="13">
        <f t="shared" si="1153"/>
        <v>0</v>
      </c>
      <c r="AK970" s="13">
        <f t="shared" si="1153"/>
        <v>1318</v>
      </c>
      <c r="AL970" s="13">
        <f t="shared" si="1153"/>
        <v>0</v>
      </c>
    </row>
    <row r="971" spans="1:38" hidden="1" x14ac:dyDescent="0.25">
      <c r="A971" s="62" t="s">
        <v>15</v>
      </c>
      <c r="B971" s="16" t="s">
        <v>362</v>
      </c>
      <c r="C971" s="16" t="s">
        <v>165</v>
      </c>
      <c r="D971" s="16" t="s">
        <v>8</v>
      </c>
      <c r="E971" s="16" t="s">
        <v>406</v>
      </c>
      <c r="F971" s="16"/>
      <c r="G971" s="13">
        <f t="shared" si="1151"/>
        <v>1318</v>
      </c>
      <c r="H971" s="13">
        <f t="shared" si="1151"/>
        <v>0</v>
      </c>
      <c r="I971" s="13">
        <f t="shared" si="1151"/>
        <v>0</v>
      </c>
      <c r="J971" s="13">
        <f t="shared" si="1151"/>
        <v>0</v>
      </c>
      <c r="K971" s="13">
        <f t="shared" si="1151"/>
        <v>0</v>
      </c>
      <c r="L971" s="13">
        <f t="shared" si="1151"/>
        <v>0</v>
      </c>
      <c r="M971" s="13">
        <f t="shared" si="1151"/>
        <v>1318</v>
      </c>
      <c r="N971" s="13">
        <f t="shared" si="1151"/>
        <v>0</v>
      </c>
      <c r="O971" s="13">
        <f t="shared" si="1151"/>
        <v>0</v>
      </c>
      <c r="P971" s="13">
        <f t="shared" si="1151"/>
        <v>0</v>
      </c>
      <c r="Q971" s="13">
        <f t="shared" si="1151"/>
        <v>0</v>
      </c>
      <c r="R971" s="13">
        <f t="shared" si="1151"/>
        <v>0</v>
      </c>
      <c r="S971" s="13">
        <f t="shared" si="1152"/>
        <v>1318</v>
      </c>
      <c r="T971" s="13">
        <f t="shared" si="1152"/>
        <v>0</v>
      </c>
      <c r="U971" s="13">
        <f t="shared" si="1152"/>
        <v>0</v>
      </c>
      <c r="V971" s="13">
        <f t="shared" si="1152"/>
        <v>0</v>
      </c>
      <c r="W971" s="13">
        <f t="shared" si="1152"/>
        <v>0</v>
      </c>
      <c r="X971" s="13">
        <f t="shared" si="1152"/>
        <v>0</v>
      </c>
      <c r="Y971" s="13">
        <f t="shared" si="1152"/>
        <v>1318</v>
      </c>
      <c r="Z971" s="13">
        <f t="shared" si="1152"/>
        <v>0</v>
      </c>
      <c r="AA971" s="13">
        <f t="shared" si="1152"/>
        <v>0</v>
      </c>
      <c r="AB971" s="13">
        <f t="shared" si="1152"/>
        <v>0</v>
      </c>
      <c r="AC971" s="13">
        <f t="shared" si="1152"/>
        <v>0</v>
      </c>
      <c r="AD971" s="13">
        <f t="shared" si="1152"/>
        <v>0</v>
      </c>
      <c r="AE971" s="13">
        <f t="shared" si="1152"/>
        <v>1318</v>
      </c>
      <c r="AF971" s="13">
        <f t="shared" si="1152"/>
        <v>0</v>
      </c>
      <c r="AG971" s="13">
        <f t="shared" si="1153"/>
        <v>0</v>
      </c>
      <c r="AH971" s="13">
        <f t="shared" si="1153"/>
        <v>0</v>
      </c>
      <c r="AI971" s="13">
        <f t="shared" si="1153"/>
        <v>0</v>
      </c>
      <c r="AJ971" s="13">
        <f t="shared" si="1153"/>
        <v>0</v>
      </c>
      <c r="AK971" s="13">
        <f t="shared" si="1153"/>
        <v>1318</v>
      </c>
      <c r="AL971" s="13">
        <f t="shared" si="1153"/>
        <v>0</v>
      </c>
    </row>
    <row r="972" spans="1:38" hidden="1" x14ac:dyDescent="0.25">
      <c r="A972" s="62" t="s">
        <v>374</v>
      </c>
      <c r="B972" s="16" t="s">
        <v>362</v>
      </c>
      <c r="C972" s="16" t="s">
        <v>165</v>
      </c>
      <c r="D972" s="16" t="s">
        <v>8</v>
      </c>
      <c r="E972" s="16" t="s">
        <v>408</v>
      </c>
      <c r="F972" s="16"/>
      <c r="G972" s="13">
        <f t="shared" si="1151"/>
        <v>1318</v>
      </c>
      <c r="H972" s="13">
        <f t="shared" si="1151"/>
        <v>0</v>
      </c>
      <c r="I972" s="13">
        <f t="shared" si="1151"/>
        <v>0</v>
      </c>
      <c r="J972" s="13">
        <f t="shared" si="1151"/>
        <v>0</v>
      </c>
      <c r="K972" s="13">
        <f t="shared" si="1151"/>
        <v>0</v>
      </c>
      <c r="L972" s="13">
        <f t="shared" si="1151"/>
        <v>0</v>
      </c>
      <c r="M972" s="13">
        <f t="shared" si="1151"/>
        <v>1318</v>
      </c>
      <c r="N972" s="13">
        <f t="shared" si="1151"/>
        <v>0</v>
      </c>
      <c r="O972" s="13">
        <f t="shared" si="1151"/>
        <v>0</v>
      </c>
      <c r="P972" s="13">
        <f t="shared" si="1151"/>
        <v>0</v>
      </c>
      <c r="Q972" s="13">
        <f t="shared" si="1151"/>
        <v>0</v>
      </c>
      <c r="R972" s="13">
        <f t="shared" si="1151"/>
        <v>0</v>
      </c>
      <c r="S972" s="13">
        <f t="shared" si="1152"/>
        <v>1318</v>
      </c>
      <c r="T972" s="13">
        <f t="shared" si="1152"/>
        <v>0</v>
      </c>
      <c r="U972" s="13">
        <f t="shared" si="1152"/>
        <v>0</v>
      </c>
      <c r="V972" s="13">
        <f t="shared" si="1152"/>
        <v>0</v>
      </c>
      <c r="W972" s="13">
        <f t="shared" si="1152"/>
        <v>0</v>
      </c>
      <c r="X972" s="13">
        <f t="shared" si="1152"/>
        <v>0</v>
      </c>
      <c r="Y972" s="13">
        <f t="shared" si="1152"/>
        <v>1318</v>
      </c>
      <c r="Z972" s="13">
        <f t="shared" si="1152"/>
        <v>0</v>
      </c>
      <c r="AA972" s="13">
        <f t="shared" si="1152"/>
        <v>0</v>
      </c>
      <c r="AB972" s="13">
        <f t="shared" si="1152"/>
        <v>0</v>
      </c>
      <c r="AC972" s="13">
        <f t="shared" si="1152"/>
        <v>0</v>
      </c>
      <c r="AD972" s="13">
        <f t="shared" si="1152"/>
        <v>0</v>
      </c>
      <c r="AE972" s="13">
        <f t="shared" si="1152"/>
        <v>1318</v>
      </c>
      <c r="AF972" s="13">
        <f t="shared" si="1152"/>
        <v>0</v>
      </c>
      <c r="AG972" s="13">
        <f t="shared" si="1153"/>
        <v>0</v>
      </c>
      <c r="AH972" s="13">
        <f t="shared" si="1153"/>
        <v>0</v>
      </c>
      <c r="AI972" s="13">
        <f t="shared" si="1153"/>
        <v>0</v>
      </c>
      <c r="AJ972" s="13">
        <f t="shared" si="1153"/>
        <v>0</v>
      </c>
      <c r="AK972" s="13">
        <f t="shared" si="1153"/>
        <v>1318</v>
      </c>
      <c r="AL972" s="13">
        <f t="shared" si="1153"/>
        <v>0</v>
      </c>
    </row>
    <row r="973" spans="1:38" hidden="1" x14ac:dyDescent="0.25">
      <c r="A973" s="62" t="s">
        <v>70</v>
      </c>
      <c r="B973" s="16" t="s">
        <v>362</v>
      </c>
      <c r="C973" s="16" t="s">
        <v>165</v>
      </c>
      <c r="D973" s="16" t="s">
        <v>8</v>
      </c>
      <c r="E973" s="16" t="s">
        <v>408</v>
      </c>
      <c r="F973" s="16" t="s">
        <v>71</v>
      </c>
      <c r="G973" s="13">
        <f t="shared" si="1151"/>
        <v>1318</v>
      </c>
      <c r="H973" s="13">
        <f t="shared" si="1151"/>
        <v>0</v>
      </c>
      <c r="I973" s="13">
        <f t="shared" si="1151"/>
        <v>0</v>
      </c>
      <c r="J973" s="13">
        <f t="shared" si="1151"/>
        <v>0</v>
      </c>
      <c r="K973" s="13">
        <f t="shared" si="1151"/>
        <v>0</v>
      </c>
      <c r="L973" s="13">
        <f t="shared" si="1151"/>
        <v>0</v>
      </c>
      <c r="M973" s="13">
        <f t="shared" si="1151"/>
        <v>1318</v>
      </c>
      <c r="N973" s="13">
        <f t="shared" si="1151"/>
        <v>0</v>
      </c>
      <c r="O973" s="13">
        <f t="shared" si="1151"/>
        <v>0</v>
      </c>
      <c r="P973" s="13">
        <f t="shared" si="1151"/>
        <v>0</v>
      </c>
      <c r="Q973" s="13">
        <f t="shared" si="1151"/>
        <v>0</v>
      </c>
      <c r="R973" s="13">
        <f t="shared" si="1151"/>
        <v>0</v>
      </c>
      <c r="S973" s="13">
        <f t="shared" si="1152"/>
        <v>1318</v>
      </c>
      <c r="T973" s="13">
        <f t="shared" si="1152"/>
        <v>0</v>
      </c>
      <c r="U973" s="13">
        <f t="shared" si="1152"/>
        <v>0</v>
      </c>
      <c r="V973" s="13">
        <f t="shared" si="1152"/>
        <v>0</v>
      </c>
      <c r="W973" s="13">
        <f t="shared" si="1152"/>
        <v>0</v>
      </c>
      <c r="X973" s="13">
        <f t="shared" si="1152"/>
        <v>0</v>
      </c>
      <c r="Y973" s="13">
        <f t="shared" si="1152"/>
        <v>1318</v>
      </c>
      <c r="Z973" s="13">
        <f t="shared" si="1152"/>
        <v>0</v>
      </c>
      <c r="AA973" s="13">
        <f t="shared" si="1152"/>
        <v>0</v>
      </c>
      <c r="AB973" s="13">
        <f t="shared" si="1152"/>
        <v>0</v>
      </c>
      <c r="AC973" s="13">
        <f t="shared" si="1152"/>
        <v>0</v>
      </c>
      <c r="AD973" s="13">
        <f t="shared" si="1152"/>
        <v>0</v>
      </c>
      <c r="AE973" s="13">
        <f t="shared" si="1152"/>
        <v>1318</v>
      </c>
      <c r="AF973" s="13">
        <f t="shared" si="1152"/>
        <v>0</v>
      </c>
      <c r="AG973" s="13">
        <f t="shared" si="1153"/>
        <v>0</v>
      </c>
      <c r="AH973" s="13">
        <f t="shared" si="1153"/>
        <v>0</v>
      </c>
      <c r="AI973" s="13">
        <f t="shared" si="1153"/>
        <v>0</v>
      </c>
      <c r="AJ973" s="13">
        <f t="shared" si="1153"/>
        <v>0</v>
      </c>
      <c r="AK973" s="13">
        <f t="shared" si="1153"/>
        <v>1318</v>
      </c>
      <c r="AL973" s="13">
        <f t="shared" si="1153"/>
        <v>0</v>
      </c>
    </row>
    <row r="974" spans="1:38" ht="54" hidden="1" customHeight="1" x14ac:dyDescent="0.25">
      <c r="A974" s="62" t="s">
        <v>474</v>
      </c>
      <c r="B974" s="16" t="s">
        <v>362</v>
      </c>
      <c r="C974" s="16" t="s">
        <v>165</v>
      </c>
      <c r="D974" s="16" t="s">
        <v>8</v>
      </c>
      <c r="E974" s="16" t="s">
        <v>408</v>
      </c>
      <c r="F974" s="16" t="s">
        <v>294</v>
      </c>
      <c r="G974" s="13">
        <v>1318</v>
      </c>
      <c r="H974" s="13"/>
      <c r="I974" s="13"/>
      <c r="J974" s="13"/>
      <c r="K974" s="13"/>
      <c r="L974" s="13"/>
      <c r="M974" s="13">
        <f>G974+I974+J974+K974+L974</f>
        <v>1318</v>
      </c>
      <c r="N974" s="13">
        <f>H974+J974</f>
        <v>0</v>
      </c>
      <c r="O974" s="13"/>
      <c r="P974" s="13"/>
      <c r="Q974" s="13"/>
      <c r="R974" s="13"/>
      <c r="S974" s="13">
        <f>M974+O974+P974+Q974+R974</f>
        <v>1318</v>
      </c>
      <c r="T974" s="13">
        <f>N974+P974</f>
        <v>0</v>
      </c>
      <c r="U974" s="13"/>
      <c r="V974" s="13"/>
      <c r="W974" s="13"/>
      <c r="X974" s="13"/>
      <c r="Y974" s="13">
        <f>S974+U974+V974+W974+X974</f>
        <v>1318</v>
      </c>
      <c r="Z974" s="13">
        <f>T974+V974</f>
        <v>0</v>
      </c>
      <c r="AA974" s="13"/>
      <c r="AB974" s="13"/>
      <c r="AC974" s="13"/>
      <c r="AD974" s="13"/>
      <c r="AE974" s="13">
        <f>Y974+AA974+AB974+AC974+AD974</f>
        <v>1318</v>
      </c>
      <c r="AF974" s="13">
        <f>Z974+AB974</f>
        <v>0</v>
      </c>
      <c r="AG974" s="13"/>
      <c r="AH974" s="13"/>
      <c r="AI974" s="13"/>
      <c r="AJ974" s="13"/>
      <c r="AK974" s="13">
        <f>AE974+AG974+AH974+AI974+AJ974</f>
        <v>1318</v>
      </c>
      <c r="AL974" s="13">
        <f>AF974+AH974</f>
        <v>0</v>
      </c>
    </row>
    <row r="975" spans="1:38" ht="49.5" hidden="1" x14ac:dyDescent="0.25">
      <c r="A975" s="62" t="s">
        <v>371</v>
      </c>
      <c r="B975" s="16" t="s">
        <v>362</v>
      </c>
      <c r="C975" s="16" t="s">
        <v>165</v>
      </c>
      <c r="D975" s="16" t="s">
        <v>8</v>
      </c>
      <c r="E975" s="16" t="s">
        <v>438</v>
      </c>
      <c r="F975" s="50"/>
      <c r="G975" s="13">
        <f>G976</f>
        <v>1113</v>
      </c>
      <c r="H975" s="13">
        <f t="shared" ref="H975:R975" si="1154">H976</f>
        <v>0</v>
      </c>
      <c r="I975" s="13">
        <f t="shared" si="1154"/>
        <v>0</v>
      </c>
      <c r="J975" s="13">
        <f t="shared" si="1154"/>
        <v>0</v>
      </c>
      <c r="K975" s="13">
        <f t="shared" si="1154"/>
        <v>0</v>
      </c>
      <c r="L975" s="13">
        <f t="shared" si="1154"/>
        <v>0</v>
      </c>
      <c r="M975" s="13">
        <f t="shared" si="1154"/>
        <v>1113</v>
      </c>
      <c r="N975" s="13">
        <f t="shared" si="1154"/>
        <v>0</v>
      </c>
      <c r="O975" s="13">
        <f t="shared" si="1154"/>
        <v>0</v>
      </c>
      <c r="P975" s="13">
        <f t="shared" si="1154"/>
        <v>0</v>
      </c>
      <c r="Q975" s="13">
        <f t="shared" si="1154"/>
        <v>0</v>
      </c>
      <c r="R975" s="13">
        <f t="shared" si="1154"/>
        <v>0</v>
      </c>
      <c r="S975" s="13">
        <f t="shared" ref="S975:AH978" si="1155">S976</f>
        <v>1113</v>
      </c>
      <c r="T975" s="13">
        <f t="shared" si="1155"/>
        <v>0</v>
      </c>
      <c r="U975" s="13">
        <f t="shared" si="1155"/>
        <v>0</v>
      </c>
      <c r="V975" s="13">
        <f t="shared" si="1155"/>
        <v>0</v>
      </c>
      <c r="W975" s="13">
        <f t="shared" si="1155"/>
        <v>0</v>
      </c>
      <c r="X975" s="13">
        <f t="shared" si="1155"/>
        <v>0</v>
      </c>
      <c r="Y975" s="13">
        <f t="shared" si="1155"/>
        <v>1113</v>
      </c>
      <c r="Z975" s="13">
        <f t="shared" si="1155"/>
        <v>0</v>
      </c>
      <c r="AA975" s="13">
        <f t="shared" si="1155"/>
        <v>0</v>
      </c>
      <c r="AB975" s="13">
        <f t="shared" si="1155"/>
        <v>0</v>
      </c>
      <c r="AC975" s="13">
        <f t="shared" si="1155"/>
        <v>0</v>
      </c>
      <c r="AD975" s="13">
        <f t="shared" si="1155"/>
        <v>0</v>
      </c>
      <c r="AE975" s="13">
        <f t="shared" si="1155"/>
        <v>1113</v>
      </c>
      <c r="AF975" s="13">
        <f t="shared" si="1155"/>
        <v>0</v>
      </c>
      <c r="AG975" s="13">
        <f t="shared" si="1155"/>
        <v>0</v>
      </c>
      <c r="AH975" s="13">
        <f t="shared" si="1155"/>
        <v>0</v>
      </c>
      <c r="AI975" s="13">
        <f t="shared" ref="AG975:AL978" si="1156">AI976</f>
        <v>0</v>
      </c>
      <c r="AJ975" s="13">
        <f t="shared" si="1156"/>
        <v>0</v>
      </c>
      <c r="AK975" s="13">
        <f t="shared" si="1156"/>
        <v>1113</v>
      </c>
      <c r="AL975" s="13">
        <f t="shared" si="1156"/>
        <v>0</v>
      </c>
    </row>
    <row r="976" spans="1:38" hidden="1" x14ac:dyDescent="0.25">
      <c r="A976" s="62" t="s">
        <v>15</v>
      </c>
      <c r="B976" s="16" t="s">
        <v>362</v>
      </c>
      <c r="C976" s="16" t="s">
        <v>165</v>
      </c>
      <c r="D976" s="16" t="s">
        <v>8</v>
      </c>
      <c r="E976" s="16" t="s">
        <v>439</v>
      </c>
      <c r="F976" s="50"/>
      <c r="G976" s="13">
        <f t="shared" ref="G976:R978" si="1157">G977</f>
        <v>1113</v>
      </c>
      <c r="H976" s="13">
        <f t="shared" si="1157"/>
        <v>0</v>
      </c>
      <c r="I976" s="13">
        <f t="shared" si="1157"/>
        <v>0</v>
      </c>
      <c r="J976" s="13">
        <f t="shared" si="1157"/>
        <v>0</v>
      </c>
      <c r="K976" s="13">
        <f t="shared" si="1157"/>
        <v>0</v>
      </c>
      <c r="L976" s="13">
        <f t="shared" si="1157"/>
        <v>0</v>
      </c>
      <c r="M976" s="13">
        <f t="shared" si="1157"/>
        <v>1113</v>
      </c>
      <c r="N976" s="13">
        <f t="shared" si="1157"/>
        <v>0</v>
      </c>
      <c r="O976" s="13">
        <f t="shared" si="1157"/>
        <v>0</v>
      </c>
      <c r="P976" s="13">
        <f t="shared" si="1157"/>
        <v>0</v>
      </c>
      <c r="Q976" s="13">
        <f t="shared" si="1157"/>
        <v>0</v>
      </c>
      <c r="R976" s="13">
        <f t="shared" si="1157"/>
        <v>0</v>
      </c>
      <c r="S976" s="13">
        <f t="shared" si="1155"/>
        <v>1113</v>
      </c>
      <c r="T976" s="13">
        <f t="shared" si="1155"/>
        <v>0</v>
      </c>
      <c r="U976" s="13">
        <f t="shared" si="1155"/>
        <v>0</v>
      </c>
      <c r="V976" s="13">
        <f t="shared" si="1155"/>
        <v>0</v>
      </c>
      <c r="W976" s="13">
        <f t="shared" si="1155"/>
        <v>0</v>
      </c>
      <c r="X976" s="13">
        <f t="shared" si="1155"/>
        <v>0</v>
      </c>
      <c r="Y976" s="13">
        <f t="shared" si="1155"/>
        <v>1113</v>
      </c>
      <c r="Z976" s="13">
        <f t="shared" si="1155"/>
        <v>0</v>
      </c>
      <c r="AA976" s="13">
        <f t="shared" si="1155"/>
        <v>0</v>
      </c>
      <c r="AB976" s="13">
        <f t="shared" si="1155"/>
        <v>0</v>
      </c>
      <c r="AC976" s="13">
        <f t="shared" si="1155"/>
        <v>0</v>
      </c>
      <c r="AD976" s="13">
        <f t="shared" si="1155"/>
        <v>0</v>
      </c>
      <c r="AE976" s="13">
        <f t="shared" si="1155"/>
        <v>1113</v>
      </c>
      <c r="AF976" s="13">
        <f t="shared" si="1155"/>
        <v>0</v>
      </c>
      <c r="AG976" s="13">
        <f t="shared" si="1156"/>
        <v>0</v>
      </c>
      <c r="AH976" s="13">
        <f t="shared" si="1156"/>
        <v>0</v>
      </c>
      <c r="AI976" s="13">
        <f t="shared" si="1156"/>
        <v>0</v>
      </c>
      <c r="AJ976" s="13">
        <f t="shared" si="1156"/>
        <v>0</v>
      </c>
      <c r="AK976" s="13">
        <f t="shared" si="1156"/>
        <v>1113</v>
      </c>
      <c r="AL976" s="13">
        <f t="shared" si="1156"/>
        <v>0</v>
      </c>
    </row>
    <row r="977" spans="1:38" hidden="1" x14ac:dyDescent="0.25">
      <c r="A977" s="62" t="s">
        <v>374</v>
      </c>
      <c r="B977" s="16" t="s">
        <v>362</v>
      </c>
      <c r="C977" s="16" t="s">
        <v>165</v>
      </c>
      <c r="D977" s="16" t="s">
        <v>8</v>
      </c>
      <c r="E977" s="16" t="s">
        <v>441</v>
      </c>
      <c r="F977" s="50"/>
      <c r="G977" s="13">
        <f t="shared" si="1157"/>
        <v>1113</v>
      </c>
      <c r="H977" s="13">
        <f t="shared" si="1157"/>
        <v>0</v>
      </c>
      <c r="I977" s="13">
        <f t="shared" si="1157"/>
        <v>0</v>
      </c>
      <c r="J977" s="13">
        <f t="shared" si="1157"/>
        <v>0</v>
      </c>
      <c r="K977" s="13">
        <f t="shared" si="1157"/>
        <v>0</v>
      </c>
      <c r="L977" s="13">
        <f t="shared" si="1157"/>
        <v>0</v>
      </c>
      <c r="M977" s="13">
        <f t="shared" si="1157"/>
        <v>1113</v>
      </c>
      <c r="N977" s="13">
        <f t="shared" si="1157"/>
        <v>0</v>
      </c>
      <c r="O977" s="13">
        <f t="shared" si="1157"/>
        <v>0</v>
      </c>
      <c r="P977" s="13">
        <f t="shared" si="1157"/>
        <v>0</v>
      </c>
      <c r="Q977" s="13">
        <f t="shared" si="1157"/>
        <v>0</v>
      </c>
      <c r="R977" s="13">
        <f t="shared" si="1157"/>
        <v>0</v>
      </c>
      <c r="S977" s="13">
        <f t="shared" si="1155"/>
        <v>1113</v>
      </c>
      <c r="T977" s="13">
        <f t="shared" si="1155"/>
        <v>0</v>
      </c>
      <c r="U977" s="13">
        <f t="shared" si="1155"/>
        <v>0</v>
      </c>
      <c r="V977" s="13">
        <f t="shared" si="1155"/>
        <v>0</v>
      </c>
      <c r="W977" s="13">
        <f t="shared" si="1155"/>
        <v>0</v>
      </c>
      <c r="X977" s="13">
        <f t="shared" si="1155"/>
        <v>0</v>
      </c>
      <c r="Y977" s="13">
        <f t="shared" si="1155"/>
        <v>1113</v>
      </c>
      <c r="Z977" s="13">
        <f t="shared" si="1155"/>
        <v>0</v>
      </c>
      <c r="AA977" s="13">
        <f t="shared" si="1155"/>
        <v>0</v>
      </c>
      <c r="AB977" s="13">
        <f t="shared" si="1155"/>
        <v>0</v>
      </c>
      <c r="AC977" s="13">
        <f t="shared" si="1155"/>
        <v>0</v>
      </c>
      <c r="AD977" s="13">
        <f t="shared" si="1155"/>
        <v>0</v>
      </c>
      <c r="AE977" s="13">
        <f t="shared" si="1155"/>
        <v>1113</v>
      </c>
      <c r="AF977" s="13">
        <f t="shared" si="1155"/>
        <v>0</v>
      </c>
      <c r="AG977" s="13">
        <f t="shared" si="1156"/>
        <v>0</v>
      </c>
      <c r="AH977" s="13">
        <f t="shared" si="1156"/>
        <v>0</v>
      </c>
      <c r="AI977" s="13">
        <f t="shared" si="1156"/>
        <v>0</v>
      </c>
      <c r="AJ977" s="13">
        <f t="shared" si="1156"/>
        <v>0</v>
      </c>
      <c r="AK977" s="13">
        <f t="shared" si="1156"/>
        <v>1113</v>
      </c>
      <c r="AL977" s="13">
        <f t="shared" si="1156"/>
        <v>0</v>
      </c>
    </row>
    <row r="978" spans="1:38" ht="33" hidden="1" x14ac:dyDescent="0.25">
      <c r="A978" s="62" t="s">
        <v>271</v>
      </c>
      <c r="B978" s="16" t="s">
        <v>362</v>
      </c>
      <c r="C978" s="16" t="s">
        <v>165</v>
      </c>
      <c r="D978" s="16" t="s">
        <v>8</v>
      </c>
      <c r="E978" s="16" t="s">
        <v>441</v>
      </c>
      <c r="F978" s="16" t="s">
        <v>33</v>
      </c>
      <c r="G978" s="13">
        <f t="shared" si="1157"/>
        <v>1113</v>
      </c>
      <c r="H978" s="13">
        <f t="shared" si="1157"/>
        <v>0</v>
      </c>
      <c r="I978" s="13">
        <f t="shared" si="1157"/>
        <v>0</v>
      </c>
      <c r="J978" s="13">
        <f t="shared" si="1157"/>
        <v>0</v>
      </c>
      <c r="K978" s="13">
        <f t="shared" si="1157"/>
        <v>0</v>
      </c>
      <c r="L978" s="13">
        <f t="shared" si="1157"/>
        <v>0</v>
      </c>
      <c r="M978" s="13">
        <f t="shared" si="1157"/>
        <v>1113</v>
      </c>
      <c r="N978" s="13">
        <f t="shared" si="1157"/>
        <v>0</v>
      </c>
      <c r="O978" s="13">
        <f t="shared" si="1157"/>
        <v>0</v>
      </c>
      <c r="P978" s="13">
        <f t="shared" si="1157"/>
        <v>0</v>
      </c>
      <c r="Q978" s="13">
        <f t="shared" si="1157"/>
        <v>0</v>
      </c>
      <c r="R978" s="13">
        <f t="shared" si="1157"/>
        <v>0</v>
      </c>
      <c r="S978" s="13">
        <f t="shared" si="1155"/>
        <v>1113</v>
      </c>
      <c r="T978" s="13">
        <f t="shared" si="1155"/>
        <v>0</v>
      </c>
      <c r="U978" s="13">
        <f t="shared" si="1155"/>
        <v>0</v>
      </c>
      <c r="V978" s="13">
        <f t="shared" si="1155"/>
        <v>0</v>
      </c>
      <c r="W978" s="13">
        <f t="shared" si="1155"/>
        <v>0</v>
      </c>
      <c r="X978" s="13">
        <f t="shared" si="1155"/>
        <v>0</v>
      </c>
      <c r="Y978" s="13">
        <f t="shared" si="1155"/>
        <v>1113</v>
      </c>
      <c r="Z978" s="13">
        <f t="shared" si="1155"/>
        <v>0</v>
      </c>
      <c r="AA978" s="13">
        <f t="shared" si="1155"/>
        <v>0</v>
      </c>
      <c r="AB978" s="13">
        <f t="shared" si="1155"/>
        <v>0</v>
      </c>
      <c r="AC978" s="13">
        <f t="shared" si="1155"/>
        <v>0</v>
      </c>
      <c r="AD978" s="13">
        <f t="shared" si="1155"/>
        <v>0</v>
      </c>
      <c r="AE978" s="13">
        <f t="shared" si="1155"/>
        <v>1113</v>
      </c>
      <c r="AF978" s="13">
        <f t="shared" si="1155"/>
        <v>0</v>
      </c>
      <c r="AG978" s="13">
        <f t="shared" si="1156"/>
        <v>0</v>
      </c>
      <c r="AH978" s="13">
        <f t="shared" si="1156"/>
        <v>0</v>
      </c>
      <c r="AI978" s="13">
        <f t="shared" si="1156"/>
        <v>0</v>
      </c>
      <c r="AJ978" s="13">
        <f t="shared" si="1156"/>
        <v>0</v>
      </c>
      <c r="AK978" s="13">
        <f t="shared" si="1156"/>
        <v>1113</v>
      </c>
      <c r="AL978" s="13">
        <f t="shared" si="1156"/>
        <v>0</v>
      </c>
    </row>
    <row r="979" spans="1:38" ht="33" hidden="1" x14ac:dyDescent="0.25">
      <c r="A979" s="62" t="s">
        <v>39</v>
      </c>
      <c r="B979" s="16" t="s">
        <v>362</v>
      </c>
      <c r="C979" s="16" t="s">
        <v>165</v>
      </c>
      <c r="D979" s="16" t="s">
        <v>8</v>
      </c>
      <c r="E979" s="16" t="s">
        <v>441</v>
      </c>
      <c r="F979" s="16" t="s">
        <v>40</v>
      </c>
      <c r="G979" s="13">
        <v>1113</v>
      </c>
      <c r="H979" s="13"/>
      <c r="I979" s="13"/>
      <c r="J979" s="13"/>
      <c r="K979" s="13"/>
      <c r="L979" s="13"/>
      <c r="M979" s="13">
        <f>G979+I979+J979+K979+L979</f>
        <v>1113</v>
      </c>
      <c r="N979" s="13">
        <f>H979+J979</f>
        <v>0</v>
      </c>
      <c r="O979" s="13"/>
      <c r="P979" s="13"/>
      <c r="Q979" s="13"/>
      <c r="R979" s="13"/>
      <c r="S979" s="13">
        <f>M979+O979+P979+Q979+R979</f>
        <v>1113</v>
      </c>
      <c r="T979" s="13">
        <f>N979+P979</f>
        <v>0</v>
      </c>
      <c r="U979" s="13"/>
      <c r="V979" s="13"/>
      <c r="W979" s="13"/>
      <c r="X979" s="13"/>
      <c r="Y979" s="13">
        <f>S979+U979+V979+W979+X979</f>
        <v>1113</v>
      </c>
      <c r="Z979" s="13">
        <f>T979+V979</f>
        <v>0</v>
      </c>
      <c r="AA979" s="13"/>
      <c r="AB979" s="13"/>
      <c r="AC979" s="13"/>
      <c r="AD979" s="13"/>
      <c r="AE979" s="13">
        <f>Y979+AA979+AB979+AC979+AD979</f>
        <v>1113</v>
      </c>
      <c r="AF979" s="13">
        <f>Z979+AB979</f>
        <v>0</v>
      </c>
      <c r="AG979" s="13"/>
      <c r="AH979" s="13"/>
      <c r="AI979" s="13"/>
      <c r="AJ979" s="13"/>
      <c r="AK979" s="13">
        <f>AE979+AG979+AH979+AI979+AJ979</f>
        <v>1113</v>
      </c>
      <c r="AL979" s="13">
        <f>AF979+AH979</f>
        <v>0</v>
      </c>
    </row>
    <row r="980" spans="1:38" ht="49.5" hidden="1" x14ac:dyDescent="0.25">
      <c r="A980" s="80" t="s">
        <v>375</v>
      </c>
      <c r="B980" s="16" t="s">
        <v>362</v>
      </c>
      <c r="C980" s="16" t="s">
        <v>165</v>
      </c>
      <c r="D980" s="16" t="s">
        <v>8</v>
      </c>
      <c r="E980" s="16" t="s">
        <v>451</v>
      </c>
      <c r="F980" s="50"/>
      <c r="G980" s="13">
        <f t="shared" ref="G980:R983" si="1158">G981</f>
        <v>14232</v>
      </c>
      <c r="H980" s="13">
        <f t="shared" si="1158"/>
        <v>0</v>
      </c>
      <c r="I980" s="13">
        <f t="shared" si="1158"/>
        <v>0</v>
      </c>
      <c r="J980" s="13">
        <f t="shared" si="1158"/>
        <v>0</v>
      </c>
      <c r="K980" s="13">
        <f t="shared" si="1158"/>
        <v>0</v>
      </c>
      <c r="L980" s="13">
        <f t="shared" si="1158"/>
        <v>0</v>
      </c>
      <c r="M980" s="13">
        <f t="shared" si="1158"/>
        <v>14232</v>
      </c>
      <c r="N980" s="13">
        <f>N981</f>
        <v>0</v>
      </c>
      <c r="O980" s="13">
        <f t="shared" si="1158"/>
        <v>0</v>
      </c>
      <c r="P980" s="13">
        <f t="shared" si="1158"/>
        <v>0</v>
      </c>
      <c r="Q980" s="13">
        <f t="shared" si="1158"/>
        <v>0</v>
      </c>
      <c r="R980" s="13">
        <f t="shared" si="1158"/>
        <v>0</v>
      </c>
      <c r="S980" s="13">
        <f t="shared" ref="S980:AH983" si="1159">S981</f>
        <v>14232</v>
      </c>
      <c r="T980" s="13">
        <f t="shared" si="1159"/>
        <v>0</v>
      </c>
      <c r="U980" s="13">
        <f t="shared" si="1159"/>
        <v>0</v>
      </c>
      <c r="V980" s="13">
        <f t="shared" si="1159"/>
        <v>0</v>
      </c>
      <c r="W980" s="13">
        <f t="shared" si="1159"/>
        <v>0</v>
      </c>
      <c r="X980" s="13">
        <f t="shared" si="1159"/>
        <v>0</v>
      </c>
      <c r="Y980" s="13">
        <f t="shared" si="1159"/>
        <v>14232</v>
      </c>
      <c r="Z980" s="13">
        <f t="shared" si="1159"/>
        <v>0</v>
      </c>
      <c r="AA980" s="13">
        <f t="shared" si="1159"/>
        <v>0</v>
      </c>
      <c r="AB980" s="13">
        <f t="shared" si="1159"/>
        <v>0</v>
      </c>
      <c r="AC980" s="13">
        <f t="shared" si="1159"/>
        <v>0</v>
      </c>
      <c r="AD980" s="13">
        <f t="shared" si="1159"/>
        <v>0</v>
      </c>
      <c r="AE980" s="13">
        <f t="shared" si="1159"/>
        <v>14232</v>
      </c>
      <c r="AF980" s="13">
        <f t="shared" si="1159"/>
        <v>0</v>
      </c>
      <c r="AG980" s="13">
        <f t="shared" si="1159"/>
        <v>0</v>
      </c>
      <c r="AH980" s="13">
        <f t="shared" si="1159"/>
        <v>0</v>
      </c>
      <c r="AI980" s="13">
        <f t="shared" ref="AG980:AL983" si="1160">AI981</f>
        <v>0</v>
      </c>
      <c r="AJ980" s="13">
        <f t="shared" si="1160"/>
        <v>0</v>
      </c>
      <c r="AK980" s="13">
        <f t="shared" si="1160"/>
        <v>14232</v>
      </c>
      <c r="AL980" s="13">
        <f t="shared" si="1160"/>
        <v>0</v>
      </c>
    </row>
    <row r="981" spans="1:38" hidden="1" x14ac:dyDescent="0.25">
      <c r="A981" s="62" t="s">
        <v>15</v>
      </c>
      <c r="B981" s="16" t="s">
        <v>362</v>
      </c>
      <c r="C981" s="16" t="s">
        <v>165</v>
      </c>
      <c r="D981" s="16" t="s">
        <v>8</v>
      </c>
      <c r="E981" s="16" t="s">
        <v>452</v>
      </c>
      <c r="F981" s="50"/>
      <c r="G981" s="13">
        <f t="shared" si="1158"/>
        <v>14232</v>
      </c>
      <c r="H981" s="13">
        <f t="shared" si="1158"/>
        <v>0</v>
      </c>
      <c r="I981" s="13">
        <f t="shared" si="1158"/>
        <v>0</v>
      </c>
      <c r="J981" s="13">
        <f t="shared" si="1158"/>
        <v>0</v>
      </c>
      <c r="K981" s="13">
        <f t="shared" si="1158"/>
        <v>0</v>
      </c>
      <c r="L981" s="13">
        <f t="shared" si="1158"/>
        <v>0</v>
      </c>
      <c r="M981" s="13">
        <f t="shared" si="1158"/>
        <v>14232</v>
      </c>
      <c r="N981" s="13">
        <f>N982</f>
        <v>0</v>
      </c>
      <c r="O981" s="13">
        <f t="shared" si="1158"/>
        <v>0</v>
      </c>
      <c r="P981" s="13">
        <f t="shared" si="1158"/>
        <v>0</v>
      </c>
      <c r="Q981" s="13">
        <f t="shared" si="1158"/>
        <v>0</v>
      </c>
      <c r="R981" s="13">
        <f t="shared" si="1158"/>
        <v>0</v>
      </c>
      <c r="S981" s="13">
        <f t="shared" si="1159"/>
        <v>14232</v>
      </c>
      <c r="T981" s="13">
        <f t="shared" si="1159"/>
        <v>0</v>
      </c>
      <c r="U981" s="13">
        <f t="shared" si="1159"/>
        <v>0</v>
      </c>
      <c r="V981" s="13">
        <f t="shared" si="1159"/>
        <v>0</v>
      </c>
      <c r="W981" s="13">
        <f t="shared" si="1159"/>
        <v>0</v>
      </c>
      <c r="X981" s="13">
        <f t="shared" si="1159"/>
        <v>0</v>
      </c>
      <c r="Y981" s="13">
        <f t="shared" si="1159"/>
        <v>14232</v>
      </c>
      <c r="Z981" s="13">
        <f t="shared" si="1159"/>
        <v>0</v>
      </c>
      <c r="AA981" s="13">
        <f t="shared" si="1159"/>
        <v>0</v>
      </c>
      <c r="AB981" s="13">
        <f t="shared" si="1159"/>
        <v>0</v>
      </c>
      <c r="AC981" s="13">
        <f t="shared" si="1159"/>
        <v>0</v>
      </c>
      <c r="AD981" s="13">
        <f t="shared" si="1159"/>
        <v>0</v>
      </c>
      <c r="AE981" s="13">
        <f t="shared" si="1159"/>
        <v>14232</v>
      </c>
      <c r="AF981" s="13">
        <f t="shared" si="1159"/>
        <v>0</v>
      </c>
      <c r="AG981" s="13">
        <f t="shared" si="1160"/>
        <v>0</v>
      </c>
      <c r="AH981" s="13">
        <f t="shared" si="1160"/>
        <v>0</v>
      </c>
      <c r="AI981" s="13">
        <f t="shared" si="1160"/>
        <v>0</v>
      </c>
      <c r="AJ981" s="13">
        <f t="shared" si="1160"/>
        <v>0</v>
      </c>
      <c r="AK981" s="13">
        <f t="shared" si="1160"/>
        <v>14232</v>
      </c>
      <c r="AL981" s="13">
        <f t="shared" si="1160"/>
        <v>0</v>
      </c>
    </row>
    <row r="982" spans="1:38" hidden="1" x14ac:dyDescent="0.25">
      <c r="A982" s="62" t="s">
        <v>374</v>
      </c>
      <c r="B982" s="16" t="s">
        <v>362</v>
      </c>
      <c r="C982" s="16" t="s">
        <v>165</v>
      </c>
      <c r="D982" s="16" t="s">
        <v>8</v>
      </c>
      <c r="E982" s="16" t="s">
        <v>460</v>
      </c>
      <c r="F982" s="50"/>
      <c r="G982" s="13">
        <f t="shared" si="1158"/>
        <v>14232</v>
      </c>
      <c r="H982" s="13">
        <f t="shared" si="1158"/>
        <v>0</v>
      </c>
      <c r="I982" s="13">
        <f t="shared" si="1158"/>
        <v>0</v>
      </c>
      <c r="J982" s="13">
        <f t="shared" si="1158"/>
        <v>0</v>
      </c>
      <c r="K982" s="13">
        <f t="shared" si="1158"/>
        <v>0</v>
      </c>
      <c r="L982" s="13">
        <f t="shared" si="1158"/>
        <v>0</v>
      </c>
      <c r="M982" s="13">
        <f t="shared" si="1158"/>
        <v>14232</v>
      </c>
      <c r="N982" s="13">
        <f>N983</f>
        <v>0</v>
      </c>
      <c r="O982" s="13">
        <f t="shared" si="1158"/>
        <v>0</v>
      </c>
      <c r="P982" s="13">
        <f t="shared" si="1158"/>
        <v>0</v>
      </c>
      <c r="Q982" s="13">
        <f t="shared" si="1158"/>
        <v>0</v>
      </c>
      <c r="R982" s="13">
        <f t="shared" si="1158"/>
        <v>0</v>
      </c>
      <c r="S982" s="13">
        <f t="shared" si="1159"/>
        <v>14232</v>
      </c>
      <c r="T982" s="13">
        <f t="shared" si="1159"/>
        <v>0</v>
      </c>
      <c r="U982" s="13">
        <f t="shared" si="1159"/>
        <v>0</v>
      </c>
      <c r="V982" s="13">
        <f t="shared" si="1159"/>
        <v>0</v>
      </c>
      <c r="W982" s="13">
        <f t="shared" si="1159"/>
        <v>0</v>
      </c>
      <c r="X982" s="13">
        <f t="shared" si="1159"/>
        <v>0</v>
      </c>
      <c r="Y982" s="13">
        <f t="shared" si="1159"/>
        <v>14232</v>
      </c>
      <c r="Z982" s="13">
        <f t="shared" si="1159"/>
        <v>0</v>
      </c>
      <c r="AA982" s="13">
        <f t="shared" si="1159"/>
        <v>0</v>
      </c>
      <c r="AB982" s="13">
        <f t="shared" si="1159"/>
        <v>0</v>
      </c>
      <c r="AC982" s="13">
        <f t="shared" si="1159"/>
        <v>0</v>
      </c>
      <c r="AD982" s="13">
        <f t="shared" si="1159"/>
        <v>0</v>
      </c>
      <c r="AE982" s="13">
        <f t="shared" si="1159"/>
        <v>14232</v>
      </c>
      <c r="AF982" s="13">
        <f t="shared" si="1159"/>
        <v>0</v>
      </c>
      <c r="AG982" s="13">
        <f t="shared" si="1160"/>
        <v>0</v>
      </c>
      <c r="AH982" s="13">
        <f t="shared" si="1160"/>
        <v>0</v>
      </c>
      <c r="AI982" s="13">
        <f t="shared" si="1160"/>
        <v>0</v>
      </c>
      <c r="AJ982" s="13">
        <f t="shared" si="1160"/>
        <v>0</v>
      </c>
      <c r="AK982" s="13">
        <f t="shared" si="1160"/>
        <v>14232</v>
      </c>
      <c r="AL982" s="13">
        <f t="shared" si="1160"/>
        <v>0</v>
      </c>
    </row>
    <row r="983" spans="1:38" ht="33" hidden="1" x14ac:dyDescent="0.25">
      <c r="A983" s="62" t="s">
        <v>271</v>
      </c>
      <c r="B983" s="16" t="s">
        <v>362</v>
      </c>
      <c r="C983" s="16" t="s">
        <v>165</v>
      </c>
      <c r="D983" s="16" t="s">
        <v>8</v>
      </c>
      <c r="E983" s="16" t="s">
        <v>460</v>
      </c>
      <c r="F983" s="16" t="s">
        <v>33</v>
      </c>
      <c r="G983" s="13">
        <f t="shared" si="1158"/>
        <v>14232</v>
      </c>
      <c r="H983" s="13">
        <f t="shared" si="1158"/>
        <v>0</v>
      </c>
      <c r="I983" s="13">
        <f t="shared" si="1158"/>
        <v>0</v>
      </c>
      <c r="J983" s="13">
        <f t="shared" si="1158"/>
        <v>0</v>
      </c>
      <c r="K983" s="13">
        <f t="shared" si="1158"/>
        <v>0</v>
      </c>
      <c r="L983" s="13">
        <f t="shared" si="1158"/>
        <v>0</v>
      </c>
      <c r="M983" s="13">
        <f t="shared" si="1158"/>
        <v>14232</v>
      </c>
      <c r="N983" s="13">
        <f>N984</f>
        <v>0</v>
      </c>
      <c r="O983" s="13">
        <f t="shared" si="1158"/>
        <v>0</v>
      </c>
      <c r="P983" s="13">
        <f t="shared" si="1158"/>
        <v>0</v>
      </c>
      <c r="Q983" s="13">
        <f t="shared" si="1158"/>
        <v>0</v>
      </c>
      <c r="R983" s="13">
        <f t="shared" si="1158"/>
        <v>0</v>
      </c>
      <c r="S983" s="13">
        <f t="shared" si="1159"/>
        <v>14232</v>
      </c>
      <c r="T983" s="13">
        <f t="shared" si="1159"/>
        <v>0</v>
      </c>
      <c r="U983" s="13">
        <f t="shared" si="1159"/>
        <v>0</v>
      </c>
      <c r="V983" s="13">
        <f t="shared" si="1159"/>
        <v>0</v>
      </c>
      <c r="W983" s="13">
        <f t="shared" si="1159"/>
        <v>0</v>
      </c>
      <c r="X983" s="13">
        <f t="shared" si="1159"/>
        <v>0</v>
      </c>
      <c r="Y983" s="13">
        <f t="shared" si="1159"/>
        <v>14232</v>
      </c>
      <c r="Z983" s="13">
        <f t="shared" si="1159"/>
        <v>0</v>
      </c>
      <c r="AA983" s="13">
        <f t="shared" si="1159"/>
        <v>0</v>
      </c>
      <c r="AB983" s="13">
        <f t="shared" si="1159"/>
        <v>0</v>
      </c>
      <c r="AC983" s="13">
        <f t="shared" si="1159"/>
        <v>0</v>
      </c>
      <c r="AD983" s="13">
        <f t="shared" si="1159"/>
        <v>0</v>
      </c>
      <c r="AE983" s="13">
        <f t="shared" si="1159"/>
        <v>14232</v>
      </c>
      <c r="AF983" s="13">
        <f t="shared" si="1159"/>
        <v>0</v>
      </c>
      <c r="AG983" s="13">
        <f t="shared" si="1160"/>
        <v>0</v>
      </c>
      <c r="AH983" s="13">
        <f t="shared" si="1160"/>
        <v>0</v>
      </c>
      <c r="AI983" s="13">
        <f t="shared" si="1160"/>
        <v>0</v>
      </c>
      <c r="AJ983" s="13">
        <f t="shared" si="1160"/>
        <v>0</v>
      </c>
      <c r="AK983" s="13">
        <f t="shared" si="1160"/>
        <v>14232</v>
      </c>
      <c r="AL983" s="13">
        <f t="shared" si="1160"/>
        <v>0</v>
      </c>
    </row>
    <row r="984" spans="1:38" ht="33" hidden="1" x14ac:dyDescent="0.25">
      <c r="A984" s="62" t="s">
        <v>39</v>
      </c>
      <c r="B984" s="16" t="s">
        <v>362</v>
      </c>
      <c r="C984" s="16" t="s">
        <v>165</v>
      </c>
      <c r="D984" s="16" t="s">
        <v>8</v>
      </c>
      <c r="E984" s="16" t="s">
        <v>460</v>
      </c>
      <c r="F984" s="16" t="s">
        <v>40</v>
      </c>
      <c r="G984" s="13">
        <v>14232</v>
      </c>
      <c r="H984" s="13"/>
      <c r="I984" s="13"/>
      <c r="J984" s="13"/>
      <c r="K984" s="13"/>
      <c r="L984" s="13"/>
      <c r="M984" s="13">
        <f>G984+I984+J984+K984+L984</f>
        <v>14232</v>
      </c>
      <c r="N984" s="13">
        <f>H984+J984</f>
        <v>0</v>
      </c>
      <c r="O984" s="13"/>
      <c r="P984" s="13"/>
      <c r="Q984" s="13"/>
      <c r="R984" s="13"/>
      <c r="S984" s="13">
        <f>M984+O984+P984+Q984+R984</f>
        <v>14232</v>
      </c>
      <c r="T984" s="13">
        <f>N984+P984</f>
        <v>0</v>
      </c>
      <c r="U984" s="13"/>
      <c r="V984" s="13"/>
      <c r="W984" s="13"/>
      <c r="X984" s="13"/>
      <c r="Y984" s="13">
        <f>S984+U984+V984+W984+X984</f>
        <v>14232</v>
      </c>
      <c r="Z984" s="13">
        <f>T984+V984</f>
        <v>0</v>
      </c>
      <c r="AA984" s="13"/>
      <c r="AB984" s="13"/>
      <c r="AC984" s="13"/>
      <c r="AD984" s="13"/>
      <c r="AE984" s="13">
        <f>Y984+AA984+AB984+AC984+AD984</f>
        <v>14232</v>
      </c>
      <c r="AF984" s="13">
        <f>Z984+AB984</f>
        <v>0</v>
      </c>
      <c r="AG984" s="13"/>
      <c r="AH984" s="13"/>
      <c r="AI984" s="13"/>
      <c r="AJ984" s="13"/>
      <c r="AK984" s="13">
        <f>AE984+AG984+AH984+AI984+AJ984</f>
        <v>14232</v>
      </c>
      <c r="AL984" s="13">
        <f>AF984+AH984</f>
        <v>0</v>
      </c>
    </row>
    <row r="985" spans="1:38" hidden="1" x14ac:dyDescent="0.25">
      <c r="A985" s="62" t="s">
        <v>66</v>
      </c>
      <c r="B985" s="16" t="s">
        <v>362</v>
      </c>
      <c r="C985" s="16" t="s">
        <v>165</v>
      </c>
      <c r="D985" s="16" t="s">
        <v>8</v>
      </c>
      <c r="E985" s="16" t="s">
        <v>67</v>
      </c>
      <c r="F985" s="16"/>
      <c r="G985" s="13">
        <f t="shared" ref="G985:R988" si="1161">G986</f>
        <v>3748</v>
      </c>
      <c r="H985" s="13">
        <f t="shared" si="1161"/>
        <v>0</v>
      </c>
      <c r="I985" s="13">
        <f t="shared" si="1161"/>
        <v>0</v>
      </c>
      <c r="J985" s="13">
        <f t="shared" si="1161"/>
        <v>0</v>
      </c>
      <c r="K985" s="13">
        <f t="shared" si="1161"/>
        <v>0</v>
      </c>
      <c r="L985" s="13">
        <f t="shared" si="1161"/>
        <v>0</v>
      </c>
      <c r="M985" s="13">
        <f t="shared" si="1161"/>
        <v>3748</v>
      </c>
      <c r="N985" s="13">
        <f t="shared" si="1161"/>
        <v>0</v>
      </c>
      <c r="O985" s="13">
        <f t="shared" si="1161"/>
        <v>0</v>
      </c>
      <c r="P985" s="13">
        <f t="shared" si="1161"/>
        <v>0</v>
      </c>
      <c r="Q985" s="13">
        <f t="shared" si="1161"/>
        <v>0</v>
      </c>
      <c r="R985" s="13">
        <f t="shared" si="1161"/>
        <v>0</v>
      </c>
      <c r="S985" s="13">
        <f t="shared" ref="S985:AH988" si="1162">S986</f>
        <v>3748</v>
      </c>
      <c r="T985" s="13">
        <f t="shared" si="1162"/>
        <v>0</v>
      </c>
      <c r="U985" s="13">
        <f t="shared" si="1162"/>
        <v>0</v>
      </c>
      <c r="V985" s="13">
        <f t="shared" si="1162"/>
        <v>0</v>
      </c>
      <c r="W985" s="13">
        <f t="shared" si="1162"/>
        <v>0</v>
      </c>
      <c r="X985" s="13">
        <f t="shared" si="1162"/>
        <v>0</v>
      </c>
      <c r="Y985" s="13">
        <f t="shared" si="1162"/>
        <v>3748</v>
      </c>
      <c r="Z985" s="13">
        <f t="shared" si="1162"/>
        <v>0</v>
      </c>
      <c r="AA985" s="13">
        <f t="shared" si="1162"/>
        <v>0</v>
      </c>
      <c r="AB985" s="13">
        <f t="shared" si="1162"/>
        <v>0</v>
      </c>
      <c r="AC985" s="13">
        <f t="shared" si="1162"/>
        <v>0</v>
      </c>
      <c r="AD985" s="13">
        <f t="shared" si="1162"/>
        <v>0</v>
      </c>
      <c r="AE985" s="13">
        <f t="shared" si="1162"/>
        <v>3748</v>
      </c>
      <c r="AF985" s="13">
        <f t="shared" si="1162"/>
        <v>0</v>
      </c>
      <c r="AG985" s="13">
        <f t="shared" si="1162"/>
        <v>0</v>
      </c>
      <c r="AH985" s="13">
        <f t="shared" si="1162"/>
        <v>0</v>
      </c>
      <c r="AI985" s="13">
        <f t="shared" ref="AG985:AL988" si="1163">AI986</f>
        <v>0</v>
      </c>
      <c r="AJ985" s="13">
        <f t="shared" si="1163"/>
        <v>0</v>
      </c>
      <c r="AK985" s="13">
        <f t="shared" si="1163"/>
        <v>3748</v>
      </c>
      <c r="AL985" s="13">
        <f t="shared" si="1163"/>
        <v>0</v>
      </c>
    </row>
    <row r="986" spans="1:38" hidden="1" x14ac:dyDescent="0.25">
      <c r="A986" s="62" t="s">
        <v>15</v>
      </c>
      <c r="B986" s="16" t="s">
        <v>362</v>
      </c>
      <c r="C986" s="16" t="s">
        <v>165</v>
      </c>
      <c r="D986" s="16" t="s">
        <v>8</v>
      </c>
      <c r="E986" s="16" t="s">
        <v>68</v>
      </c>
      <c r="F986" s="16"/>
      <c r="G986" s="13">
        <f t="shared" si="1161"/>
        <v>3748</v>
      </c>
      <c r="H986" s="13">
        <f t="shared" si="1161"/>
        <v>0</v>
      </c>
      <c r="I986" s="13">
        <f t="shared" si="1161"/>
        <v>0</v>
      </c>
      <c r="J986" s="13">
        <f t="shared" si="1161"/>
        <v>0</v>
      </c>
      <c r="K986" s="13">
        <f t="shared" si="1161"/>
        <v>0</v>
      </c>
      <c r="L986" s="13">
        <f t="shared" si="1161"/>
        <v>0</v>
      </c>
      <c r="M986" s="13">
        <f t="shared" si="1161"/>
        <v>3748</v>
      </c>
      <c r="N986" s="13">
        <f t="shared" si="1161"/>
        <v>0</v>
      </c>
      <c r="O986" s="13">
        <f t="shared" si="1161"/>
        <v>0</v>
      </c>
      <c r="P986" s="13">
        <f t="shared" si="1161"/>
        <v>0</v>
      </c>
      <c r="Q986" s="13">
        <f t="shared" si="1161"/>
        <v>0</v>
      </c>
      <c r="R986" s="13">
        <f t="shared" si="1161"/>
        <v>0</v>
      </c>
      <c r="S986" s="13">
        <f t="shared" si="1162"/>
        <v>3748</v>
      </c>
      <c r="T986" s="13">
        <f t="shared" si="1162"/>
        <v>0</v>
      </c>
      <c r="U986" s="13">
        <f t="shared" si="1162"/>
        <v>0</v>
      </c>
      <c r="V986" s="13">
        <f t="shared" si="1162"/>
        <v>0</v>
      </c>
      <c r="W986" s="13">
        <f t="shared" si="1162"/>
        <v>0</v>
      </c>
      <c r="X986" s="13">
        <f t="shared" si="1162"/>
        <v>0</v>
      </c>
      <c r="Y986" s="13">
        <f t="shared" si="1162"/>
        <v>3748</v>
      </c>
      <c r="Z986" s="13">
        <f t="shared" si="1162"/>
        <v>0</v>
      </c>
      <c r="AA986" s="13">
        <f t="shared" si="1162"/>
        <v>0</v>
      </c>
      <c r="AB986" s="13">
        <f t="shared" si="1162"/>
        <v>0</v>
      </c>
      <c r="AC986" s="13">
        <f t="shared" si="1162"/>
        <v>0</v>
      </c>
      <c r="AD986" s="13">
        <f t="shared" si="1162"/>
        <v>0</v>
      </c>
      <c r="AE986" s="13">
        <f t="shared" si="1162"/>
        <v>3748</v>
      </c>
      <c r="AF986" s="13">
        <f t="shared" si="1162"/>
        <v>0</v>
      </c>
      <c r="AG986" s="13">
        <f t="shared" si="1163"/>
        <v>0</v>
      </c>
      <c r="AH986" s="13">
        <f t="shared" si="1163"/>
        <v>0</v>
      </c>
      <c r="AI986" s="13">
        <f t="shared" si="1163"/>
        <v>0</v>
      </c>
      <c r="AJ986" s="13">
        <f t="shared" si="1163"/>
        <v>0</v>
      </c>
      <c r="AK986" s="13">
        <f t="shared" si="1163"/>
        <v>3748</v>
      </c>
      <c r="AL986" s="13">
        <f t="shared" si="1163"/>
        <v>0</v>
      </c>
    </row>
    <row r="987" spans="1:38" hidden="1" x14ac:dyDescent="0.25">
      <c r="A987" s="62" t="s">
        <v>374</v>
      </c>
      <c r="B987" s="16" t="s">
        <v>362</v>
      </c>
      <c r="C987" s="16" t="s">
        <v>165</v>
      </c>
      <c r="D987" s="16" t="s">
        <v>8</v>
      </c>
      <c r="E987" s="16" t="s">
        <v>446</v>
      </c>
      <c r="F987" s="16"/>
      <c r="G987" s="13">
        <f t="shared" si="1161"/>
        <v>3748</v>
      </c>
      <c r="H987" s="13">
        <f t="shared" si="1161"/>
        <v>0</v>
      </c>
      <c r="I987" s="13">
        <f t="shared" si="1161"/>
        <v>0</v>
      </c>
      <c r="J987" s="13">
        <f t="shared" si="1161"/>
        <v>0</v>
      </c>
      <c r="K987" s="13">
        <f t="shared" si="1161"/>
        <v>0</v>
      </c>
      <c r="L987" s="13">
        <f t="shared" si="1161"/>
        <v>0</v>
      </c>
      <c r="M987" s="13">
        <f t="shared" si="1161"/>
        <v>3748</v>
      </c>
      <c r="N987" s="13">
        <f t="shared" si="1161"/>
        <v>0</v>
      </c>
      <c r="O987" s="13">
        <f t="shared" si="1161"/>
        <v>0</v>
      </c>
      <c r="P987" s="13">
        <f t="shared" si="1161"/>
        <v>0</v>
      </c>
      <c r="Q987" s="13">
        <f t="shared" si="1161"/>
        <v>0</v>
      </c>
      <c r="R987" s="13">
        <f t="shared" si="1161"/>
        <v>0</v>
      </c>
      <c r="S987" s="13">
        <f t="shared" si="1162"/>
        <v>3748</v>
      </c>
      <c r="T987" s="13">
        <f t="shared" si="1162"/>
        <v>0</v>
      </c>
      <c r="U987" s="13">
        <f t="shared" si="1162"/>
        <v>0</v>
      </c>
      <c r="V987" s="13">
        <f t="shared" si="1162"/>
        <v>0</v>
      </c>
      <c r="W987" s="13">
        <f t="shared" si="1162"/>
        <v>0</v>
      </c>
      <c r="X987" s="13">
        <f t="shared" si="1162"/>
        <v>0</v>
      </c>
      <c r="Y987" s="13">
        <f t="shared" si="1162"/>
        <v>3748</v>
      </c>
      <c r="Z987" s="13">
        <f t="shared" si="1162"/>
        <v>0</v>
      </c>
      <c r="AA987" s="13">
        <f t="shared" si="1162"/>
        <v>0</v>
      </c>
      <c r="AB987" s="13">
        <f t="shared" si="1162"/>
        <v>0</v>
      </c>
      <c r="AC987" s="13">
        <f t="shared" si="1162"/>
        <v>0</v>
      </c>
      <c r="AD987" s="13">
        <f t="shared" si="1162"/>
        <v>0</v>
      </c>
      <c r="AE987" s="13">
        <f t="shared" si="1162"/>
        <v>3748</v>
      </c>
      <c r="AF987" s="13">
        <f t="shared" si="1162"/>
        <v>0</v>
      </c>
      <c r="AG987" s="13">
        <f t="shared" si="1163"/>
        <v>0</v>
      </c>
      <c r="AH987" s="13">
        <f t="shared" si="1163"/>
        <v>0</v>
      </c>
      <c r="AI987" s="13">
        <f t="shared" si="1163"/>
        <v>0</v>
      </c>
      <c r="AJ987" s="13">
        <f t="shared" si="1163"/>
        <v>0</v>
      </c>
      <c r="AK987" s="13">
        <f t="shared" si="1163"/>
        <v>3748</v>
      </c>
      <c r="AL987" s="13">
        <f t="shared" si="1163"/>
        <v>0</v>
      </c>
    </row>
    <row r="988" spans="1:38" ht="33" hidden="1" x14ac:dyDescent="0.25">
      <c r="A988" s="62" t="s">
        <v>271</v>
      </c>
      <c r="B988" s="16" t="s">
        <v>362</v>
      </c>
      <c r="C988" s="16" t="s">
        <v>165</v>
      </c>
      <c r="D988" s="16" t="s">
        <v>8</v>
      </c>
      <c r="E988" s="16" t="s">
        <v>446</v>
      </c>
      <c r="F988" s="16" t="s">
        <v>33</v>
      </c>
      <c r="G988" s="13">
        <f t="shared" si="1161"/>
        <v>3748</v>
      </c>
      <c r="H988" s="13">
        <f t="shared" si="1161"/>
        <v>0</v>
      </c>
      <c r="I988" s="13">
        <f t="shared" si="1161"/>
        <v>0</v>
      </c>
      <c r="J988" s="13">
        <f t="shared" si="1161"/>
        <v>0</v>
      </c>
      <c r="K988" s="13">
        <f t="shared" si="1161"/>
        <v>0</v>
      </c>
      <c r="L988" s="13">
        <f t="shared" si="1161"/>
        <v>0</v>
      </c>
      <c r="M988" s="13">
        <f t="shared" si="1161"/>
        <v>3748</v>
      </c>
      <c r="N988" s="13">
        <f t="shared" si="1161"/>
        <v>0</v>
      </c>
      <c r="O988" s="13">
        <f t="shared" si="1161"/>
        <v>0</v>
      </c>
      <c r="P988" s="13">
        <f t="shared" si="1161"/>
        <v>0</v>
      </c>
      <c r="Q988" s="13">
        <f t="shared" si="1161"/>
        <v>0</v>
      </c>
      <c r="R988" s="13">
        <f t="shared" si="1161"/>
        <v>0</v>
      </c>
      <c r="S988" s="13">
        <f t="shared" si="1162"/>
        <v>3748</v>
      </c>
      <c r="T988" s="13">
        <f t="shared" si="1162"/>
        <v>0</v>
      </c>
      <c r="U988" s="13">
        <f t="shared" si="1162"/>
        <v>0</v>
      </c>
      <c r="V988" s="13">
        <f t="shared" si="1162"/>
        <v>0</v>
      </c>
      <c r="W988" s="13">
        <f t="shared" si="1162"/>
        <v>0</v>
      </c>
      <c r="X988" s="13">
        <f t="shared" si="1162"/>
        <v>0</v>
      </c>
      <c r="Y988" s="13">
        <f t="shared" si="1162"/>
        <v>3748</v>
      </c>
      <c r="Z988" s="13">
        <f t="shared" si="1162"/>
        <v>0</v>
      </c>
      <c r="AA988" s="13">
        <f t="shared" si="1162"/>
        <v>0</v>
      </c>
      <c r="AB988" s="13">
        <f t="shared" si="1162"/>
        <v>0</v>
      </c>
      <c r="AC988" s="13">
        <f t="shared" si="1162"/>
        <v>0</v>
      </c>
      <c r="AD988" s="13">
        <f t="shared" si="1162"/>
        <v>0</v>
      </c>
      <c r="AE988" s="13">
        <f t="shared" si="1162"/>
        <v>3748</v>
      </c>
      <c r="AF988" s="13">
        <f t="shared" si="1162"/>
        <v>0</v>
      </c>
      <c r="AG988" s="13">
        <f t="shared" si="1163"/>
        <v>0</v>
      </c>
      <c r="AH988" s="13">
        <f t="shared" si="1163"/>
        <v>0</v>
      </c>
      <c r="AI988" s="13">
        <f t="shared" si="1163"/>
        <v>0</v>
      </c>
      <c r="AJ988" s="13">
        <f t="shared" si="1163"/>
        <v>0</v>
      </c>
      <c r="AK988" s="13">
        <f t="shared" si="1163"/>
        <v>3748</v>
      </c>
      <c r="AL988" s="13">
        <f t="shared" si="1163"/>
        <v>0</v>
      </c>
    </row>
    <row r="989" spans="1:38" ht="33" hidden="1" x14ac:dyDescent="0.25">
      <c r="A989" s="62" t="s">
        <v>39</v>
      </c>
      <c r="B989" s="16" t="s">
        <v>362</v>
      </c>
      <c r="C989" s="16" t="s">
        <v>165</v>
      </c>
      <c r="D989" s="16" t="s">
        <v>8</v>
      </c>
      <c r="E989" s="16" t="s">
        <v>446</v>
      </c>
      <c r="F989" s="16" t="s">
        <v>40</v>
      </c>
      <c r="G989" s="13">
        <v>3748</v>
      </c>
      <c r="H989" s="13"/>
      <c r="I989" s="13"/>
      <c r="J989" s="13"/>
      <c r="K989" s="13"/>
      <c r="L989" s="13"/>
      <c r="M989" s="13">
        <f>G989+I989+J989+K989+L989</f>
        <v>3748</v>
      </c>
      <c r="N989" s="13">
        <f>H989+J989</f>
        <v>0</v>
      </c>
      <c r="O989" s="13"/>
      <c r="P989" s="13"/>
      <c r="Q989" s="13"/>
      <c r="R989" s="13"/>
      <c r="S989" s="13">
        <f>M989+O989+P989+Q989+R989</f>
        <v>3748</v>
      </c>
      <c r="T989" s="13">
        <f>N989+P989</f>
        <v>0</v>
      </c>
      <c r="U989" s="13"/>
      <c r="V989" s="13"/>
      <c r="W989" s="13"/>
      <c r="X989" s="13"/>
      <c r="Y989" s="13">
        <f>S989+U989+V989+W989+X989</f>
        <v>3748</v>
      </c>
      <c r="Z989" s="13">
        <f>T989+V989</f>
        <v>0</v>
      </c>
      <c r="AA989" s="13"/>
      <c r="AB989" s="13"/>
      <c r="AC989" s="13"/>
      <c r="AD989" s="13"/>
      <c r="AE989" s="13">
        <f>Y989+AA989+AB989+AC989+AD989</f>
        <v>3748</v>
      </c>
      <c r="AF989" s="13">
        <f>Z989+AB989</f>
        <v>0</v>
      </c>
      <c r="AG989" s="13"/>
      <c r="AH989" s="13"/>
      <c r="AI989" s="13"/>
      <c r="AJ989" s="13"/>
      <c r="AK989" s="13">
        <f>AE989+AG989+AH989+AI989+AJ989</f>
        <v>3748</v>
      </c>
      <c r="AL989" s="13">
        <f>AF989+AH989</f>
        <v>0</v>
      </c>
    </row>
    <row r="990" spans="1:38" hidden="1" x14ac:dyDescent="0.25">
      <c r="A990" s="62"/>
      <c r="B990" s="16"/>
      <c r="C990" s="16"/>
      <c r="D990" s="16"/>
      <c r="E990" s="16"/>
      <c r="F990" s="16"/>
      <c r="G990" s="13"/>
      <c r="H990" s="13"/>
      <c r="I990" s="13"/>
      <c r="J990" s="13"/>
      <c r="K990" s="13"/>
      <c r="L990" s="13"/>
      <c r="M990" s="13"/>
      <c r="N990" s="13"/>
      <c r="O990" s="13"/>
      <c r="P990" s="13"/>
      <c r="Q990" s="13"/>
      <c r="R990" s="13"/>
      <c r="S990" s="13"/>
      <c r="T990" s="13"/>
      <c r="U990" s="13"/>
      <c r="V990" s="13"/>
      <c r="W990" s="13"/>
      <c r="X990" s="13"/>
      <c r="Y990" s="13"/>
      <c r="Z990" s="13"/>
      <c r="AA990" s="13"/>
      <c r="AB990" s="13"/>
      <c r="AC990" s="13"/>
      <c r="AD990" s="13"/>
      <c r="AE990" s="13"/>
      <c r="AF990" s="13"/>
      <c r="AG990" s="13"/>
      <c r="AH990" s="13"/>
      <c r="AI990" s="13"/>
      <c r="AJ990" s="13"/>
      <c r="AK990" s="13"/>
      <c r="AL990" s="13"/>
    </row>
    <row r="991" spans="1:38" ht="18.75" hidden="1" x14ac:dyDescent="0.3">
      <c r="A991" s="64" t="s">
        <v>191</v>
      </c>
      <c r="B991" s="14" t="s">
        <v>362</v>
      </c>
      <c r="C991" s="14" t="s">
        <v>165</v>
      </c>
      <c r="D991" s="14" t="s">
        <v>87</v>
      </c>
      <c r="E991" s="14"/>
      <c r="F991" s="14"/>
      <c r="G991" s="32">
        <f>G1002+G997+G992+G1012+G1007</f>
        <v>433606</v>
      </c>
      <c r="H991" s="32">
        <f t="shared" ref="H991:N991" si="1164">H1002+H997+H992+H1012+H1007</f>
        <v>0</v>
      </c>
      <c r="I991" s="13">
        <f t="shared" si="1164"/>
        <v>0</v>
      </c>
      <c r="J991" s="13">
        <f t="shared" si="1164"/>
        <v>0</v>
      </c>
      <c r="K991" s="13">
        <f t="shared" si="1164"/>
        <v>0</v>
      </c>
      <c r="L991" s="13">
        <f t="shared" si="1164"/>
        <v>0</v>
      </c>
      <c r="M991" s="32">
        <f t="shared" si="1164"/>
        <v>433606</v>
      </c>
      <c r="N991" s="32">
        <f t="shared" si="1164"/>
        <v>0</v>
      </c>
      <c r="O991" s="13">
        <f t="shared" ref="O991:T991" si="1165">O1002+O997+O992+O1012+O1007</f>
        <v>0</v>
      </c>
      <c r="P991" s="13">
        <f t="shared" si="1165"/>
        <v>0</v>
      </c>
      <c r="Q991" s="13">
        <f t="shared" si="1165"/>
        <v>0</v>
      </c>
      <c r="R991" s="13">
        <f t="shared" si="1165"/>
        <v>0</v>
      </c>
      <c r="S991" s="32">
        <f t="shared" si="1165"/>
        <v>433606</v>
      </c>
      <c r="T991" s="32">
        <f t="shared" si="1165"/>
        <v>0</v>
      </c>
      <c r="U991" s="13">
        <f t="shared" ref="U991:Z991" si="1166">U1002+U997+U992+U1012+U1007</f>
        <v>0</v>
      </c>
      <c r="V991" s="13">
        <f t="shared" si="1166"/>
        <v>0</v>
      </c>
      <c r="W991" s="13">
        <f t="shared" si="1166"/>
        <v>0</v>
      </c>
      <c r="X991" s="13">
        <f t="shared" si="1166"/>
        <v>0</v>
      </c>
      <c r="Y991" s="32">
        <f t="shared" si="1166"/>
        <v>433606</v>
      </c>
      <c r="Z991" s="32">
        <f t="shared" si="1166"/>
        <v>0</v>
      </c>
      <c r="AA991" s="13">
        <f t="shared" ref="AA991:AF991" si="1167">AA1002+AA997+AA992+AA1012+AA1007</f>
        <v>-95</v>
      </c>
      <c r="AB991" s="13">
        <f t="shared" si="1167"/>
        <v>0</v>
      </c>
      <c r="AC991" s="13">
        <f t="shared" si="1167"/>
        <v>0</v>
      </c>
      <c r="AD991" s="13">
        <f t="shared" si="1167"/>
        <v>0</v>
      </c>
      <c r="AE991" s="32">
        <f t="shared" si="1167"/>
        <v>433511</v>
      </c>
      <c r="AF991" s="32">
        <f t="shared" si="1167"/>
        <v>0</v>
      </c>
      <c r="AG991" s="13">
        <f t="shared" ref="AG991:AL991" si="1168">AG1002+AG997+AG992+AG1012+AG1007</f>
        <v>0</v>
      </c>
      <c r="AH991" s="13">
        <f t="shared" si="1168"/>
        <v>0</v>
      </c>
      <c r="AI991" s="32">
        <f t="shared" si="1168"/>
        <v>1018</v>
      </c>
      <c r="AJ991" s="13">
        <f t="shared" si="1168"/>
        <v>0</v>
      </c>
      <c r="AK991" s="32">
        <f t="shared" si="1168"/>
        <v>434529</v>
      </c>
      <c r="AL991" s="32">
        <f t="shared" si="1168"/>
        <v>0</v>
      </c>
    </row>
    <row r="992" spans="1:38" ht="33" hidden="1" x14ac:dyDescent="0.25">
      <c r="A992" s="80" t="s">
        <v>475</v>
      </c>
      <c r="B992" s="16" t="s">
        <v>362</v>
      </c>
      <c r="C992" s="16" t="s">
        <v>165</v>
      </c>
      <c r="D992" s="16" t="s">
        <v>87</v>
      </c>
      <c r="E992" s="16" t="s">
        <v>414</v>
      </c>
      <c r="F992" s="50"/>
      <c r="G992" s="13">
        <f t="shared" ref="G992:R995" si="1169">G993</f>
        <v>160403</v>
      </c>
      <c r="H992" s="13">
        <f t="shared" si="1169"/>
        <v>0</v>
      </c>
      <c r="I992" s="13">
        <f t="shared" si="1169"/>
        <v>0</v>
      </c>
      <c r="J992" s="13">
        <f t="shared" si="1169"/>
        <v>0</v>
      </c>
      <c r="K992" s="13">
        <f t="shared" si="1169"/>
        <v>0</v>
      </c>
      <c r="L992" s="13">
        <f t="shared" si="1169"/>
        <v>0</v>
      </c>
      <c r="M992" s="13">
        <f t="shared" si="1169"/>
        <v>160403</v>
      </c>
      <c r="N992" s="13">
        <f t="shared" si="1169"/>
        <v>0</v>
      </c>
      <c r="O992" s="13">
        <f t="shared" si="1169"/>
        <v>0</v>
      </c>
      <c r="P992" s="13">
        <f t="shared" si="1169"/>
        <v>0</v>
      </c>
      <c r="Q992" s="13">
        <f t="shared" si="1169"/>
        <v>0</v>
      </c>
      <c r="R992" s="13">
        <f t="shared" si="1169"/>
        <v>0</v>
      </c>
      <c r="S992" s="13">
        <f t="shared" ref="S992:AH995" si="1170">S993</f>
        <v>160403</v>
      </c>
      <c r="T992" s="13">
        <f t="shared" si="1170"/>
        <v>0</v>
      </c>
      <c r="U992" s="13">
        <f t="shared" si="1170"/>
        <v>0</v>
      </c>
      <c r="V992" s="13">
        <f t="shared" si="1170"/>
        <v>0</v>
      </c>
      <c r="W992" s="13">
        <f t="shared" si="1170"/>
        <v>0</v>
      </c>
      <c r="X992" s="13">
        <f t="shared" si="1170"/>
        <v>0</v>
      </c>
      <c r="Y992" s="13">
        <f t="shared" si="1170"/>
        <v>160403</v>
      </c>
      <c r="Z992" s="13">
        <f t="shared" si="1170"/>
        <v>0</v>
      </c>
      <c r="AA992" s="13">
        <f t="shared" si="1170"/>
        <v>0</v>
      </c>
      <c r="AB992" s="13">
        <f t="shared" si="1170"/>
        <v>0</v>
      </c>
      <c r="AC992" s="13">
        <f t="shared" si="1170"/>
        <v>0</v>
      </c>
      <c r="AD992" s="13">
        <f t="shared" si="1170"/>
        <v>0</v>
      </c>
      <c r="AE992" s="13">
        <f t="shared" si="1170"/>
        <v>160403</v>
      </c>
      <c r="AF992" s="13">
        <f t="shared" si="1170"/>
        <v>0</v>
      </c>
      <c r="AG992" s="13">
        <f t="shared" si="1170"/>
        <v>0</v>
      </c>
      <c r="AH992" s="13">
        <f t="shared" si="1170"/>
        <v>0</v>
      </c>
      <c r="AI992" s="13">
        <f t="shared" ref="AG992:AL995" si="1171">AI993</f>
        <v>0</v>
      </c>
      <c r="AJ992" s="13">
        <f t="shared" si="1171"/>
        <v>0</v>
      </c>
      <c r="AK992" s="13">
        <f t="shared" si="1171"/>
        <v>160403</v>
      </c>
      <c r="AL992" s="13">
        <f t="shared" si="1171"/>
        <v>0</v>
      </c>
    </row>
    <row r="993" spans="1:38" hidden="1" x14ac:dyDescent="0.25">
      <c r="A993" s="62" t="s">
        <v>15</v>
      </c>
      <c r="B993" s="16" t="s">
        <v>362</v>
      </c>
      <c r="C993" s="16" t="s">
        <v>165</v>
      </c>
      <c r="D993" s="16" t="s">
        <v>87</v>
      </c>
      <c r="E993" s="16" t="s">
        <v>415</v>
      </c>
      <c r="F993" s="50"/>
      <c r="G993" s="13">
        <f t="shared" si="1169"/>
        <v>160403</v>
      </c>
      <c r="H993" s="13">
        <f t="shared" si="1169"/>
        <v>0</v>
      </c>
      <c r="I993" s="13">
        <f t="shared" si="1169"/>
        <v>0</v>
      </c>
      <c r="J993" s="13">
        <f t="shared" si="1169"/>
        <v>0</v>
      </c>
      <c r="K993" s="13">
        <f t="shared" si="1169"/>
        <v>0</v>
      </c>
      <c r="L993" s="13">
        <f t="shared" si="1169"/>
        <v>0</v>
      </c>
      <c r="M993" s="13">
        <f t="shared" si="1169"/>
        <v>160403</v>
      </c>
      <c r="N993" s="13">
        <f t="shared" si="1169"/>
        <v>0</v>
      </c>
      <c r="O993" s="13">
        <f t="shared" si="1169"/>
        <v>0</v>
      </c>
      <c r="P993" s="13">
        <f t="shared" si="1169"/>
        <v>0</v>
      </c>
      <c r="Q993" s="13">
        <f t="shared" si="1169"/>
        <v>0</v>
      </c>
      <c r="R993" s="13">
        <f t="shared" si="1169"/>
        <v>0</v>
      </c>
      <c r="S993" s="13">
        <f t="shared" si="1170"/>
        <v>160403</v>
      </c>
      <c r="T993" s="13">
        <f t="shared" si="1170"/>
        <v>0</v>
      </c>
      <c r="U993" s="13">
        <f t="shared" si="1170"/>
        <v>0</v>
      </c>
      <c r="V993" s="13">
        <f t="shared" si="1170"/>
        <v>0</v>
      </c>
      <c r="W993" s="13">
        <f t="shared" si="1170"/>
        <v>0</v>
      </c>
      <c r="X993" s="13">
        <f t="shared" si="1170"/>
        <v>0</v>
      </c>
      <c r="Y993" s="13">
        <f t="shared" si="1170"/>
        <v>160403</v>
      </c>
      <c r="Z993" s="13">
        <f t="shared" si="1170"/>
        <v>0</v>
      </c>
      <c r="AA993" s="13">
        <f t="shared" si="1170"/>
        <v>0</v>
      </c>
      <c r="AB993" s="13">
        <f t="shared" si="1170"/>
        <v>0</v>
      </c>
      <c r="AC993" s="13">
        <f t="shared" si="1170"/>
        <v>0</v>
      </c>
      <c r="AD993" s="13">
        <f t="shared" si="1170"/>
        <v>0</v>
      </c>
      <c r="AE993" s="13">
        <f t="shared" si="1170"/>
        <v>160403</v>
      </c>
      <c r="AF993" s="13">
        <f t="shared" si="1170"/>
        <v>0</v>
      </c>
      <c r="AG993" s="13">
        <f t="shared" si="1171"/>
        <v>0</v>
      </c>
      <c r="AH993" s="13">
        <f t="shared" si="1171"/>
        <v>0</v>
      </c>
      <c r="AI993" s="13">
        <f t="shared" si="1171"/>
        <v>0</v>
      </c>
      <c r="AJ993" s="13">
        <f t="shared" si="1171"/>
        <v>0</v>
      </c>
      <c r="AK993" s="13">
        <f t="shared" si="1171"/>
        <v>160403</v>
      </c>
      <c r="AL993" s="13">
        <f t="shared" si="1171"/>
        <v>0</v>
      </c>
    </row>
    <row r="994" spans="1:38" hidden="1" x14ac:dyDescent="0.25">
      <c r="A994" s="62" t="s">
        <v>376</v>
      </c>
      <c r="B994" s="16" t="s">
        <v>362</v>
      </c>
      <c r="C994" s="16" t="s">
        <v>165</v>
      </c>
      <c r="D994" s="16" t="s">
        <v>87</v>
      </c>
      <c r="E994" s="16" t="s">
        <v>416</v>
      </c>
      <c r="F994" s="50"/>
      <c r="G994" s="13">
        <f t="shared" si="1169"/>
        <v>160403</v>
      </c>
      <c r="H994" s="13">
        <f t="shared" si="1169"/>
        <v>0</v>
      </c>
      <c r="I994" s="13">
        <f t="shared" si="1169"/>
        <v>0</v>
      </c>
      <c r="J994" s="13">
        <f t="shared" si="1169"/>
        <v>0</v>
      </c>
      <c r="K994" s="13">
        <f t="shared" si="1169"/>
        <v>0</v>
      </c>
      <c r="L994" s="13">
        <f t="shared" si="1169"/>
        <v>0</v>
      </c>
      <c r="M994" s="13">
        <f t="shared" si="1169"/>
        <v>160403</v>
      </c>
      <c r="N994" s="13">
        <f t="shared" si="1169"/>
        <v>0</v>
      </c>
      <c r="O994" s="13">
        <f t="shared" si="1169"/>
        <v>0</v>
      </c>
      <c r="P994" s="13">
        <f t="shared" si="1169"/>
        <v>0</v>
      </c>
      <c r="Q994" s="13">
        <f t="shared" si="1169"/>
        <v>0</v>
      </c>
      <c r="R994" s="13">
        <f t="shared" si="1169"/>
        <v>0</v>
      </c>
      <c r="S994" s="13">
        <f t="shared" si="1170"/>
        <v>160403</v>
      </c>
      <c r="T994" s="13">
        <f t="shared" si="1170"/>
        <v>0</v>
      </c>
      <c r="U994" s="13">
        <f t="shared" si="1170"/>
        <v>0</v>
      </c>
      <c r="V994" s="13">
        <f t="shared" si="1170"/>
        <v>0</v>
      </c>
      <c r="W994" s="13">
        <f t="shared" si="1170"/>
        <v>0</v>
      </c>
      <c r="X994" s="13">
        <f t="shared" si="1170"/>
        <v>0</v>
      </c>
      <c r="Y994" s="13">
        <f t="shared" si="1170"/>
        <v>160403</v>
      </c>
      <c r="Z994" s="13">
        <f t="shared" si="1170"/>
        <v>0</v>
      </c>
      <c r="AA994" s="13">
        <f t="shared" si="1170"/>
        <v>0</v>
      </c>
      <c r="AB994" s="13">
        <f t="shared" si="1170"/>
        <v>0</v>
      </c>
      <c r="AC994" s="13">
        <f t="shared" si="1170"/>
        <v>0</v>
      </c>
      <c r="AD994" s="13">
        <f t="shared" si="1170"/>
        <v>0</v>
      </c>
      <c r="AE994" s="13">
        <f t="shared" si="1170"/>
        <v>160403</v>
      </c>
      <c r="AF994" s="13">
        <f t="shared" si="1170"/>
        <v>0</v>
      </c>
      <c r="AG994" s="13">
        <f t="shared" si="1171"/>
        <v>0</v>
      </c>
      <c r="AH994" s="13">
        <f t="shared" si="1171"/>
        <v>0</v>
      </c>
      <c r="AI994" s="13">
        <f t="shared" si="1171"/>
        <v>0</v>
      </c>
      <c r="AJ994" s="13">
        <f t="shared" si="1171"/>
        <v>0</v>
      </c>
      <c r="AK994" s="13">
        <f t="shared" si="1171"/>
        <v>160403</v>
      </c>
      <c r="AL994" s="13">
        <f t="shared" si="1171"/>
        <v>0</v>
      </c>
    </row>
    <row r="995" spans="1:38" ht="33" hidden="1" x14ac:dyDescent="0.25">
      <c r="A995" s="62" t="s">
        <v>271</v>
      </c>
      <c r="B995" s="16" t="s">
        <v>362</v>
      </c>
      <c r="C995" s="16" t="s">
        <v>165</v>
      </c>
      <c r="D995" s="16" t="s">
        <v>87</v>
      </c>
      <c r="E995" s="16" t="s">
        <v>416</v>
      </c>
      <c r="F995" s="16" t="s">
        <v>33</v>
      </c>
      <c r="G995" s="13">
        <f t="shared" si="1169"/>
        <v>160403</v>
      </c>
      <c r="H995" s="13">
        <f t="shared" si="1169"/>
        <v>0</v>
      </c>
      <c r="I995" s="13">
        <f t="shared" si="1169"/>
        <v>0</v>
      </c>
      <c r="J995" s="13">
        <f t="shared" si="1169"/>
        <v>0</v>
      </c>
      <c r="K995" s="13">
        <f t="shared" si="1169"/>
        <v>0</v>
      </c>
      <c r="L995" s="13">
        <f t="shared" si="1169"/>
        <v>0</v>
      </c>
      <c r="M995" s="13">
        <f t="shared" si="1169"/>
        <v>160403</v>
      </c>
      <c r="N995" s="13">
        <f t="shared" si="1169"/>
        <v>0</v>
      </c>
      <c r="O995" s="13">
        <f t="shared" si="1169"/>
        <v>0</v>
      </c>
      <c r="P995" s="13">
        <f t="shared" si="1169"/>
        <v>0</v>
      </c>
      <c r="Q995" s="13">
        <f t="shared" si="1169"/>
        <v>0</v>
      </c>
      <c r="R995" s="13">
        <f t="shared" si="1169"/>
        <v>0</v>
      </c>
      <c r="S995" s="13">
        <f t="shared" si="1170"/>
        <v>160403</v>
      </c>
      <c r="T995" s="13">
        <f t="shared" si="1170"/>
        <v>0</v>
      </c>
      <c r="U995" s="13">
        <f t="shared" si="1170"/>
        <v>0</v>
      </c>
      <c r="V995" s="13">
        <f t="shared" si="1170"/>
        <v>0</v>
      </c>
      <c r="W995" s="13">
        <f t="shared" si="1170"/>
        <v>0</v>
      </c>
      <c r="X995" s="13">
        <f t="shared" si="1170"/>
        <v>0</v>
      </c>
      <c r="Y995" s="13">
        <f t="shared" si="1170"/>
        <v>160403</v>
      </c>
      <c r="Z995" s="13">
        <f t="shared" si="1170"/>
        <v>0</v>
      </c>
      <c r="AA995" s="13">
        <f t="shared" si="1170"/>
        <v>0</v>
      </c>
      <c r="AB995" s="13">
        <f t="shared" si="1170"/>
        <v>0</v>
      </c>
      <c r="AC995" s="13">
        <f t="shared" si="1170"/>
        <v>0</v>
      </c>
      <c r="AD995" s="13">
        <f t="shared" si="1170"/>
        <v>0</v>
      </c>
      <c r="AE995" s="13">
        <f t="shared" si="1170"/>
        <v>160403</v>
      </c>
      <c r="AF995" s="13">
        <f t="shared" si="1170"/>
        <v>0</v>
      </c>
      <c r="AG995" s="13">
        <f t="shared" si="1171"/>
        <v>0</v>
      </c>
      <c r="AH995" s="13">
        <f t="shared" si="1171"/>
        <v>0</v>
      </c>
      <c r="AI995" s="13">
        <f t="shared" si="1171"/>
        <v>0</v>
      </c>
      <c r="AJ995" s="13">
        <f t="shared" si="1171"/>
        <v>0</v>
      </c>
      <c r="AK995" s="13">
        <f t="shared" si="1171"/>
        <v>160403</v>
      </c>
      <c r="AL995" s="13">
        <f t="shared" si="1171"/>
        <v>0</v>
      </c>
    </row>
    <row r="996" spans="1:38" ht="33" hidden="1" x14ac:dyDescent="0.25">
      <c r="A996" s="62" t="s">
        <v>39</v>
      </c>
      <c r="B996" s="16" t="s">
        <v>362</v>
      </c>
      <c r="C996" s="16" t="s">
        <v>165</v>
      </c>
      <c r="D996" s="16" t="s">
        <v>87</v>
      </c>
      <c r="E996" s="16" t="s">
        <v>416</v>
      </c>
      <c r="F996" s="16" t="s">
        <v>40</v>
      </c>
      <c r="G996" s="13">
        <v>160403</v>
      </c>
      <c r="H996" s="13"/>
      <c r="I996" s="13"/>
      <c r="J996" s="13"/>
      <c r="K996" s="13"/>
      <c r="L996" s="13"/>
      <c r="M996" s="13">
        <f>G996+I996+J996+K996+L996</f>
        <v>160403</v>
      </c>
      <c r="N996" s="13">
        <f>H996+J996</f>
        <v>0</v>
      </c>
      <c r="O996" s="13"/>
      <c r="P996" s="13"/>
      <c r="Q996" s="13"/>
      <c r="R996" s="13"/>
      <c r="S996" s="13">
        <f>M996+O996+P996+Q996+R996</f>
        <v>160403</v>
      </c>
      <c r="T996" s="13">
        <f>N996+P996</f>
        <v>0</v>
      </c>
      <c r="U996" s="13"/>
      <c r="V996" s="13"/>
      <c r="W996" s="13"/>
      <c r="X996" s="13"/>
      <c r="Y996" s="13">
        <f>S996+U996+V996+W996+X996</f>
        <v>160403</v>
      </c>
      <c r="Z996" s="13">
        <f>T996+V996</f>
        <v>0</v>
      </c>
      <c r="AA996" s="13"/>
      <c r="AB996" s="13"/>
      <c r="AC996" s="13"/>
      <c r="AD996" s="13"/>
      <c r="AE996" s="13">
        <f>Y996+AA996+AB996+AC996+AD996</f>
        <v>160403</v>
      </c>
      <c r="AF996" s="13">
        <f>Z996+AB996</f>
        <v>0</v>
      </c>
      <c r="AG996" s="13"/>
      <c r="AH996" s="13"/>
      <c r="AI996" s="13"/>
      <c r="AJ996" s="13"/>
      <c r="AK996" s="13">
        <f>AE996+AG996+AH996+AI996+AJ996</f>
        <v>160403</v>
      </c>
      <c r="AL996" s="13">
        <f>AF996+AH996</f>
        <v>0</v>
      </c>
    </row>
    <row r="997" spans="1:38" ht="36.75" hidden="1" customHeight="1" x14ac:dyDescent="0.25">
      <c r="A997" s="57" t="s">
        <v>507</v>
      </c>
      <c r="B997" s="16" t="s">
        <v>362</v>
      </c>
      <c r="C997" s="16" t="s">
        <v>165</v>
      </c>
      <c r="D997" s="16" t="s">
        <v>87</v>
      </c>
      <c r="E997" s="16" t="s">
        <v>409</v>
      </c>
      <c r="F997" s="16" t="s">
        <v>369</v>
      </c>
      <c r="G997" s="13">
        <f t="shared" ref="G997:R1000" si="1172">G998</f>
        <v>1586</v>
      </c>
      <c r="H997" s="13">
        <f t="shared" si="1172"/>
        <v>0</v>
      </c>
      <c r="I997" s="13">
        <f t="shared" si="1172"/>
        <v>0</v>
      </c>
      <c r="J997" s="13">
        <f t="shared" si="1172"/>
        <v>0</v>
      </c>
      <c r="K997" s="13">
        <f t="shared" si="1172"/>
        <v>0</v>
      </c>
      <c r="L997" s="13">
        <f t="shared" si="1172"/>
        <v>0</v>
      </c>
      <c r="M997" s="13">
        <f t="shared" si="1172"/>
        <v>1586</v>
      </c>
      <c r="N997" s="13">
        <f t="shared" si="1172"/>
        <v>0</v>
      </c>
      <c r="O997" s="13">
        <f t="shared" si="1172"/>
        <v>0</v>
      </c>
      <c r="P997" s="13">
        <f t="shared" si="1172"/>
        <v>0</v>
      </c>
      <c r="Q997" s="13">
        <f t="shared" si="1172"/>
        <v>0</v>
      </c>
      <c r="R997" s="13">
        <f t="shared" si="1172"/>
        <v>0</v>
      </c>
      <c r="S997" s="13">
        <f t="shared" ref="S997:AH1000" si="1173">S998</f>
        <v>1586</v>
      </c>
      <c r="T997" s="13">
        <f t="shared" si="1173"/>
        <v>0</v>
      </c>
      <c r="U997" s="13">
        <f t="shared" si="1173"/>
        <v>0</v>
      </c>
      <c r="V997" s="13">
        <f t="shared" si="1173"/>
        <v>0</v>
      </c>
      <c r="W997" s="13">
        <f t="shared" si="1173"/>
        <v>0</v>
      </c>
      <c r="X997" s="13">
        <f t="shared" si="1173"/>
        <v>0</v>
      </c>
      <c r="Y997" s="13">
        <f t="shared" si="1173"/>
        <v>1586</v>
      </c>
      <c r="Z997" s="13">
        <f t="shared" si="1173"/>
        <v>0</v>
      </c>
      <c r="AA997" s="13">
        <f t="shared" si="1173"/>
        <v>-95</v>
      </c>
      <c r="AB997" s="13">
        <f t="shared" si="1173"/>
        <v>0</v>
      </c>
      <c r="AC997" s="13">
        <f t="shared" si="1173"/>
        <v>0</v>
      </c>
      <c r="AD997" s="13">
        <f t="shared" si="1173"/>
        <v>0</v>
      </c>
      <c r="AE997" s="13">
        <f t="shared" si="1173"/>
        <v>1491</v>
      </c>
      <c r="AF997" s="13">
        <f t="shared" si="1173"/>
        <v>0</v>
      </c>
      <c r="AG997" s="13">
        <f t="shared" si="1173"/>
        <v>0</v>
      </c>
      <c r="AH997" s="13">
        <f t="shared" si="1173"/>
        <v>0</v>
      </c>
      <c r="AI997" s="13">
        <f t="shared" ref="AG997:AL1000" si="1174">AI998</f>
        <v>0</v>
      </c>
      <c r="AJ997" s="13">
        <f t="shared" si="1174"/>
        <v>0</v>
      </c>
      <c r="AK997" s="13">
        <f t="shared" si="1174"/>
        <v>1491</v>
      </c>
      <c r="AL997" s="13">
        <f t="shared" si="1174"/>
        <v>0</v>
      </c>
    </row>
    <row r="998" spans="1:38" hidden="1" x14ac:dyDescent="0.25">
      <c r="A998" s="62" t="s">
        <v>15</v>
      </c>
      <c r="B998" s="16" t="s">
        <v>362</v>
      </c>
      <c r="C998" s="16" t="s">
        <v>165</v>
      </c>
      <c r="D998" s="16" t="s">
        <v>87</v>
      </c>
      <c r="E998" s="16" t="s">
        <v>410</v>
      </c>
      <c r="F998" s="16"/>
      <c r="G998" s="13">
        <f t="shared" si="1172"/>
        <v>1586</v>
      </c>
      <c r="H998" s="13">
        <f t="shared" si="1172"/>
        <v>0</v>
      </c>
      <c r="I998" s="13">
        <f t="shared" si="1172"/>
        <v>0</v>
      </c>
      <c r="J998" s="13">
        <f t="shared" si="1172"/>
        <v>0</v>
      </c>
      <c r="K998" s="13">
        <f t="shared" si="1172"/>
        <v>0</v>
      </c>
      <c r="L998" s="13">
        <f t="shared" si="1172"/>
        <v>0</v>
      </c>
      <c r="M998" s="13">
        <f t="shared" si="1172"/>
        <v>1586</v>
      </c>
      <c r="N998" s="13">
        <f t="shared" si="1172"/>
        <v>0</v>
      </c>
      <c r="O998" s="13">
        <f t="shared" si="1172"/>
        <v>0</v>
      </c>
      <c r="P998" s="13">
        <f t="shared" si="1172"/>
        <v>0</v>
      </c>
      <c r="Q998" s="13">
        <f t="shared" si="1172"/>
        <v>0</v>
      </c>
      <c r="R998" s="13">
        <f t="shared" si="1172"/>
        <v>0</v>
      </c>
      <c r="S998" s="13">
        <f t="shared" si="1173"/>
        <v>1586</v>
      </c>
      <c r="T998" s="13">
        <f t="shared" si="1173"/>
        <v>0</v>
      </c>
      <c r="U998" s="13">
        <f t="shared" si="1173"/>
        <v>0</v>
      </c>
      <c r="V998" s="13">
        <f t="shared" si="1173"/>
        <v>0</v>
      </c>
      <c r="W998" s="13">
        <f t="shared" si="1173"/>
        <v>0</v>
      </c>
      <c r="X998" s="13">
        <f t="shared" si="1173"/>
        <v>0</v>
      </c>
      <c r="Y998" s="13">
        <f t="shared" si="1173"/>
        <v>1586</v>
      </c>
      <c r="Z998" s="13">
        <f t="shared" si="1173"/>
        <v>0</v>
      </c>
      <c r="AA998" s="13">
        <f t="shared" si="1173"/>
        <v>-95</v>
      </c>
      <c r="AB998" s="13">
        <f t="shared" si="1173"/>
        <v>0</v>
      </c>
      <c r="AC998" s="13">
        <f t="shared" si="1173"/>
        <v>0</v>
      </c>
      <c r="AD998" s="13">
        <f t="shared" si="1173"/>
        <v>0</v>
      </c>
      <c r="AE998" s="13">
        <f t="shared" si="1173"/>
        <v>1491</v>
      </c>
      <c r="AF998" s="13">
        <f t="shared" si="1173"/>
        <v>0</v>
      </c>
      <c r="AG998" s="13">
        <f t="shared" si="1174"/>
        <v>0</v>
      </c>
      <c r="AH998" s="13">
        <f t="shared" si="1174"/>
        <v>0</v>
      </c>
      <c r="AI998" s="13">
        <f t="shared" si="1174"/>
        <v>0</v>
      </c>
      <c r="AJ998" s="13">
        <f t="shared" si="1174"/>
        <v>0</v>
      </c>
      <c r="AK998" s="13">
        <f t="shared" si="1174"/>
        <v>1491</v>
      </c>
      <c r="AL998" s="13">
        <f t="shared" si="1174"/>
        <v>0</v>
      </c>
    </row>
    <row r="999" spans="1:38" hidden="1" x14ac:dyDescent="0.25">
      <c r="A999" s="62" t="s">
        <v>376</v>
      </c>
      <c r="B999" s="16" t="s">
        <v>362</v>
      </c>
      <c r="C999" s="16" t="s">
        <v>165</v>
      </c>
      <c r="D999" s="16" t="s">
        <v>87</v>
      </c>
      <c r="E999" s="16" t="s">
        <v>411</v>
      </c>
      <c r="F999" s="16"/>
      <c r="G999" s="13">
        <f t="shared" si="1172"/>
        <v>1586</v>
      </c>
      <c r="H999" s="13">
        <f t="shared" si="1172"/>
        <v>0</v>
      </c>
      <c r="I999" s="13">
        <f t="shared" si="1172"/>
        <v>0</v>
      </c>
      <c r="J999" s="13">
        <f t="shared" si="1172"/>
        <v>0</v>
      </c>
      <c r="K999" s="13">
        <f t="shared" si="1172"/>
        <v>0</v>
      </c>
      <c r="L999" s="13">
        <f t="shared" si="1172"/>
        <v>0</v>
      </c>
      <c r="M999" s="13">
        <f t="shared" si="1172"/>
        <v>1586</v>
      </c>
      <c r="N999" s="13">
        <f t="shared" si="1172"/>
        <v>0</v>
      </c>
      <c r="O999" s="13">
        <f t="shared" si="1172"/>
        <v>0</v>
      </c>
      <c r="P999" s="13">
        <f t="shared" si="1172"/>
        <v>0</v>
      </c>
      <c r="Q999" s="13">
        <f t="shared" si="1172"/>
        <v>0</v>
      </c>
      <c r="R999" s="13">
        <f t="shared" si="1172"/>
        <v>0</v>
      </c>
      <c r="S999" s="13">
        <f t="shared" si="1173"/>
        <v>1586</v>
      </c>
      <c r="T999" s="13">
        <f t="shared" si="1173"/>
        <v>0</v>
      </c>
      <c r="U999" s="13">
        <f t="shared" si="1173"/>
        <v>0</v>
      </c>
      <c r="V999" s="13">
        <f t="shared" si="1173"/>
        <v>0</v>
      </c>
      <c r="W999" s="13">
        <f t="shared" si="1173"/>
        <v>0</v>
      </c>
      <c r="X999" s="13">
        <f t="shared" si="1173"/>
        <v>0</v>
      </c>
      <c r="Y999" s="13">
        <f t="shared" si="1173"/>
        <v>1586</v>
      </c>
      <c r="Z999" s="13">
        <f t="shared" si="1173"/>
        <v>0</v>
      </c>
      <c r="AA999" s="13">
        <f t="shared" si="1173"/>
        <v>-95</v>
      </c>
      <c r="AB999" s="13">
        <f t="shared" si="1173"/>
        <v>0</v>
      </c>
      <c r="AC999" s="13">
        <f t="shared" si="1173"/>
        <v>0</v>
      </c>
      <c r="AD999" s="13">
        <f t="shared" si="1173"/>
        <v>0</v>
      </c>
      <c r="AE999" s="13">
        <f t="shared" si="1173"/>
        <v>1491</v>
      </c>
      <c r="AF999" s="13">
        <f t="shared" si="1173"/>
        <v>0</v>
      </c>
      <c r="AG999" s="13">
        <f t="shared" si="1174"/>
        <v>0</v>
      </c>
      <c r="AH999" s="13">
        <f t="shared" si="1174"/>
        <v>0</v>
      </c>
      <c r="AI999" s="13">
        <f t="shared" si="1174"/>
        <v>0</v>
      </c>
      <c r="AJ999" s="13">
        <f t="shared" si="1174"/>
        <v>0</v>
      </c>
      <c r="AK999" s="13">
        <f t="shared" si="1174"/>
        <v>1491</v>
      </c>
      <c r="AL999" s="13">
        <f t="shared" si="1174"/>
        <v>0</v>
      </c>
    </row>
    <row r="1000" spans="1:38" ht="33" hidden="1" x14ac:dyDescent="0.25">
      <c r="A1000" s="62" t="s">
        <v>271</v>
      </c>
      <c r="B1000" s="16" t="s">
        <v>362</v>
      </c>
      <c r="C1000" s="16" t="s">
        <v>165</v>
      </c>
      <c r="D1000" s="16" t="s">
        <v>87</v>
      </c>
      <c r="E1000" s="16" t="s">
        <v>411</v>
      </c>
      <c r="F1000" s="16" t="s">
        <v>33</v>
      </c>
      <c r="G1000" s="13">
        <f t="shared" si="1172"/>
        <v>1586</v>
      </c>
      <c r="H1000" s="13">
        <f t="shared" si="1172"/>
        <v>0</v>
      </c>
      <c r="I1000" s="13">
        <f t="shared" si="1172"/>
        <v>0</v>
      </c>
      <c r="J1000" s="13">
        <f t="shared" si="1172"/>
        <v>0</v>
      </c>
      <c r="K1000" s="13">
        <f t="shared" si="1172"/>
        <v>0</v>
      </c>
      <c r="L1000" s="13">
        <f t="shared" si="1172"/>
        <v>0</v>
      </c>
      <c r="M1000" s="13">
        <f t="shared" si="1172"/>
        <v>1586</v>
      </c>
      <c r="N1000" s="13">
        <f t="shared" si="1172"/>
        <v>0</v>
      </c>
      <c r="O1000" s="13">
        <f t="shared" si="1172"/>
        <v>0</v>
      </c>
      <c r="P1000" s="13">
        <f t="shared" si="1172"/>
        <v>0</v>
      </c>
      <c r="Q1000" s="13">
        <f t="shared" si="1172"/>
        <v>0</v>
      </c>
      <c r="R1000" s="13">
        <f t="shared" si="1172"/>
        <v>0</v>
      </c>
      <c r="S1000" s="13">
        <f t="shared" si="1173"/>
        <v>1586</v>
      </c>
      <c r="T1000" s="13">
        <f t="shared" si="1173"/>
        <v>0</v>
      </c>
      <c r="U1000" s="13">
        <f t="shared" si="1173"/>
        <v>0</v>
      </c>
      <c r="V1000" s="13">
        <f t="shared" si="1173"/>
        <v>0</v>
      </c>
      <c r="W1000" s="13">
        <f t="shared" si="1173"/>
        <v>0</v>
      </c>
      <c r="X1000" s="13">
        <f t="shared" si="1173"/>
        <v>0</v>
      </c>
      <c r="Y1000" s="13">
        <f t="shared" si="1173"/>
        <v>1586</v>
      </c>
      <c r="Z1000" s="13">
        <f t="shared" si="1173"/>
        <v>0</v>
      </c>
      <c r="AA1000" s="13">
        <f t="shared" si="1173"/>
        <v>-95</v>
      </c>
      <c r="AB1000" s="13">
        <f t="shared" si="1173"/>
        <v>0</v>
      </c>
      <c r="AC1000" s="13">
        <f t="shared" si="1173"/>
        <v>0</v>
      </c>
      <c r="AD1000" s="13">
        <f t="shared" si="1173"/>
        <v>0</v>
      </c>
      <c r="AE1000" s="13">
        <f t="shared" si="1173"/>
        <v>1491</v>
      </c>
      <c r="AF1000" s="13">
        <f t="shared" si="1173"/>
        <v>0</v>
      </c>
      <c r="AG1000" s="13">
        <f t="shared" si="1174"/>
        <v>0</v>
      </c>
      <c r="AH1000" s="13">
        <f t="shared" si="1174"/>
        <v>0</v>
      </c>
      <c r="AI1000" s="13">
        <f t="shared" si="1174"/>
        <v>0</v>
      </c>
      <c r="AJ1000" s="13">
        <f t="shared" si="1174"/>
        <v>0</v>
      </c>
      <c r="AK1000" s="13">
        <f t="shared" si="1174"/>
        <v>1491</v>
      </c>
      <c r="AL1000" s="13">
        <f t="shared" si="1174"/>
        <v>0</v>
      </c>
    </row>
    <row r="1001" spans="1:38" ht="33" hidden="1" x14ac:dyDescent="0.25">
      <c r="A1001" s="62" t="s">
        <v>39</v>
      </c>
      <c r="B1001" s="16" t="s">
        <v>362</v>
      </c>
      <c r="C1001" s="16" t="s">
        <v>165</v>
      </c>
      <c r="D1001" s="16" t="s">
        <v>87</v>
      </c>
      <c r="E1001" s="16" t="s">
        <v>411</v>
      </c>
      <c r="F1001" s="16" t="s">
        <v>40</v>
      </c>
      <c r="G1001" s="13">
        <v>1586</v>
      </c>
      <c r="H1001" s="13"/>
      <c r="I1001" s="13"/>
      <c r="J1001" s="13"/>
      <c r="K1001" s="13"/>
      <c r="L1001" s="13"/>
      <c r="M1001" s="13">
        <f>G1001+I1001+J1001+K1001+L1001</f>
        <v>1586</v>
      </c>
      <c r="N1001" s="13">
        <f>H1001+J1001</f>
        <v>0</v>
      </c>
      <c r="O1001" s="13"/>
      <c r="P1001" s="13"/>
      <c r="Q1001" s="13"/>
      <c r="R1001" s="13"/>
      <c r="S1001" s="13">
        <f>M1001+O1001+P1001+Q1001+R1001</f>
        <v>1586</v>
      </c>
      <c r="T1001" s="13">
        <f>N1001+P1001</f>
        <v>0</v>
      </c>
      <c r="U1001" s="13"/>
      <c r="V1001" s="13"/>
      <c r="W1001" s="13"/>
      <c r="X1001" s="13"/>
      <c r="Y1001" s="13">
        <f>S1001+U1001+V1001+W1001+X1001</f>
        <v>1586</v>
      </c>
      <c r="Z1001" s="13">
        <f>T1001+V1001</f>
        <v>0</v>
      </c>
      <c r="AA1001" s="13">
        <v>-95</v>
      </c>
      <c r="AB1001" s="13"/>
      <c r="AC1001" s="13"/>
      <c r="AD1001" s="13"/>
      <c r="AE1001" s="13">
        <f>Y1001+AA1001+AB1001+AC1001+AD1001</f>
        <v>1491</v>
      </c>
      <c r="AF1001" s="13">
        <f>Z1001+AB1001</f>
        <v>0</v>
      </c>
      <c r="AG1001" s="13"/>
      <c r="AH1001" s="13"/>
      <c r="AI1001" s="13"/>
      <c r="AJ1001" s="13"/>
      <c r="AK1001" s="13">
        <f>AE1001+AG1001+AH1001+AI1001+AJ1001</f>
        <v>1491</v>
      </c>
      <c r="AL1001" s="13">
        <f>AF1001+AH1001</f>
        <v>0</v>
      </c>
    </row>
    <row r="1002" spans="1:38" ht="49.5" hidden="1" x14ac:dyDescent="0.25">
      <c r="A1002" s="80" t="s">
        <v>375</v>
      </c>
      <c r="B1002" s="16" t="s">
        <v>362</v>
      </c>
      <c r="C1002" s="16" t="s">
        <v>165</v>
      </c>
      <c r="D1002" s="16" t="s">
        <v>87</v>
      </c>
      <c r="E1002" s="16" t="s">
        <v>451</v>
      </c>
      <c r="F1002" s="50"/>
      <c r="G1002" s="13">
        <f t="shared" ref="G1002:R1005" si="1175">G1003</f>
        <v>265362</v>
      </c>
      <c r="H1002" s="13">
        <f t="shared" si="1175"/>
        <v>0</v>
      </c>
      <c r="I1002" s="13">
        <f t="shared" si="1175"/>
        <v>0</v>
      </c>
      <c r="J1002" s="13">
        <f t="shared" si="1175"/>
        <v>0</v>
      </c>
      <c r="K1002" s="13">
        <f t="shared" si="1175"/>
        <v>0</v>
      </c>
      <c r="L1002" s="13">
        <f t="shared" si="1175"/>
        <v>0</v>
      </c>
      <c r="M1002" s="13">
        <f t="shared" si="1175"/>
        <v>265362</v>
      </c>
      <c r="N1002" s="13">
        <f t="shared" si="1175"/>
        <v>0</v>
      </c>
      <c r="O1002" s="13">
        <f t="shared" si="1175"/>
        <v>0</v>
      </c>
      <c r="P1002" s="13">
        <f t="shared" si="1175"/>
        <v>0</v>
      </c>
      <c r="Q1002" s="13">
        <f t="shared" si="1175"/>
        <v>0</v>
      </c>
      <c r="R1002" s="13">
        <f t="shared" si="1175"/>
        <v>0</v>
      </c>
      <c r="S1002" s="13">
        <f t="shared" ref="S1002:AH1005" si="1176">S1003</f>
        <v>265362</v>
      </c>
      <c r="T1002" s="13">
        <f t="shared" si="1176"/>
        <v>0</v>
      </c>
      <c r="U1002" s="13">
        <f t="shared" si="1176"/>
        <v>0</v>
      </c>
      <c r="V1002" s="13">
        <f t="shared" si="1176"/>
        <v>0</v>
      </c>
      <c r="W1002" s="13">
        <f t="shared" si="1176"/>
        <v>0</v>
      </c>
      <c r="X1002" s="13">
        <f t="shared" si="1176"/>
        <v>0</v>
      </c>
      <c r="Y1002" s="13">
        <f t="shared" si="1176"/>
        <v>265362</v>
      </c>
      <c r="Z1002" s="13">
        <f t="shared" si="1176"/>
        <v>0</v>
      </c>
      <c r="AA1002" s="13">
        <f t="shared" si="1176"/>
        <v>0</v>
      </c>
      <c r="AB1002" s="13">
        <f t="shared" si="1176"/>
        <v>0</v>
      </c>
      <c r="AC1002" s="13">
        <f t="shared" si="1176"/>
        <v>0</v>
      </c>
      <c r="AD1002" s="13">
        <f t="shared" si="1176"/>
        <v>0</v>
      </c>
      <c r="AE1002" s="13">
        <f t="shared" si="1176"/>
        <v>265362</v>
      </c>
      <c r="AF1002" s="13">
        <f t="shared" si="1176"/>
        <v>0</v>
      </c>
      <c r="AG1002" s="13">
        <f t="shared" si="1176"/>
        <v>0</v>
      </c>
      <c r="AH1002" s="13">
        <f t="shared" si="1176"/>
        <v>0</v>
      </c>
      <c r="AI1002" s="13">
        <f t="shared" ref="AG1002:AL1005" si="1177">AI1003</f>
        <v>0</v>
      </c>
      <c r="AJ1002" s="13">
        <f t="shared" si="1177"/>
        <v>0</v>
      </c>
      <c r="AK1002" s="13">
        <f t="shared" si="1177"/>
        <v>265362</v>
      </c>
      <c r="AL1002" s="13">
        <f t="shared" si="1177"/>
        <v>0</v>
      </c>
    </row>
    <row r="1003" spans="1:38" hidden="1" x14ac:dyDescent="0.25">
      <c r="A1003" s="62" t="s">
        <v>15</v>
      </c>
      <c r="B1003" s="16" t="s">
        <v>362</v>
      </c>
      <c r="C1003" s="16" t="s">
        <v>165</v>
      </c>
      <c r="D1003" s="16" t="s">
        <v>87</v>
      </c>
      <c r="E1003" s="16" t="s">
        <v>452</v>
      </c>
      <c r="F1003" s="50"/>
      <c r="G1003" s="13">
        <f t="shared" si="1175"/>
        <v>265362</v>
      </c>
      <c r="H1003" s="13">
        <f t="shared" si="1175"/>
        <v>0</v>
      </c>
      <c r="I1003" s="13">
        <f t="shared" si="1175"/>
        <v>0</v>
      </c>
      <c r="J1003" s="13">
        <f t="shared" si="1175"/>
        <v>0</v>
      </c>
      <c r="K1003" s="13">
        <f t="shared" si="1175"/>
        <v>0</v>
      </c>
      <c r="L1003" s="13">
        <f t="shared" si="1175"/>
        <v>0</v>
      </c>
      <c r="M1003" s="13">
        <f t="shared" si="1175"/>
        <v>265362</v>
      </c>
      <c r="N1003" s="13">
        <f t="shared" si="1175"/>
        <v>0</v>
      </c>
      <c r="O1003" s="13">
        <f t="shared" si="1175"/>
        <v>0</v>
      </c>
      <c r="P1003" s="13">
        <f t="shared" si="1175"/>
        <v>0</v>
      </c>
      <c r="Q1003" s="13">
        <f t="shared" si="1175"/>
        <v>0</v>
      </c>
      <c r="R1003" s="13">
        <f t="shared" si="1175"/>
        <v>0</v>
      </c>
      <c r="S1003" s="13">
        <f t="shared" si="1176"/>
        <v>265362</v>
      </c>
      <c r="T1003" s="13">
        <f t="shared" si="1176"/>
        <v>0</v>
      </c>
      <c r="U1003" s="13">
        <f t="shared" si="1176"/>
        <v>0</v>
      </c>
      <c r="V1003" s="13">
        <f t="shared" si="1176"/>
        <v>0</v>
      </c>
      <c r="W1003" s="13">
        <f t="shared" si="1176"/>
        <v>0</v>
      </c>
      <c r="X1003" s="13">
        <f t="shared" si="1176"/>
        <v>0</v>
      </c>
      <c r="Y1003" s="13">
        <f t="shared" si="1176"/>
        <v>265362</v>
      </c>
      <c r="Z1003" s="13">
        <f t="shared" si="1176"/>
        <v>0</v>
      </c>
      <c r="AA1003" s="13">
        <f t="shared" si="1176"/>
        <v>0</v>
      </c>
      <c r="AB1003" s="13">
        <f t="shared" si="1176"/>
        <v>0</v>
      </c>
      <c r="AC1003" s="13">
        <f t="shared" si="1176"/>
        <v>0</v>
      </c>
      <c r="AD1003" s="13">
        <f t="shared" si="1176"/>
        <v>0</v>
      </c>
      <c r="AE1003" s="13">
        <f t="shared" si="1176"/>
        <v>265362</v>
      </c>
      <c r="AF1003" s="13">
        <f t="shared" si="1176"/>
        <v>0</v>
      </c>
      <c r="AG1003" s="13">
        <f t="shared" si="1177"/>
        <v>0</v>
      </c>
      <c r="AH1003" s="13">
        <f t="shared" si="1177"/>
        <v>0</v>
      </c>
      <c r="AI1003" s="13">
        <f t="shared" si="1177"/>
        <v>0</v>
      </c>
      <c r="AJ1003" s="13">
        <f t="shared" si="1177"/>
        <v>0</v>
      </c>
      <c r="AK1003" s="13">
        <f t="shared" si="1177"/>
        <v>265362</v>
      </c>
      <c r="AL1003" s="13">
        <f t="shared" si="1177"/>
        <v>0</v>
      </c>
    </row>
    <row r="1004" spans="1:38" hidden="1" x14ac:dyDescent="0.25">
      <c r="A1004" s="62" t="s">
        <v>376</v>
      </c>
      <c r="B1004" s="16" t="s">
        <v>362</v>
      </c>
      <c r="C1004" s="16" t="s">
        <v>165</v>
      </c>
      <c r="D1004" s="16" t="s">
        <v>87</v>
      </c>
      <c r="E1004" s="16" t="s">
        <v>453</v>
      </c>
      <c r="F1004" s="50"/>
      <c r="G1004" s="13">
        <f t="shared" si="1175"/>
        <v>265362</v>
      </c>
      <c r="H1004" s="13">
        <f t="shared" si="1175"/>
        <v>0</v>
      </c>
      <c r="I1004" s="13">
        <f t="shared" si="1175"/>
        <v>0</v>
      </c>
      <c r="J1004" s="13">
        <f t="shared" si="1175"/>
        <v>0</v>
      </c>
      <c r="K1004" s="13">
        <f t="shared" si="1175"/>
        <v>0</v>
      </c>
      <c r="L1004" s="13">
        <f t="shared" si="1175"/>
        <v>0</v>
      </c>
      <c r="M1004" s="13">
        <f t="shared" si="1175"/>
        <v>265362</v>
      </c>
      <c r="N1004" s="13">
        <f t="shared" si="1175"/>
        <v>0</v>
      </c>
      <c r="O1004" s="13">
        <f t="shared" si="1175"/>
        <v>0</v>
      </c>
      <c r="P1004" s="13">
        <f t="shared" si="1175"/>
        <v>0</v>
      </c>
      <c r="Q1004" s="13">
        <f t="shared" si="1175"/>
        <v>0</v>
      </c>
      <c r="R1004" s="13">
        <f t="shared" si="1175"/>
        <v>0</v>
      </c>
      <c r="S1004" s="13">
        <f t="shared" si="1176"/>
        <v>265362</v>
      </c>
      <c r="T1004" s="13">
        <f t="shared" si="1176"/>
        <v>0</v>
      </c>
      <c r="U1004" s="13">
        <f t="shared" si="1176"/>
        <v>0</v>
      </c>
      <c r="V1004" s="13">
        <f t="shared" si="1176"/>
        <v>0</v>
      </c>
      <c r="W1004" s="13">
        <f t="shared" si="1176"/>
        <v>0</v>
      </c>
      <c r="X1004" s="13">
        <f t="shared" si="1176"/>
        <v>0</v>
      </c>
      <c r="Y1004" s="13">
        <f t="shared" si="1176"/>
        <v>265362</v>
      </c>
      <c r="Z1004" s="13">
        <f t="shared" si="1176"/>
        <v>0</v>
      </c>
      <c r="AA1004" s="13">
        <f t="shared" si="1176"/>
        <v>0</v>
      </c>
      <c r="AB1004" s="13">
        <f t="shared" si="1176"/>
        <v>0</v>
      </c>
      <c r="AC1004" s="13">
        <f t="shared" si="1176"/>
        <v>0</v>
      </c>
      <c r="AD1004" s="13">
        <f t="shared" si="1176"/>
        <v>0</v>
      </c>
      <c r="AE1004" s="13">
        <f t="shared" si="1176"/>
        <v>265362</v>
      </c>
      <c r="AF1004" s="13">
        <f t="shared" si="1176"/>
        <v>0</v>
      </c>
      <c r="AG1004" s="13">
        <f t="shared" si="1177"/>
        <v>0</v>
      </c>
      <c r="AH1004" s="13">
        <f t="shared" si="1177"/>
        <v>0</v>
      </c>
      <c r="AI1004" s="13">
        <f t="shared" si="1177"/>
        <v>0</v>
      </c>
      <c r="AJ1004" s="13">
        <f t="shared" si="1177"/>
        <v>0</v>
      </c>
      <c r="AK1004" s="13">
        <f t="shared" si="1177"/>
        <v>265362</v>
      </c>
      <c r="AL1004" s="13">
        <f t="shared" si="1177"/>
        <v>0</v>
      </c>
    </row>
    <row r="1005" spans="1:38" ht="33" hidden="1" x14ac:dyDescent="0.25">
      <c r="A1005" s="62" t="s">
        <v>271</v>
      </c>
      <c r="B1005" s="16" t="s">
        <v>362</v>
      </c>
      <c r="C1005" s="16" t="s">
        <v>165</v>
      </c>
      <c r="D1005" s="16" t="s">
        <v>87</v>
      </c>
      <c r="E1005" s="16" t="s">
        <v>453</v>
      </c>
      <c r="F1005" s="16" t="s">
        <v>33</v>
      </c>
      <c r="G1005" s="13">
        <f t="shared" si="1175"/>
        <v>265362</v>
      </c>
      <c r="H1005" s="13">
        <f t="shared" si="1175"/>
        <v>0</v>
      </c>
      <c r="I1005" s="13">
        <f t="shared" si="1175"/>
        <v>0</v>
      </c>
      <c r="J1005" s="13">
        <f t="shared" si="1175"/>
        <v>0</v>
      </c>
      <c r="K1005" s="13">
        <f t="shared" si="1175"/>
        <v>0</v>
      </c>
      <c r="L1005" s="13">
        <f t="shared" si="1175"/>
        <v>0</v>
      </c>
      <c r="M1005" s="13">
        <f t="shared" si="1175"/>
        <v>265362</v>
      </c>
      <c r="N1005" s="13">
        <f t="shared" si="1175"/>
        <v>0</v>
      </c>
      <c r="O1005" s="13">
        <f t="shared" si="1175"/>
        <v>0</v>
      </c>
      <c r="P1005" s="13">
        <f t="shared" si="1175"/>
        <v>0</v>
      </c>
      <c r="Q1005" s="13">
        <f t="shared" si="1175"/>
        <v>0</v>
      </c>
      <c r="R1005" s="13">
        <f t="shared" si="1175"/>
        <v>0</v>
      </c>
      <c r="S1005" s="13">
        <f t="shared" si="1176"/>
        <v>265362</v>
      </c>
      <c r="T1005" s="13">
        <f t="shared" si="1176"/>
        <v>0</v>
      </c>
      <c r="U1005" s="13">
        <f t="shared" si="1176"/>
        <v>0</v>
      </c>
      <c r="V1005" s="13">
        <f t="shared" si="1176"/>
        <v>0</v>
      </c>
      <c r="W1005" s="13">
        <f t="shared" si="1176"/>
        <v>0</v>
      </c>
      <c r="X1005" s="13">
        <f t="shared" si="1176"/>
        <v>0</v>
      </c>
      <c r="Y1005" s="13">
        <f t="shared" si="1176"/>
        <v>265362</v>
      </c>
      <c r="Z1005" s="13">
        <f t="shared" si="1176"/>
        <v>0</v>
      </c>
      <c r="AA1005" s="13">
        <f t="shared" si="1176"/>
        <v>0</v>
      </c>
      <c r="AB1005" s="13">
        <f t="shared" si="1176"/>
        <v>0</v>
      </c>
      <c r="AC1005" s="13">
        <f t="shared" si="1176"/>
        <v>0</v>
      </c>
      <c r="AD1005" s="13">
        <f t="shared" si="1176"/>
        <v>0</v>
      </c>
      <c r="AE1005" s="13">
        <f t="shared" si="1176"/>
        <v>265362</v>
      </c>
      <c r="AF1005" s="13">
        <f t="shared" si="1176"/>
        <v>0</v>
      </c>
      <c r="AG1005" s="13">
        <f t="shared" si="1177"/>
        <v>0</v>
      </c>
      <c r="AH1005" s="13">
        <f t="shared" si="1177"/>
        <v>0</v>
      </c>
      <c r="AI1005" s="13">
        <f t="shared" si="1177"/>
        <v>0</v>
      </c>
      <c r="AJ1005" s="13">
        <f t="shared" si="1177"/>
        <v>0</v>
      </c>
      <c r="AK1005" s="13">
        <f t="shared" si="1177"/>
        <v>265362</v>
      </c>
      <c r="AL1005" s="13">
        <f t="shared" si="1177"/>
        <v>0</v>
      </c>
    </row>
    <row r="1006" spans="1:38" ht="33" hidden="1" x14ac:dyDescent="0.25">
      <c r="A1006" s="62" t="s">
        <v>39</v>
      </c>
      <c r="B1006" s="16" t="s">
        <v>362</v>
      </c>
      <c r="C1006" s="16" t="s">
        <v>165</v>
      </c>
      <c r="D1006" s="16" t="s">
        <v>87</v>
      </c>
      <c r="E1006" s="16" t="s">
        <v>453</v>
      </c>
      <c r="F1006" s="16" t="s">
        <v>40</v>
      </c>
      <c r="G1006" s="13">
        <v>265362</v>
      </c>
      <c r="H1006" s="13"/>
      <c r="I1006" s="13"/>
      <c r="J1006" s="13"/>
      <c r="K1006" s="13"/>
      <c r="L1006" s="13"/>
      <c r="M1006" s="13">
        <f>G1006+I1006+J1006+K1006+L1006</f>
        <v>265362</v>
      </c>
      <c r="N1006" s="13">
        <f>H1006+J1006</f>
        <v>0</v>
      </c>
      <c r="O1006" s="13"/>
      <c r="P1006" s="13"/>
      <c r="Q1006" s="13"/>
      <c r="R1006" s="13"/>
      <c r="S1006" s="13">
        <f>M1006+O1006+P1006+Q1006+R1006</f>
        <v>265362</v>
      </c>
      <c r="T1006" s="13">
        <f>N1006+P1006</f>
        <v>0</v>
      </c>
      <c r="U1006" s="13"/>
      <c r="V1006" s="13"/>
      <c r="W1006" s="13"/>
      <c r="X1006" s="13"/>
      <c r="Y1006" s="13">
        <f>S1006+U1006+V1006+W1006+X1006</f>
        <v>265362</v>
      </c>
      <c r="Z1006" s="13">
        <f>T1006+V1006</f>
        <v>0</v>
      </c>
      <c r="AA1006" s="13"/>
      <c r="AB1006" s="13"/>
      <c r="AC1006" s="13"/>
      <c r="AD1006" s="13"/>
      <c r="AE1006" s="13">
        <f>Y1006+AA1006+AB1006+AC1006+AD1006</f>
        <v>265362</v>
      </c>
      <c r="AF1006" s="13">
        <f>Z1006+AB1006</f>
        <v>0</v>
      </c>
      <c r="AG1006" s="13"/>
      <c r="AH1006" s="13"/>
      <c r="AI1006" s="13"/>
      <c r="AJ1006" s="13"/>
      <c r="AK1006" s="13">
        <f>AE1006+AG1006+AH1006+AI1006+AJ1006</f>
        <v>265362</v>
      </c>
      <c r="AL1006" s="13">
        <f>AF1006+AH1006</f>
        <v>0</v>
      </c>
    </row>
    <row r="1007" spans="1:38" ht="33" hidden="1" x14ac:dyDescent="0.25">
      <c r="A1007" s="62" t="s">
        <v>372</v>
      </c>
      <c r="B1007" s="16" t="s">
        <v>362</v>
      </c>
      <c r="C1007" s="16" t="s">
        <v>165</v>
      </c>
      <c r="D1007" s="16" t="s">
        <v>87</v>
      </c>
      <c r="E1007" s="16" t="s">
        <v>454</v>
      </c>
      <c r="F1007" s="16"/>
      <c r="G1007" s="13">
        <f t="shared" ref="G1007:R1010" si="1178">G1008</f>
        <v>1832</v>
      </c>
      <c r="H1007" s="13">
        <f t="shared" si="1178"/>
        <v>0</v>
      </c>
      <c r="I1007" s="13">
        <f t="shared" si="1178"/>
        <v>0</v>
      </c>
      <c r="J1007" s="13">
        <f t="shared" si="1178"/>
        <v>0</v>
      </c>
      <c r="K1007" s="13">
        <f t="shared" si="1178"/>
        <v>0</v>
      </c>
      <c r="L1007" s="13">
        <f t="shared" si="1178"/>
        <v>0</v>
      </c>
      <c r="M1007" s="13">
        <f t="shared" si="1178"/>
        <v>1832</v>
      </c>
      <c r="N1007" s="13">
        <f t="shared" si="1178"/>
        <v>0</v>
      </c>
      <c r="O1007" s="13">
        <f t="shared" si="1178"/>
        <v>0</v>
      </c>
      <c r="P1007" s="13">
        <f t="shared" si="1178"/>
        <v>0</v>
      </c>
      <c r="Q1007" s="13">
        <f t="shared" si="1178"/>
        <v>0</v>
      </c>
      <c r="R1007" s="13">
        <f t="shared" si="1178"/>
        <v>0</v>
      </c>
      <c r="S1007" s="13">
        <f t="shared" ref="S1007:AH1010" si="1179">S1008</f>
        <v>1832</v>
      </c>
      <c r="T1007" s="13">
        <f t="shared" si="1179"/>
        <v>0</v>
      </c>
      <c r="U1007" s="13">
        <f t="shared" si="1179"/>
        <v>0</v>
      </c>
      <c r="V1007" s="13">
        <f t="shared" si="1179"/>
        <v>0</v>
      </c>
      <c r="W1007" s="13">
        <f t="shared" si="1179"/>
        <v>0</v>
      </c>
      <c r="X1007" s="13">
        <f t="shared" si="1179"/>
        <v>0</v>
      </c>
      <c r="Y1007" s="13">
        <f t="shared" si="1179"/>
        <v>1832</v>
      </c>
      <c r="Z1007" s="13">
        <f t="shared" si="1179"/>
        <v>0</v>
      </c>
      <c r="AA1007" s="13">
        <f t="shared" si="1179"/>
        <v>0</v>
      </c>
      <c r="AB1007" s="13">
        <f t="shared" si="1179"/>
        <v>0</v>
      </c>
      <c r="AC1007" s="13">
        <f t="shared" si="1179"/>
        <v>0</v>
      </c>
      <c r="AD1007" s="13">
        <f t="shared" si="1179"/>
        <v>0</v>
      </c>
      <c r="AE1007" s="13">
        <f t="shared" si="1179"/>
        <v>1832</v>
      </c>
      <c r="AF1007" s="13">
        <f t="shared" si="1179"/>
        <v>0</v>
      </c>
      <c r="AG1007" s="13">
        <f t="shared" si="1179"/>
        <v>0</v>
      </c>
      <c r="AH1007" s="13">
        <f t="shared" si="1179"/>
        <v>0</v>
      </c>
      <c r="AI1007" s="13">
        <f t="shared" ref="AG1007:AL1010" si="1180">AI1008</f>
        <v>1018</v>
      </c>
      <c r="AJ1007" s="13">
        <f t="shared" si="1180"/>
        <v>0</v>
      </c>
      <c r="AK1007" s="13">
        <f t="shared" si="1180"/>
        <v>2850</v>
      </c>
      <c r="AL1007" s="13">
        <f t="shared" si="1180"/>
        <v>0</v>
      </c>
    </row>
    <row r="1008" spans="1:38" hidden="1" x14ac:dyDescent="0.25">
      <c r="A1008" s="62" t="s">
        <v>15</v>
      </c>
      <c r="B1008" s="16" t="s">
        <v>362</v>
      </c>
      <c r="C1008" s="16" t="s">
        <v>165</v>
      </c>
      <c r="D1008" s="16" t="s">
        <v>87</v>
      </c>
      <c r="E1008" s="16" t="s">
        <v>455</v>
      </c>
      <c r="F1008" s="16"/>
      <c r="G1008" s="13">
        <f t="shared" si="1178"/>
        <v>1832</v>
      </c>
      <c r="H1008" s="13">
        <f t="shared" si="1178"/>
        <v>0</v>
      </c>
      <c r="I1008" s="13">
        <f t="shared" si="1178"/>
        <v>0</v>
      </c>
      <c r="J1008" s="13">
        <f t="shared" si="1178"/>
        <v>0</v>
      </c>
      <c r="K1008" s="13">
        <f t="shared" si="1178"/>
        <v>0</v>
      </c>
      <c r="L1008" s="13">
        <f t="shared" si="1178"/>
        <v>0</v>
      </c>
      <c r="M1008" s="13">
        <f t="shared" si="1178"/>
        <v>1832</v>
      </c>
      <c r="N1008" s="13">
        <f t="shared" si="1178"/>
        <v>0</v>
      </c>
      <c r="O1008" s="13">
        <f t="shared" si="1178"/>
        <v>0</v>
      </c>
      <c r="P1008" s="13">
        <f t="shared" si="1178"/>
        <v>0</v>
      </c>
      <c r="Q1008" s="13">
        <f t="shared" si="1178"/>
        <v>0</v>
      </c>
      <c r="R1008" s="13">
        <f t="shared" si="1178"/>
        <v>0</v>
      </c>
      <c r="S1008" s="13">
        <f t="shared" si="1179"/>
        <v>1832</v>
      </c>
      <c r="T1008" s="13">
        <f t="shared" si="1179"/>
        <v>0</v>
      </c>
      <c r="U1008" s="13">
        <f t="shared" si="1179"/>
        <v>0</v>
      </c>
      <c r="V1008" s="13">
        <f t="shared" si="1179"/>
        <v>0</v>
      </c>
      <c r="W1008" s="13">
        <f t="shared" si="1179"/>
        <v>0</v>
      </c>
      <c r="X1008" s="13">
        <f t="shared" si="1179"/>
        <v>0</v>
      </c>
      <c r="Y1008" s="13">
        <f t="shared" si="1179"/>
        <v>1832</v>
      </c>
      <c r="Z1008" s="13">
        <f t="shared" si="1179"/>
        <v>0</v>
      </c>
      <c r="AA1008" s="13">
        <f t="shared" si="1179"/>
        <v>0</v>
      </c>
      <c r="AB1008" s="13">
        <f t="shared" si="1179"/>
        <v>0</v>
      </c>
      <c r="AC1008" s="13">
        <f t="shared" si="1179"/>
        <v>0</v>
      </c>
      <c r="AD1008" s="13">
        <f t="shared" si="1179"/>
        <v>0</v>
      </c>
      <c r="AE1008" s="13">
        <f t="shared" si="1179"/>
        <v>1832</v>
      </c>
      <c r="AF1008" s="13">
        <f t="shared" si="1179"/>
        <v>0</v>
      </c>
      <c r="AG1008" s="13">
        <f t="shared" si="1180"/>
        <v>0</v>
      </c>
      <c r="AH1008" s="13">
        <f t="shared" si="1180"/>
        <v>0</v>
      </c>
      <c r="AI1008" s="13">
        <f t="shared" si="1180"/>
        <v>1018</v>
      </c>
      <c r="AJ1008" s="13">
        <f t="shared" si="1180"/>
        <v>0</v>
      </c>
      <c r="AK1008" s="13">
        <f t="shared" si="1180"/>
        <v>2850</v>
      </c>
      <c r="AL1008" s="13">
        <f t="shared" si="1180"/>
        <v>0</v>
      </c>
    </row>
    <row r="1009" spans="1:38" hidden="1" x14ac:dyDescent="0.25">
      <c r="A1009" s="62" t="s">
        <v>376</v>
      </c>
      <c r="B1009" s="16" t="s">
        <v>362</v>
      </c>
      <c r="C1009" s="16" t="s">
        <v>165</v>
      </c>
      <c r="D1009" s="16" t="s">
        <v>87</v>
      </c>
      <c r="E1009" s="16" t="s">
        <v>473</v>
      </c>
      <c r="F1009" s="16"/>
      <c r="G1009" s="13">
        <f t="shared" si="1178"/>
        <v>1832</v>
      </c>
      <c r="H1009" s="13">
        <f t="shared" si="1178"/>
        <v>0</v>
      </c>
      <c r="I1009" s="13">
        <f t="shared" si="1178"/>
        <v>0</v>
      </c>
      <c r="J1009" s="13">
        <f t="shared" si="1178"/>
        <v>0</v>
      </c>
      <c r="K1009" s="13">
        <f t="shared" si="1178"/>
        <v>0</v>
      </c>
      <c r="L1009" s="13">
        <f t="shared" si="1178"/>
        <v>0</v>
      </c>
      <c r="M1009" s="13">
        <f t="shared" si="1178"/>
        <v>1832</v>
      </c>
      <c r="N1009" s="13">
        <f t="shared" si="1178"/>
        <v>0</v>
      </c>
      <c r="O1009" s="13">
        <f t="shared" si="1178"/>
        <v>0</v>
      </c>
      <c r="P1009" s="13">
        <f t="shared" si="1178"/>
        <v>0</v>
      </c>
      <c r="Q1009" s="13">
        <f t="shared" si="1178"/>
        <v>0</v>
      </c>
      <c r="R1009" s="13">
        <f t="shared" si="1178"/>
        <v>0</v>
      </c>
      <c r="S1009" s="13">
        <f t="shared" si="1179"/>
        <v>1832</v>
      </c>
      <c r="T1009" s="13">
        <f t="shared" si="1179"/>
        <v>0</v>
      </c>
      <c r="U1009" s="13">
        <f t="shared" si="1179"/>
        <v>0</v>
      </c>
      <c r="V1009" s="13">
        <f t="shared" si="1179"/>
        <v>0</v>
      </c>
      <c r="W1009" s="13">
        <f t="shared" si="1179"/>
        <v>0</v>
      </c>
      <c r="X1009" s="13">
        <f t="shared" si="1179"/>
        <v>0</v>
      </c>
      <c r="Y1009" s="13">
        <f t="shared" si="1179"/>
        <v>1832</v>
      </c>
      <c r="Z1009" s="13">
        <f t="shared" si="1179"/>
        <v>0</v>
      </c>
      <c r="AA1009" s="13">
        <f t="shared" si="1179"/>
        <v>0</v>
      </c>
      <c r="AB1009" s="13">
        <f t="shared" si="1179"/>
        <v>0</v>
      </c>
      <c r="AC1009" s="13">
        <f t="shared" si="1179"/>
        <v>0</v>
      </c>
      <c r="AD1009" s="13">
        <f t="shared" si="1179"/>
        <v>0</v>
      </c>
      <c r="AE1009" s="13">
        <f t="shared" si="1179"/>
        <v>1832</v>
      </c>
      <c r="AF1009" s="13">
        <f t="shared" si="1179"/>
        <v>0</v>
      </c>
      <c r="AG1009" s="13">
        <f t="shared" si="1180"/>
        <v>0</v>
      </c>
      <c r="AH1009" s="13">
        <f t="shared" si="1180"/>
        <v>0</v>
      </c>
      <c r="AI1009" s="13">
        <f t="shared" si="1180"/>
        <v>1018</v>
      </c>
      <c r="AJ1009" s="13">
        <f t="shared" si="1180"/>
        <v>0</v>
      </c>
      <c r="AK1009" s="13">
        <f t="shared" si="1180"/>
        <v>2850</v>
      </c>
      <c r="AL1009" s="13">
        <f t="shared" si="1180"/>
        <v>0</v>
      </c>
    </row>
    <row r="1010" spans="1:38" ht="33" hidden="1" x14ac:dyDescent="0.25">
      <c r="A1010" s="62" t="s">
        <v>271</v>
      </c>
      <c r="B1010" s="16" t="s">
        <v>362</v>
      </c>
      <c r="C1010" s="16" t="s">
        <v>165</v>
      </c>
      <c r="D1010" s="16" t="s">
        <v>87</v>
      </c>
      <c r="E1010" s="16" t="s">
        <v>473</v>
      </c>
      <c r="F1010" s="16" t="s">
        <v>33</v>
      </c>
      <c r="G1010" s="13">
        <f t="shared" si="1178"/>
        <v>1832</v>
      </c>
      <c r="H1010" s="13">
        <f t="shared" si="1178"/>
        <v>0</v>
      </c>
      <c r="I1010" s="13">
        <f t="shared" si="1178"/>
        <v>0</v>
      </c>
      <c r="J1010" s="13">
        <f t="shared" si="1178"/>
        <v>0</v>
      </c>
      <c r="K1010" s="13">
        <f t="shared" si="1178"/>
        <v>0</v>
      </c>
      <c r="L1010" s="13">
        <f t="shared" si="1178"/>
        <v>0</v>
      </c>
      <c r="M1010" s="13">
        <f t="shared" si="1178"/>
        <v>1832</v>
      </c>
      <c r="N1010" s="13">
        <f t="shared" si="1178"/>
        <v>0</v>
      </c>
      <c r="O1010" s="13">
        <f t="shared" si="1178"/>
        <v>0</v>
      </c>
      <c r="P1010" s="13">
        <f t="shared" si="1178"/>
        <v>0</v>
      </c>
      <c r="Q1010" s="13">
        <f t="shared" si="1178"/>
        <v>0</v>
      </c>
      <c r="R1010" s="13">
        <f t="shared" si="1178"/>
        <v>0</v>
      </c>
      <c r="S1010" s="13">
        <f t="shared" si="1179"/>
        <v>1832</v>
      </c>
      <c r="T1010" s="13">
        <f t="shared" si="1179"/>
        <v>0</v>
      </c>
      <c r="U1010" s="13">
        <f t="shared" si="1179"/>
        <v>0</v>
      </c>
      <c r="V1010" s="13">
        <f t="shared" si="1179"/>
        <v>0</v>
      </c>
      <c r="W1010" s="13">
        <f t="shared" si="1179"/>
        <v>0</v>
      </c>
      <c r="X1010" s="13">
        <f t="shared" si="1179"/>
        <v>0</v>
      </c>
      <c r="Y1010" s="13">
        <f t="shared" si="1179"/>
        <v>1832</v>
      </c>
      <c r="Z1010" s="13">
        <f t="shared" si="1179"/>
        <v>0</v>
      </c>
      <c r="AA1010" s="13">
        <f t="shared" si="1179"/>
        <v>0</v>
      </c>
      <c r="AB1010" s="13">
        <f t="shared" si="1179"/>
        <v>0</v>
      </c>
      <c r="AC1010" s="13">
        <f t="shared" si="1179"/>
        <v>0</v>
      </c>
      <c r="AD1010" s="13">
        <f t="shared" si="1179"/>
        <v>0</v>
      </c>
      <c r="AE1010" s="13">
        <f t="shared" si="1179"/>
        <v>1832</v>
      </c>
      <c r="AF1010" s="13">
        <f t="shared" si="1179"/>
        <v>0</v>
      </c>
      <c r="AG1010" s="13">
        <f t="shared" si="1180"/>
        <v>0</v>
      </c>
      <c r="AH1010" s="13">
        <f t="shared" si="1180"/>
        <v>0</v>
      </c>
      <c r="AI1010" s="13">
        <f t="shared" si="1180"/>
        <v>1018</v>
      </c>
      <c r="AJ1010" s="13">
        <f t="shared" si="1180"/>
        <v>0</v>
      </c>
      <c r="AK1010" s="13">
        <f t="shared" si="1180"/>
        <v>2850</v>
      </c>
      <c r="AL1010" s="13">
        <f t="shared" si="1180"/>
        <v>0</v>
      </c>
    </row>
    <row r="1011" spans="1:38" ht="33" hidden="1" x14ac:dyDescent="0.25">
      <c r="A1011" s="62" t="s">
        <v>39</v>
      </c>
      <c r="B1011" s="16" t="s">
        <v>362</v>
      </c>
      <c r="C1011" s="16" t="s">
        <v>165</v>
      </c>
      <c r="D1011" s="16" t="s">
        <v>87</v>
      </c>
      <c r="E1011" s="16" t="s">
        <v>473</v>
      </c>
      <c r="F1011" s="16" t="s">
        <v>40</v>
      </c>
      <c r="G1011" s="13">
        <v>1832</v>
      </c>
      <c r="H1011" s="13"/>
      <c r="I1011" s="13"/>
      <c r="J1011" s="13"/>
      <c r="K1011" s="13"/>
      <c r="L1011" s="13"/>
      <c r="M1011" s="13">
        <f>G1011+I1011+J1011+K1011+L1011</f>
        <v>1832</v>
      </c>
      <c r="N1011" s="13">
        <f>H1011+J1011</f>
        <v>0</v>
      </c>
      <c r="O1011" s="13"/>
      <c r="P1011" s="13"/>
      <c r="Q1011" s="13"/>
      <c r="R1011" s="13"/>
      <c r="S1011" s="13">
        <f>M1011+O1011+P1011+Q1011+R1011</f>
        <v>1832</v>
      </c>
      <c r="T1011" s="13">
        <f>N1011+P1011</f>
        <v>0</v>
      </c>
      <c r="U1011" s="13"/>
      <c r="V1011" s="13"/>
      <c r="W1011" s="13"/>
      <c r="X1011" s="13"/>
      <c r="Y1011" s="13">
        <f>S1011+U1011+V1011+W1011+X1011</f>
        <v>1832</v>
      </c>
      <c r="Z1011" s="13">
        <f>T1011+V1011</f>
        <v>0</v>
      </c>
      <c r="AA1011" s="13"/>
      <c r="AB1011" s="13"/>
      <c r="AC1011" s="13"/>
      <c r="AD1011" s="13"/>
      <c r="AE1011" s="13">
        <f>Y1011+AA1011+AB1011+AC1011+AD1011</f>
        <v>1832</v>
      </c>
      <c r="AF1011" s="13">
        <f>Z1011+AB1011</f>
        <v>0</v>
      </c>
      <c r="AG1011" s="13"/>
      <c r="AH1011" s="13"/>
      <c r="AI1011" s="13">
        <v>1018</v>
      </c>
      <c r="AJ1011" s="13"/>
      <c r="AK1011" s="13">
        <f>AE1011+AG1011+AH1011+AI1011+AJ1011</f>
        <v>2850</v>
      </c>
      <c r="AL1011" s="13">
        <f>AF1011+AH1011</f>
        <v>0</v>
      </c>
    </row>
    <row r="1012" spans="1:38" hidden="1" x14ac:dyDescent="0.25">
      <c r="A1012" s="62" t="s">
        <v>66</v>
      </c>
      <c r="B1012" s="16" t="s">
        <v>362</v>
      </c>
      <c r="C1012" s="16" t="s">
        <v>165</v>
      </c>
      <c r="D1012" s="16" t="s">
        <v>87</v>
      </c>
      <c r="E1012" s="16" t="s">
        <v>67</v>
      </c>
      <c r="F1012" s="16"/>
      <c r="G1012" s="13">
        <f t="shared" ref="G1012:R1015" si="1181">G1013</f>
        <v>4423</v>
      </c>
      <c r="H1012" s="13">
        <f t="shared" si="1181"/>
        <v>0</v>
      </c>
      <c r="I1012" s="13">
        <f t="shared" si="1181"/>
        <v>0</v>
      </c>
      <c r="J1012" s="13">
        <f t="shared" si="1181"/>
        <v>0</v>
      </c>
      <c r="K1012" s="13">
        <f t="shared" si="1181"/>
        <v>0</v>
      </c>
      <c r="L1012" s="13">
        <f t="shared" si="1181"/>
        <v>0</v>
      </c>
      <c r="M1012" s="13">
        <f t="shared" si="1181"/>
        <v>4423</v>
      </c>
      <c r="N1012" s="13">
        <f t="shared" si="1181"/>
        <v>0</v>
      </c>
      <c r="O1012" s="13">
        <f t="shared" si="1181"/>
        <v>0</v>
      </c>
      <c r="P1012" s="13">
        <f t="shared" si="1181"/>
        <v>0</v>
      </c>
      <c r="Q1012" s="13">
        <f t="shared" si="1181"/>
        <v>0</v>
      </c>
      <c r="R1012" s="13">
        <f t="shared" si="1181"/>
        <v>0</v>
      </c>
      <c r="S1012" s="13">
        <f t="shared" ref="S1012:AH1015" si="1182">S1013</f>
        <v>4423</v>
      </c>
      <c r="T1012" s="13">
        <f t="shared" si="1182"/>
        <v>0</v>
      </c>
      <c r="U1012" s="13">
        <f t="shared" si="1182"/>
        <v>0</v>
      </c>
      <c r="V1012" s="13">
        <f t="shared" si="1182"/>
        <v>0</v>
      </c>
      <c r="W1012" s="13">
        <f t="shared" si="1182"/>
        <v>0</v>
      </c>
      <c r="X1012" s="13">
        <f t="shared" si="1182"/>
        <v>0</v>
      </c>
      <c r="Y1012" s="13">
        <f t="shared" si="1182"/>
        <v>4423</v>
      </c>
      <c r="Z1012" s="13">
        <f t="shared" si="1182"/>
        <v>0</v>
      </c>
      <c r="AA1012" s="13">
        <f t="shared" si="1182"/>
        <v>0</v>
      </c>
      <c r="AB1012" s="13">
        <f t="shared" si="1182"/>
        <v>0</v>
      </c>
      <c r="AC1012" s="13">
        <f t="shared" si="1182"/>
        <v>0</v>
      </c>
      <c r="AD1012" s="13">
        <f t="shared" si="1182"/>
        <v>0</v>
      </c>
      <c r="AE1012" s="13">
        <f t="shared" si="1182"/>
        <v>4423</v>
      </c>
      <c r="AF1012" s="13">
        <f t="shared" si="1182"/>
        <v>0</v>
      </c>
      <c r="AG1012" s="13">
        <f t="shared" si="1182"/>
        <v>0</v>
      </c>
      <c r="AH1012" s="13">
        <f t="shared" si="1182"/>
        <v>0</v>
      </c>
      <c r="AI1012" s="13">
        <f t="shared" ref="AG1012:AL1015" si="1183">AI1013</f>
        <v>0</v>
      </c>
      <c r="AJ1012" s="13">
        <f t="shared" si="1183"/>
        <v>0</v>
      </c>
      <c r="AK1012" s="13">
        <f t="shared" si="1183"/>
        <v>4423</v>
      </c>
      <c r="AL1012" s="13">
        <f t="shared" si="1183"/>
        <v>0</v>
      </c>
    </row>
    <row r="1013" spans="1:38" hidden="1" x14ac:dyDescent="0.25">
      <c r="A1013" s="62" t="s">
        <v>15</v>
      </c>
      <c r="B1013" s="16" t="s">
        <v>362</v>
      </c>
      <c r="C1013" s="16" t="s">
        <v>165</v>
      </c>
      <c r="D1013" s="16" t="s">
        <v>87</v>
      </c>
      <c r="E1013" s="16" t="s">
        <v>68</v>
      </c>
      <c r="F1013" s="16"/>
      <c r="G1013" s="13">
        <f t="shared" si="1181"/>
        <v>4423</v>
      </c>
      <c r="H1013" s="13">
        <f t="shared" si="1181"/>
        <v>0</v>
      </c>
      <c r="I1013" s="13">
        <f t="shared" si="1181"/>
        <v>0</v>
      </c>
      <c r="J1013" s="13">
        <f t="shared" si="1181"/>
        <v>0</v>
      </c>
      <c r="K1013" s="13">
        <f t="shared" si="1181"/>
        <v>0</v>
      </c>
      <c r="L1013" s="13">
        <f t="shared" si="1181"/>
        <v>0</v>
      </c>
      <c r="M1013" s="13">
        <f t="shared" si="1181"/>
        <v>4423</v>
      </c>
      <c r="N1013" s="13">
        <f t="shared" si="1181"/>
        <v>0</v>
      </c>
      <c r="O1013" s="13">
        <f t="shared" si="1181"/>
        <v>0</v>
      </c>
      <c r="P1013" s="13">
        <f t="shared" si="1181"/>
        <v>0</v>
      </c>
      <c r="Q1013" s="13">
        <f t="shared" si="1181"/>
        <v>0</v>
      </c>
      <c r="R1013" s="13">
        <f t="shared" si="1181"/>
        <v>0</v>
      </c>
      <c r="S1013" s="13">
        <f t="shared" si="1182"/>
        <v>4423</v>
      </c>
      <c r="T1013" s="13">
        <f t="shared" si="1182"/>
        <v>0</v>
      </c>
      <c r="U1013" s="13">
        <f t="shared" si="1182"/>
        <v>0</v>
      </c>
      <c r="V1013" s="13">
        <f t="shared" si="1182"/>
        <v>0</v>
      </c>
      <c r="W1013" s="13">
        <f t="shared" si="1182"/>
        <v>0</v>
      </c>
      <c r="X1013" s="13">
        <f t="shared" si="1182"/>
        <v>0</v>
      </c>
      <c r="Y1013" s="13">
        <f t="shared" si="1182"/>
        <v>4423</v>
      </c>
      <c r="Z1013" s="13">
        <f t="shared" si="1182"/>
        <v>0</v>
      </c>
      <c r="AA1013" s="13">
        <f t="shared" si="1182"/>
        <v>0</v>
      </c>
      <c r="AB1013" s="13">
        <f t="shared" si="1182"/>
        <v>0</v>
      </c>
      <c r="AC1013" s="13">
        <f t="shared" si="1182"/>
        <v>0</v>
      </c>
      <c r="AD1013" s="13">
        <f t="shared" si="1182"/>
        <v>0</v>
      </c>
      <c r="AE1013" s="13">
        <f t="shared" si="1182"/>
        <v>4423</v>
      </c>
      <c r="AF1013" s="13">
        <f t="shared" si="1182"/>
        <v>0</v>
      </c>
      <c r="AG1013" s="13">
        <f t="shared" si="1183"/>
        <v>0</v>
      </c>
      <c r="AH1013" s="13">
        <f t="shared" si="1183"/>
        <v>0</v>
      </c>
      <c r="AI1013" s="13">
        <f t="shared" si="1183"/>
        <v>0</v>
      </c>
      <c r="AJ1013" s="13">
        <f t="shared" si="1183"/>
        <v>0</v>
      </c>
      <c r="AK1013" s="13">
        <f t="shared" si="1183"/>
        <v>4423</v>
      </c>
      <c r="AL1013" s="13">
        <f t="shared" si="1183"/>
        <v>0</v>
      </c>
    </row>
    <row r="1014" spans="1:38" hidden="1" x14ac:dyDescent="0.25">
      <c r="A1014" s="62" t="s">
        <v>376</v>
      </c>
      <c r="B1014" s="16" t="s">
        <v>362</v>
      </c>
      <c r="C1014" s="16" t="s">
        <v>165</v>
      </c>
      <c r="D1014" s="16" t="s">
        <v>87</v>
      </c>
      <c r="E1014" s="16" t="s">
        <v>447</v>
      </c>
      <c r="F1014" s="16"/>
      <c r="G1014" s="13">
        <f t="shared" si="1181"/>
        <v>4423</v>
      </c>
      <c r="H1014" s="13">
        <f t="shared" si="1181"/>
        <v>0</v>
      </c>
      <c r="I1014" s="13">
        <f t="shared" si="1181"/>
        <v>0</v>
      </c>
      <c r="J1014" s="13">
        <f t="shared" si="1181"/>
        <v>0</v>
      </c>
      <c r="K1014" s="13">
        <f t="shared" si="1181"/>
        <v>0</v>
      </c>
      <c r="L1014" s="13">
        <f t="shared" si="1181"/>
        <v>0</v>
      </c>
      <c r="M1014" s="13">
        <f t="shared" si="1181"/>
        <v>4423</v>
      </c>
      <c r="N1014" s="13">
        <f t="shared" si="1181"/>
        <v>0</v>
      </c>
      <c r="O1014" s="13">
        <f t="shared" si="1181"/>
        <v>0</v>
      </c>
      <c r="P1014" s="13">
        <f t="shared" si="1181"/>
        <v>0</v>
      </c>
      <c r="Q1014" s="13">
        <f t="shared" si="1181"/>
        <v>0</v>
      </c>
      <c r="R1014" s="13">
        <f t="shared" si="1181"/>
        <v>0</v>
      </c>
      <c r="S1014" s="13">
        <f t="shared" si="1182"/>
        <v>4423</v>
      </c>
      <c r="T1014" s="13">
        <f t="shared" si="1182"/>
        <v>0</v>
      </c>
      <c r="U1014" s="13">
        <f t="shared" si="1182"/>
        <v>0</v>
      </c>
      <c r="V1014" s="13">
        <f t="shared" si="1182"/>
        <v>0</v>
      </c>
      <c r="W1014" s="13">
        <f t="shared" si="1182"/>
        <v>0</v>
      </c>
      <c r="X1014" s="13">
        <f t="shared" si="1182"/>
        <v>0</v>
      </c>
      <c r="Y1014" s="13">
        <f t="shared" si="1182"/>
        <v>4423</v>
      </c>
      <c r="Z1014" s="13">
        <f t="shared" si="1182"/>
        <v>0</v>
      </c>
      <c r="AA1014" s="13">
        <f t="shared" si="1182"/>
        <v>0</v>
      </c>
      <c r="AB1014" s="13">
        <f t="shared" si="1182"/>
        <v>0</v>
      </c>
      <c r="AC1014" s="13">
        <f t="shared" si="1182"/>
        <v>0</v>
      </c>
      <c r="AD1014" s="13">
        <f t="shared" si="1182"/>
        <v>0</v>
      </c>
      <c r="AE1014" s="13">
        <f t="shared" si="1182"/>
        <v>4423</v>
      </c>
      <c r="AF1014" s="13">
        <f t="shared" si="1182"/>
        <v>0</v>
      </c>
      <c r="AG1014" s="13">
        <f t="shared" si="1183"/>
        <v>0</v>
      </c>
      <c r="AH1014" s="13">
        <f t="shared" si="1183"/>
        <v>0</v>
      </c>
      <c r="AI1014" s="13">
        <f t="shared" si="1183"/>
        <v>0</v>
      </c>
      <c r="AJ1014" s="13">
        <f t="shared" si="1183"/>
        <v>0</v>
      </c>
      <c r="AK1014" s="13">
        <f t="shared" si="1183"/>
        <v>4423</v>
      </c>
      <c r="AL1014" s="13">
        <f t="shared" si="1183"/>
        <v>0</v>
      </c>
    </row>
    <row r="1015" spans="1:38" ht="33" hidden="1" x14ac:dyDescent="0.25">
      <c r="A1015" s="62" t="s">
        <v>271</v>
      </c>
      <c r="B1015" s="16" t="s">
        <v>362</v>
      </c>
      <c r="C1015" s="16" t="s">
        <v>165</v>
      </c>
      <c r="D1015" s="16" t="s">
        <v>87</v>
      </c>
      <c r="E1015" s="16" t="s">
        <v>447</v>
      </c>
      <c r="F1015" s="16" t="s">
        <v>33</v>
      </c>
      <c r="G1015" s="13">
        <f t="shared" si="1181"/>
        <v>4423</v>
      </c>
      <c r="H1015" s="13">
        <f t="shared" si="1181"/>
        <v>0</v>
      </c>
      <c r="I1015" s="13">
        <f t="shared" si="1181"/>
        <v>0</v>
      </c>
      <c r="J1015" s="13">
        <f t="shared" si="1181"/>
        <v>0</v>
      </c>
      <c r="K1015" s="13">
        <f t="shared" si="1181"/>
        <v>0</v>
      </c>
      <c r="L1015" s="13">
        <f t="shared" si="1181"/>
        <v>0</v>
      </c>
      <c r="M1015" s="13">
        <f t="shared" si="1181"/>
        <v>4423</v>
      </c>
      <c r="N1015" s="13">
        <f t="shared" si="1181"/>
        <v>0</v>
      </c>
      <c r="O1015" s="13">
        <f t="shared" si="1181"/>
        <v>0</v>
      </c>
      <c r="P1015" s="13">
        <f t="shared" si="1181"/>
        <v>0</v>
      </c>
      <c r="Q1015" s="13">
        <f t="shared" si="1181"/>
        <v>0</v>
      </c>
      <c r="R1015" s="13">
        <f t="shared" si="1181"/>
        <v>0</v>
      </c>
      <c r="S1015" s="13">
        <f t="shared" si="1182"/>
        <v>4423</v>
      </c>
      <c r="T1015" s="13">
        <f t="shared" si="1182"/>
        <v>0</v>
      </c>
      <c r="U1015" s="13">
        <f t="shared" si="1182"/>
        <v>0</v>
      </c>
      <c r="V1015" s="13">
        <f t="shared" si="1182"/>
        <v>0</v>
      </c>
      <c r="W1015" s="13">
        <f t="shared" si="1182"/>
        <v>0</v>
      </c>
      <c r="X1015" s="13">
        <f t="shared" si="1182"/>
        <v>0</v>
      </c>
      <c r="Y1015" s="13">
        <f t="shared" si="1182"/>
        <v>4423</v>
      </c>
      <c r="Z1015" s="13">
        <f t="shared" si="1182"/>
        <v>0</v>
      </c>
      <c r="AA1015" s="13">
        <f t="shared" si="1182"/>
        <v>0</v>
      </c>
      <c r="AB1015" s="13">
        <f t="shared" si="1182"/>
        <v>0</v>
      </c>
      <c r="AC1015" s="13">
        <f t="shared" si="1182"/>
        <v>0</v>
      </c>
      <c r="AD1015" s="13">
        <f t="shared" si="1182"/>
        <v>0</v>
      </c>
      <c r="AE1015" s="13">
        <f t="shared" si="1182"/>
        <v>4423</v>
      </c>
      <c r="AF1015" s="13">
        <f t="shared" si="1182"/>
        <v>0</v>
      </c>
      <c r="AG1015" s="13">
        <f t="shared" si="1183"/>
        <v>0</v>
      </c>
      <c r="AH1015" s="13">
        <f t="shared" si="1183"/>
        <v>0</v>
      </c>
      <c r="AI1015" s="13">
        <f t="shared" si="1183"/>
        <v>0</v>
      </c>
      <c r="AJ1015" s="13">
        <f t="shared" si="1183"/>
        <v>0</v>
      </c>
      <c r="AK1015" s="13">
        <f t="shared" si="1183"/>
        <v>4423</v>
      </c>
      <c r="AL1015" s="13">
        <f t="shared" si="1183"/>
        <v>0</v>
      </c>
    </row>
    <row r="1016" spans="1:38" ht="33" hidden="1" x14ac:dyDescent="0.25">
      <c r="A1016" s="62" t="s">
        <v>39</v>
      </c>
      <c r="B1016" s="16" t="s">
        <v>362</v>
      </c>
      <c r="C1016" s="16" t="s">
        <v>165</v>
      </c>
      <c r="D1016" s="16" t="s">
        <v>87</v>
      </c>
      <c r="E1016" s="16" t="s">
        <v>447</v>
      </c>
      <c r="F1016" s="16" t="s">
        <v>40</v>
      </c>
      <c r="G1016" s="13">
        <v>4423</v>
      </c>
      <c r="H1016" s="13"/>
      <c r="I1016" s="13"/>
      <c r="J1016" s="13"/>
      <c r="K1016" s="13"/>
      <c r="L1016" s="13"/>
      <c r="M1016" s="13">
        <f>G1016+I1016+J1016+K1016+L1016</f>
        <v>4423</v>
      </c>
      <c r="N1016" s="13">
        <f>H1016+J1016</f>
        <v>0</v>
      </c>
      <c r="O1016" s="13"/>
      <c r="P1016" s="13"/>
      <c r="Q1016" s="13"/>
      <c r="R1016" s="13"/>
      <c r="S1016" s="13">
        <f>M1016+O1016+P1016+Q1016+R1016</f>
        <v>4423</v>
      </c>
      <c r="T1016" s="13">
        <f>N1016+P1016</f>
        <v>0</v>
      </c>
      <c r="U1016" s="13"/>
      <c r="V1016" s="13"/>
      <c r="W1016" s="13"/>
      <c r="X1016" s="13"/>
      <c r="Y1016" s="13">
        <f>S1016+U1016+V1016+W1016+X1016</f>
        <v>4423</v>
      </c>
      <c r="Z1016" s="13">
        <f>T1016+V1016</f>
        <v>0</v>
      </c>
      <c r="AA1016" s="13"/>
      <c r="AB1016" s="13"/>
      <c r="AC1016" s="13"/>
      <c r="AD1016" s="13"/>
      <c r="AE1016" s="13">
        <f>Y1016+AA1016+AB1016+AC1016+AD1016</f>
        <v>4423</v>
      </c>
      <c r="AF1016" s="13">
        <f>Z1016+AB1016</f>
        <v>0</v>
      </c>
      <c r="AG1016" s="13"/>
      <c r="AH1016" s="13"/>
      <c r="AI1016" s="13"/>
      <c r="AJ1016" s="13"/>
      <c r="AK1016" s="13">
        <f>AE1016+AG1016+AH1016+AI1016+AJ1016</f>
        <v>4423</v>
      </c>
      <c r="AL1016" s="13">
        <f>AF1016+AH1016</f>
        <v>0</v>
      </c>
    </row>
    <row r="1017" spans="1:38" hidden="1" x14ac:dyDescent="0.25">
      <c r="A1017" s="62"/>
      <c r="B1017" s="16"/>
      <c r="C1017" s="16"/>
      <c r="D1017" s="16"/>
      <c r="E1017" s="16"/>
      <c r="F1017" s="16"/>
      <c r="G1017" s="13"/>
      <c r="H1017" s="13"/>
      <c r="I1017" s="13"/>
      <c r="J1017" s="13"/>
      <c r="K1017" s="13"/>
      <c r="L1017" s="13"/>
      <c r="M1017" s="13"/>
      <c r="N1017" s="13"/>
      <c r="O1017" s="13"/>
      <c r="P1017" s="13"/>
      <c r="Q1017" s="13"/>
      <c r="R1017" s="13"/>
      <c r="S1017" s="13"/>
      <c r="T1017" s="13"/>
      <c r="U1017" s="13"/>
      <c r="V1017" s="13"/>
      <c r="W1017" s="13"/>
      <c r="X1017" s="13"/>
      <c r="Y1017" s="13"/>
      <c r="Z1017" s="13"/>
      <c r="AA1017" s="13"/>
      <c r="AB1017" s="13"/>
      <c r="AC1017" s="13"/>
      <c r="AD1017" s="13"/>
      <c r="AE1017" s="13"/>
      <c r="AF1017" s="13"/>
      <c r="AG1017" s="13"/>
      <c r="AH1017" s="13"/>
      <c r="AI1017" s="13"/>
      <c r="AJ1017" s="13"/>
      <c r="AK1017" s="13"/>
      <c r="AL1017" s="13"/>
    </row>
    <row r="1018" spans="1:38" ht="38.25" hidden="1" x14ac:dyDescent="0.35">
      <c r="A1018" s="61" t="s">
        <v>377</v>
      </c>
      <c r="B1018" s="14" t="s">
        <v>362</v>
      </c>
      <c r="C1018" s="14" t="s">
        <v>165</v>
      </c>
      <c r="D1018" s="14" t="s">
        <v>165</v>
      </c>
      <c r="E1018" s="51"/>
      <c r="F1018" s="51"/>
      <c r="G1018" s="32">
        <f>G1024+G1033+G1019+G1038</f>
        <v>126027</v>
      </c>
      <c r="H1018" s="32">
        <f t="shared" ref="H1018:N1018" si="1184">H1024+H1033+H1019+H1038</f>
        <v>0</v>
      </c>
      <c r="I1018" s="13">
        <f t="shared" si="1184"/>
        <v>0</v>
      </c>
      <c r="J1018" s="13">
        <f t="shared" si="1184"/>
        <v>0</v>
      </c>
      <c r="K1018" s="13">
        <f t="shared" si="1184"/>
        <v>0</v>
      </c>
      <c r="L1018" s="13">
        <f t="shared" si="1184"/>
        <v>0</v>
      </c>
      <c r="M1018" s="32">
        <f t="shared" si="1184"/>
        <v>126027</v>
      </c>
      <c r="N1018" s="32">
        <f t="shared" si="1184"/>
        <v>0</v>
      </c>
      <c r="O1018" s="13">
        <f t="shared" ref="O1018:T1018" si="1185">O1024+O1033+O1019+O1038</f>
        <v>0</v>
      </c>
      <c r="P1018" s="13">
        <f t="shared" si="1185"/>
        <v>0</v>
      </c>
      <c r="Q1018" s="13">
        <f t="shared" si="1185"/>
        <v>0</v>
      </c>
      <c r="R1018" s="13">
        <f t="shared" si="1185"/>
        <v>0</v>
      </c>
      <c r="S1018" s="32">
        <f t="shared" si="1185"/>
        <v>126027</v>
      </c>
      <c r="T1018" s="32">
        <f t="shared" si="1185"/>
        <v>0</v>
      </c>
      <c r="U1018" s="13">
        <f t="shared" ref="U1018:Z1018" si="1186">U1024+U1033+U1019+U1038</f>
        <v>0</v>
      </c>
      <c r="V1018" s="13">
        <f t="shared" si="1186"/>
        <v>0</v>
      </c>
      <c r="W1018" s="13">
        <f t="shared" si="1186"/>
        <v>0</v>
      </c>
      <c r="X1018" s="13">
        <f t="shared" si="1186"/>
        <v>0</v>
      </c>
      <c r="Y1018" s="32">
        <f t="shared" si="1186"/>
        <v>126027</v>
      </c>
      <c r="Z1018" s="32">
        <f t="shared" si="1186"/>
        <v>0</v>
      </c>
      <c r="AA1018" s="13">
        <f t="shared" ref="AA1018:AF1018" si="1187">AA1024+AA1033+AA1019+AA1038</f>
        <v>0</v>
      </c>
      <c r="AB1018" s="13">
        <f t="shared" si="1187"/>
        <v>0</v>
      </c>
      <c r="AC1018" s="13">
        <f t="shared" si="1187"/>
        <v>0</v>
      </c>
      <c r="AD1018" s="13">
        <f t="shared" si="1187"/>
        <v>-3000</v>
      </c>
      <c r="AE1018" s="32">
        <f t="shared" si="1187"/>
        <v>123027</v>
      </c>
      <c r="AF1018" s="32">
        <f t="shared" si="1187"/>
        <v>0</v>
      </c>
      <c r="AG1018" s="13">
        <f t="shared" ref="AG1018:AL1018" si="1188">AG1024+AG1033+AG1019+AG1038</f>
        <v>0</v>
      </c>
      <c r="AH1018" s="13">
        <f t="shared" si="1188"/>
        <v>0</v>
      </c>
      <c r="AI1018" s="13">
        <f t="shared" si="1188"/>
        <v>0</v>
      </c>
      <c r="AJ1018" s="13">
        <f t="shared" si="1188"/>
        <v>0</v>
      </c>
      <c r="AK1018" s="32">
        <f t="shared" si="1188"/>
        <v>123027</v>
      </c>
      <c r="AL1018" s="32">
        <f t="shared" si="1188"/>
        <v>0</v>
      </c>
    </row>
    <row r="1019" spans="1:38" ht="82.5" hidden="1" x14ac:dyDescent="0.25">
      <c r="A1019" s="57" t="s">
        <v>135</v>
      </c>
      <c r="B1019" s="16" t="s">
        <v>362</v>
      </c>
      <c r="C1019" s="16" t="s">
        <v>165</v>
      </c>
      <c r="D1019" s="16" t="s">
        <v>165</v>
      </c>
      <c r="E1019" s="16" t="s">
        <v>136</v>
      </c>
      <c r="F1019" s="36"/>
      <c r="G1019" s="13">
        <f t="shared" ref="G1019:R1022" si="1189">G1020</f>
        <v>1785</v>
      </c>
      <c r="H1019" s="13">
        <f t="shared" si="1189"/>
        <v>0</v>
      </c>
      <c r="I1019" s="13">
        <f t="shared" si="1189"/>
        <v>0</v>
      </c>
      <c r="J1019" s="13">
        <f t="shared" si="1189"/>
        <v>0</v>
      </c>
      <c r="K1019" s="13">
        <f t="shared" si="1189"/>
        <v>0</v>
      </c>
      <c r="L1019" s="13">
        <f t="shared" si="1189"/>
        <v>0</v>
      </c>
      <c r="M1019" s="13">
        <f t="shared" si="1189"/>
        <v>1785</v>
      </c>
      <c r="N1019" s="13">
        <f t="shared" si="1189"/>
        <v>0</v>
      </c>
      <c r="O1019" s="13">
        <f t="shared" si="1189"/>
        <v>0</v>
      </c>
      <c r="P1019" s="13">
        <f t="shared" si="1189"/>
        <v>0</v>
      </c>
      <c r="Q1019" s="13">
        <f t="shared" si="1189"/>
        <v>0</v>
      </c>
      <c r="R1019" s="13">
        <f t="shared" si="1189"/>
        <v>0</v>
      </c>
      <c r="S1019" s="13">
        <f t="shared" ref="S1019:AH1022" si="1190">S1020</f>
        <v>1785</v>
      </c>
      <c r="T1019" s="13">
        <f t="shared" si="1190"/>
        <v>0</v>
      </c>
      <c r="U1019" s="13">
        <f t="shared" si="1190"/>
        <v>0</v>
      </c>
      <c r="V1019" s="13">
        <f t="shared" si="1190"/>
        <v>0</v>
      </c>
      <c r="W1019" s="13">
        <f t="shared" si="1190"/>
        <v>0</v>
      </c>
      <c r="X1019" s="13">
        <f t="shared" si="1190"/>
        <v>0</v>
      </c>
      <c r="Y1019" s="13">
        <f t="shared" si="1190"/>
        <v>1785</v>
      </c>
      <c r="Z1019" s="13">
        <f t="shared" si="1190"/>
        <v>0</v>
      </c>
      <c r="AA1019" s="13">
        <f t="shared" si="1190"/>
        <v>0</v>
      </c>
      <c r="AB1019" s="13">
        <f t="shared" si="1190"/>
        <v>0</v>
      </c>
      <c r="AC1019" s="13">
        <f t="shared" si="1190"/>
        <v>0</v>
      </c>
      <c r="AD1019" s="13">
        <f t="shared" si="1190"/>
        <v>0</v>
      </c>
      <c r="AE1019" s="13">
        <f t="shared" si="1190"/>
        <v>1785</v>
      </c>
      <c r="AF1019" s="13">
        <f t="shared" si="1190"/>
        <v>0</v>
      </c>
      <c r="AG1019" s="13">
        <f t="shared" si="1190"/>
        <v>0</v>
      </c>
      <c r="AH1019" s="13">
        <f t="shared" si="1190"/>
        <v>0</v>
      </c>
      <c r="AI1019" s="13">
        <f t="shared" ref="AG1019:AL1022" si="1191">AI1020</f>
        <v>0</v>
      </c>
      <c r="AJ1019" s="13">
        <f t="shared" si="1191"/>
        <v>0</v>
      </c>
      <c r="AK1019" s="13">
        <f t="shared" si="1191"/>
        <v>1785</v>
      </c>
      <c r="AL1019" s="13">
        <f t="shared" si="1191"/>
        <v>0</v>
      </c>
    </row>
    <row r="1020" spans="1:38" ht="33" hidden="1" x14ac:dyDescent="0.25">
      <c r="A1020" s="57" t="s">
        <v>84</v>
      </c>
      <c r="B1020" s="16" t="s">
        <v>362</v>
      </c>
      <c r="C1020" s="16" t="s">
        <v>165</v>
      </c>
      <c r="D1020" s="16" t="s">
        <v>165</v>
      </c>
      <c r="E1020" s="16" t="s">
        <v>166</v>
      </c>
      <c r="F1020" s="36"/>
      <c r="G1020" s="13">
        <f t="shared" si="1189"/>
        <v>1785</v>
      </c>
      <c r="H1020" s="13">
        <f t="shared" si="1189"/>
        <v>0</v>
      </c>
      <c r="I1020" s="13">
        <f t="shared" si="1189"/>
        <v>0</v>
      </c>
      <c r="J1020" s="13">
        <f t="shared" si="1189"/>
        <v>0</v>
      </c>
      <c r="K1020" s="13">
        <f t="shared" si="1189"/>
        <v>0</v>
      </c>
      <c r="L1020" s="13">
        <f t="shared" si="1189"/>
        <v>0</v>
      </c>
      <c r="M1020" s="13">
        <f t="shared" si="1189"/>
        <v>1785</v>
      </c>
      <c r="N1020" s="13">
        <f t="shared" si="1189"/>
        <v>0</v>
      </c>
      <c r="O1020" s="13">
        <f t="shared" si="1189"/>
        <v>0</v>
      </c>
      <c r="P1020" s="13">
        <f t="shared" si="1189"/>
        <v>0</v>
      </c>
      <c r="Q1020" s="13">
        <f t="shared" si="1189"/>
        <v>0</v>
      </c>
      <c r="R1020" s="13">
        <f t="shared" si="1189"/>
        <v>0</v>
      </c>
      <c r="S1020" s="13">
        <f t="shared" si="1190"/>
        <v>1785</v>
      </c>
      <c r="T1020" s="13">
        <f t="shared" si="1190"/>
        <v>0</v>
      </c>
      <c r="U1020" s="13">
        <f t="shared" si="1190"/>
        <v>0</v>
      </c>
      <c r="V1020" s="13">
        <f t="shared" si="1190"/>
        <v>0</v>
      </c>
      <c r="W1020" s="13">
        <f t="shared" si="1190"/>
        <v>0</v>
      </c>
      <c r="X1020" s="13">
        <f t="shared" si="1190"/>
        <v>0</v>
      </c>
      <c r="Y1020" s="13">
        <f t="shared" si="1190"/>
        <v>1785</v>
      </c>
      <c r="Z1020" s="13">
        <f t="shared" si="1190"/>
        <v>0</v>
      </c>
      <c r="AA1020" s="13">
        <f t="shared" si="1190"/>
        <v>0</v>
      </c>
      <c r="AB1020" s="13">
        <f t="shared" si="1190"/>
        <v>0</v>
      </c>
      <c r="AC1020" s="13">
        <f t="shared" si="1190"/>
        <v>0</v>
      </c>
      <c r="AD1020" s="13">
        <f t="shared" si="1190"/>
        <v>0</v>
      </c>
      <c r="AE1020" s="13">
        <f t="shared" si="1190"/>
        <v>1785</v>
      </c>
      <c r="AF1020" s="13">
        <f t="shared" si="1190"/>
        <v>0</v>
      </c>
      <c r="AG1020" s="13">
        <f t="shared" si="1191"/>
        <v>0</v>
      </c>
      <c r="AH1020" s="13">
        <f t="shared" si="1191"/>
        <v>0</v>
      </c>
      <c r="AI1020" s="13">
        <f t="shared" si="1191"/>
        <v>0</v>
      </c>
      <c r="AJ1020" s="13">
        <f t="shared" si="1191"/>
        <v>0</v>
      </c>
      <c r="AK1020" s="13">
        <f t="shared" si="1191"/>
        <v>1785</v>
      </c>
      <c r="AL1020" s="13">
        <f t="shared" si="1191"/>
        <v>0</v>
      </c>
    </row>
    <row r="1021" spans="1:38" ht="33" hidden="1" x14ac:dyDescent="0.25">
      <c r="A1021" s="57" t="s">
        <v>378</v>
      </c>
      <c r="B1021" s="16" t="s">
        <v>362</v>
      </c>
      <c r="C1021" s="16" t="s">
        <v>165</v>
      </c>
      <c r="D1021" s="16" t="s">
        <v>165</v>
      </c>
      <c r="E1021" s="16" t="s">
        <v>413</v>
      </c>
      <c r="F1021" s="36"/>
      <c r="G1021" s="13">
        <f t="shared" si="1189"/>
        <v>1785</v>
      </c>
      <c r="H1021" s="13">
        <f t="shared" si="1189"/>
        <v>0</v>
      </c>
      <c r="I1021" s="13">
        <f t="shared" si="1189"/>
        <v>0</v>
      </c>
      <c r="J1021" s="13">
        <f t="shared" si="1189"/>
        <v>0</v>
      </c>
      <c r="K1021" s="13">
        <f t="shared" si="1189"/>
        <v>0</v>
      </c>
      <c r="L1021" s="13">
        <f t="shared" si="1189"/>
        <v>0</v>
      </c>
      <c r="M1021" s="13">
        <f t="shared" si="1189"/>
        <v>1785</v>
      </c>
      <c r="N1021" s="13">
        <f t="shared" si="1189"/>
        <v>0</v>
      </c>
      <c r="O1021" s="13">
        <f t="shared" si="1189"/>
        <v>0</v>
      </c>
      <c r="P1021" s="13">
        <f t="shared" si="1189"/>
        <v>0</v>
      </c>
      <c r="Q1021" s="13">
        <f t="shared" si="1189"/>
        <v>0</v>
      </c>
      <c r="R1021" s="13">
        <f t="shared" si="1189"/>
        <v>0</v>
      </c>
      <c r="S1021" s="13">
        <f t="shared" si="1190"/>
        <v>1785</v>
      </c>
      <c r="T1021" s="13">
        <f t="shared" si="1190"/>
        <v>0</v>
      </c>
      <c r="U1021" s="13">
        <f t="shared" si="1190"/>
        <v>0</v>
      </c>
      <c r="V1021" s="13">
        <f t="shared" si="1190"/>
        <v>0</v>
      </c>
      <c r="W1021" s="13">
        <f t="shared" si="1190"/>
        <v>0</v>
      </c>
      <c r="X1021" s="13">
        <f t="shared" si="1190"/>
        <v>0</v>
      </c>
      <c r="Y1021" s="13">
        <f t="shared" si="1190"/>
        <v>1785</v>
      </c>
      <c r="Z1021" s="13">
        <f t="shared" si="1190"/>
        <v>0</v>
      </c>
      <c r="AA1021" s="13">
        <f t="shared" si="1190"/>
        <v>0</v>
      </c>
      <c r="AB1021" s="13">
        <f t="shared" si="1190"/>
        <v>0</v>
      </c>
      <c r="AC1021" s="13">
        <f t="shared" si="1190"/>
        <v>0</v>
      </c>
      <c r="AD1021" s="13">
        <f t="shared" si="1190"/>
        <v>0</v>
      </c>
      <c r="AE1021" s="13">
        <f t="shared" si="1190"/>
        <v>1785</v>
      </c>
      <c r="AF1021" s="13">
        <f t="shared" si="1190"/>
        <v>0</v>
      </c>
      <c r="AG1021" s="13">
        <f t="shared" si="1191"/>
        <v>0</v>
      </c>
      <c r="AH1021" s="13">
        <f t="shared" si="1191"/>
        <v>0</v>
      </c>
      <c r="AI1021" s="13">
        <f t="shared" si="1191"/>
        <v>0</v>
      </c>
      <c r="AJ1021" s="13">
        <f t="shared" si="1191"/>
        <v>0</v>
      </c>
      <c r="AK1021" s="13">
        <f t="shared" si="1191"/>
        <v>1785</v>
      </c>
      <c r="AL1021" s="13">
        <f t="shared" si="1191"/>
        <v>0</v>
      </c>
    </row>
    <row r="1022" spans="1:38" ht="33" hidden="1" x14ac:dyDescent="0.25">
      <c r="A1022" s="62" t="s">
        <v>12</v>
      </c>
      <c r="B1022" s="16" t="s">
        <v>362</v>
      </c>
      <c r="C1022" s="16" t="s">
        <v>165</v>
      </c>
      <c r="D1022" s="16" t="s">
        <v>165</v>
      </c>
      <c r="E1022" s="16" t="s">
        <v>413</v>
      </c>
      <c r="F1022" s="16">
        <v>600</v>
      </c>
      <c r="G1022" s="13">
        <f t="shared" si="1189"/>
        <v>1785</v>
      </c>
      <c r="H1022" s="13">
        <f t="shared" si="1189"/>
        <v>0</v>
      </c>
      <c r="I1022" s="13">
        <f t="shared" si="1189"/>
        <v>0</v>
      </c>
      <c r="J1022" s="13">
        <f t="shared" si="1189"/>
        <v>0</v>
      </c>
      <c r="K1022" s="13">
        <f t="shared" si="1189"/>
        <v>0</v>
      </c>
      <c r="L1022" s="13">
        <f t="shared" si="1189"/>
        <v>0</v>
      </c>
      <c r="M1022" s="13">
        <f t="shared" si="1189"/>
        <v>1785</v>
      </c>
      <c r="N1022" s="13">
        <f t="shared" si="1189"/>
        <v>0</v>
      </c>
      <c r="O1022" s="13">
        <f t="shared" si="1189"/>
        <v>0</v>
      </c>
      <c r="P1022" s="13">
        <f t="shared" si="1189"/>
        <v>0</v>
      </c>
      <c r="Q1022" s="13">
        <f t="shared" si="1189"/>
        <v>0</v>
      </c>
      <c r="R1022" s="13">
        <f t="shared" si="1189"/>
        <v>0</v>
      </c>
      <c r="S1022" s="13">
        <f t="shared" si="1190"/>
        <v>1785</v>
      </c>
      <c r="T1022" s="13">
        <f t="shared" si="1190"/>
        <v>0</v>
      </c>
      <c r="U1022" s="13">
        <f t="shared" si="1190"/>
        <v>0</v>
      </c>
      <c r="V1022" s="13">
        <f t="shared" si="1190"/>
        <v>0</v>
      </c>
      <c r="W1022" s="13">
        <f t="shared" si="1190"/>
        <v>0</v>
      </c>
      <c r="X1022" s="13">
        <f t="shared" si="1190"/>
        <v>0</v>
      </c>
      <c r="Y1022" s="13">
        <f t="shared" si="1190"/>
        <v>1785</v>
      </c>
      <c r="Z1022" s="13">
        <f t="shared" si="1190"/>
        <v>0</v>
      </c>
      <c r="AA1022" s="13">
        <f t="shared" si="1190"/>
        <v>0</v>
      </c>
      <c r="AB1022" s="13">
        <f t="shared" si="1190"/>
        <v>0</v>
      </c>
      <c r="AC1022" s="13">
        <f t="shared" si="1190"/>
        <v>0</v>
      </c>
      <c r="AD1022" s="13">
        <f t="shared" si="1190"/>
        <v>0</v>
      </c>
      <c r="AE1022" s="13">
        <f t="shared" si="1190"/>
        <v>1785</v>
      </c>
      <c r="AF1022" s="13">
        <f t="shared" si="1190"/>
        <v>0</v>
      </c>
      <c r="AG1022" s="13">
        <f t="shared" si="1191"/>
        <v>0</v>
      </c>
      <c r="AH1022" s="13">
        <f t="shared" si="1191"/>
        <v>0</v>
      </c>
      <c r="AI1022" s="13">
        <f t="shared" si="1191"/>
        <v>0</v>
      </c>
      <c r="AJ1022" s="13">
        <f t="shared" si="1191"/>
        <v>0</v>
      </c>
      <c r="AK1022" s="13">
        <f t="shared" si="1191"/>
        <v>1785</v>
      </c>
      <c r="AL1022" s="13">
        <f t="shared" si="1191"/>
        <v>0</v>
      </c>
    </row>
    <row r="1023" spans="1:38" hidden="1" x14ac:dyDescent="0.25">
      <c r="A1023" s="62" t="s">
        <v>14</v>
      </c>
      <c r="B1023" s="16" t="s">
        <v>362</v>
      </c>
      <c r="C1023" s="16" t="s">
        <v>165</v>
      </c>
      <c r="D1023" s="16" t="s">
        <v>165</v>
      </c>
      <c r="E1023" s="16" t="s">
        <v>413</v>
      </c>
      <c r="F1023" s="16">
        <v>610</v>
      </c>
      <c r="G1023" s="13">
        <v>1785</v>
      </c>
      <c r="H1023" s="13"/>
      <c r="I1023" s="13"/>
      <c r="J1023" s="13"/>
      <c r="K1023" s="13"/>
      <c r="L1023" s="13"/>
      <c r="M1023" s="13">
        <f>G1023+I1023+J1023+K1023+L1023</f>
        <v>1785</v>
      </c>
      <c r="N1023" s="13">
        <f>H1023+J1023</f>
        <v>0</v>
      </c>
      <c r="O1023" s="13"/>
      <c r="P1023" s="13"/>
      <c r="Q1023" s="13"/>
      <c r="R1023" s="13"/>
      <c r="S1023" s="13">
        <f>M1023+O1023+P1023+Q1023+R1023</f>
        <v>1785</v>
      </c>
      <c r="T1023" s="13">
        <f>N1023+P1023</f>
        <v>0</v>
      </c>
      <c r="U1023" s="13"/>
      <c r="V1023" s="13"/>
      <c r="W1023" s="13"/>
      <c r="X1023" s="13"/>
      <c r="Y1023" s="13">
        <f>S1023+U1023+V1023+W1023+X1023</f>
        <v>1785</v>
      </c>
      <c r="Z1023" s="13">
        <f>T1023+V1023</f>
        <v>0</v>
      </c>
      <c r="AA1023" s="13"/>
      <c r="AB1023" s="13"/>
      <c r="AC1023" s="13"/>
      <c r="AD1023" s="13"/>
      <c r="AE1023" s="13">
        <f>Y1023+AA1023+AB1023+AC1023+AD1023</f>
        <v>1785</v>
      </c>
      <c r="AF1023" s="13">
        <f>Z1023+AB1023</f>
        <v>0</v>
      </c>
      <c r="AG1023" s="13"/>
      <c r="AH1023" s="13"/>
      <c r="AI1023" s="13"/>
      <c r="AJ1023" s="13"/>
      <c r="AK1023" s="13">
        <f>AE1023+AG1023+AH1023+AI1023+AJ1023</f>
        <v>1785</v>
      </c>
      <c r="AL1023" s="13">
        <f>AF1023+AH1023</f>
        <v>0</v>
      </c>
    </row>
    <row r="1024" spans="1:38" ht="33" hidden="1" x14ac:dyDescent="0.25">
      <c r="A1024" s="80" t="s">
        <v>475</v>
      </c>
      <c r="B1024" s="16" t="s">
        <v>362</v>
      </c>
      <c r="C1024" s="16" t="s">
        <v>165</v>
      </c>
      <c r="D1024" s="16" t="s">
        <v>165</v>
      </c>
      <c r="E1024" s="16" t="s">
        <v>414</v>
      </c>
      <c r="F1024" s="50"/>
      <c r="G1024" s="13">
        <f>G1025+G1029</f>
        <v>123396</v>
      </c>
      <c r="H1024" s="13">
        <f t="shared" ref="H1024:N1024" si="1192">H1025+H1029</f>
        <v>0</v>
      </c>
      <c r="I1024" s="13">
        <f t="shared" si="1192"/>
        <v>0</v>
      </c>
      <c r="J1024" s="13">
        <f t="shared" si="1192"/>
        <v>0</v>
      </c>
      <c r="K1024" s="13">
        <f t="shared" si="1192"/>
        <v>0</v>
      </c>
      <c r="L1024" s="13">
        <f t="shared" si="1192"/>
        <v>0</v>
      </c>
      <c r="M1024" s="13">
        <f t="shared" si="1192"/>
        <v>123396</v>
      </c>
      <c r="N1024" s="13">
        <f t="shared" si="1192"/>
        <v>0</v>
      </c>
      <c r="O1024" s="13">
        <f t="shared" ref="O1024:T1024" si="1193">O1025+O1029</f>
        <v>0</v>
      </c>
      <c r="P1024" s="13">
        <f t="shared" si="1193"/>
        <v>0</v>
      </c>
      <c r="Q1024" s="13">
        <f t="shared" si="1193"/>
        <v>0</v>
      </c>
      <c r="R1024" s="13">
        <f t="shared" si="1193"/>
        <v>0</v>
      </c>
      <c r="S1024" s="13">
        <f t="shared" si="1193"/>
        <v>123396</v>
      </c>
      <c r="T1024" s="13">
        <f t="shared" si="1193"/>
        <v>0</v>
      </c>
      <c r="U1024" s="13">
        <f t="shared" ref="U1024:Z1024" si="1194">U1025+U1029</f>
        <v>0</v>
      </c>
      <c r="V1024" s="13">
        <f t="shared" si="1194"/>
        <v>0</v>
      </c>
      <c r="W1024" s="13">
        <f t="shared" si="1194"/>
        <v>0</v>
      </c>
      <c r="X1024" s="13">
        <f t="shared" si="1194"/>
        <v>0</v>
      </c>
      <c r="Y1024" s="13">
        <f t="shared" si="1194"/>
        <v>123396</v>
      </c>
      <c r="Z1024" s="13">
        <f t="shared" si="1194"/>
        <v>0</v>
      </c>
      <c r="AA1024" s="13">
        <f t="shared" ref="AA1024:AF1024" si="1195">AA1025+AA1029</f>
        <v>0</v>
      </c>
      <c r="AB1024" s="13">
        <f t="shared" si="1195"/>
        <v>0</v>
      </c>
      <c r="AC1024" s="13">
        <f t="shared" si="1195"/>
        <v>0</v>
      </c>
      <c r="AD1024" s="13">
        <f t="shared" si="1195"/>
        <v>-3000</v>
      </c>
      <c r="AE1024" s="13">
        <f t="shared" si="1195"/>
        <v>120396</v>
      </c>
      <c r="AF1024" s="13">
        <f t="shared" si="1195"/>
        <v>0</v>
      </c>
      <c r="AG1024" s="13">
        <f t="shared" ref="AG1024:AL1024" si="1196">AG1025+AG1029</f>
        <v>0</v>
      </c>
      <c r="AH1024" s="13">
        <f t="shared" si="1196"/>
        <v>0</v>
      </c>
      <c r="AI1024" s="13">
        <f t="shared" si="1196"/>
        <v>0</v>
      </c>
      <c r="AJ1024" s="13">
        <f t="shared" si="1196"/>
        <v>0</v>
      </c>
      <c r="AK1024" s="13">
        <f t="shared" si="1196"/>
        <v>120396</v>
      </c>
      <c r="AL1024" s="13">
        <f t="shared" si="1196"/>
        <v>0</v>
      </c>
    </row>
    <row r="1025" spans="1:38" ht="33" hidden="1" x14ac:dyDescent="0.25">
      <c r="A1025" s="57" t="s">
        <v>84</v>
      </c>
      <c r="B1025" s="16" t="s">
        <v>362</v>
      </c>
      <c r="C1025" s="16" t="s">
        <v>165</v>
      </c>
      <c r="D1025" s="16" t="s">
        <v>165</v>
      </c>
      <c r="E1025" s="16" t="s">
        <v>417</v>
      </c>
      <c r="F1025" s="50"/>
      <c r="G1025" s="13">
        <f t="shared" ref="G1025:R1027" si="1197">G1026</f>
        <v>122774</v>
      </c>
      <c r="H1025" s="13">
        <f t="shared" si="1197"/>
        <v>0</v>
      </c>
      <c r="I1025" s="13">
        <f t="shared" si="1197"/>
        <v>0</v>
      </c>
      <c r="J1025" s="13">
        <f t="shared" si="1197"/>
        <v>0</v>
      </c>
      <c r="K1025" s="13">
        <f t="shared" si="1197"/>
        <v>0</v>
      </c>
      <c r="L1025" s="13">
        <f t="shared" si="1197"/>
        <v>0</v>
      </c>
      <c r="M1025" s="13">
        <f t="shared" si="1197"/>
        <v>122774</v>
      </c>
      <c r="N1025" s="13">
        <f t="shared" si="1197"/>
        <v>0</v>
      </c>
      <c r="O1025" s="13">
        <f t="shared" si="1197"/>
        <v>0</v>
      </c>
      <c r="P1025" s="13">
        <f t="shared" si="1197"/>
        <v>0</v>
      </c>
      <c r="Q1025" s="13">
        <f t="shared" si="1197"/>
        <v>0</v>
      </c>
      <c r="R1025" s="13">
        <f t="shared" si="1197"/>
        <v>0</v>
      </c>
      <c r="S1025" s="13">
        <f t="shared" ref="S1025:AH1027" si="1198">S1026</f>
        <v>122774</v>
      </c>
      <c r="T1025" s="13">
        <f t="shared" si="1198"/>
        <v>0</v>
      </c>
      <c r="U1025" s="13">
        <f t="shared" si="1198"/>
        <v>0</v>
      </c>
      <c r="V1025" s="13">
        <f t="shared" si="1198"/>
        <v>0</v>
      </c>
      <c r="W1025" s="13">
        <f t="shared" si="1198"/>
        <v>0</v>
      </c>
      <c r="X1025" s="13">
        <f t="shared" si="1198"/>
        <v>0</v>
      </c>
      <c r="Y1025" s="13">
        <f t="shared" si="1198"/>
        <v>122774</v>
      </c>
      <c r="Z1025" s="13">
        <f t="shared" si="1198"/>
        <v>0</v>
      </c>
      <c r="AA1025" s="13">
        <f t="shared" si="1198"/>
        <v>0</v>
      </c>
      <c r="AB1025" s="13">
        <f t="shared" si="1198"/>
        <v>0</v>
      </c>
      <c r="AC1025" s="13">
        <f t="shared" si="1198"/>
        <v>0</v>
      </c>
      <c r="AD1025" s="13">
        <f t="shared" si="1198"/>
        <v>-3000</v>
      </c>
      <c r="AE1025" s="13">
        <f t="shared" si="1198"/>
        <v>119774</v>
      </c>
      <c r="AF1025" s="13">
        <f t="shared" si="1198"/>
        <v>0</v>
      </c>
      <c r="AG1025" s="13">
        <f t="shared" si="1198"/>
        <v>0</v>
      </c>
      <c r="AH1025" s="13">
        <f t="shared" si="1198"/>
        <v>0</v>
      </c>
      <c r="AI1025" s="13">
        <f t="shared" ref="AG1025:AL1027" si="1199">AI1026</f>
        <v>0</v>
      </c>
      <c r="AJ1025" s="13">
        <f t="shared" si="1199"/>
        <v>0</v>
      </c>
      <c r="AK1025" s="13">
        <f t="shared" si="1199"/>
        <v>119774</v>
      </c>
      <c r="AL1025" s="13">
        <f t="shared" si="1199"/>
        <v>0</v>
      </c>
    </row>
    <row r="1026" spans="1:38" ht="33" hidden="1" x14ac:dyDescent="0.25">
      <c r="A1026" s="62" t="s">
        <v>378</v>
      </c>
      <c r="B1026" s="16" t="s">
        <v>362</v>
      </c>
      <c r="C1026" s="16" t="s">
        <v>165</v>
      </c>
      <c r="D1026" s="16" t="s">
        <v>165</v>
      </c>
      <c r="E1026" s="16" t="s">
        <v>418</v>
      </c>
      <c r="F1026" s="50"/>
      <c r="G1026" s="13">
        <f t="shared" si="1197"/>
        <v>122774</v>
      </c>
      <c r="H1026" s="13">
        <f t="shared" si="1197"/>
        <v>0</v>
      </c>
      <c r="I1026" s="13">
        <f t="shared" si="1197"/>
        <v>0</v>
      </c>
      <c r="J1026" s="13">
        <f t="shared" si="1197"/>
        <v>0</v>
      </c>
      <c r="K1026" s="13">
        <f t="shared" si="1197"/>
        <v>0</v>
      </c>
      <c r="L1026" s="13">
        <f t="shared" si="1197"/>
        <v>0</v>
      </c>
      <c r="M1026" s="13">
        <f t="shared" si="1197"/>
        <v>122774</v>
      </c>
      <c r="N1026" s="13">
        <f t="shared" si="1197"/>
        <v>0</v>
      </c>
      <c r="O1026" s="13">
        <f t="shared" si="1197"/>
        <v>0</v>
      </c>
      <c r="P1026" s="13">
        <f t="shared" si="1197"/>
        <v>0</v>
      </c>
      <c r="Q1026" s="13">
        <f t="shared" si="1197"/>
        <v>0</v>
      </c>
      <c r="R1026" s="13">
        <f t="shared" si="1197"/>
        <v>0</v>
      </c>
      <c r="S1026" s="13">
        <f t="shared" si="1198"/>
        <v>122774</v>
      </c>
      <c r="T1026" s="13">
        <f t="shared" si="1198"/>
        <v>0</v>
      </c>
      <c r="U1026" s="13">
        <f t="shared" si="1198"/>
        <v>0</v>
      </c>
      <c r="V1026" s="13">
        <f t="shared" si="1198"/>
        <v>0</v>
      </c>
      <c r="W1026" s="13">
        <f t="shared" si="1198"/>
        <v>0</v>
      </c>
      <c r="X1026" s="13">
        <f t="shared" si="1198"/>
        <v>0</v>
      </c>
      <c r="Y1026" s="13">
        <f t="shared" si="1198"/>
        <v>122774</v>
      </c>
      <c r="Z1026" s="13">
        <f t="shared" si="1198"/>
        <v>0</v>
      </c>
      <c r="AA1026" s="13">
        <f t="shared" si="1198"/>
        <v>0</v>
      </c>
      <c r="AB1026" s="13">
        <f t="shared" si="1198"/>
        <v>0</v>
      </c>
      <c r="AC1026" s="13">
        <f t="shared" si="1198"/>
        <v>0</v>
      </c>
      <c r="AD1026" s="13">
        <f t="shared" si="1198"/>
        <v>-3000</v>
      </c>
      <c r="AE1026" s="13">
        <f t="shared" si="1198"/>
        <v>119774</v>
      </c>
      <c r="AF1026" s="13">
        <f t="shared" si="1198"/>
        <v>0</v>
      </c>
      <c r="AG1026" s="13">
        <f t="shared" si="1199"/>
        <v>0</v>
      </c>
      <c r="AH1026" s="13">
        <f t="shared" si="1199"/>
        <v>0</v>
      </c>
      <c r="AI1026" s="13">
        <f t="shared" si="1199"/>
        <v>0</v>
      </c>
      <c r="AJ1026" s="13">
        <f t="shared" si="1199"/>
        <v>0</v>
      </c>
      <c r="AK1026" s="13">
        <f t="shared" si="1199"/>
        <v>119774</v>
      </c>
      <c r="AL1026" s="13">
        <f t="shared" si="1199"/>
        <v>0</v>
      </c>
    </row>
    <row r="1027" spans="1:38" ht="33" hidden="1" x14ac:dyDescent="0.25">
      <c r="A1027" s="62" t="s">
        <v>12</v>
      </c>
      <c r="B1027" s="16" t="s">
        <v>362</v>
      </c>
      <c r="C1027" s="16" t="s">
        <v>165</v>
      </c>
      <c r="D1027" s="16" t="s">
        <v>165</v>
      </c>
      <c r="E1027" s="16" t="s">
        <v>418</v>
      </c>
      <c r="F1027" s="16" t="s">
        <v>13</v>
      </c>
      <c r="G1027" s="13">
        <f t="shared" si="1197"/>
        <v>122774</v>
      </c>
      <c r="H1027" s="13">
        <f t="shared" si="1197"/>
        <v>0</v>
      </c>
      <c r="I1027" s="13">
        <f t="shared" si="1197"/>
        <v>0</v>
      </c>
      <c r="J1027" s="13">
        <f t="shared" si="1197"/>
        <v>0</v>
      </c>
      <c r="K1027" s="13">
        <f t="shared" si="1197"/>
        <v>0</v>
      </c>
      <c r="L1027" s="13">
        <f t="shared" si="1197"/>
        <v>0</v>
      </c>
      <c r="M1027" s="13">
        <f t="shared" si="1197"/>
        <v>122774</v>
      </c>
      <c r="N1027" s="13">
        <f t="shared" si="1197"/>
        <v>0</v>
      </c>
      <c r="O1027" s="13">
        <f t="shared" si="1197"/>
        <v>0</v>
      </c>
      <c r="P1027" s="13">
        <f t="shared" si="1197"/>
        <v>0</v>
      </c>
      <c r="Q1027" s="13">
        <f t="shared" si="1197"/>
        <v>0</v>
      </c>
      <c r="R1027" s="13">
        <f t="shared" si="1197"/>
        <v>0</v>
      </c>
      <c r="S1027" s="13">
        <f t="shared" si="1198"/>
        <v>122774</v>
      </c>
      <c r="T1027" s="13">
        <f t="shared" si="1198"/>
        <v>0</v>
      </c>
      <c r="U1027" s="13">
        <f t="shared" si="1198"/>
        <v>0</v>
      </c>
      <c r="V1027" s="13">
        <f t="shared" si="1198"/>
        <v>0</v>
      </c>
      <c r="W1027" s="13">
        <f t="shared" si="1198"/>
        <v>0</v>
      </c>
      <c r="X1027" s="13">
        <f t="shared" si="1198"/>
        <v>0</v>
      </c>
      <c r="Y1027" s="13">
        <f t="shared" si="1198"/>
        <v>122774</v>
      </c>
      <c r="Z1027" s="13">
        <f t="shared" si="1198"/>
        <v>0</v>
      </c>
      <c r="AA1027" s="13">
        <f t="shared" si="1198"/>
        <v>0</v>
      </c>
      <c r="AB1027" s="13">
        <f t="shared" si="1198"/>
        <v>0</v>
      </c>
      <c r="AC1027" s="13">
        <f t="shared" si="1198"/>
        <v>0</v>
      </c>
      <c r="AD1027" s="13">
        <f t="shared" si="1198"/>
        <v>-3000</v>
      </c>
      <c r="AE1027" s="13">
        <f t="shared" si="1198"/>
        <v>119774</v>
      </c>
      <c r="AF1027" s="13">
        <f t="shared" si="1198"/>
        <v>0</v>
      </c>
      <c r="AG1027" s="13">
        <f t="shared" si="1199"/>
        <v>0</v>
      </c>
      <c r="AH1027" s="13">
        <f t="shared" si="1199"/>
        <v>0</v>
      </c>
      <c r="AI1027" s="13">
        <f t="shared" si="1199"/>
        <v>0</v>
      </c>
      <c r="AJ1027" s="13">
        <f t="shared" si="1199"/>
        <v>0</v>
      </c>
      <c r="AK1027" s="13">
        <f t="shared" si="1199"/>
        <v>119774</v>
      </c>
      <c r="AL1027" s="13">
        <f t="shared" si="1199"/>
        <v>0</v>
      </c>
    </row>
    <row r="1028" spans="1:38" hidden="1" x14ac:dyDescent="0.25">
      <c r="A1028" s="62" t="s">
        <v>14</v>
      </c>
      <c r="B1028" s="16" t="s">
        <v>362</v>
      </c>
      <c r="C1028" s="16" t="s">
        <v>165</v>
      </c>
      <c r="D1028" s="16" t="s">
        <v>165</v>
      </c>
      <c r="E1028" s="16" t="s">
        <v>418</v>
      </c>
      <c r="F1028" s="16" t="s">
        <v>37</v>
      </c>
      <c r="G1028" s="13">
        <v>122774</v>
      </c>
      <c r="H1028" s="13"/>
      <c r="I1028" s="13"/>
      <c r="J1028" s="13"/>
      <c r="K1028" s="13"/>
      <c r="L1028" s="13"/>
      <c r="M1028" s="13">
        <f>G1028+I1028+J1028+K1028+L1028</f>
        <v>122774</v>
      </c>
      <c r="N1028" s="13">
        <f>H1028+J1028</f>
        <v>0</v>
      </c>
      <c r="O1028" s="13"/>
      <c r="P1028" s="13"/>
      <c r="Q1028" s="13"/>
      <c r="R1028" s="13"/>
      <c r="S1028" s="13">
        <f>M1028+O1028+P1028+Q1028+R1028</f>
        <v>122774</v>
      </c>
      <c r="T1028" s="13">
        <f>N1028+P1028</f>
        <v>0</v>
      </c>
      <c r="U1028" s="13"/>
      <c r="V1028" s="13"/>
      <c r="W1028" s="13"/>
      <c r="X1028" s="13"/>
      <c r="Y1028" s="13">
        <f>S1028+U1028+V1028+W1028+X1028</f>
        <v>122774</v>
      </c>
      <c r="Z1028" s="13">
        <f>T1028+V1028</f>
        <v>0</v>
      </c>
      <c r="AA1028" s="13"/>
      <c r="AB1028" s="13"/>
      <c r="AC1028" s="13"/>
      <c r="AD1028" s="13">
        <v>-3000</v>
      </c>
      <c r="AE1028" s="13">
        <f>Y1028+AA1028+AB1028+AC1028+AD1028</f>
        <v>119774</v>
      </c>
      <c r="AF1028" s="13">
        <f>Z1028+AB1028</f>
        <v>0</v>
      </c>
      <c r="AG1028" s="13"/>
      <c r="AH1028" s="13"/>
      <c r="AI1028" s="13"/>
      <c r="AJ1028" s="13"/>
      <c r="AK1028" s="13">
        <f>AE1028+AG1028+AH1028+AI1028+AJ1028</f>
        <v>119774</v>
      </c>
      <c r="AL1028" s="13">
        <f>AF1028+AH1028</f>
        <v>0</v>
      </c>
    </row>
    <row r="1029" spans="1:38" hidden="1" x14ac:dyDescent="0.25">
      <c r="A1029" s="62" t="s">
        <v>15</v>
      </c>
      <c r="B1029" s="16" t="s">
        <v>362</v>
      </c>
      <c r="C1029" s="16" t="s">
        <v>165</v>
      </c>
      <c r="D1029" s="16" t="s">
        <v>165</v>
      </c>
      <c r="E1029" s="16" t="s">
        <v>415</v>
      </c>
      <c r="F1029" s="16"/>
      <c r="G1029" s="13">
        <f t="shared" ref="G1029:R1031" si="1200">G1030</f>
        <v>622</v>
      </c>
      <c r="H1029" s="13">
        <f t="shared" si="1200"/>
        <v>0</v>
      </c>
      <c r="I1029" s="13">
        <f t="shared" si="1200"/>
        <v>0</v>
      </c>
      <c r="J1029" s="13">
        <f t="shared" si="1200"/>
        <v>0</v>
      </c>
      <c r="K1029" s="13">
        <f t="shared" si="1200"/>
        <v>0</v>
      </c>
      <c r="L1029" s="13">
        <f t="shared" si="1200"/>
        <v>0</v>
      </c>
      <c r="M1029" s="13">
        <f t="shared" si="1200"/>
        <v>622</v>
      </c>
      <c r="N1029" s="13">
        <f t="shared" si="1200"/>
        <v>0</v>
      </c>
      <c r="O1029" s="13">
        <f t="shared" si="1200"/>
        <v>0</v>
      </c>
      <c r="P1029" s="13">
        <f t="shared" si="1200"/>
        <v>0</v>
      </c>
      <c r="Q1029" s="13">
        <f t="shared" si="1200"/>
        <v>0</v>
      </c>
      <c r="R1029" s="13">
        <f t="shared" si="1200"/>
        <v>0</v>
      </c>
      <c r="S1029" s="13">
        <f t="shared" ref="S1029:AH1031" si="1201">S1030</f>
        <v>622</v>
      </c>
      <c r="T1029" s="13">
        <f t="shared" si="1201"/>
        <v>0</v>
      </c>
      <c r="U1029" s="13">
        <f t="shared" si="1201"/>
        <v>0</v>
      </c>
      <c r="V1029" s="13">
        <f t="shared" si="1201"/>
        <v>0</v>
      </c>
      <c r="W1029" s="13">
        <f t="shared" si="1201"/>
        <v>0</v>
      </c>
      <c r="X1029" s="13">
        <f t="shared" si="1201"/>
        <v>0</v>
      </c>
      <c r="Y1029" s="13">
        <f t="shared" si="1201"/>
        <v>622</v>
      </c>
      <c r="Z1029" s="13">
        <f t="shared" si="1201"/>
        <v>0</v>
      </c>
      <c r="AA1029" s="13">
        <f t="shared" si="1201"/>
        <v>0</v>
      </c>
      <c r="AB1029" s="13">
        <f t="shared" si="1201"/>
        <v>0</v>
      </c>
      <c r="AC1029" s="13">
        <f t="shared" si="1201"/>
        <v>0</v>
      </c>
      <c r="AD1029" s="13">
        <f t="shared" si="1201"/>
        <v>0</v>
      </c>
      <c r="AE1029" s="13">
        <f t="shared" si="1201"/>
        <v>622</v>
      </c>
      <c r="AF1029" s="13">
        <f t="shared" si="1201"/>
        <v>0</v>
      </c>
      <c r="AG1029" s="13">
        <f t="shared" si="1201"/>
        <v>0</v>
      </c>
      <c r="AH1029" s="13">
        <f t="shared" si="1201"/>
        <v>0</v>
      </c>
      <c r="AI1029" s="13">
        <f t="shared" ref="AG1029:AL1031" si="1202">AI1030</f>
        <v>0</v>
      </c>
      <c r="AJ1029" s="13">
        <f t="shared" si="1202"/>
        <v>0</v>
      </c>
      <c r="AK1029" s="13">
        <f t="shared" si="1202"/>
        <v>622</v>
      </c>
      <c r="AL1029" s="13">
        <f t="shared" si="1202"/>
        <v>0</v>
      </c>
    </row>
    <row r="1030" spans="1:38" ht="49.5" hidden="1" x14ac:dyDescent="0.25">
      <c r="A1030" s="62" t="s">
        <v>379</v>
      </c>
      <c r="B1030" s="16" t="s">
        <v>362</v>
      </c>
      <c r="C1030" s="16" t="s">
        <v>165</v>
      </c>
      <c r="D1030" s="16" t="s">
        <v>165</v>
      </c>
      <c r="E1030" s="16" t="s">
        <v>419</v>
      </c>
      <c r="F1030" s="16"/>
      <c r="G1030" s="13">
        <f t="shared" si="1200"/>
        <v>622</v>
      </c>
      <c r="H1030" s="13">
        <f t="shared" si="1200"/>
        <v>0</v>
      </c>
      <c r="I1030" s="13">
        <f t="shared" si="1200"/>
        <v>0</v>
      </c>
      <c r="J1030" s="13">
        <f t="shared" si="1200"/>
        <v>0</v>
      </c>
      <c r="K1030" s="13">
        <f t="shared" si="1200"/>
        <v>0</v>
      </c>
      <c r="L1030" s="13">
        <f t="shared" si="1200"/>
        <v>0</v>
      </c>
      <c r="M1030" s="13">
        <f t="shared" si="1200"/>
        <v>622</v>
      </c>
      <c r="N1030" s="13">
        <f t="shared" si="1200"/>
        <v>0</v>
      </c>
      <c r="O1030" s="13">
        <f t="shared" si="1200"/>
        <v>0</v>
      </c>
      <c r="P1030" s="13">
        <f t="shared" si="1200"/>
        <v>0</v>
      </c>
      <c r="Q1030" s="13">
        <f t="shared" si="1200"/>
        <v>0</v>
      </c>
      <c r="R1030" s="13">
        <f t="shared" si="1200"/>
        <v>0</v>
      </c>
      <c r="S1030" s="13">
        <f t="shared" si="1201"/>
        <v>622</v>
      </c>
      <c r="T1030" s="13">
        <f t="shared" si="1201"/>
        <v>0</v>
      </c>
      <c r="U1030" s="13">
        <f t="shared" si="1201"/>
        <v>0</v>
      </c>
      <c r="V1030" s="13">
        <f t="shared" si="1201"/>
        <v>0</v>
      </c>
      <c r="W1030" s="13">
        <f t="shared" si="1201"/>
        <v>0</v>
      </c>
      <c r="X1030" s="13">
        <f t="shared" si="1201"/>
        <v>0</v>
      </c>
      <c r="Y1030" s="13">
        <f t="shared" si="1201"/>
        <v>622</v>
      </c>
      <c r="Z1030" s="13">
        <f t="shared" si="1201"/>
        <v>0</v>
      </c>
      <c r="AA1030" s="13">
        <f t="shared" si="1201"/>
        <v>0</v>
      </c>
      <c r="AB1030" s="13">
        <f t="shared" si="1201"/>
        <v>0</v>
      </c>
      <c r="AC1030" s="13">
        <f t="shared" si="1201"/>
        <v>0</v>
      </c>
      <c r="AD1030" s="13">
        <f t="shared" si="1201"/>
        <v>0</v>
      </c>
      <c r="AE1030" s="13">
        <f t="shared" si="1201"/>
        <v>622</v>
      </c>
      <c r="AF1030" s="13">
        <f t="shared" si="1201"/>
        <v>0</v>
      </c>
      <c r="AG1030" s="13">
        <f t="shared" si="1202"/>
        <v>0</v>
      </c>
      <c r="AH1030" s="13">
        <f t="shared" si="1202"/>
        <v>0</v>
      </c>
      <c r="AI1030" s="13">
        <f t="shared" si="1202"/>
        <v>0</v>
      </c>
      <c r="AJ1030" s="13">
        <f t="shared" si="1202"/>
        <v>0</v>
      </c>
      <c r="AK1030" s="13">
        <f t="shared" si="1202"/>
        <v>622</v>
      </c>
      <c r="AL1030" s="13">
        <f t="shared" si="1202"/>
        <v>0</v>
      </c>
    </row>
    <row r="1031" spans="1:38" ht="33" hidden="1" x14ac:dyDescent="0.25">
      <c r="A1031" s="62" t="s">
        <v>12</v>
      </c>
      <c r="B1031" s="16" t="s">
        <v>362</v>
      </c>
      <c r="C1031" s="16" t="s">
        <v>165</v>
      </c>
      <c r="D1031" s="16" t="s">
        <v>165</v>
      </c>
      <c r="E1031" s="16" t="s">
        <v>419</v>
      </c>
      <c r="F1031" s="16" t="s">
        <v>13</v>
      </c>
      <c r="G1031" s="13">
        <f t="shared" si="1200"/>
        <v>622</v>
      </c>
      <c r="H1031" s="13">
        <f t="shared" si="1200"/>
        <v>0</v>
      </c>
      <c r="I1031" s="13">
        <f t="shared" si="1200"/>
        <v>0</v>
      </c>
      <c r="J1031" s="13">
        <f t="shared" si="1200"/>
        <v>0</v>
      </c>
      <c r="K1031" s="13">
        <f t="shared" si="1200"/>
        <v>0</v>
      </c>
      <c r="L1031" s="13">
        <f t="shared" si="1200"/>
        <v>0</v>
      </c>
      <c r="M1031" s="13">
        <f t="shared" si="1200"/>
        <v>622</v>
      </c>
      <c r="N1031" s="13">
        <f t="shared" si="1200"/>
        <v>0</v>
      </c>
      <c r="O1031" s="13">
        <f t="shared" si="1200"/>
        <v>0</v>
      </c>
      <c r="P1031" s="13">
        <f t="shared" si="1200"/>
        <v>0</v>
      </c>
      <c r="Q1031" s="13">
        <f t="shared" si="1200"/>
        <v>0</v>
      </c>
      <c r="R1031" s="13">
        <f t="shared" si="1200"/>
        <v>0</v>
      </c>
      <c r="S1031" s="13">
        <f t="shared" si="1201"/>
        <v>622</v>
      </c>
      <c r="T1031" s="13">
        <f t="shared" si="1201"/>
        <v>0</v>
      </c>
      <c r="U1031" s="13">
        <f t="shared" si="1201"/>
        <v>0</v>
      </c>
      <c r="V1031" s="13">
        <f t="shared" si="1201"/>
        <v>0</v>
      </c>
      <c r="W1031" s="13">
        <f t="shared" si="1201"/>
        <v>0</v>
      </c>
      <c r="X1031" s="13">
        <f t="shared" si="1201"/>
        <v>0</v>
      </c>
      <c r="Y1031" s="13">
        <f t="shared" si="1201"/>
        <v>622</v>
      </c>
      <c r="Z1031" s="13">
        <f t="shared" si="1201"/>
        <v>0</v>
      </c>
      <c r="AA1031" s="13">
        <f t="shared" si="1201"/>
        <v>0</v>
      </c>
      <c r="AB1031" s="13">
        <f t="shared" si="1201"/>
        <v>0</v>
      </c>
      <c r="AC1031" s="13">
        <f t="shared" si="1201"/>
        <v>0</v>
      </c>
      <c r="AD1031" s="13">
        <f t="shared" si="1201"/>
        <v>0</v>
      </c>
      <c r="AE1031" s="13">
        <f t="shared" si="1201"/>
        <v>622</v>
      </c>
      <c r="AF1031" s="13">
        <f t="shared" si="1201"/>
        <v>0</v>
      </c>
      <c r="AG1031" s="13">
        <f t="shared" si="1202"/>
        <v>0</v>
      </c>
      <c r="AH1031" s="13">
        <f t="shared" si="1202"/>
        <v>0</v>
      </c>
      <c r="AI1031" s="13">
        <f t="shared" si="1202"/>
        <v>0</v>
      </c>
      <c r="AJ1031" s="13">
        <f t="shared" si="1202"/>
        <v>0</v>
      </c>
      <c r="AK1031" s="13">
        <f t="shared" si="1202"/>
        <v>622</v>
      </c>
      <c r="AL1031" s="13">
        <f t="shared" si="1202"/>
        <v>0</v>
      </c>
    </row>
    <row r="1032" spans="1:38" hidden="1" x14ac:dyDescent="0.25">
      <c r="A1032" s="62" t="s">
        <v>14</v>
      </c>
      <c r="B1032" s="16" t="s">
        <v>362</v>
      </c>
      <c r="C1032" s="16" t="s">
        <v>165</v>
      </c>
      <c r="D1032" s="16" t="s">
        <v>165</v>
      </c>
      <c r="E1032" s="16" t="s">
        <v>419</v>
      </c>
      <c r="F1032" s="16" t="s">
        <v>37</v>
      </c>
      <c r="G1032" s="13">
        <v>622</v>
      </c>
      <c r="H1032" s="13"/>
      <c r="I1032" s="13"/>
      <c r="J1032" s="13"/>
      <c r="K1032" s="13"/>
      <c r="L1032" s="13"/>
      <c r="M1032" s="13">
        <f>G1032+I1032+J1032+K1032+L1032</f>
        <v>622</v>
      </c>
      <c r="N1032" s="13">
        <f>H1032+J1032</f>
        <v>0</v>
      </c>
      <c r="O1032" s="13"/>
      <c r="P1032" s="13"/>
      <c r="Q1032" s="13"/>
      <c r="R1032" s="13"/>
      <c r="S1032" s="13">
        <f>M1032+O1032+P1032+Q1032+R1032</f>
        <v>622</v>
      </c>
      <c r="T1032" s="13">
        <f>N1032+P1032</f>
        <v>0</v>
      </c>
      <c r="U1032" s="13"/>
      <c r="V1032" s="13"/>
      <c r="W1032" s="13"/>
      <c r="X1032" s="13"/>
      <c r="Y1032" s="13">
        <f>S1032+U1032+V1032+W1032+X1032</f>
        <v>622</v>
      </c>
      <c r="Z1032" s="13">
        <f>T1032+V1032</f>
        <v>0</v>
      </c>
      <c r="AA1032" s="13"/>
      <c r="AB1032" s="13"/>
      <c r="AC1032" s="13"/>
      <c r="AD1032" s="13"/>
      <c r="AE1032" s="13">
        <f>Y1032+AA1032+AB1032+AC1032+AD1032</f>
        <v>622</v>
      </c>
      <c r="AF1032" s="13">
        <f>Z1032+AB1032</f>
        <v>0</v>
      </c>
      <c r="AG1032" s="13"/>
      <c r="AH1032" s="13"/>
      <c r="AI1032" s="13"/>
      <c r="AJ1032" s="13"/>
      <c r="AK1032" s="13">
        <f>AE1032+AG1032+AH1032+AI1032+AJ1032</f>
        <v>622</v>
      </c>
      <c r="AL1032" s="13">
        <f>AF1032+AH1032</f>
        <v>0</v>
      </c>
    </row>
    <row r="1033" spans="1:38" ht="49.5" hidden="1" x14ac:dyDescent="0.25">
      <c r="A1033" s="62" t="s">
        <v>364</v>
      </c>
      <c r="B1033" s="16" t="s">
        <v>362</v>
      </c>
      <c r="C1033" s="16" t="s">
        <v>165</v>
      </c>
      <c r="D1033" s="16" t="s">
        <v>165</v>
      </c>
      <c r="E1033" s="16" t="s">
        <v>433</v>
      </c>
      <c r="F1033" s="16"/>
      <c r="G1033" s="13">
        <f t="shared" ref="G1033:R1041" si="1203">G1034</f>
        <v>166</v>
      </c>
      <c r="H1033" s="13">
        <f t="shared" si="1203"/>
        <v>0</v>
      </c>
      <c r="I1033" s="13">
        <f t="shared" si="1203"/>
        <v>0</v>
      </c>
      <c r="J1033" s="13">
        <f t="shared" si="1203"/>
        <v>0</v>
      </c>
      <c r="K1033" s="13">
        <f t="shared" si="1203"/>
        <v>0</v>
      </c>
      <c r="L1033" s="13">
        <f t="shared" si="1203"/>
        <v>0</v>
      </c>
      <c r="M1033" s="13">
        <f t="shared" si="1203"/>
        <v>166</v>
      </c>
      <c r="N1033" s="13">
        <f t="shared" si="1203"/>
        <v>0</v>
      </c>
      <c r="O1033" s="13">
        <f t="shared" si="1203"/>
        <v>0</v>
      </c>
      <c r="P1033" s="13">
        <f t="shared" si="1203"/>
        <v>0</v>
      </c>
      <c r="Q1033" s="13">
        <f t="shared" si="1203"/>
        <v>0</v>
      </c>
      <c r="R1033" s="13">
        <f t="shared" si="1203"/>
        <v>0</v>
      </c>
      <c r="S1033" s="13">
        <f t="shared" ref="S1033:AH1041" si="1204">S1034</f>
        <v>166</v>
      </c>
      <c r="T1033" s="13">
        <f t="shared" si="1204"/>
        <v>0</v>
      </c>
      <c r="U1033" s="13">
        <f t="shared" si="1204"/>
        <v>0</v>
      </c>
      <c r="V1033" s="13">
        <f t="shared" si="1204"/>
        <v>0</v>
      </c>
      <c r="W1033" s="13">
        <f t="shared" si="1204"/>
        <v>0</v>
      </c>
      <c r="X1033" s="13">
        <f t="shared" si="1204"/>
        <v>0</v>
      </c>
      <c r="Y1033" s="13">
        <f t="shared" si="1204"/>
        <v>166</v>
      </c>
      <c r="Z1033" s="13">
        <f t="shared" si="1204"/>
        <v>0</v>
      </c>
      <c r="AA1033" s="13">
        <f t="shared" si="1204"/>
        <v>0</v>
      </c>
      <c r="AB1033" s="13">
        <f t="shared" si="1204"/>
        <v>0</v>
      </c>
      <c r="AC1033" s="13">
        <f t="shared" si="1204"/>
        <v>0</v>
      </c>
      <c r="AD1033" s="13">
        <f t="shared" si="1204"/>
        <v>0</v>
      </c>
      <c r="AE1033" s="13">
        <f t="shared" si="1204"/>
        <v>166</v>
      </c>
      <c r="AF1033" s="13">
        <f t="shared" si="1204"/>
        <v>0</v>
      </c>
      <c r="AG1033" s="13">
        <f t="shared" si="1204"/>
        <v>0</v>
      </c>
      <c r="AH1033" s="13">
        <f t="shared" si="1204"/>
        <v>0</v>
      </c>
      <c r="AI1033" s="13">
        <f t="shared" ref="AG1033:AL1041" si="1205">AI1034</f>
        <v>0</v>
      </c>
      <c r="AJ1033" s="13">
        <f t="shared" si="1205"/>
        <v>0</v>
      </c>
      <c r="AK1033" s="13">
        <f t="shared" si="1205"/>
        <v>166</v>
      </c>
      <c r="AL1033" s="13">
        <f t="shared" si="1205"/>
        <v>0</v>
      </c>
    </row>
    <row r="1034" spans="1:38" ht="33" hidden="1" x14ac:dyDescent="0.25">
      <c r="A1034" s="62" t="s">
        <v>84</v>
      </c>
      <c r="B1034" s="16" t="s">
        <v>362</v>
      </c>
      <c r="C1034" s="16" t="s">
        <v>165</v>
      </c>
      <c r="D1034" s="16" t="s">
        <v>165</v>
      </c>
      <c r="E1034" s="16" t="s">
        <v>437</v>
      </c>
      <c r="F1034" s="16"/>
      <c r="G1034" s="13">
        <f t="shared" si="1203"/>
        <v>166</v>
      </c>
      <c r="H1034" s="13">
        <f t="shared" si="1203"/>
        <v>0</v>
      </c>
      <c r="I1034" s="13">
        <f t="shared" si="1203"/>
        <v>0</v>
      </c>
      <c r="J1034" s="13">
        <f t="shared" si="1203"/>
        <v>0</v>
      </c>
      <c r="K1034" s="13">
        <f t="shared" si="1203"/>
        <v>0</v>
      </c>
      <c r="L1034" s="13">
        <f t="shared" si="1203"/>
        <v>0</v>
      </c>
      <c r="M1034" s="13">
        <f t="shared" si="1203"/>
        <v>166</v>
      </c>
      <c r="N1034" s="13">
        <f t="shared" si="1203"/>
        <v>0</v>
      </c>
      <c r="O1034" s="13">
        <f t="shared" si="1203"/>
        <v>0</v>
      </c>
      <c r="P1034" s="13">
        <f t="shared" si="1203"/>
        <v>0</v>
      </c>
      <c r="Q1034" s="13">
        <f t="shared" si="1203"/>
        <v>0</v>
      </c>
      <c r="R1034" s="13">
        <f t="shared" si="1203"/>
        <v>0</v>
      </c>
      <c r="S1034" s="13">
        <f t="shared" si="1204"/>
        <v>166</v>
      </c>
      <c r="T1034" s="13">
        <f t="shared" si="1204"/>
        <v>0</v>
      </c>
      <c r="U1034" s="13">
        <f t="shared" si="1204"/>
        <v>0</v>
      </c>
      <c r="V1034" s="13">
        <f t="shared" si="1204"/>
        <v>0</v>
      </c>
      <c r="W1034" s="13">
        <f t="shared" si="1204"/>
        <v>0</v>
      </c>
      <c r="X1034" s="13">
        <f t="shared" si="1204"/>
        <v>0</v>
      </c>
      <c r="Y1034" s="13">
        <f t="shared" si="1204"/>
        <v>166</v>
      </c>
      <c r="Z1034" s="13">
        <f t="shared" si="1204"/>
        <v>0</v>
      </c>
      <c r="AA1034" s="13">
        <f t="shared" si="1204"/>
        <v>0</v>
      </c>
      <c r="AB1034" s="13">
        <f t="shared" si="1204"/>
        <v>0</v>
      </c>
      <c r="AC1034" s="13">
        <f t="shared" si="1204"/>
        <v>0</v>
      </c>
      <c r="AD1034" s="13">
        <f t="shared" si="1204"/>
        <v>0</v>
      </c>
      <c r="AE1034" s="13">
        <f t="shared" si="1204"/>
        <v>166</v>
      </c>
      <c r="AF1034" s="13">
        <f t="shared" si="1204"/>
        <v>0</v>
      </c>
      <c r="AG1034" s="13">
        <f t="shared" si="1205"/>
        <v>0</v>
      </c>
      <c r="AH1034" s="13">
        <f t="shared" si="1205"/>
        <v>0</v>
      </c>
      <c r="AI1034" s="13">
        <f t="shared" si="1205"/>
        <v>0</v>
      </c>
      <c r="AJ1034" s="13">
        <f t="shared" si="1205"/>
        <v>0</v>
      </c>
      <c r="AK1034" s="13">
        <f t="shared" si="1205"/>
        <v>166</v>
      </c>
      <c r="AL1034" s="13">
        <f t="shared" si="1205"/>
        <v>0</v>
      </c>
    </row>
    <row r="1035" spans="1:38" ht="33" hidden="1" x14ac:dyDescent="0.25">
      <c r="A1035" s="62" t="s">
        <v>378</v>
      </c>
      <c r="B1035" s="16" t="s">
        <v>362</v>
      </c>
      <c r="C1035" s="16" t="s">
        <v>165</v>
      </c>
      <c r="D1035" s="16" t="s">
        <v>165</v>
      </c>
      <c r="E1035" s="16" t="s">
        <v>436</v>
      </c>
      <c r="F1035" s="16"/>
      <c r="G1035" s="13">
        <f t="shared" si="1203"/>
        <v>166</v>
      </c>
      <c r="H1035" s="13">
        <f t="shared" si="1203"/>
        <v>0</v>
      </c>
      <c r="I1035" s="13">
        <f t="shared" si="1203"/>
        <v>0</v>
      </c>
      <c r="J1035" s="13">
        <f t="shared" si="1203"/>
        <v>0</v>
      </c>
      <c r="K1035" s="13">
        <f t="shared" si="1203"/>
        <v>0</v>
      </c>
      <c r="L1035" s="13">
        <f t="shared" si="1203"/>
        <v>0</v>
      </c>
      <c r="M1035" s="13">
        <f t="shared" si="1203"/>
        <v>166</v>
      </c>
      <c r="N1035" s="13">
        <f t="shared" si="1203"/>
        <v>0</v>
      </c>
      <c r="O1035" s="13">
        <f t="shared" si="1203"/>
        <v>0</v>
      </c>
      <c r="P1035" s="13">
        <f t="shared" si="1203"/>
        <v>0</v>
      </c>
      <c r="Q1035" s="13">
        <f t="shared" si="1203"/>
        <v>0</v>
      </c>
      <c r="R1035" s="13">
        <f t="shared" si="1203"/>
        <v>0</v>
      </c>
      <c r="S1035" s="13">
        <f t="shared" si="1204"/>
        <v>166</v>
      </c>
      <c r="T1035" s="13">
        <f t="shared" si="1204"/>
        <v>0</v>
      </c>
      <c r="U1035" s="13">
        <f t="shared" si="1204"/>
        <v>0</v>
      </c>
      <c r="V1035" s="13">
        <f t="shared" si="1204"/>
        <v>0</v>
      </c>
      <c r="W1035" s="13">
        <f t="shared" si="1204"/>
        <v>0</v>
      </c>
      <c r="X1035" s="13">
        <f t="shared" si="1204"/>
        <v>0</v>
      </c>
      <c r="Y1035" s="13">
        <f t="shared" si="1204"/>
        <v>166</v>
      </c>
      <c r="Z1035" s="13">
        <f t="shared" si="1204"/>
        <v>0</v>
      </c>
      <c r="AA1035" s="13">
        <f t="shared" si="1204"/>
        <v>0</v>
      </c>
      <c r="AB1035" s="13">
        <f t="shared" si="1204"/>
        <v>0</v>
      </c>
      <c r="AC1035" s="13">
        <f t="shared" si="1204"/>
        <v>0</v>
      </c>
      <c r="AD1035" s="13">
        <f t="shared" si="1204"/>
        <v>0</v>
      </c>
      <c r="AE1035" s="13">
        <f t="shared" si="1204"/>
        <v>166</v>
      </c>
      <c r="AF1035" s="13">
        <f t="shared" si="1204"/>
        <v>0</v>
      </c>
      <c r="AG1035" s="13">
        <f t="shared" si="1205"/>
        <v>0</v>
      </c>
      <c r="AH1035" s="13">
        <f t="shared" si="1205"/>
        <v>0</v>
      </c>
      <c r="AI1035" s="13">
        <f t="shared" si="1205"/>
        <v>0</v>
      </c>
      <c r="AJ1035" s="13">
        <f t="shared" si="1205"/>
        <v>0</v>
      </c>
      <c r="AK1035" s="13">
        <f t="shared" si="1205"/>
        <v>166</v>
      </c>
      <c r="AL1035" s="13">
        <f t="shared" si="1205"/>
        <v>0</v>
      </c>
    </row>
    <row r="1036" spans="1:38" ht="33" hidden="1" x14ac:dyDescent="0.25">
      <c r="A1036" s="62" t="s">
        <v>12</v>
      </c>
      <c r="B1036" s="16" t="s">
        <v>362</v>
      </c>
      <c r="C1036" s="16" t="s">
        <v>165</v>
      </c>
      <c r="D1036" s="16" t="s">
        <v>165</v>
      </c>
      <c r="E1036" s="16" t="s">
        <v>436</v>
      </c>
      <c r="F1036" s="16" t="s">
        <v>13</v>
      </c>
      <c r="G1036" s="13">
        <f t="shared" si="1203"/>
        <v>166</v>
      </c>
      <c r="H1036" s="13">
        <f t="shared" si="1203"/>
        <v>0</v>
      </c>
      <c r="I1036" s="13">
        <f t="shared" si="1203"/>
        <v>0</v>
      </c>
      <c r="J1036" s="13">
        <f t="shared" si="1203"/>
        <v>0</v>
      </c>
      <c r="K1036" s="13">
        <f t="shared" si="1203"/>
        <v>0</v>
      </c>
      <c r="L1036" s="13">
        <f t="shared" si="1203"/>
        <v>0</v>
      </c>
      <c r="M1036" s="13">
        <f t="shared" si="1203"/>
        <v>166</v>
      </c>
      <c r="N1036" s="13">
        <f t="shared" si="1203"/>
        <v>0</v>
      </c>
      <c r="O1036" s="13">
        <f t="shared" si="1203"/>
        <v>0</v>
      </c>
      <c r="P1036" s="13">
        <f t="shared" si="1203"/>
        <v>0</v>
      </c>
      <c r="Q1036" s="13">
        <f t="shared" si="1203"/>
        <v>0</v>
      </c>
      <c r="R1036" s="13">
        <f t="shared" si="1203"/>
        <v>0</v>
      </c>
      <c r="S1036" s="13">
        <f t="shared" si="1204"/>
        <v>166</v>
      </c>
      <c r="T1036" s="13">
        <f t="shared" si="1204"/>
        <v>0</v>
      </c>
      <c r="U1036" s="13">
        <f t="shared" si="1204"/>
        <v>0</v>
      </c>
      <c r="V1036" s="13">
        <f t="shared" si="1204"/>
        <v>0</v>
      </c>
      <c r="W1036" s="13">
        <f t="shared" si="1204"/>
        <v>0</v>
      </c>
      <c r="X1036" s="13">
        <f t="shared" si="1204"/>
        <v>0</v>
      </c>
      <c r="Y1036" s="13">
        <f t="shared" si="1204"/>
        <v>166</v>
      </c>
      <c r="Z1036" s="13">
        <f t="shared" si="1204"/>
        <v>0</v>
      </c>
      <c r="AA1036" s="13">
        <f t="shared" si="1204"/>
        <v>0</v>
      </c>
      <c r="AB1036" s="13">
        <f t="shared" si="1204"/>
        <v>0</v>
      </c>
      <c r="AC1036" s="13">
        <f t="shared" si="1204"/>
        <v>0</v>
      </c>
      <c r="AD1036" s="13">
        <f t="shared" si="1204"/>
        <v>0</v>
      </c>
      <c r="AE1036" s="13">
        <f t="shared" si="1204"/>
        <v>166</v>
      </c>
      <c r="AF1036" s="13">
        <f t="shared" si="1204"/>
        <v>0</v>
      </c>
      <c r="AG1036" s="13">
        <f t="shared" si="1205"/>
        <v>0</v>
      </c>
      <c r="AH1036" s="13">
        <f t="shared" si="1205"/>
        <v>0</v>
      </c>
      <c r="AI1036" s="13">
        <f t="shared" si="1205"/>
        <v>0</v>
      </c>
      <c r="AJ1036" s="13">
        <f t="shared" si="1205"/>
        <v>0</v>
      </c>
      <c r="AK1036" s="13">
        <f t="shared" si="1205"/>
        <v>166</v>
      </c>
      <c r="AL1036" s="13">
        <f t="shared" si="1205"/>
        <v>0</v>
      </c>
    </row>
    <row r="1037" spans="1:38" hidden="1" x14ac:dyDescent="0.25">
      <c r="A1037" s="62" t="s">
        <v>14</v>
      </c>
      <c r="B1037" s="16" t="s">
        <v>362</v>
      </c>
      <c r="C1037" s="16" t="s">
        <v>165</v>
      </c>
      <c r="D1037" s="16" t="s">
        <v>165</v>
      </c>
      <c r="E1037" s="16" t="s">
        <v>436</v>
      </c>
      <c r="F1037" s="16" t="s">
        <v>37</v>
      </c>
      <c r="G1037" s="13">
        <v>166</v>
      </c>
      <c r="H1037" s="13"/>
      <c r="I1037" s="13"/>
      <c r="J1037" s="13"/>
      <c r="K1037" s="13"/>
      <c r="L1037" s="13"/>
      <c r="M1037" s="13">
        <f>G1037+I1037+J1037+K1037+L1037</f>
        <v>166</v>
      </c>
      <c r="N1037" s="13">
        <f>H1037+J1037</f>
        <v>0</v>
      </c>
      <c r="O1037" s="13"/>
      <c r="P1037" s="13"/>
      <c r="Q1037" s="13"/>
      <c r="R1037" s="13"/>
      <c r="S1037" s="13">
        <f>M1037+O1037+P1037+Q1037+R1037</f>
        <v>166</v>
      </c>
      <c r="T1037" s="13">
        <f>N1037+P1037</f>
        <v>0</v>
      </c>
      <c r="U1037" s="13"/>
      <c r="V1037" s="13"/>
      <c r="W1037" s="13"/>
      <c r="X1037" s="13"/>
      <c r="Y1037" s="13">
        <f>S1037+U1037+V1037+W1037+X1037</f>
        <v>166</v>
      </c>
      <c r="Z1037" s="13">
        <f>T1037+V1037</f>
        <v>0</v>
      </c>
      <c r="AA1037" s="13"/>
      <c r="AB1037" s="13"/>
      <c r="AC1037" s="13"/>
      <c r="AD1037" s="13"/>
      <c r="AE1037" s="13">
        <f>Y1037+AA1037+AB1037+AC1037+AD1037</f>
        <v>166</v>
      </c>
      <c r="AF1037" s="13">
        <f>Z1037+AB1037</f>
        <v>0</v>
      </c>
      <c r="AG1037" s="13"/>
      <c r="AH1037" s="13"/>
      <c r="AI1037" s="13"/>
      <c r="AJ1037" s="13"/>
      <c r="AK1037" s="13">
        <f>AE1037+AG1037+AH1037+AI1037+AJ1037</f>
        <v>166</v>
      </c>
      <c r="AL1037" s="13">
        <f>AF1037+AH1037</f>
        <v>0</v>
      </c>
    </row>
    <row r="1038" spans="1:38" ht="49.5" hidden="1" x14ac:dyDescent="0.25">
      <c r="A1038" s="80" t="s">
        <v>375</v>
      </c>
      <c r="B1038" s="16" t="s">
        <v>362</v>
      </c>
      <c r="C1038" s="16" t="s">
        <v>165</v>
      </c>
      <c r="D1038" s="16" t="s">
        <v>165</v>
      </c>
      <c r="E1038" s="16" t="s">
        <v>451</v>
      </c>
      <c r="F1038" s="16"/>
      <c r="G1038" s="13">
        <f t="shared" si="1203"/>
        <v>680</v>
      </c>
      <c r="H1038" s="13">
        <f t="shared" si="1203"/>
        <v>0</v>
      </c>
      <c r="I1038" s="13">
        <f t="shared" si="1203"/>
        <v>0</v>
      </c>
      <c r="J1038" s="13">
        <f t="shared" si="1203"/>
        <v>0</v>
      </c>
      <c r="K1038" s="13">
        <f t="shared" si="1203"/>
        <v>0</v>
      </c>
      <c r="L1038" s="13">
        <f t="shared" si="1203"/>
        <v>0</v>
      </c>
      <c r="M1038" s="13">
        <f t="shared" si="1203"/>
        <v>680</v>
      </c>
      <c r="N1038" s="13">
        <f t="shared" si="1203"/>
        <v>0</v>
      </c>
      <c r="O1038" s="13">
        <f t="shared" si="1203"/>
        <v>0</v>
      </c>
      <c r="P1038" s="13">
        <f t="shared" si="1203"/>
        <v>0</v>
      </c>
      <c r="Q1038" s="13">
        <f t="shared" si="1203"/>
        <v>0</v>
      </c>
      <c r="R1038" s="13">
        <f t="shared" si="1203"/>
        <v>0</v>
      </c>
      <c r="S1038" s="13">
        <f t="shared" si="1204"/>
        <v>680</v>
      </c>
      <c r="T1038" s="13">
        <f t="shared" si="1204"/>
        <v>0</v>
      </c>
      <c r="U1038" s="13">
        <f t="shared" si="1204"/>
        <v>0</v>
      </c>
      <c r="V1038" s="13">
        <f t="shared" si="1204"/>
        <v>0</v>
      </c>
      <c r="W1038" s="13">
        <f t="shared" si="1204"/>
        <v>0</v>
      </c>
      <c r="X1038" s="13">
        <f t="shared" si="1204"/>
        <v>0</v>
      </c>
      <c r="Y1038" s="13">
        <f t="shared" si="1204"/>
        <v>680</v>
      </c>
      <c r="Z1038" s="13">
        <f t="shared" si="1204"/>
        <v>0</v>
      </c>
      <c r="AA1038" s="13">
        <f t="shared" si="1204"/>
        <v>0</v>
      </c>
      <c r="AB1038" s="13">
        <f t="shared" si="1204"/>
        <v>0</v>
      </c>
      <c r="AC1038" s="13">
        <f t="shared" si="1204"/>
        <v>0</v>
      </c>
      <c r="AD1038" s="13">
        <f t="shared" si="1204"/>
        <v>0</v>
      </c>
      <c r="AE1038" s="13">
        <f t="shared" si="1204"/>
        <v>680</v>
      </c>
      <c r="AF1038" s="13">
        <f t="shared" si="1204"/>
        <v>0</v>
      </c>
      <c r="AG1038" s="13">
        <f t="shared" si="1205"/>
        <v>0</v>
      </c>
      <c r="AH1038" s="13">
        <f t="shared" si="1205"/>
        <v>0</v>
      </c>
      <c r="AI1038" s="13">
        <f t="shared" si="1205"/>
        <v>0</v>
      </c>
      <c r="AJ1038" s="13">
        <f t="shared" si="1205"/>
        <v>0</v>
      </c>
      <c r="AK1038" s="13">
        <f t="shared" si="1205"/>
        <v>680</v>
      </c>
      <c r="AL1038" s="13">
        <f t="shared" si="1205"/>
        <v>0</v>
      </c>
    </row>
    <row r="1039" spans="1:38" ht="33" hidden="1" x14ac:dyDescent="0.25">
      <c r="A1039" s="62" t="s">
        <v>84</v>
      </c>
      <c r="B1039" s="16" t="s">
        <v>362</v>
      </c>
      <c r="C1039" s="16" t="s">
        <v>165</v>
      </c>
      <c r="D1039" s="16" t="s">
        <v>165</v>
      </c>
      <c r="E1039" s="16" t="s">
        <v>456</v>
      </c>
      <c r="F1039" s="16"/>
      <c r="G1039" s="13">
        <f t="shared" si="1203"/>
        <v>680</v>
      </c>
      <c r="H1039" s="13">
        <f t="shared" si="1203"/>
        <v>0</v>
      </c>
      <c r="I1039" s="13">
        <f t="shared" si="1203"/>
        <v>0</v>
      </c>
      <c r="J1039" s="13">
        <f t="shared" si="1203"/>
        <v>0</v>
      </c>
      <c r="K1039" s="13">
        <f t="shared" si="1203"/>
        <v>0</v>
      </c>
      <c r="L1039" s="13">
        <f t="shared" si="1203"/>
        <v>0</v>
      </c>
      <c r="M1039" s="13">
        <f t="shared" si="1203"/>
        <v>680</v>
      </c>
      <c r="N1039" s="13">
        <f t="shared" si="1203"/>
        <v>0</v>
      </c>
      <c r="O1039" s="13">
        <f t="shared" si="1203"/>
        <v>0</v>
      </c>
      <c r="P1039" s="13">
        <f t="shared" si="1203"/>
        <v>0</v>
      </c>
      <c r="Q1039" s="13">
        <f t="shared" si="1203"/>
        <v>0</v>
      </c>
      <c r="R1039" s="13">
        <f t="shared" si="1203"/>
        <v>0</v>
      </c>
      <c r="S1039" s="13">
        <f t="shared" si="1204"/>
        <v>680</v>
      </c>
      <c r="T1039" s="13">
        <f t="shared" si="1204"/>
        <v>0</v>
      </c>
      <c r="U1039" s="13">
        <f t="shared" si="1204"/>
        <v>0</v>
      </c>
      <c r="V1039" s="13">
        <f t="shared" si="1204"/>
        <v>0</v>
      </c>
      <c r="W1039" s="13">
        <f t="shared" si="1204"/>
        <v>0</v>
      </c>
      <c r="X1039" s="13">
        <f t="shared" si="1204"/>
        <v>0</v>
      </c>
      <c r="Y1039" s="13">
        <f t="shared" si="1204"/>
        <v>680</v>
      </c>
      <c r="Z1039" s="13">
        <f t="shared" si="1204"/>
        <v>0</v>
      </c>
      <c r="AA1039" s="13">
        <f t="shared" si="1204"/>
        <v>0</v>
      </c>
      <c r="AB1039" s="13">
        <f t="shared" si="1204"/>
        <v>0</v>
      </c>
      <c r="AC1039" s="13">
        <f t="shared" si="1204"/>
        <v>0</v>
      </c>
      <c r="AD1039" s="13">
        <f t="shared" si="1204"/>
        <v>0</v>
      </c>
      <c r="AE1039" s="13">
        <f t="shared" si="1204"/>
        <v>680</v>
      </c>
      <c r="AF1039" s="13">
        <f t="shared" si="1204"/>
        <v>0</v>
      </c>
      <c r="AG1039" s="13">
        <f t="shared" si="1205"/>
        <v>0</v>
      </c>
      <c r="AH1039" s="13">
        <f t="shared" si="1205"/>
        <v>0</v>
      </c>
      <c r="AI1039" s="13">
        <f t="shared" si="1205"/>
        <v>0</v>
      </c>
      <c r="AJ1039" s="13">
        <f t="shared" si="1205"/>
        <v>0</v>
      </c>
      <c r="AK1039" s="13">
        <f t="shared" si="1205"/>
        <v>680</v>
      </c>
      <c r="AL1039" s="13">
        <f t="shared" si="1205"/>
        <v>0</v>
      </c>
    </row>
    <row r="1040" spans="1:38" ht="33" hidden="1" x14ac:dyDescent="0.25">
      <c r="A1040" s="62" t="s">
        <v>378</v>
      </c>
      <c r="B1040" s="16" t="s">
        <v>362</v>
      </c>
      <c r="C1040" s="16" t="s">
        <v>165</v>
      </c>
      <c r="D1040" s="16" t="s">
        <v>165</v>
      </c>
      <c r="E1040" s="16" t="s">
        <v>457</v>
      </c>
      <c r="F1040" s="16"/>
      <c r="G1040" s="13">
        <f t="shared" si="1203"/>
        <v>680</v>
      </c>
      <c r="H1040" s="13">
        <f t="shared" si="1203"/>
        <v>0</v>
      </c>
      <c r="I1040" s="13">
        <f t="shared" si="1203"/>
        <v>0</v>
      </c>
      <c r="J1040" s="13">
        <f t="shared" si="1203"/>
        <v>0</v>
      </c>
      <c r="K1040" s="13">
        <f t="shared" si="1203"/>
        <v>0</v>
      </c>
      <c r="L1040" s="13">
        <f t="shared" si="1203"/>
        <v>0</v>
      </c>
      <c r="M1040" s="13">
        <f t="shared" si="1203"/>
        <v>680</v>
      </c>
      <c r="N1040" s="13">
        <f t="shared" si="1203"/>
        <v>0</v>
      </c>
      <c r="O1040" s="13">
        <f t="shared" si="1203"/>
        <v>0</v>
      </c>
      <c r="P1040" s="13">
        <f t="shared" si="1203"/>
        <v>0</v>
      </c>
      <c r="Q1040" s="13">
        <f t="shared" si="1203"/>
        <v>0</v>
      </c>
      <c r="R1040" s="13">
        <f t="shared" si="1203"/>
        <v>0</v>
      </c>
      <c r="S1040" s="13">
        <f t="shared" si="1204"/>
        <v>680</v>
      </c>
      <c r="T1040" s="13">
        <f t="shared" si="1204"/>
        <v>0</v>
      </c>
      <c r="U1040" s="13">
        <f t="shared" si="1204"/>
        <v>0</v>
      </c>
      <c r="V1040" s="13">
        <f t="shared" si="1204"/>
        <v>0</v>
      </c>
      <c r="W1040" s="13">
        <f t="shared" si="1204"/>
        <v>0</v>
      </c>
      <c r="X1040" s="13">
        <f t="shared" si="1204"/>
        <v>0</v>
      </c>
      <c r="Y1040" s="13">
        <f t="shared" si="1204"/>
        <v>680</v>
      </c>
      <c r="Z1040" s="13">
        <f t="shared" si="1204"/>
        <v>0</v>
      </c>
      <c r="AA1040" s="13">
        <f t="shared" si="1204"/>
        <v>0</v>
      </c>
      <c r="AB1040" s="13">
        <f t="shared" si="1204"/>
        <v>0</v>
      </c>
      <c r="AC1040" s="13">
        <f t="shared" si="1204"/>
        <v>0</v>
      </c>
      <c r="AD1040" s="13">
        <f t="shared" si="1204"/>
        <v>0</v>
      </c>
      <c r="AE1040" s="13">
        <f t="shared" si="1204"/>
        <v>680</v>
      </c>
      <c r="AF1040" s="13">
        <f t="shared" si="1204"/>
        <v>0</v>
      </c>
      <c r="AG1040" s="13">
        <f t="shared" si="1205"/>
        <v>0</v>
      </c>
      <c r="AH1040" s="13">
        <f t="shared" si="1205"/>
        <v>0</v>
      </c>
      <c r="AI1040" s="13">
        <f t="shared" si="1205"/>
        <v>0</v>
      </c>
      <c r="AJ1040" s="13">
        <f t="shared" si="1205"/>
        <v>0</v>
      </c>
      <c r="AK1040" s="13">
        <f t="shared" si="1205"/>
        <v>680</v>
      </c>
      <c r="AL1040" s="13">
        <f t="shared" si="1205"/>
        <v>0</v>
      </c>
    </row>
    <row r="1041" spans="1:38" ht="33" hidden="1" x14ac:dyDescent="0.25">
      <c r="A1041" s="62" t="s">
        <v>12</v>
      </c>
      <c r="B1041" s="16" t="s">
        <v>362</v>
      </c>
      <c r="C1041" s="16" t="s">
        <v>165</v>
      </c>
      <c r="D1041" s="16" t="s">
        <v>165</v>
      </c>
      <c r="E1041" s="16" t="s">
        <v>457</v>
      </c>
      <c r="F1041" s="16" t="s">
        <v>13</v>
      </c>
      <c r="G1041" s="13">
        <f t="shared" si="1203"/>
        <v>680</v>
      </c>
      <c r="H1041" s="13">
        <f t="shared" si="1203"/>
        <v>0</v>
      </c>
      <c r="I1041" s="13">
        <f t="shared" si="1203"/>
        <v>0</v>
      </c>
      <c r="J1041" s="13">
        <f t="shared" si="1203"/>
        <v>0</v>
      </c>
      <c r="K1041" s="13">
        <f t="shared" si="1203"/>
        <v>0</v>
      </c>
      <c r="L1041" s="13">
        <f t="shared" si="1203"/>
        <v>0</v>
      </c>
      <c r="M1041" s="13">
        <f t="shared" si="1203"/>
        <v>680</v>
      </c>
      <c r="N1041" s="13">
        <f t="shared" si="1203"/>
        <v>0</v>
      </c>
      <c r="O1041" s="13">
        <f t="shared" si="1203"/>
        <v>0</v>
      </c>
      <c r="P1041" s="13">
        <f t="shared" si="1203"/>
        <v>0</v>
      </c>
      <c r="Q1041" s="13">
        <f t="shared" si="1203"/>
        <v>0</v>
      </c>
      <c r="R1041" s="13">
        <f t="shared" si="1203"/>
        <v>0</v>
      </c>
      <c r="S1041" s="13">
        <f t="shared" si="1204"/>
        <v>680</v>
      </c>
      <c r="T1041" s="13">
        <f t="shared" si="1204"/>
        <v>0</v>
      </c>
      <c r="U1041" s="13">
        <f t="shared" si="1204"/>
        <v>0</v>
      </c>
      <c r="V1041" s="13">
        <f t="shared" si="1204"/>
        <v>0</v>
      </c>
      <c r="W1041" s="13">
        <f t="shared" si="1204"/>
        <v>0</v>
      </c>
      <c r="X1041" s="13">
        <f t="shared" si="1204"/>
        <v>0</v>
      </c>
      <c r="Y1041" s="13">
        <f t="shared" si="1204"/>
        <v>680</v>
      </c>
      <c r="Z1041" s="13">
        <f t="shared" si="1204"/>
        <v>0</v>
      </c>
      <c r="AA1041" s="13">
        <f t="shared" si="1204"/>
        <v>0</v>
      </c>
      <c r="AB1041" s="13">
        <f t="shared" si="1204"/>
        <v>0</v>
      </c>
      <c r="AC1041" s="13">
        <f t="shared" si="1204"/>
        <v>0</v>
      </c>
      <c r="AD1041" s="13">
        <f t="shared" si="1204"/>
        <v>0</v>
      </c>
      <c r="AE1041" s="13">
        <f t="shared" si="1204"/>
        <v>680</v>
      </c>
      <c r="AF1041" s="13">
        <f t="shared" si="1204"/>
        <v>0</v>
      </c>
      <c r="AG1041" s="13">
        <f t="shared" si="1205"/>
        <v>0</v>
      </c>
      <c r="AH1041" s="13">
        <f t="shared" si="1205"/>
        <v>0</v>
      </c>
      <c r="AI1041" s="13">
        <f t="shared" si="1205"/>
        <v>0</v>
      </c>
      <c r="AJ1041" s="13">
        <f t="shared" si="1205"/>
        <v>0</v>
      </c>
      <c r="AK1041" s="13">
        <f t="shared" si="1205"/>
        <v>680</v>
      </c>
      <c r="AL1041" s="13">
        <f t="shared" si="1205"/>
        <v>0</v>
      </c>
    </row>
    <row r="1042" spans="1:38" hidden="1" x14ac:dyDescent="0.25">
      <c r="A1042" s="62" t="s">
        <v>14</v>
      </c>
      <c r="B1042" s="16" t="s">
        <v>362</v>
      </c>
      <c r="C1042" s="16" t="s">
        <v>165</v>
      </c>
      <c r="D1042" s="16" t="s">
        <v>165</v>
      </c>
      <c r="E1042" s="16" t="s">
        <v>457</v>
      </c>
      <c r="F1042" s="16" t="s">
        <v>37</v>
      </c>
      <c r="G1042" s="13">
        <v>680</v>
      </c>
      <c r="H1042" s="13"/>
      <c r="I1042" s="13"/>
      <c r="J1042" s="13"/>
      <c r="K1042" s="13"/>
      <c r="L1042" s="13"/>
      <c r="M1042" s="13">
        <f>G1042+I1042+J1042+K1042+L1042</f>
        <v>680</v>
      </c>
      <c r="N1042" s="13">
        <f>H1042+J1042</f>
        <v>0</v>
      </c>
      <c r="O1042" s="13"/>
      <c r="P1042" s="13"/>
      <c r="Q1042" s="13"/>
      <c r="R1042" s="13"/>
      <c r="S1042" s="13">
        <f>M1042+O1042+P1042+Q1042+R1042</f>
        <v>680</v>
      </c>
      <c r="T1042" s="13">
        <f>N1042+P1042</f>
        <v>0</v>
      </c>
      <c r="U1042" s="13"/>
      <c r="V1042" s="13"/>
      <c r="W1042" s="13"/>
      <c r="X1042" s="13"/>
      <c r="Y1042" s="13">
        <f>S1042+U1042+V1042+W1042+X1042</f>
        <v>680</v>
      </c>
      <c r="Z1042" s="13">
        <f>T1042+V1042</f>
        <v>0</v>
      </c>
      <c r="AA1042" s="13"/>
      <c r="AB1042" s="13"/>
      <c r="AC1042" s="13"/>
      <c r="AD1042" s="13"/>
      <c r="AE1042" s="13">
        <f>Y1042+AA1042+AB1042+AC1042+AD1042</f>
        <v>680</v>
      </c>
      <c r="AF1042" s="13">
        <f>Z1042+AB1042</f>
        <v>0</v>
      </c>
      <c r="AG1042" s="13"/>
      <c r="AH1042" s="13"/>
      <c r="AI1042" s="13"/>
      <c r="AJ1042" s="13"/>
      <c r="AK1042" s="13">
        <f>AE1042+AG1042+AH1042+AI1042+AJ1042</f>
        <v>680</v>
      </c>
      <c r="AL1042" s="13">
        <f>AF1042+AH1042</f>
        <v>0</v>
      </c>
    </row>
    <row r="1043" spans="1:38" hidden="1" x14ac:dyDescent="0.25">
      <c r="A1043" s="62"/>
      <c r="B1043" s="16"/>
      <c r="C1043" s="16"/>
      <c r="D1043" s="16"/>
      <c r="E1043" s="16"/>
      <c r="F1043" s="16"/>
      <c r="G1043" s="13"/>
      <c r="H1043" s="13"/>
      <c r="I1043" s="13"/>
      <c r="J1043" s="13"/>
      <c r="K1043" s="13"/>
      <c r="L1043" s="13"/>
      <c r="M1043" s="13"/>
      <c r="N1043" s="13"/>
      <c r="O1043" s="13"/>
      <c r="P1043" s="13"/>
      <c r="Q1043" s="13"/>
      <c r="R1043" s="13"/>
      <c r="S1043" s="13"/>
      <c r="T1043" s="13"/>
      <c r="U1043" s="13"/>
      <c r="V1043" s="13"/>
      <c r="W1043" s="13"/>
      <c r="X1043" s="13"/>
      <c r="Y1043" s="13"/>
      <c r="Z1043" s="13"/>
      <c r="AA1043" s="13"/>
      <c r="AB1043" s="13"/>
      <c r="AC1043" s="13"/>
      <c r="AD1043" s="13"/>
      <c r="AE1043" s="13"/>
      <c r="AF1043" s="13"/>
      <c r="AG1043" s="13"/>
      <c r="AH1043" s="13"/>
      <c r="AI1043" s="13"/>
      <c r="AJ1043" s="13"/>
      <c r="AK1043" s="13"/>
      <c r="AL1043" s="13"/>
    </row>
    <row r="1044" spans="1:38" ht="18.75" hidden="1" x14ac:dyDescent="0.3">
      <c r="A1044" s="64" t="s">
        <v>380</v>
      </c>
      <c r="B1044" s="14" t="s">
        <v>362</v>
      </c>
      <c r="C1044" s="14" t="s">
        <v>17</v>
      </c>
      <c r="D1044" s="14" t="s">
        <v>8</v>
      </c>
      <c r="E1044" s="14"/>
      <c r="F1044" s="14"/>
      <c r="G1044" s="32">
        <f t="shared" ref="G1044:R1048" si="1206">G1045</f>
        <v>50</v>
      </c>
      <c r="H1044" s="32">
        <f t="shared" si="1206"/>
        <v>0</v>
      </c>
      <c r="I1044" s="13">
        <f t="shared" si="1206"/>
        <v>0</v>
      </c>
      <c r="J1044" s="13">
        <f t="shared" si="1206"/>
        <v>0</v>
      </c>
      <c r="K1044" s="13">
        <f t="shared" si="1206"/>
        <v>0</v>
      </c>
      <c r="L1044" s="13">
        <f t="shared" si="1206"/>
        <v>0</v>
      </c>
      <c r="M1044" s="32">
        <f t="shared" si="1206"/>
        <v>50</v>
      </c>
      <c r="N1044" s="32">
        <f t="shared" si="1206"/>
        <v>0</v>
      </c>
      <c r="O1044" s="13">
        <f t="shared" si="1206"/>
        <v>0</v>
      </c>
      <c r="P1044" s="13">
        <f t="shared" si="1206"/>
        <v>0</v>
      </c>
      <c r="Q1044" s="13">
        <f t="shared" si="1206"/>
        <v>0</v>
      </c>
      <c r="R1044" s="13">
        <f t="shared" si="1206"/>
        <v>0</v>
      </c>
      <c r="S1044" s="32">
        <f t="shared" ref="S1044:AH1048" si="1207">S1045</f>
        <v>50</v>
      </c>
      <c r="T1044" s="32">
        <f t="shared" si="1207"/>
        <v>0</v>
      </c>
      <c r="U1044" s="13">
        <f t="shared" si="1207"/>
        <v>0</v>
      </c>
      <c r="V1044" s="13">
        <f t="shared" si="1207"/>
        <v>0</v>
      </c>
      <c r="W1044" s="13">
        <f t="shared" si="1207"/>
        <v>0</v>
      </c>
      <c r="X1044" s="13">
        <f t="shared" si="1207"/>
        <v>0</v>
      </c>
      <c r="Y1044" s="32">
        <f t="shared" si="1207"/>
        <v>50</v>
      </c>
      <c r="Z1044" s="32">
        <f t="shared" si="1207"/>
        <v>0</v>
      </c>
      <c r="AA1044" s="13">
        <f t="shared" si="1207"/>
        <v>0</v>
      </c>
      <c r="AB1044" s="13">
        <f t="shared" si="1207"/>
        <v>0</v>
      </c>
      <c r="AC1044" s="13">
        <f t="shared" si="1207"/>
        <v>0</v>
      </c>
      <c r="AD1044" s="13">
        <f t="shared" si="1207"/>
        <v>0</v>
      </c>
      <c r="AE1044" s="32">
        <f t="shared" si="1207"/>
        <v>50</v>
      </c>
      <c r="AF1044" s="32">
        <f t="shared" si="1207"/>
        <v>0</v>
      </c>
      <c r="AG1044" s="13">
        <f t="shared" si="1207"/>
        <v>0</v>
      </c>
      <c r="AH1044" s="13">
        <f t="shared" si="1207"/>
        <v>0</v>
      </c>
      <c r="AI1044" s="13">
        <f t="shared" ref="AG1044:AL1048" si="1208">AI1045</f>
        <v>0</v>
      </c>
      <c r="AJ1044" s="13">
        <f t="shared" si="1208"/>
        <v>0</v>
      </c>
      <c r="AK1044" s="32">
        <f t="shared" si="1208"/>
        <v>50</v>
      </c>
      <c r="AL1044" s="32">
        <f t="shared" si="1208"/>
        <v>0</v>
      </c>
    </row>
    <row r="1045" spans="1:38" ht="49.5" hidden="1" x14ac:dyDescent="0.25">
      <c r="A1045" s="57" t="s">
        <v>507</v>
      </c>
      <c r="B1045" s="16" t="s">
        <v>362</v>
      </c>
      <c r="C1045" s="16" t="s">
        <v>17</v>
      </c>
      <c r="D1045" s="16" t="s">
        <v>8</v>
      </c>
      <c r="E1045" s="16" t="s">
        <v>409</v>
      </c>
      <c r="F1045" s="16" t="s">
        <v>369</v>
      </c>
      <c r="G1045" s="13">
        <f t="shared" si="1206"/>
        <v>50</v>
      </c>
      <c r="H1045" s="13">
        <f t="shared" si="1206"/>
        <v>0</v>
      </c>
      <c r="I1045" s="13">
        <f t="shared" si="1206"/>
        <v>0</v>
      </c>
      <c r="J1045" s="13">
        <f t="shared" si="1206"/>
        <v>0</v>
      </c>
      <c r="K1045" s="13">
        <f t="shared" si="1206"/>
        <v>0</v>
      </c>
      <c r="L1045" s="13">
        <f t="shared" si="1206"/>
        <v>0</v>
      </c>
      <c r="M1045" s="13">
        <f t="shared" si="1206"/>
        <v>50</v>
      </c>
      <c r="N1045" s="13">
        <f t="shared" si="1206"/>
        <v>0</v>
      </c>
      <c r="O1045" s="13">
        <f t="shared" si="1206"/>
        <v>0</v>
      </c>
      <c r="P1045" s="13">
        <f t="shared" si="1206"/>
        <v>0</v>
      </c>
      <c r="Q1045" s="13">
        <f t="shared" si="1206"/>
        <v>0</v>
      </c>
      <c r="R1045" s="13">
        <f t="shared" si="1206"/>
        <v>0</v>
      </c>
      <c r="S1045" s="13">
        <f t="shared" si="1207"/>
        <v>50</v>
      </c>
      <c r="T1045" s="13">
        <f t="shared" si="1207"/>
        <v>0</v>
      </c>
      <c r="U1045" s="13">
        <f t="shared" si="1207"/>
        <v>0</v>
      </c>
      <c r="V1045" s="13">
        <f t="shared" si="1207"/>
        <v>0</v>
      </c>
      <c r="W1045" s="13">
        <f t="shared" si="1207"/>
        <v>0</v>
      </c>
      <c r="X1045" s="13">
        <f t="shared" si="1207"/>
        <v>0</v>
      </c>
      <c r="Y1045" s="13">
        <f t="shared" si="1207"/>
        <v>50</v>
      </c>
      <c r="Z1045" s="13">
        <f t="shared" si="1207"/>
        <v>0</v>
      </c>
      <c r="AA1045" s="13">
        <f t="shared" si="1207"/>
        <v>0</v>
      </c>
      <c r="AB1045" s="13">
        <f t="shared" si="1207"/>
        <v>0</v>
      </c>
      <c r="AC1045" s="13">
        <f t="shared" si="1207"/>
        <v>0</v>
      </c>
      <c r="AD1045" s="13">
        <f t="shared" si="1207"/>
        <v>0</v>
      </c>
      <c r="AE1045" s="13">
        <f t="shared" si="1207"/>
        <v>50</v>
      </c>
      <c r="AF1045" s="13">
        <f t="shared" si="1207"/>
        <v>0</v>
      </c>
      <c r="AG1045" s="13">
        <f t="shared" si="1208"/>
        <v>0</v>
      </c>
      <c r="AH1045" s="13">
        <f t="shared" si="1208"/>
        <v>0</v>
      </c>
      <c r="AI1045" s="13">
        <f t="shared" si="1208"/>
        <v>0</v>
      </c>
      <c r="AJ1045" s="13">
        <f t="shared" si="1208"/>
        <v>0</v>
      </c>
      <c r="AK1045" s="13">
        <f t="shared" si="1208"/>
        <v>50</v>
      </c>
      <c r="AL1045" s="13">
        <f t="shared" si="1208"/>
        <v>0</v>
      </c>
    </row>
    <row r="1046" spans="1:38" hidden="1" x14ac:dyDescent="0.25">
      <c r="A1046" s="62" t="s">
        <v>15</v>
      </c>
      <c r="B1046" s="16" t="s">
        <v>362</v>
      </c>
      <c r="C1046" s="16" t="s">
        <v>17</v>
      </c>
      <c r="D1046" s="16" t="s">
        <v>8</v>
      </c>
      <c r="E1046" s="16" t="s">
        <v>410</v>
      </c>
      <c r="F1046" s="16"/>
      <c r="G1046" s="13">
        <f t="shared" si="1206"/>
        <v>50</v>
      </c>
      <c r="H1046" s="13">
        <f t="shared" si="1206"/>
        <v>0</v>
      </c>
      <c r="I1046" s="13">
        <f t="shared" si="1206"/>
        <v>0</v>
      </c>
      <c r="J1046" s="13">
        <f t="shared" si="1206"/>
        <v>0</v>
      </c>
      <c r="K1046" s="13">
        <f t="shared" si="1206"/>
        <v>0</v>
      </c>
      <c r="L1046" s="13">
        <f t="shared" si="1206"/>
        <v>0</v>
      </c>
      <c r="M1046" s="13">
        <f t="shared" si="1206"/>
        <v>50</v>
      </c>
      <c r="N1046" s="13">
        <f t="shared" si="1206"/>
        <v>0</v>
      </c>
      <c r="O1046" s="13">
        <f t="shared" si="1206"/>
        <v>0</v>
      </c>
      <c r="P1046" s="13">
        <f t="shared" si="1206"/>
        <v>0</v>
      </c>
      <c r="Q1046" s="13">
        <f t="shared" si="1206"/>
        <v>0</v>
      </c>
      <c r="R1046" s="13">
        <f t="shared" si="1206"/>
        <v>0</v>
      </c>
      <c r="S1046" s="13">
        <f t="shared" si="1207"/>
        <v>50</v>
      </c>
      <c r="T1046" s="13">
        <f t="shared" si="1207"/>
        <v>0</v>
      </c>
      <c r="U1046" s="13">
        <f t="shared" si="1207"/>
        <v>0</v>
      </c>
      <c r="V1046" s="13">
        <f t="shared" si="1207"/>
        <v>0</v>
      </c>
      <c r="W1046" s="13">
        <f t="shared" si="1207"/>
        <v>0</v>
      </c>
      <c r="X1046" s="13">
        <f t="shared" si="1207"/>
        <v>0</v>
      </c>
      <c r="Y1046" s="13">
        <f t="shared" si="1207"/>
        <v>50</v>
      </c>
      <c r="Z1046" s="13">
        <f t="shared" si="1207"/>
        <v>0</v>
      </c>
      <c r="AA1046" s="13">
        <f t="shared" si="1207"/>
        <v>0</v>
      </c>
      <c r="AB1046" s="13">
        <f t="shared" si="1207"/>
        <v>0</v>
      </c>
      <c r="AC1046" s="13">
        <f t="shared" si="1207"/>
        <v>0</v>
      </c>
      <c r="AD1046" s="13">
        <f t="shared" si="1207"/>
        <v>0</v>
      </c>
      <c r="AE1046" s="13">
        <f t="shared" si="1207"/>
        <v>50</v>
      </c>
      <c r="AF1046" s="13">
        <f t="shared" si="1207"/>
        <v>0</v>
      </c>
      <c r="AG1046" s="13">
        <f t="shared" si="1208"/>
        <v>0</v>
      </c>
      <c r="AH1046" s="13">
        <f t="shared" si="1208"/>
        <v>0</v>
      </c>
      <c r="AI1046" s="13">
        <f t="shared" si="1208"/>
        <v>0</v>
      </c>
      <c r="AJ1046" s="13">
        <f t="shared" si="1208"/>
        <v>0</v>
      </c>
      <c r="AK1046" s="13">
        <f t="shared" si="1208"/>
        <v>50</v>
      </c>
      <c r="AL1046" s="13">
        <f t="shared" si="1208"/>
        <v>0</v>
      </c>
    </row>
    <row r="1047" spans="1:38" ht="33" hidden="1" x14ac:dyDescent="0.25">
      <c r="A1047" s="62" t="s">
        <v>381</v>
      </c>
      <c r="B1047" s="16" t="s">
        <v>362</v>
      </c>
      <c r="C1047" s="16" t="s">
        <v>17</v>
      </c>
      <c r="D1047" s="16" t="s">
        <v>8</v>
      </c>
      <c r="E1047" s="16" t="s">
        <v>412</v>
      </c>
      <c r="F1047" s="16"/>
      <c r="G1047" s="13">
        <f t="shared" si="1206"/>
        <v>50</v>
      </c>
      <c r="H1047" s="13">
        <f t="shared" si="1206"/>
        <v>0</v>
      </c>
      <c r="I1047" s="13">
        <f t="shared" si="1206"/>
        <v>0</v>
      </c>
      <c r="J1047" s="13">
        <f t="shared" si="1206"/>
        <v>0</v>
      </c>
      <c r="K1047" s="13">
        <f t="shared" si="1206"/>
        <v>0</v>
      </c>
      <c r="L1047" s="13">
        <f t="shared" si="1206"/>
        <v>0</v>
      </c>
      <c r="M1047" s="13">
        <f t="shared" si="1206"/>
        <v>50</v>
      </c>
      <c r="N1047" s="13">
        <f t="shared" si="1206"/>
        <v>0</v>
      </c>
      <c r="O1047" s="13">
        <f t="shared" si="1206"/>
        <v>0</v>
      </c>
      <c r="P1047" s="13">
        <f t="shared" si="1206"/>
        <v>0</v>
      </c>
      <c r="Q1047" s="13">
        <f t="shared" si="1206"/>
        <v>0</v>
      </c>
      <c r="R1047" s="13">
        <f t="shared" si="1206"/>
        <v>0</v>
      </c>
      <c r="S1047" s="13">
        <f t="shared" si="1207"/>
        <v>50</v>
      </c>
      <c r="T1047" s="13">
        <f t="shared" si="1207"/>
        <v>0</v>
      </c>
      <c r="U1047" s="13">
        <f t="shared" si="1207"/>
        <v>0</v>
      </c>
      <c r="V1047" s="13">
        <f t="shared" si="1207"/>
        <v>0</v>
      </c>
      <c r="W1047" s="13">
        <f t="shared" si="1207"/>
        <v>0</v>
      </c>
      <c r="X1047" s="13">
        <f t="shared" si="1207"/>
        <v>0</v>
      </c>
      <c r="Y1047" s="13">
        <f t="shared" si="1207"/>
        <v>50</v>
      </c>
      <c r="Z1047" s="13">
        <f t="shared" si="1207"/>
        <v>0</v>
      </c>
      <c r="AA1047" s="13">
        <f t="shared" si="1207"/>
        <v>0</v>
      </c>
      <c r="AB1047" s="13">
        <f t="shared" si="1207"/>
        <v>0</v>
      </c>
      <c r="AC1047" s="13">
        <f t="shared" si="1207"/>
        <v>0</v>
      </c>
      <c r="AD1047" s="13">
        <f t="shared" si="1207"/>
        <v>0</v>
      </c>
      <c r="AE1047" s="13">
        <f t="shared" si="1207"/>
        <v>50</v>
      </c>
      <c r="AF1047" s="13">
        <f t="shared" si="1207"/>
        <v>0</v>
      </c>
      <c r="AG1047" s="13">
        <f t="shared" si="1208"/>
        <v>0</v>
      </c>
      <c r="AH1047" s="13">
        <f t="shared" si="1208"/>
        <v>0</v>
      </c>
      <c r="AI1047" s="13">
        <f t="shared" si="1208"/>
        <v>0</v>
      </c>
      <c r="AJ1047" s="13">
        <f t="shared" si="1208"/>
        <v>0</v>
      </c>
      <c r="AK1047" s="13">
        <f t="shared" si="1208"/>
        <v>50</v>
      </c>
      <c r="AL1047" s="13">
        <f t="shared" si="1208"/>
        <v>0</v>
      </c>
    </row>
    <row r="1048" spans="1:38" ht="33" hidden="1" x14ac:dyDescent="0.25">
      <c r="A1048" s="62" t="s">
        <v>271</v>
      </c>
      <c r="B1048" s="16" t="s">
        <v>362</v>
      </c>
      <c r="C1048" s="16" t="s">
        <v>17</v>
      </c>
      <c r="D1048" s="16" t="s">
        <v>8</v>
      </c>
      <c r="E1048" s="16" t="s">
        <v>412</v>
      </c>
      <c r="F1048" s="16" t="s">
        <v>33</v>
      </c>
      <c r="G1048" s="13">
        <f t="shared" si="1206"/>
        <v>50</v>
      </c>
      <c r="H1048" s="13">
        <f t="shared" si="1206"/>
        <v>0</v>
      </c>
      <c r="I1048" s="13">
        <f t="shared" si="1206"/>
        <v>0</v>
      </c>
      <c r="J1048" s="13">
        <f t="shared" si="1206"/>
        <v>0</v>
      </c>
      <c r="K1048" s="13">
        <f t="shared" si="1206"/>
        <v>0</v>
      </c>
      <c r="L1048" s="13">
        <f t="shared" si="1206"/>
        <v>0</v>
      </c>
      <c r="M1048" s="13">
        <f t="shared" si="1206"/>
        <v>50</v>
      </c>
      <c r="N1048" s="13">
        <f t="shared" si="1206"/>
        <v>0</v>
      </c>
      <c r="O1048" s="13">
        <f t="shared" si="1206"/>
        <v>0</v>
      </c>
      <c r="P1048" s="13">
        <f t="shared" si="1206"/>
        <v>0</v>
      </c>
      <c r="Q1048" s="13">
        <f t="shared" si="1206"/>
        <v>0</v>
      </c>
      <c r="R1048" s="13">
        <f t="shared" si="1206"/>
        <v>0</v>
      </c>
      <c r="S1048" s="13">
        <f t="shared" si="1207"/>
        <v>50</v>
      </c>
      <c r="T1048" s="13">
        <f t="shared" si="1207"/>
        <v>0</v>
      </c>
      <c r="U1048" s="13">
        <f t="shared" si="1207"/>
        <v>0</v>
      </c>
      <c r="V1048" s="13">
        <f t="shared" si="1207"/>
        <v>0</v>
      </c>
      <c r="W1048" s="13">
        <f t="shared" si="1207"/>
        <v>0</v>
      </c>
      <c r="X1048" s="13">
        <f t="shared" si="1207"/>
        <v>0</v>
      </c>
      <c r="Y1048" s="13">
        <f t="shared" si="1207"/>
        <v>50</v>
      </c>
      <c r="Z1048" s="13">
        <f t="shared" si="1207"/>
        <v>0</v>
      </c>
      <c r="AA1048" s="13">
        <f t="shared" si="1207"/>
        <v>0</v>
      </c>
      <c r="AB1048" s="13">
        <f t="shared" si="1207"/>
        <v>0</v>
      </c>
      <c r="AC1048" s="13">
        <f t="shared" si="1207"/>
        <v>0</v>
      </c>
      <c r="AD1048" s="13">
        <f t="shared" si="1207"/>
        <v>0</v>
      </c>
      <c r="AE1048" s="13">
        <f t="shared" si="1207"/>
        <v>50</v>
      </c>
      <c r="AF1048" s="13">
        <f t="shared" si="1207"/>
        <v>0</v>
      </c>
      <c r="AG1048" s="13">
        <f t="shared" si="1208"/>
        <v>0</v>
      </c>
      <c r="AH1048" s="13">
        <f t="shared" si="1208"/>
        <v>0</v>
      </c>
      <c r="AI1048" s="13">
        <f t="shared" si="1208"/>
        <v>0</v>
      </c>
      <c r="AJ1048" s="13">
        <f t="shared" si="1208"/>
        <v>0</v>
      </c>
      <c r="AK1048" s="13">
        <f t="shared" si="1208"/>
        <v>50</v>
      </c>
      <c r="AL1048" s="13">
        <f t="shared" si="1208"/>
        <v>0</v>
      </c>
    </row>
    <row r="1049" spans="1:38" ht="33" hidden="1" x14ac:dyDescent="0.25">
      <c r="A1049" s="62" t="s">
        <v>39</v>
      </c>
      <c r="B1049" s="16" t="s">
        <v>362</v>
      </c>
      <c r="C1049" s="16" t="s">
        <v>17</v>
      </c>
      <c r="D1049" s="16" t="s">
        <v>8</v>
      </c>
      <c r="E1049" s="16" t="s">
        <v>412</v>
      </c>
      <c r="F1049" s="16" t="s">
        <v>40</v>
      </c>
      <c r="G1049" s="13">
        <v>50</v>
      </c>
      <c r="H1049" s="13"/>
      <c r="I1049" s="13"/>
      <c r="J1049" s="13"/>
      <c r="K1049" s="13"/>
      <c r="L1049" s="13"/>
      <c r="M1049" s="13">
        <f>G1049+I1049+J1049+K1049+L1049</f>
        <v>50</v>
      </c>
      <c r="N1049" s="13">
        <f>H1049+J1049</f>
        <v>0</v>
      </c>
      <c r="O1049" s="13"/>
      <c r="P1049" s="13"/>
      <c r="Q1049" s="13"/>
      <c r="R1049" s="13"/>
      <c r="S1049" s="13">
        <f>M1049+O1049+P1049+Q1049+R1049</f>
        <v>50</v>
      </c>
      <c r="T1049" s="13">
        <f>N1049+P1049</f>
        <v>0</v>
      </c>
      <c r="U1049" s="13"/>
      <c r="V1049" s="13"/>
      <c r="W1049" s="13"/>
      <c r="X1049" s="13"/>
      <c r="Y1049" s="13">
        <f>S1049+U1049+V1049+W1049+X1049</f>
        <v>50</v>
      </c>
      <c r="Z1049" s="13">
        <f>T1049+V1049</f>
        <v>0</v>
      </c>
      <c r="AA1049" s="13"/>
      <c r="AB1049" s="13"/>
      <c r="AC1049" s="13"/>
      <c r="AD1049" s="13"/>
      <c r="AE1049" s="13">
        <f>Y1049+AA1049+AB1049+AC1049+AD1049</f>
        <v>50</v>
      </c>
      <c r="AF1049" s="13">
        <f>Z1049+AB1049</f>
        <v>0</v>
      </c>
      <c r="AG1049" s="13"/>
      <c r="AH1049" s="13"/>
      <c r="AI1049" s="13"/>
      <c r="AJ1049" s="13"/>
      <c r="AK1049" s="13">
        <f>AE1049+AG1049+AH1049+AI1049+AJ1049</f>
        <v>50</v>
      </c>
      <c r="AL1049" s="13">
        <f>AF1049+AH1049</f>
        <v>0</v>
      </c>
    </row>
    <row r="1050" spans="1:38" hidden="1" x14ac:dyDescent="0.25">
      <c r="A1050" s="62"/>
      <c r="B1050" s="16"/>
      <c r="C1050" s="16"/>
      <c r="D1050" s="16"/>
      <c r="E1050" s="16"/>
      <c r="F1050" s="16"/>
      <c r="G1050" s="13"/>
      <c r="H1050" s="13"/>
      <c r="I1050" s="13"/>
      <c r="J1050" s="13"/>
      <c r="K1050" s="13"/>
      <c r="L1050" s="13"/>
      <c r="M1050" s="13"/>
      <c r="N1050" s="13"/>
      <c r="O1050" s="13"/>
      <c r="P1050" s="13"/>
      <c r="Q1050" s="13"/>
      <c r="R1050" s="13"/>
      <c r="S1050" s="13"/>
      <c r="T1050" s="13"/>
      <c r="U1050" s="13"/>
      <c r="V1050" s="13"/>
      <c r="W1050" s="13"/>
      <c r="X1050" s="13"/>
      <c r="Y1050" s="13"/>
      <c r="Z1050" s="13"/>
      <c r="AA1050" s="13"/>
      <c r="AB1050" s="13"/>
      <c r="AC1050" s="13"/>
      <c r="AD1050" s="13"/>
      <c r="AE1050" s="13"/>
      <c r="AF1050" s="13"/>
      <c r="AG1050" s="13"/>
      <c r="AH1050" s="13"/>
      <c r="AI1050" s="13"/>
      <c r="AJ1050" s="13"/>
      <c r="AK1050" s="13"/>
      <c r="AL1050" s="13"/>
    </row>
    <row r="1051" spans="1:38" ht="37.5" hidden="1" x14ac:dyDescent="0.3">
      <c r="A1051" s="61" t="s">
        <v>382</v>
      </c>
      <c r="B1051" s="14" t="s">
        <v>362</v>
      </c>
      <c r="C1051" s="14" t="s">
        <v>17</v>
      </c>
      <c r="D1051" s="14" t="s">
        <v>165</v>
      </c>
      <c r="E1051" s="14" t="s">
        <v>369</v>
      </c>
      <c r="F1051" s="14" t="s">
        <v>369</v>
      </c>
      <c r="G1051" s="32">
        <f t="shared" ref="G1051:R1055" si="1209">G1052</f>
        <v>3398</v>
      </c>
      <c r="H1051" s="32">
        <f t="shared" si="1209"/>
        <v>0</v>
      </c>
      <c r="I1051" s="13">
        <f t="shared" si="1209"/>
        <v>0</v>
      </c>
      <c r="J1051" s="13">
        <f t="shared" si="1209"/>
        <v>0</v>
      </c>
      <c r="K1051" s="13">
        <f t="shared" si="1209"/>
        <v>0</v>
      </c>
      <c r="L1051" s="13">
        <f t="shared" si="1209"/>
        <v>0</v>
      </c>
      <c r="M1051" s="32">
        <f t="shared" si="1209"/>
        <v>3398</v>
      </c>
      <c r="N1051" s="32">
        <f t="shared" si="1209"/>
        <v>0</v>
      </c>
      <c r="O1051" s="13">
        <f t="shared" si="1209"/>
        <v>0</v>
      </c>
      <c r="P1051" s="13">
        <f t="shared" si="1209"/>
        <v>0</v>
      </c>
      <c r="Q1051" s="13">
        <f t="shared" si="1209"/>
        <v>0</v>
      </c>
      <c r="R1051" s="13">
        <f t="shared" si="1209"/>
        <v>0</v>
      </c>
      <c r="S1051" s="32">
        <f t="shared" ref="S1051:AH1055" si="1210">S1052</f>
        <v>3398</v>
      </c>
      <c r="T1051" s="32">
        <f t="shared" si="1210"/>
        <v>0</v>
      </c>
      <c r="U1051" s="13">
        <f t="shared" si="1210"/>
        <v>0</v>
      </c>
      <c r="V1051" s="13">
        <f t="shared" si="1210"/>
        <v>0</v>
      </c>
      <c r="W1051" s="13">
        <f t="shared" si="1210"/>
        <v>0</v>
      </c>
      <c r="X1051" s="13">
        <f t="shared" si="1210"/>
        <v>0</v>
      </c>
      <c r="Y1051" s="32">
        <f t="shared" si="1210"/>
        <v>3398</v>
      </c>
      <c r="Z1051" s="32">
        <f t="shared" si="1210"/>
        <v>0</v>
      </c>
      <c r="AA1051" s="13">
        <f t="shared" si="1210"/>
        <v>95</v>
      </c>
      <c r="AB1051" s="13">
        <f t="shared" si="1210"/>
        <v>0</v>
      </c>
      <c r="AC1051" s="13">
        <f t="shared" si="1210"/>
        <v>0</v>
      </c>
      <c r="AD1051" s="13">
        <f t="shared" si="1210"/>
        <v>0</v>
      </c>
      <c r="AE1051" s="32">
        <f t="shared" si="1210"/>
        <v>3493</v>
      </c>
      <c r="AF1051" s="32">
        <f t="shared" si="1210"/>
        <v>0</v>
      </c>
      <c r="AG1051" s="13">
        <f t="shared" si="1210"/>
        <v>0</v>
      </c>
      <c r="AH1051" s="13">
        <f t="shared" si="1210"/>
        <v>0</v>
      </c>
      <c r="AI1051" s="13">
        <f t="shared" ref="AG1051:AL1055" si="1211">AI1052</f>
        <v>0</v>
      </c>
      <c r="AJ1051" s="13">
        <f t="shared" si="1211"/>
        <v>0</v>
      </c>
      <c r="AK1051" s="32">
        <f t="shared" si="1211"/>
        <v>3493</v>
      </c>
      <c r="AL1051" s="32">
        <f t="shared" si="1211"/>
        <v>0</v>
      </c>
    </row>
    <row r="1052" spans="1:38" ht="33" hidden="1" x14ac:dyDescent="0.25">
      <c r="A1052" s="62" t="s">
        <v>383</v>
      </c>
      <c r="B1052" s="16" t="s">
        <v>362</v>
      </c>
      <c r="C1052" s="16" t="s">
        <v>17</v>
      </c>
      <c r="D1052" s="16" t="s">
        <v>165</v>
      </c>
      <c r="E1052" s="16" t="s">
        <v>442</v>
      </c>
      <c r="F1052" s="16" t="s">
        <v>369</v>
      </c>
      <c r="G1052" s="13">
        <f t="shared" si="1209"/>
        <v>3398</v>
      </c>
      <c r="H1052" s="13">
        <f t="shared" si="1209"/>
        <v>0</v>
      </c>
      <c r="I1052" s="13">
        <f t="shared" si="1209"/>
        <v>0</v>
      </c>
      <c r="J1052" s="13">
        <f t="shared" si="1209"/>
        <v>0</v>
      </c>
      <c r="K1052" s="13">
        <f t="shared" si="1209"/>
        <v>0</v>
      </c>
      <c r="L1052" s="13">
        <f t="shared" si="1209"/>
        <v>0</v>
      </c>
      <c r="M1052" s="13">
        <f t="shared" si="1209"/>
        <v>3398</v>
      </c>
      <c r="N1052" s="13">
        <f t="shared" si="1209"/>
        <v>0</v>
      </c>
      <c r="O1052" s="13">
        <f t="shared" si="1209"/>
        <v>0</v>
      </c>
      <c r="P1052" s="13">
        <f t="shared" si="1209"/>
        <v>0</v>
      </c>
      <c r="Q1052" s="13">
        <f t="shared" si="1209"/>
        <v>0</v>
      </c>
      <c r="R1052" s="13">
        <f t="shared" si="1209"/>
        <v>0</v>
      </c>
      <c r="S1052" s="13">
        <f t="shared" si="1210"/>
        <v>3398</v>
      </c>
      <c r="T1052" s="13">
        <f t="shared" si="1210"/>
        <v>0</v>
      </c>
      <c r="U1052" s="13">
        <f t="shared" si="1210"/>
        <v>0</v>
      </c>
      <c r="V1052" s="13">
        <f t="shared" si="1210"/>
        <v>0</v>
      </c>
      <c r="W1052" s="13">
        <f t="shared" si="1210"/>
        <v>0</v>
      </c>
      <c r="X1052" s="13">
        <f t="shared" si="1210"/>
        <v>0</v>
      </c>
      <c r="Y1052" s="13">
        <f t="shared" si="1210"/>
        <v>3398</v>
      </c>
      <c r="Z1052" s="13">
        <f t="shared" si="1210"/>
        <v>0</v>
      </c>
      <c r="AA1052" s="13">
        <f t="shared" si="1210"/>
        <v>95</v>
      </c>
      <c r="AB1052" s="13">
        <f t="shared" si="1210"/>
        <v>0</v>
      </c>
      <c r="AC1052" s="13">
        <f t="shared" si="1210"/>
        <v>0</v>
      </c>
      <c r="AD1052" s="13">
        <f t="shared" si="1210"/>
        <v>0</v>
      </c>
      <c r="AE1052" s="13">
        <f t="shared" si="1210"/>
        <v>3493</v>
      </c>
      <c r="AF1052" s="13">
        <f t="shared" si="1210"/>
        <v>0</v>
      </c>
      <c r="AG1052" s="13">
        <f t="shared" si="1211"/>
        <v>0</v>
      </c>
      <c r="AH1052" s="13">
        <f t="shared" si="1211"/>
        <v>0</v>
      </c>
      <c r="AI1052" s="13">
        <f t="shared" si="1211"/>
        <v>0</v>
      </c>
      <c r="AJ1052" s="13">
        <f t="shared" si="1211"/>
        <v>0</v>
      </c>
      <c r="AK1052" s="13">
        <f t="shared" si="1211"/>
        <v>3493</v>
      </c>
      <c r="AL1052" s="13">
        <f t="shared" si="1211"/>
        <v>0</v>
      </c>
    </row>
    <row r="1053" spans="1:38" hidden="1" x14ac:dyDescent="0.25">
      <c r="A1053" s="62" t="s">
        <v>15</v>
      </c>
      <c r="B1053" s="16" t="s">
        <v>362</v>
      </c>
      <c r="C1053" s="16" t="s">
        <v>17</v>
      </c>
      <c r="D1053" s="16" t="s">
        <v>165</v>
      </c>
      <c r="E1053" s="16" t="s">
        <v>443</v>
      </c>
      <c r="F1053" s="16"/>
      <c r="G1053" s="13">
        <f t="shared" si="1209"/>
        <v>3398</v>
      </c>
      <c r="H1053" s="13">
        <f t="shared" si="1209"/>
        <v>0</v>
      </c>
      <c r="I1053" s="13">
        <f t="shared" si="1209"/>
        <v>0</v>
      </c>
      <c r="J1053" s="13">
        <f t="shared" si="1209"/>
        <v>0</v>
      </c>
      <c r="K1053" s="13">
        <f t="shared" si="1209"/>
        <v>0</v>
      </c>
      <c r="L1053" s="13">
        <f t="shared" si="1209"/>
        <v>0</v>
      </c>
      <c r="M1053" s="13">
        <f t="shared" si="1209"/>
        <v>3398</v>
      </c>
      <c r="N1053" s="13">
        <f t="shared" si="1209"/>
        <v>0</v>
      </c>
      <c r="O1053" s="13">
        <f t="shared" si="1209"/>
        <v>0</v>
      </c>
      <c r="P1053" s="13">
        <f t="shared" si="1209"/>
        <v>0</v>
      </c>
      <c r="Q1053" s="13">
        <f t="shared" si="1209"/>
        <v>0</v>
      </c>
      <c r="R1053" s="13">
        <f t="shared" si="1209"/>
        <v>0</v>
      </c>
      <c r="S1053" s="13">
        <f t="shared" si="1210"/>
        <v>3398</v>
      </c>
      <c r="T1053" s="13">
        <f t="shared" si="1210"/>
        <v>0</v>
      </c>
      <c r="U1053" s="13">
        <f t="shared" si="1210"/>
        <v>0</v>
      </c>
      <c r="V1053" s="13">
        <f t="shared" si="1210"/>
        <v>0</v>
      </c>
      <c r="W1053" s="13">
        <f t="shared" si="1210"/>
        <v>0</v>
      </c>
      <c r="X1053" s="13">
        <f t="shared" si="1210"/>
        <v>0</v>
      </c>
      <c r="Y1053" s="13">
        <f t="shared" si="1210"/>
        <v>3398</v>
      </c>
      <c r="Z1053" s="13">
        <f t="shared" si="1210"/>
        <v>0</v>
      </c>
      <c r="AA1053" s="13">
        <f t="shared" si="1210"/>
        <v>95</v>
      </c>
      <c r="AB1053" s="13">
        <f t="shared" si="1210"/>
        <v>0</v>
      </c>
      <c r="AC1053" s="13">
        <f t="shared" si="1210"/>
        <v>0</v>
      </c>
      <c r="AD1053" s="13">
        <f t="shared" si="1210"/>
        <v>0</v>
      </c>
      <c r="AE1053" s="13">
        <f t="shared" si="1210"/>
        <v>3493</v>
      </c>
      <c r="AF1053" s="13">
        <f t="shared" si="1210"/>
        <v>0</v>
      </c>
      <c r="AG1053" s="13">
        <f t="shared" si="1211"/>
        <v>0</v>
      </c>
      <c r="AH1053" s="13">
        <f t="shared" si="1211"/>
        <v>0</v>
      </c>
      <c r="AI1053" s="13">
        <f t="shared" si="1211"/>
        <v>0</v>
      </c>
      <c r="AJ1053" s="13">
        <f t="shared" si="1211"/>
        <v>0</v>
      </c>
      <c r="AK1053" s="13">
        <f t="shared" si="1211"/>
        <v>3493</v>
      </c>
      <c r="AL1053" s="13">
        <f t="shared" si="1211"/>
        <v>0</v>
      </c>
    </row>
    <row r="1054" spans="1:38" ht="33" hidden="1" x14ac:dyDescent="0.25">
      <c r="A1054" s="62" t="s">
        <v>384</v>
      </c>
      <c r="B1054" s="16" t="s">
        <v>362</v>
      </c>
      <c r="C1054" s="16" t="s">
        <v>17</v>
      </c>
      <c r="D1054" s="16" t="s">
        <v>165</v>
      </c>
      <c r="E1054" s="16" t="s">
        <v>444</v>
      </c>
      <c r="F1054" s="16"/>
      <c r="G1054" s="13">
        <f t="shared" si="1209"/>
        <v>3398</v>
      </c>
      <c r="H1054" s="13">
        <f t="shared" si="1209"/>
        <v>0</v>
      </c>
      <c r="I1054" s="13">
        <f t="shared" si="1209"/>
        <v>0</v>
      </c>
      <c r="J1054" s="13">
        <f t="shared" si="1209"/>
        <v>0</v>
      </c>
      <c r="K1054" s="13">
        <f t="shared" si="1209"/>
        <v>0</v>
      </c>
      <c r="L1054" s="13">
        <f t="shared" si="1209"/>
        <v>0</v>
      </c>
      <c r="M1054" s="13">
        <f t="shared" si="1209"/>
        <v>3398</v>
      </c>
      <c r="N1054" s="13">
        <f t="shared" si="1209"/>
        <v>0</v>
      </c>
      <c r="O1054" s="13">
        <f t="shared" si="1209"/>
        <v>0</v>
      </c>
      <c r="P1054" s="13">
        <f t="shared" si="1209"/>
        <v>0</v>
      </c>
      <c r="Q1054" s="13">
        <f t="shared" si="1209"/>
        <v>0</v>
      </c>
      <c r="R1054" s="13">
        <f t="shared" si="1209"/>
        <v>0</v>
      </c>
      <c r="S1054" s="13">
        <f t="shared" si="1210"/>
        <v>3398</v>
      </c>
      <c r="T1054" s="13">
        <f t="shared" si="1210"/>
        <v>0</v>
      </c>
      <c r="U1054" s="13">
        <f t="shared" si="1210"/>
        <v>0</v>
      </c>
      <c r="V1054" s="13">
        <f t="shared" si="1210"/>
        <v>0</v>
      </c>
      <c r="W1054" s="13">
        <f t="shared" si="1210"/>
        <v>0</v>
      </c>
      <c r="X1054" s="13">
        <f t="shared" si="1210"/>
        <v>0</v>
      </c>
      <c r="Y1054" s="13">
        <f t="shared" si="1210"/>
        <v>3398</v>
      </c>
      <c r="Z1054" s="13">
        <f t="shared" si="1210"/>
        <v>0</v>
      </c>
      <c r="AA1054" s="13">
        <f t="shared" si="1210"/>
        <v>95</v>
      </c>
      <c r="AB1054" s="13">
        <f t="shared" si="1210"/>
        <v>0</v>
      </c>
      <c r="AC1054" s="13">
        <f t="shared" si="1210"/>
        <v>0</v>
      </c>
      <c r="AD1054" s="13">
        <f t="shared" si="1210"/>
        <v>0</v>
      </c>
      <c r="AE1054" s="13">
        <f t="shared" si="1210"/>
        <v>3493</v>
      </c>
      <c r="AF1054" s="13">
        <f t="shared" si="1210"/>
        <v>0</v>
      </c>
      <c r="AG1054" s="13">
        <f t="shared" si="1211"/>
        <v>0</v>
      </c>
      <c r="AH1054" s="13">
        <f t="shared" si="1211"/>
        <v>0</v>
      </c>
      <c r="AI1054" s="13">
        <f t="shared" si="1211"/>
        <v>0</v>
      </c>
      <c r="AJ1054" s="13">
        <f t="shared" si="1211"/>
        <v>0</v>
      </c>
      <c r="AK1054" s="13">
        <f t="shared" si="1211"/>
        <v>3493</v>
      </c>
      <c r="AL1054" s="13">
        <f t="shared" si="1211"/>
        <v>0</v>
      </c>
    </row>
    <row r="1055" spans="1:38" ht="33" hidden="1" x14ac:dyDescent="0.25">
      <c r="A1055" s="62" t="s">
        <v>271</v>
      </c>
      <c r="B1055" s="16" t="s">
        <v>362</v>
      </c>
      <c r="C1055" s="16" t="s">
        <v>17</v>
      </c>
      <c r="D1055" s="16" t="s">
        <v>165</v>
      </c>
      <c r="E1055" s="16" t="s">
        <v>444</v>
      </c>
      <c r="F1055" s="16" t="s">
        <v>33</v>
      </c>
      <c r="G1055" s="13">
        <f t="shared" si="1209"/>
        <v>3398</v>
      </c>
      <c r="H1055" s="13">
        <f t="shared" si="1209"/>
        <v>0</v>
      </c>
      <c r="I1055" s="13">
        <f t="shared" si="1209"/>
        <v>0</v>
      </c>
      <c r="J1055" s="13">
        <f t="shared" si="1209"/>
        <v>0</v>
      </c>
      <c r="K1055" s="13">
        <f t="shared" si="1209"/>
        <v>0</v>
      </c>
      <c r="L1055" s="13">
        <f t="shared" si="1209"/>
        <v>0</v>
      </c>
      <c r="M1055" s="13">
        <f t="shared" si="1209"/>
        <v>3398</v>
      </c>
      <c r="N1055" s="13">
        <f t="shared" si="1209"/>
        <v>0</v>
      </c>
      <c r="O1055" s="13">
        <f t="shared" si="1209"/>
        <v>0</v>
      </c>
      <c r="P1055" s="13">
        <f t="shared" si="1209"/>
        <v>0</v>
      </c>
      <c r="Q1055" s="13">
        <f t="shared" si="1209"/>
        <v>0</v>
      </c>
      <c r="R1055" s="13">
        <f t="shared" si="1209"/>
        <v>0</v>
      </c>
      <c r="S1055" s="13">
        <f t="shared" si="1210"/>
        <v>3398</v>
      </c>
      <c r="T1055" s="13">
        <f t="shared" si="1210"/>
        <v>0</v>
      </c>
      <c r="U1055" s="13">
        <f t="shared" si="1210"/>
        <v>0</v>
      </c>
      <c r="V1055" s="13">
        <f t="shared" si="1210"/>
        <v>0</v>
      </c>
      <c r="W1055" s="13">
        <f t="shared" si="1210"/>
        <v>0</v>
      </c>
      <c r="X1055" s="13">
        <f t="shared" si="1210"/>
        <v>0</v>
      </c>
      <c r="Y1055" s="13">
        <f t="shared" si="1210"/>
        <v>3398</v>
      </c>
      <c r="Z1055" s="13">
        <f t="shared" si="1210"/>
        <v>0</v>
      </c>
      <c r="AA1055" s="13">
        <f t="shared" si="1210"/>
        <v>95</v>
      </c>
      <c r="AB1055" s="13">
        <f t="shared" si="1210"/>
        <v>0</v>
      </c>
      <c r="AC1055" s="13">
        <f t="shared" si="1210"/>
        <v>0</v>
      </c>
      <c r="AD1055" s="13">
        <f t="shared" si="1210"/>
        <v>0</v>
      </c>
      <c r="AE1055" s="13">
        <f t="shared" si="1210"/>
        <v>3493</v>
      </c>
      <c r="AF1055" s="13">
        <f t="shared" si="1210"/>
        <v>0</v>
      </c>
      <c r="AG1055" s="13">
        <f t="shared" si="1211"/>
        <v>0</v>
      </c>
      <c r="AH1055" s="13">
        <f t="shared" si="1211"/>
        <v>0</v>
      </c>
      <c r="AI1055" s="13">
        <f t="shared" si="1211"/>
        <v>0</v>
      </c>
      <c r="AJ1055" s="13">
        <f t="shared" si="1211"/>
        <v>0</v>
      </c>
      <c r="AK1055" s="13">
        <f t="shared" si="1211"/>
        <v>3493</v>
      </c>
      <c r="AL1055" s="13">
        <f t="shared" si="1211"/>
        <v>0</v>
      </c>
    </row>
    <row r="1056" spans="1:38" ht="33" hidden="1" x14ac:dyDescent="0.25">
      <c r="A1056" s="62" t="s">
        <v>39</v>
      </c>
      <c r="B1056" s="16" t="s">
        <v>362</v>
      </c>
      <c r="C1056" s="16" t="s">
        <v>17</v>
      </c>
      <c r="D1056" s="16" t="s">
        <v>165</v>
      </c>
      <c r="E1056" s="16" t="s">
        <v>444</v>
      </c>
      <c r="F1056" s="16" t="s">
        <v>40</v>
      </c>
      <c r="G1056" s="13">
        <v>3398</v>
      </c>
      <c r="H1056" s="13"/>
      <c r="I1056" s="13"/>
      <c r="J1056" s="13"/>
      <c r="K1056" s="13"/>
      <c r="L1056" s="13"/>
      <c r="M1056" s="13">
        <f>G1056+I1056+J1056+K1056+L1056</f>
        <v>3398</v>
      </c>
      <c r="N1056" s="13">
        <f>H1056+J1056</f>
        <v>0</v>
      </c>
      <c r="O1056" s="13"/>
      <c r="P1056" s="13"/>
      <c r="Q1056" s="13"/>
      <c r="R1056" s="13"/>
      <c r="S1056" s="13">
        <f>M1056+O1056+P1056+Q1056+R1056</f>
        <v>3398</v>
      </c>
      <c r="T1056" s="13">
        <f>N1056+P1056</f>
        <v>0</v>
      </c>
      <c r="U1056" s="13"/>
      <c r="V1056" s="13"/>
      <c r="W1056" s="13"/>
      <c r="X1056" s="13"/>
      <c r="Y1056" s="13">
        <f>S1056+U1056+V1056+W1056+X1056</f>
        <v>3398</v>
      </c>
      <c r="Z1056" s="13">
        <f>T1056+V1056</f>
        <v>0</v>
      </c>
      <c r="AA1056" s="13">
        <v>95</v>
      </c>
      <c r="AB1056" s="13"/>
      <c r="AC1056" s="13"/>
      <c r="AD1056" s="13"/>
      <c r="AE1056" s="13">
        <f>Y1056+AA1056+AB1056+AC1056+AD1056</f>
        <v>3493</v>
      </c>
      <c r="AF1056" s="13">
        <f>Z1056+AB1056</f>
        <v>0</v>
      </c>
      <c r="AG1056" s="13"/>
      <c r="AH1056" s="13"/>
      <c r="AI1056" s="13"/>
      <c r="AJ1056" s="13"/>
      <c r="AK1056" s="13">
        <f>AE1056+AG1056+AH1056+AI1056+AJ1056</f>
        <v>3493</v>
      </c>
      <c r="AL1056" s="13">
        <f>AF1056+AH1056</f>
        <v>0</v>
      </c>
    </row>
    <row r="1057" spans="1:38" hidden="1" x14ac:dyDescent="0.25">
      <c r="A1057" s="62"/>
      <c r="B1057" s="16"/>
      <c r="C1057" s="16"/>
      <c r="D1057" s="16"/>
      <c r="E1057" s="16"/>
      <c r="F1057" s="16"/>
      <c r="G1057" s="13"/>
      <c r="H1057" s="13"/>
      <c r="I1057" s="13"/>
      <c r="J1057" s="13"/>
      <c r="K1057" s="13"/>
      <c r="L1057" s="13"/>
      <c r="M1057" s="13"/>
      <c r="N1057" s="13"/>
      <c r="O1057" s="13"/>
      <c r="P1057" s="13"/>
      <c r="Q1057" s="13"/>
      <c r="R1057" s="13"/>
      <c r="S1057" s="13"/>
      <c r="T1057" s="13"/>
      <c r="U1057" s="13"/>
      <c r="V1057" s="13"/>
      <c r="W1057" s="13"/>
      <c r="X1057" s="13"/>
      <c r="Y1057" s="13"/>
      <c r="Z1057" s="13"/>
      <c r="AA1057" s="13"/>
      <c r="AB1057" s="13"/>
      <c r="AC1057" s="13"/>
      <c r="AD1057" s="13"/>
      <c r="AE1057" s="13"/>
      <c r="AF1057" s="13"/>
      <c r="AG1057" s="13"/>
      <c r="AH1057" s="13"/>
      <c r="AI1057" s="13"/>
      <c r="AJ1057" s="13"/>
      <c r="AK1057" s="13"/>
      <c r="AL1057" s="13"/>
    </row>
    <row r="1058" spans="1:38" ht="60.75" hidden="1" x14ac:dyDescent="0.3">
      <c r="A1058" s="81" t="s">
        <v>677</v>
      </c>
      <c r="B1058" s="21" t="s">
        <v>297</v>
      </c>
      <c r="C1058" s="21"/>
      <c r="D1058" s="21"/>
      <c r="E1058" s="21"/>
      <c r="F1058" s="21"/>
      <c r="G1058" s="22">
        <f t="shared" ref="G1058:AF1058" si="1212">+G1060+G1090+G1097+G1105+G1191</f>
        <v>250233</v>
      </c>
      <c r="H1058" s="22">
        <f t="shared" si="1212"/>
        <v>0</v>
      </c>
      <c r="I1058" s="13">
        <f t="shared" si="1212"/>
        <v>0</v>
      </c>
      <c r="J1058" s="13">
        <f t="shared" si="1212"/>
        <v>0</v>
      </c>
      <c r="K1058" s="13">
        <f t="shared" si="1212"/>
        <v>0</v>
      </c>
      <c r="L1058" s="13">
        <f t="shared" si="1212"/>
        <v>0</v>
      </c>
      <c r="M1058" s="22">
        <f t="shared" si="1212"/>
        <v>250233</v>
      </c>
      <c r="N1058" s="22">
        <f t="shared" si="1212"/>
        <v>0</v>
      </c>
      <c r="O1058" s="22">
        <f t="shared" si="1212"/>
        <v>0</v>
      </c>
      <c r="P1058" s="22">
        <f t="shared" si="1212"/>
        <v>554</v>
      </c>
      <c r="Q1058" s="22">
        <f t="shared" si="1212"/>
        <v>0</v>
      </c>
      <c r="R1058" s="22">
        <f t="shared" si="1212"/>
        <v>0</v>
      </c>
      <c r="S1058" s="22">
        <f t="shared" si="1212"/>
        <v>250787</v>
      </c>
      <c r="T1058" s="22">
        <f t="shared" si="1212"/>
        <v>554</v>
      </c>
      <c r="U1058" s="22">
        <f t="shared" si="1212"/>
        <v>0</v>
      </c>
      <c r="V1058" s="22">
        <f t="shared" si="1212"/>
        <v>0</v>
      </c>
      <c r="W1058" s="22">
        <f t="shared" si="1212"/>
        <v>0</v>
      </c>
      <c r="X1058" s="22">
        <f t="shared" si="1212"/>
        <v>0</v>
      </c>
      <c r="Y1058" s="22">
        <f t="shared" si="1212"/>
        <v>250787</v>
      </c>
      <c r="Z1058" s="22">
        <f t="shared" si="1212"/>
        <v>554</v>
      </c>
      <c r="AA1058" s="22">
        <f t="shared" si="1212"/>
        <v>0</v>
      </c>
      <c r="AB1058" s="22">
        <f t="shared" si="1212"/>
        <v>453</v>
      </c>
      <c r="AC1058" s="22">
        <f t="shared" si="1212"/>
        <v>8163</v>
      </c>
      <c r="AD1058" s="22">
        <f t="shared" si="1212"/>
        <v>-451</v>
      </c>
      <c r="AE1058" s="22">
        <f t="shared" si="1212"/>
        <v>258952</v>
      </c>
      <c r="AF1058" s="22">
        <f t="shared" si="1212"/>
        <v>1007</v>
      </c>
      <c r="AG1058" s="22">
        <f t="shared" ref="AG1058:AL1058" si="1213">AG1060+AG1090+AG1097+AG1105+AG1191</f>
        <v>0</v>
      </c>
      <c r="AH1058" s="22">
        <f t="shared" si="1213"/>
        <v>7212</v>
      </c>
      <c r="AI1058" s="22">
        <f t="shared" si="1213"/>
        <v>1478</v>
      </c>
      <c r="AJ1058" s="22">
        <f t="shared" si="1213"/>
        <v>0</v>
      </c>
      <c r="AK1058" s="22">
        <f t="shared" si="1213"/>
        <v>267642</v>
      </c>
      <c r="AL1058" s="22">
        <f t="shared" si="1213"/>
        <v>8219</v>
      </c>
    </row>
    <row r="1059" spans="1:38" ht="20.25" hidden="1" x14ac:dyDescent="0.3">
      <c r="A1059" s="81"/>
      <c r="B1059" s="21"/>
      <c r="C1059" s="21"/>
      <c r="D1059" s="21"/>
      <c r="E1059" s="21"/>
      <c r="F1059" s="21"/>
      <c r="G1059" s="22"/>
      <c r="H1059" s="22"/>
      <c r="I1059" s="13"/>
      <c r="J1059" s="13"/>
      <c r="K1059" s="13"/>
      <c r="L1059" s="13"/>
      <c r="M1059" s="22"/>
      <c r="N1059" s="22"/>
      <c r="O1059" s="22"/>
      <c r="P1059" s="22"/>
      <c r="Q1059" s="22"/>
      <c r="R1059" s="22"/>
      <c r="S1059" s="22"/>
      <c r="T1059" s="22"/>
      <c r="U1059" s="22"/>
      <c r="V1059" s="22"/>
      <c r="W1059" s="22"/>
      <c r="X1059" s="22"/>
      <c r="Y1059" s="22"/>
      <c r="Z1059" s="22"/>
      <c r="AA1059" s="22"/>
      <c r="AB1059" s="22"/>
      <c r="AC1059" s="22"/>
      <c r="AD1059" s="22"/>
      <c r="AE1059" s="22"/>
      <c r="AF1059" s="22"/>
      <c r="AG1059" s="22"/>
      <c r="AH1059" s="22"/>
      <c r="AI1059" s="22"/>
      <c r="AJ1059" s="22"/>
      <c r="AK1059" s="22"/>
      <c r="AL1059" s="22"/>
    </row>
    <row r="1060" spans="1:38" ht="18.75" hidden="1" x14ac:dyDescent="0.3">
      <c r="A1060" s="82" t="s">
        <v>63</v>
      </c>
      <c r="B1060" s="27" t="s">
        <v>297</v>
      </c>
      <c r="C1060" s="27" t="s">
        <v>22</v>
      </c>
      <c r="D1060" s="27" t="s">
        <v>64</v>
      </c>
      <c r="E1060" s="27"/>
      <c r="F1060" s="27"/>
      <c r="G1060" s="23">
        <f>G1061</f>
        <v>158841</v>
      </c>
      <c r="H1060" s="23">
        <f t="shared" ref="H1060:R1060" si="1214">H1061</f>
        <v>0</v>
      </c>
      <c r="I1060" s="13">
        <f t="shared" si="1214"/>
        <v>0</v>
      </c>
      <c r="J1060" s="13">
        <f t="shared" si="1214"/>
        <v>0</v>
      </c>
      <c r="K1060" s="13">
        <f t="shared" si="1214"/>
        <v>0</v>
      </c>
      <c r="L1060" s="13">
        <f t="shared" si="1214"/>
        <v>0</v>
      </c>
      <c r="M1060" s="23">
        <f t="shared" si="1214"/>
        <v>158841</v>
      </c>
      <c r="N1060" s="23">
        <f t="shared" si="1214"/>
        <v>0</v>
      </c>
      <c r="O1060" s="23">
        <f t="shared" si="1214"/>
        <v>0</v>
      </c>
      <c r="P1060" s="23">
        <f t="shared" si="1214"/>
        <v>554</v>
      </c>
      <c r="Q1060" s="23">
        <f t="shared" si="1214"/>
        <v>0</v>
      </c>
      <c r="R1060" s="23">
        <f t="shared" si="1214"/>
        <v>0</v>
      </c>
      <c r="S1060" s="23">
        <f t="shared" ref="S1060:AL1060" si="1215">S1061</f>
        <v>159395</v>
      </c>
      <c r="T1060" s="23">
        <f t="shared" si="1215"/>
        <v>554</v>
      </c>
      <c r="U1060" s="23">
        <f t="shared" si="1215"/>
        <v>0</v>
      </c>
      <c r="V1060" s="23">
        <f t="shared" si="1215"/>
        <v>0</v>
      </c>
      <c r="W1060" s="23">
        <f t="shared" si="1215"/>
        <v>0</v>
      </c>
      <c r="X1060" s="23">
        <f t="shared" si="1215"/>
        <v>0</v>
      </c>
      <c r="Y1060" s="23">
        <f t="shared" si="1215"/>
        <v>159395</v>
      </c>
      <c r="Z1060" s="23">
        <f t="shared" si="1215"/>
        <v>554</v>
      </c>
      <c r="AA1060" s="23">
        <f t="shared" si="1215"/>
        <v>0</v>
      </c>
      <c r="AB1060" s="23">
        <f t="shared" si="1215"/>
        <v>453</v>
      </c>
      <c r="AC1060" s="23">
        <f t="shared" si="1215"/>
        <v>0</v>
      </c>
      <c r="AD1060" s="23">
        <f t="shared" si="1215"/>
        <v>0</v>
      </c>
      <c r="AE1060" s="23">
        <f t="shared" si="1215"/>
        <v>159848</v>
      </c>
      <c r="AF1060" s="23">
        <f t="shared" si="1215"/>
        <v>1007</v>
      </c>
      <c r="AG1060" s="23">
        <f t="shared" si="1215"/>
        <v>0</v>
      </c>
      <c r="AH1060" s="23">
        <f t="shared" si="1215"/>
        <v>0</v>
      </c>
      <c r="AI1060" s="23">
        <f t="shared" si="1215"/>
        <v>0</v>
      </c>
      <c r="AJ1060" s="23">
        <f t="shared" si="1215"/>
        <v>0</v>
      </c>
      <c r="AK1060" s="23">
        <f t="shared" si="1215"/>
        <v>159848</v>
      </c>
      <c r="AL1060" s="23">
        <f t="shared" si="1215"/>
        <v>1007</v>
      </c>
    </row>
    <row r="1061" spans="1:38" ht="49.5" hidden="1" x14ac:dyDescent="0.25">
      <c r="A1061" s="57" t="s">
        <v>546</v>
      </c>
      <c r="B1061" s="24" t="s">
        <v>297</v>
      </c>
      <c r="C1061" s="24" t="s">
        <v>22</v>
      </c>
      <c r="D1061" s="24" t="s">
        <v>64</v>
      </c>
      <c r="E1061" s="24" t="s">
        <v>74</v>
      </c>
      <c r="F1061" s="24"/>
      <c r="G1061" s="13">
        <f>G1062+G1066</f>
        <v>158841</v>
      </c>
      <c r="H1061" s="13">
        <f t="shared" ref="H1061:N1061" si="1216">H1062+H1066</f>
        <v>0</v>
      </c>
      <c r="I1061" s="13">
        <f t="shared" si="1216"/>
        <v>0</v>
      </c>
      <c r="J1061" s="13">
        <f t="shared" si="1216"/>
        <v>0</v>
      </c>
      <c r="K1061" s="13">
        <f t="shared" si="1216"/>
        <v>0</v>
      </c>
      <c r="L1061" s="13">
        <f t="shared" si="1216"/>
        <v>0</v>
      </c>
      <c r="M1061" s="13">
        <f t="shared" si="1216"/>
        <v>158841</v>
      </c>
      <c r="N1061" s="13">
        <f t="shared" si="1216"/>
        <v>0</v>
      </c>
      <c r="O1061" s="13">
        <f t="shared" ref="O1061:T1061" si="1217">O1062+O1066+O1079</f>
        <v>0</v>
      </c>
      <c r="P1061" s="13">
        <f t="shared" si="1217"/>
        <v>554</v>
      </c>
      <c r="Q1061" s="13">
        <f t="shared" si="1217"/>
        <v>0</v>
      </c>
      <c r="R1061" s="13">
        <f t="shared" si="1217"/>
        <v>0</v>
      </c>
      <c r="S1061" s="13">
        <f t="shared" si="1217"/>
        <v>159395</v>
      </c>
      <c r="T1061" s="13">
        <f t="shared" si="1217"/>
        <v>554</v>
      </c>
      <c r="U1061" s="13">
        <f t="shared" ref="U1061:Z1061" si="1218">U1062+U1066+U1079</f>
        <v>0</v>
      </c>
      <c r="V1061" s="13">
        <f t="shared" si="1218"/>
        <v>0</v>
      </c>
      <c r="W1061" s="13">
        <f t="shared" si="1218"/>
        <v>0</v>
      </c>
      <c r="X1061" s="13">
        <f t="shared" si="1218"/>
        <v>0</v>
      </c>
      <c r="Y1061" s="13">
        <f t="shared" si="1218"/>
        <v>159395</v>
      </c>
      <c r="Z1061" s="13">
        <f t="shared" si="1218"/>
        <v>554</v>
      </c>
      <c r="AA1061" s="13">
        <f t="shared" ref="AA1061:AF1061" si="1219">AA1062+AA1066+AA1079+AA1075</f>
        <v>0</v>
      </c>
      <c r="AB1061" s="13">
        <f t="shared" si="1219"/>
        <v>453</v>
      </c>
      <c r="AC1061" s="13">
        <f t="shared" si="1219"/>
        <v>0</v>
      </c>
      <c r="AD1061" s="13">
        <f t="shared" si="1219"/>
        <v>0</v>
      </c>
      <c r="AE1061" s="13">
        <f t="shared" si="1219"/>
        <v>159848</v>
      </c>
      <c r="AF1061" s="13">
        <f t="shared" si="1219"/>
        <v>1007</v>
      </c>
      <c r="AG1061" s="13">
        <f t="shared" ref="AG1061:AL1061" si="1220">AG1062+AG1066+AG1079+AG1075</f>
        <v>0</v>
      </c>
      <c r="AH1061" s="13">
        <f t="shared" si="1220"/>
        <v>0</v>
      </c>
      <c r="AI1061" s="13">
        <f t="shared" si="1220"/>
        <v>0</v>
      </c>
      <c r="AJ1061" s="13">
        <f t="shared" si="1220"/>
        <v>0</v>
      </c>
      <c r="AK1061" s="13">
        <f t="shared" si="1220"/>
        <v>159848</v>
      </c>
      <c r="AL1061" s="13">
        <f t="shared" si="1220"/>
        <v>1007</v>
      </c>
    </row>
    <row r="1062" spans="1:38" ht="33" hidden="1" x14ac:dyDescent="0.25">
      <c r="A1062" s="57" t="s">
        <v>84</v>
      </c>
      <c r="B1062" s="24" t="s">
        <v>297</v>
      </c>
      <c r="C1062" s="24" t="s">
        <v>22</v>
      </c>
      <c r="D1062" s="24" t="s">
        <v>64</v>
      </c>
      <c r="E1062" s="24" t="s">
        <v>298</v>
      </c>
      <c r="F1062" s="24"/>
      <c r="G1062" s="20">
        <f t="shared" ref="G1062:R1064" si="1221">G1063</f>
        <v>139852</v>
      </c>
      <c r="H1062" s="20">
        <f t="shared" si="1221"/>
        <v>0</v>
      </c>
      <c r="I1062" s="13">
        <f t="shared" si="1221"/>
        <v>0</v>
      </c>
      <c r="J1062" s="13">
        <f t="shared" si="1221"/>
        <v>0</v>
      </c>
      <c r="K1062" s="13">
        <f t="shared" si="1221"/>
        <v>0</v>
      </c>
      <c r="L1062" s="13">
        <f t="shared" si="1221"/>
        <v>0</v>
      </c>
      <c r="M1062" s="20">
        <f t="shared" si="1221"/>
        <v>139852</v>
      </c>
      <c r="N1062" s="20">
        <f t="shared" si="1221"/>
        <v>0</v>
      </c>
      <c r="O1062" s="13">
        <f t="shared" si="1221"/>
        <v>0</v>
      </c>
      <c r="P1062" s="13">
        <f t="shared" si="1221"/>
        <v>0</v>
      </c>
      <c r="Q1062" s="13">
        <f t="shared" si="1221"/>
        <v>0</v>
      </c>
      <c r="R1062" s="13">
        <f t="shared" si="1221"/>
        <v>0</v>
      </c>
      <c r="S1062" s="20">
        <f t="shared" ref="S1062:AH1064" si="1222">S1063</f>
        <v>139852</v>
      </c>
      <c r="T1062" s="20">
        <f t="shared" si="1222"/>
        <v>0</v>
      </c>
      <c r="U1062" s="13">
        <f t="shared" si="1222"/>
        <v>0</v>
      </c>
      <c r="V1062" s="13">
        <f t="shared" si="1222"/>
        <v>0</v>
      </c>
      <c r="W1062" s="13">
        <f t="shared" si="1222"/>
        <v>0</v>
      </c>
      <c r="X1062" s="13">
        <f t="shared" si="1222"/>
        <v>0</v>
      </c>
      <c r="Y1062" s="20">
        <f t="shared" si="1222"/>
        <v>139852</v>
      </c>
      <c r="Z1062" s="20">
        <f t="shared" si="1222"/>
        <v>0</v>
      </c>
      <c r="AA1062" s="13">
        <f t="shared" si="1222"/>
        <v>0</v>
      </c>
      <c r="AB1062" s="13">
        <f t="shared" si="1222"/>
        <v>0</v>
      </c>
      <c r="AC1062" s="13">
        <f t="shared" si="1222"/>
        <v>0</v>
      </c>
      <c r="AD1062" s="13">
        <f t="shared" si="1222"/>
        <v>0</v>
      </c>
      <c r="AE1062" s="20">
        <f t="shared" si="1222"/>
        <v>139852</v>
      </c>
      <c r="AF1062" s="20">
        <f t="shared" si="1222"/>
        <v>0</v>
      </c>
      <c r="AG1062" s="13">
        <f t="shared" si="1222"/>
        <v>0</v>
      </c>
      <c r="AH1062" s="13">
        <f t="shared" si="1222"/>
        <v>0</v>
      </c>
      <c r="AI1062" s="13">
        <f t="shared" ref="AG1062:AL1064" si="1223">AI1063</f>
        <v>0</v>
      </c>
      <c r="AJ1062" s="13">
        <f t="shared" si="1223"/>
        <v>0</v>
      </c>
      <c r="AK1062" s="20">
        <f t="shared" si="1223"/>
        <v>139852</v>
      </c>
      <c r="AL1062" s="20">
        <f t="shared" si="1223"/>
        <v>0</v>
      </c>
    </row>
    <row r="1063" spans="1:38" ht="33" hidden="1" x14ac:dyDescent="0.25">
      <c r="A1063" s="70" t="s">
        <v>299</v>
      </c>
      <c r="B1063" s="24" t="s">
        <v>297</v>
      </c>
      <c r="C1063" s="24" t="s">
        <v>22</v>
      </c>
      <c r="D1063" s="24" t="s">
        <v>64</v>
      </c>
      <c r="E1063" s="24" t="s">
        <v>300</v>
      </c>
      <c r="F1063" s="24"/>
      <c r="G1063" s="20">
        <f t="shared" si="1221"/>
        <v>139852</v>
      </c>
      <c r="H1063" s="20">
        <f t="shared" si="1221"/>
        <v>0</v>
      </c>
      <c r="I1063" s="13">
        <f t="shared" si="1221"/>
        <v>0</v>
      </c>
      <c r="J1063" s="13">
        <f t="shared" si="1221"/>
        <v>0</v>
      </c>
      <c r="K1063" s="13">
        <f t="shared" si="1221"/>
        <v>0</v>
      </c>
      <c r="L1063" s="13">
        <f t="shared" si="1221"/>
        <v>0</v>
      </c>
      <c r="M1063" s="20">
        <f t="shared" si="1221"/>
        <v>139852</v>
      </c>
      <c r="N1063" s="20">
        <f t="shared" si="1221"/>
        <v>0</v>
      </c>
      <c r="O1063" s="13">
        <f t="shared" si="1221"/>
        <v>0</v>
      </c>
      <c r="P1063" s="13">
        <f t="shared" si="1221"/>
        <v>0</v>
      </c>
      <c r="Q1063" s="13">
        <f t="shared" si="1221"/>
        <v>0</v>
      </c>
      <c r="R1063" s="13">
        <f t="shared" si="1221"/>
        <v>0</v>
      </c>
      <c r="S1063" s="20">
        <f t="shared" si="1222"/>
        <v>139852</v>
      </c>
      <c r="T1063" s="20">
        <f t="shared" si="1222"/>
        <v>0</v>
      </c>
      <c r="U1063" s="13">
        <f t="shared" si="1222"/>
        <v>0</v>
      </c>
      <c r="V1063" s="13">
        <f t="shared" si="1222"/>
        <v>0</v>
      </c>
      <c r="W1063" s="13">
        <f t="shared" si="1222"/>
        <v>0</v>
      </c>
      <c r="X1063" s="13">
        <f t="shared" si="1222"/>
        <v>0</v>
      </c>
      <c r="Y1063" s="20">
        <f t="shared" si="1222"/>
        <v>139852</v>
      </c>
      <c r="Z1063" s="20">
        <f t="shared" si="1222"/>
        <v>0</v>
      </c>
      <c r="AA1063" s="13">
        <f t="shared" si="1222"/>
        <v>0</v>
      </c>
      <c r="AB1063" s="13">
        <f t="shared" si="1222"/>
        <v>0</v>
      </c>
      <c r="AC1063" s="13">
        <f t="shared" si="1222"/>
        <v>0</v>
      </c>
      <c r="AD1063" s="13">
        <f t="shared" si="1222"/>
        <v>0</v>
      </c>
      <c r="AE1063" s="20">
        <f t="shared" si="1222"/>
        <v>139852</v>
      </c>
      <c r="AF1063" s="20">
        <f t="shared" si="1222"/>
        <v>0</v>
      </c>
      <c r="AG1063" s="13">
        <f t="shared" si="1223"/>
        <v>0</v>
      </c>
      <c r="AH1063" s="13">
        <f t="shared" si="1223"/>
        <v>0</v>
      </c>
      <c r="AI1063" s="13">
        <f t="shared" si="1223"/>
        <v>0</v>
      </c>
      <c r="AJ1063" s="13">
        <f t="shared" si="1223"/>
        <v>0</v>
      </c>
      <c r="AK1063" s="20">
        <f t="shared" si="1223"/>
        <v>139852</v>
      </c>
      <c r="AL1063" s="20">
        <f t="shared" si="1223"/>
        <v>0</v>
      </c>
    </row>
    <row r="1064" spans="1:38" ht="33" hidden="1" x14ac:dyDescent="0.25">
      <c r="A1064" s="70" t="s">
        <v>12</v>
      </c>
      <c r="B1064" s="24" t="s">
        <v>297</v>
      </c>
      <c r="C1064" s="24" t="s">
        <v>22</v>
      </c>
      <c r="D1064" s="24" t="s">
        <v>64</v>
      </c>
      <c r="E1064" s="24" t="s">
        <v>300</v>
      </c>
      <c r="F1064" s="24" t="s">
        <v>13</v>
      </c>
      <c r="G1064" s="20">
        <f t="shared" si="1221"/>
        <v>139852</v>
      </c>
      <c r="H1064" s="20">
        <f t="shared" si="1221"/>
        <v>0</v>
      </c>
      <c r="I1064" s="13">
        <f t="shared" si="1221"/>
        <v>0</v>
      </c>
      <c r="J1064" s="13">
        <f t="shared" si="1221"/>
        <v>0</v>
      </c>
      <c r="K1064" s="13">
        <f t="shared" si="1221"/>
        <v>0</v>
      </c>
      <c r="L1064" s="13">
        <f t="shared" si="1221"/>
        <v>0</v>
      </c>
      <c r="M1064" s="20">
        <f t="shared" si="1221"/>
        <v>139852</v>
      </c>
      <c r="N1064" s="20">
        <f t="shared" si="1221"/>
        <v>0</v>
      </c>
      <c r="O1064" s="13">
        <f t="shared" si="1221"/>
        <v>0</v>
      </c>
      <c r="P1064" s="13">
        <f t="shared" si="1221"/>
        <v>0</v>
      </c>
      <c r="Q1064" s="13">
        <f t="shared" si="1221"/>
        <v>0</v>
      </c>
      <c r="R1064" s="13">
        <f t="shared" si="1221"/>
        <v>0</v>
      </c>
      <c r="S1064" s="20">
        <f t="shared" si="1222"/>
        <v>139852</v>
      </c>
      <c r="T1064" s="20">
        <f t="shared" si="1222"/>
        <v>0</v>
      </c>
      <c r="U1064" s="13">
        <f t="shared" si="1222"/>
        <v>0</v>
      </c>
      <c r="V1064" s="13">
        <f t="shared" si="1222"/>
        <v>0</v>
      </c>
      <c r="W1064" s="13">
        <f t="shared" si="1222"/>
        <v>0</v>
      </c>
      <c r="X1064" s="13">
        <f t="shared" si="1222"/>
        <v>0</v>
      </c>
      <c r="Y1064" s="20">
        <f t="shared" si="1222"/>
        <v>139852</v>
      </c>
      <c r="Z1064" s="20">
        <f t="shared" si="1222"/>
        <v>0</v>
      </c>
      <c r="AA1064" s="13">
        <f t="shared" si="1222"/>
        <v>0</v>
      </c>
      <c r="AB1064" s="13">
        <f t="shared" si="1222"/>
        <v>0</v>
      </c>
      <c r="AC1064" s="13">
        <f t="shared" si="1222"/>
        <v>0</v>
      </c>
      <c r="AD1064" s="13">
        <f t="shared" si="1222"/>
        <v>0</v>
      </c>
      <c r="AE1064" s="20">
        <f t="shared" si="1222"/>
        <v>139852</v>
      </c>
      <c r="AF1064" s="20">
        <f t="shared" si="1222"/>
        <v>0</v>
      </c>
      <c r="AG1064" s="13">
        <f t="shared" si="1223"/>
        <v>0</v>
      </c>
      <c r="AH1064" s="13">
        <f t="shared" si="1223"/>
        <v>0</v>
      </c>
      <c r="AI1064" s="13">
        <f t="shared" si="1223"/>
        <v>0</v>
      </c>
      <c r="AJ1064" s="13">
        <f t="shared" si="1223"/>
        <v>0</v>
      </c>
      <c r="AK1064" s="20">
        <f t="shared" si="1223"/>
        <v>139852</v>
      </c>
      <c r="AL1064" s="20">
        <f t="shared" si="1223"/>
        <v>0</v>
      </c>
    </row>
    <row r="1065" spans="1:38" hidden="1" x14ac:dyDescent="0.25">
      <c r="A1065" s="70" t="s">
        <v>24</v>
      </c>
      <c r="B1065" s="24" t="s">
        <v>297</v>
      </c>
      <c r="C1065" s="24" t="s">
        <v>22</v>
      </c>
      <c r="D1065" s="24" t="s">
        <v>64</v>
      </c>
      <c r="E1065" s="24" t="s">
        <v>300</v>
      </c>
      <c r="F1065" s="16" t="s">
        <v>38</v>
      </c>
      <c r="G1065" s="13">
        <f>124485+15367</f>
        <v>139852</v>
      </c>
      <c r="H1065" s="13"/>
      <c r="I1065" s="13"/>
      <c r="J1065" s="13"/>
      <c r="K1065" s="13"/>
      <c r="L1065" s="13"/>
      <c r="M1065" s="13">
        <f>G1065+I1065+J1065+K1065+L1065</f>
        <v>139852</v>
      </c>
      <c r="N1065" s="13">
        <f>H1065+J1065</f>
        <v>0</v>
      </c>
      <c r="O1065" s="13"/>
      <c r="P1065" s="13"/>
      <c r="Q1065" s="13"/>
      <c r="R1065" s="13"/>
      <c r="S1065" s="13">
        <f>M1065+O1065+P1065+Q1065+R1065</f>
        <v>139852</v>
      </c>
      <c r="T1065" s="13">
        <f>N1065+P1065</f>
        <v>0</v>
      </c>
      <c r="U1065" s="13"/>
      <c r="V1065" s="13"/>
      <c r="W1065" s="13"/>
      <c r="X1065" s="13"/>
      <c r="Y1065" s="13">
        <f>S1065+U1065+V1065+W1065+X1065</f>
        <v>139852</v>
      </c>
      <c r="Z1065" s="13">
        <f>T1065+V1065</f>
        <v>0</v>
      </c>
      <c r="AA1065" s="13"/>
      <c r="AB1065" s="13"/>
      <c r="AC1065" s="13"/>
      <c r="AD1065" s="13"/>
      <c r="AE1065" s="13">
        <f>Y1065+AA1065+AB1065+AC1065+AD1065</f>
        <v>139852</v>
      </c>
      <c r="AF1065" s="13">
        <f>Z1065+AB1065</f>
        <v>0</v>
      </c>
      <c r="AG1065" s="13"/>
      <c r="AH1065" s="13"/>
      <c r="AI1065" s="13"/>
      <c r="AJ1065" s="13"/>
      <c r="AK1065" s="13">
        <f>AE1065+AG1065+AH1065+AI1065+AJ1065</f>
        <v>139852</v>
      </c>
      <c r="AL1065" s="13">
        <f>AF1065+AH1065</f>
        <v>0</v>
      </c>
    </row>
    <row r="1066" spans="1:38" hidden="1" x14ac:dyDescent="0.25">
      <c r="A1066" s="70" t="s">
        <v>15</v>
      </c>
      <c r="B1066" s="24" t="s">
        <v>297</v>
      </c>
      <c r="C1066" s="24" t="s">
        <v>22</v>
      </c>
      <c r="D1066" s="24" t="s">
        <v>64</v>
      </c>
      <c r="E1066" s="24" t="s">
        <v>75</v>
      </c>
      <c r="F1066" s="24"/>
      <c r="G1066" s="20">
        <f>G1067+G1072</f>
        <v>18989</v>
      </c>
      <c r="H1066" s="20">
        <f t="shared" ref="H1066:N1066" si="1224">H1067+H1072</f>
        <v>0</v>
      </c>
      <c r="I1066" s="13">
        <f t="shared" si="1224"/>
        <v>0</v>
      </c>
      <c r="J1066" s="13">
        <f t="shared" si="1224"/>
        <v>0</v>
      </c>
      <c r="K1066" s="13">
        <f t="shared" si="1224"/>
        <v>0</v>
      </c>
      <c r="L1066" s="13">
        <f t="shared" si="1224"/>
        <v>0</v>
      </c>
      <c r="M1066" s="20">
        <f t="shared" si="1224"/>
        <v>18989</v>
      </c>
      <c r="N1066" s="20">
        <f t="shared" si="1224"/>
        <v>0</v>
      </c>
      <c r="O1066" s="13">
        <f t="shared" ref="O1066:T1066" si="1225">O1067+O1072</f>
        <v>0</v>
      </c>
      <c r="P1066" s="13">
        <f t="shared" si="1225"/>
        <v>0</v>
      </c>
      <c r="Q1066" s="13">
        <f t="shared" si="1225"/>
        <v>0</v>
      </c>
      <c r="R1066" s="13">
        <f t="shared" si="1225"/>
        <v>0</v>
      </c>
      <c r="S1066" s="20">
        <f t="shared" si="1225"/>
        <v>18989</v>
      </c>
      <c r="T1066" s="20">
        <f t="shared" si="1225"/>
        <v>0</v>
      </c>
      <c r="U1066" s="13">
        <f t="shared" ref="U1066:Z1066" si="1226">U1067+U1072</f>
        <v>0</v>
      </c>
      <c r="V1066" s="13">
        <f t="shared" si="1226"/>
        <v>0</v>
      </c>
      <c r="W1066" s="13">
        <f t="shared" si="1226"/>
        <v>0</v>
      </c>
      <c r="X1066" s="13">
        <f t="shared" si="1226"/>
        <v>0</v>
      </c>
      <c r="Y1066" s="20">
        <f t="shared" si="1226"/>
        <v>18989</v>
      </c>
      <c r="Z1066" s="20">
        <f t="shared" si="1226"/>
        <v>0</v>
      </c>
      <c r="AA1066" s="13">
        <f t="shared" ref="AA1066:AF1066" si="1227">AA1067+AA1072</f>
        <v>0</v>
      </c>
      <c r="AB1066" s="13">
        <f t="shared" si="1227"/>
        <v>0</v>
      </c>
      <c r="AC1066" s="13">
        <f t="shared" si="1227"/>
        <v>0</v>
      </c>
      <c r="AD1066" s="13">
        <f t="shared" si="1227"/>
        <v>0</v>
      </c>
      <c r="AE1066" s="20">
        <f t="shared" si="1227"/>
        <v>18989</v>
      </c>
      <c r="AF1066" s="20">
        <f t="shared" si="1227"/>
        <v>0</v>
      </c>
      <c r="AG1066" s="13">
        <f t="shared" ref="AG1066:AL1066" si="1228">AG1067+AG1072</f>
        <v>0</v>
      </c>
      <c r="AH1066" s="13">
        <f t="shared" si="1228"/>
        <v>0</v>
      </c>
      <c r="AI1066" s="13">
        <f t="shared" si="1228"/>
        <v>0</v>
      </c>
      <c r="AJ1066" s="13">
        <f t="shared" si="1228"/>
        <v>0</v>
      </c>
      <c r="AK1066" s="20">
        <f t="shared" si="1228"/>
        <v>18989</v>
      </c>
      <c r="AL1066" s="20">
        <f t="shared" si="1228"/>
        <v>0</v>
      </c>
    </row>
    <row r="1067" spans="1:38" ht="33" hidden="1" x14ac:dyDescent="0.25">
      <c r="A1067" s="70" t="s">
        <v>76</v>
      </c>
      <c r="B1067" s="24" t="s">
        <v>297</v>
      </c>
      <c r="C1067" s="24" t="s">
        <v>22</v>
      </c>
      <c r="D1067" s="24" t="s">
        <v>64</v>
      </c>
      <c r="E1067" s="24" t="s">
        <v>77</v>
      </c>
      <c r="F1067" s="24"/>
      <c r="G1067" s="20">
        <f>G1068+G1070</f>
        <v>18734</v>
      </c>
      <c r="H1067" s="20">
        <f t="shared" ref="H1067:N1067" si="1229">H1068+H1070</f>
        <v>0</v>
      </c>
      <c r="I1067" s="13">
        <f t="shared" si="1229"/>
        <v>0</v>
      </c>
      <c r="J1067" s="13">
        <f t="shared" si="1229"/>
        <v>0</v>
      </c>
      <c r="K1067" s="13">
        <f t="shared" si="1229"/>
        <v>0</v>
      </c>
      <c r="L1067" s="13">
        <f t="shared" si="1229"/>
        <v>0</v>
      </c>
      <c r="M1067" s="20">
        <f t="shared" si="1229"/>
        <v>18734</v>
      </c>
      <c r="N1067" s="20">
        <f t="shared" si="1229"/>
        <v>0</v>
      </c>
      <c r="O1067" s="13">
        <f t="shared" ref="O1067:T1067" si="1230">O1068+O1070</f>
        <v>0</v>
      </c>
      <c r="P1067" s="13">
        <f t="shared" si="1230"/>
        <v>0</v>
      </c>
      <c r="Q1067" s="13">
        <f t="shared" si="1230"/>
        <v>0</v>
      </c>
      <c r="R1067" s="13">
        <f t="shared" si="1230"/>
        <v>0</v>
      </c>
      <c r="S1067" s="20">
        <f t="shared" si="1230"/>
        <v>18734</v>
      </c>
      <c r="T1067" s="20">
        <f t="shared" si="1230"/>
        <v>0</v>
      </c>
      <c r="U1067" s="13">
        <f t="shared" ref="U1067:Z1067" si="1231">U1068+U1070</f>
        <v>0</v>
      </c>
      <c r="V1067" s="13">
        <f t="shared" si="1231"/>
        <v>0</v>
      </c>
      <c r="W1067" s="13">
        <f t="shared" si="1231"/>
        <v>0</v>
      </c>
      <c r="X1067" s="13">
        <f t="shared" si="1231"/>
        <v>0</v>
      </c>
      <c r="Y1067" s="20">
        <f t="shared" si="1231"/>
        <v>18734</v>
      </c>
      <c r="Z1067" s="20">
        <f t="shared" si="1231"/>
        <v>0</v>
      </c>
      <c r="AA1067" s="13">
        <f t="shared" ref="AA1067:AF1067" si="1232">AA1068+AA1070</f>
        <v>0</v>
      </c>
      <c r="AB1067" s="13">
        <f t="shared" si="1232"/>
        <v>0</v>
      </c>
      <c r="AC1067" s="13">
        <f t="shared" si="1232"/>
        <v>0</v>
      </c>
      <c r="AD1067" s="13">
        <f t="shared" si="1232"/>
        <v>0</v>
      </c>
      <c r="AE1067" s="20">
        <f t="shared" si="1232"/>
        <v>18734</v>
      </c>
      <c r="AF1067" s="20">
        <f t="shared" si="1232"/>
        <v>0</v>
      </c>
      <c r="AG1067" s="13">
        <f t="shared" ref="AG1067:AL1067" si="1233">AG1068+AG1070</f>
        <v>0</v>
      </c>
      <c r="AH1067" s="13">
        <f t="shared" si="1233"/>
        <v>0</v>
      </c>
      <c r="AI1067" s="13">
        <f t="shared" si="1233"/>
        <v>0</v>
      </c>
      <c r="AJ1067" s="13">
        <f t="shared" si="1233"/>
        <v>0</v>
      </c>
      <c r="AK1067" s="20">
        <f t="shared" si="1233"/>
        <v>18734</v>
      </c>
      <c r="AL1067" s="20">
        <f t="shared" si="1233"/>
        <v>0</v>
      </c>
    </row>
    <row r="1068" spans="1:38" ht="33" hidden="1" x14ac:dyDescent="0.25">
      <c r="A1068" s="62" t="s">
        <v>271</v>
      </c>
      <c r="B1068" s="24" t="s">
        <v>297</v>
      </c>
      <c r="C1068" s="24" t="s">
        <v>22</v>
      </c>
      <c r="D1068" s="24" t="s">
        <v>64</v>
      </c>
      <c r="E1068" s="24" t="s">
        <v>77</v>
      </c>
      <c r="F1068" s="24" t="s">
        <v>33</v>
      </c>
      <c r="G1068" s="20">
        <f>G1069</f>
        <v>18534</v>
      </c>
      <c r="H1068" s="20">
        <f t="shared" ref="H1068:R1068" si="1234">H1069</f>
        <v>0</v>
      </c>
      <c r="I1068" s="13">
        <f t="shared" si="1234"/>
        <v>0</v>
      </c>
      <c r="J1068" s="13">
        <f t="shared" si="1234"/>
        <v>0</v>
      </c>
      <c r="K1068" s="13">
        <f t="shared" si="1234"/>
        <v>0</v>
      </c>
      <c r="L1068" s="13">
        <f t="shared" si="1234"/>
        <v>0</v>
      </c>
      <c r="M1068" s="20">
        <f t="shared" si="1234"/>
        <v>18534</v>
      </c>
      <c r="N1068" s="20">
        <f t="shared" si="1234"/>
        <v>0</v>
      </c>
      <c r="O1068" s="13">
        <f t="shared" si="1234"/>
        <v>0</v>
      </c>
      <c r="P1068" s="13">
        <f t="shared" si="1234"/>
        <v>0</v>
      </c>
      <c r="Q1068" s="13">
        <f t="shared" si="1234"/>
        <v>0</v>
      </c>
      <c r="R1068" s="13">
        <f t="shared" si="1234"/>
        <v>0</v>
      </c>
      <c r="S1068" s="20">
        <f t="shared" ref="S1068:AL1068" si="1235">S1069</f>
        <v>18534</v>
      </c>
      <c r="T1068" s="20">
        <f t="shared" si="1235"/>
        <v>0</v>
      </c>
      <c r="U1068" s="13">
        <f t="shared" si="1235"/>
        <v>0</v>
      </c>
      <c r="V1068" s="13">
        <f t="shared" si="1235"/>
        <v>0</v>
      </c>
      <c r="W1068" s="13">
        <f t="shared" si="1235"/>
        <v>0</v>
      </c>
      <c r="X1068" s="13">
        <f t="shared" si="1235"/>
        <v>0</v>
      </c>
      <c r="Y1068" s="20">
        <f t="shared" si="1235"/>
        <v>18534</v>
      </c>
      <c r="Z1068" s="20">
        <f t="shared" si="1235"/>
        <v>0</v>
      </c>
      <c r="AA1068" s="13">
        <f t="shared" si="1235"/>
        <v>0</v>
      </c>
      <c r="AB1068" s="13">
        <f t="shared" si="1235"/>
        <v>0</v>
      </c>
      <c r="AC1068" s="13">
        <f t="shared" si="1235"/>
        <v>0</v>
      </c>
      <c r="AD1068" s="13">
        <f t="shared" si="1235"/>
        <v>0</v>
      </c>
      <c r="AE1068" s="20">
        <f t="shared" si="1235"/>
        <v>18534</v>
      </c>
      <c r="AF1068" s="20">
        <f t="shared" si="1235"/>
        <v>0</v>
      </c>
      <c r="AG1068" s="13">
        <f t="shared" si="1235"/>
        <v>0</v>
      </c>
      <c r="AH1068" s="13">
        <f t="shared" si="1235"/>
        <v>0</v>
      </c>
      <c r="AI1068" s="13">
        <f t="shared" si="1235"/>
        <v>0</v>
      </c>
      <c r="AJ1068" s="13">
        <f t="shared" si="1235"/>
        <v>0</v>
      </c>
      <c r="AK1068" s="20">
        <f t="shared" si="1235"/>
        <v>18534</v>
      </c>
      <c r="AL1068" s="20">
        <f t="shared" si="1235"/>
        <v>0</v>
      </c>
    </row>
    <row r="1069" spans="1:38" ht="33" hidden="1" x14ac:dyDescent="0.25">
      <c r="A1069" s="69" t="s">
        <v>39</v>
      </c>
      <c r="B1069" s="24" t="s">
        <v>297</v>
      </c>
      <c r="C1069" s="24" t="s">
        <v>22</v>
      </c>
      <c r="D1069" s="24" t="s">
        <v>64</v>
      </c>
      <c r="E1069" s="24" t="s">
        <v>77</v>
      </c>
      <c r="F1069" s="16" t="s">
        <v>40</v>
      </c>
      <c r="G1069" s="13">
        <f>16467+2067</f>
        <v>18534</v>
      </c>
      <c r="H1069" s="13"/>
      <c r="I1069" s="13"/>
      <c r="J1069" s="13"/>
      <c r="K1069" s="13"/>
      <c r="L1069" s="13"/>
      <c r="M1069" s="13">
        <f>G1069+I1069+J1069+K1069+L1069</f>
        <v>18534</v>
      </c>
      <c r="N1069" s="13">
        <f>H1069+J1069</f>
        <v>0</v>
      </c>
      <c r="O1069" s="13"/>
      <c r="P1069" s="13"/>
      <c r="Q1069" s="13"/>
      <c r="R1069" s="13"/>
      <c r="S1069" s="13">
        <f>M1069+O1069+P1069+Q1069+R1069</f>
        <v>18534</v>
      </c>
      <c r="T1069" s="13">
        <f>N1069+P1069</f>
        <v>0</v>
      </c>
      <c r="U1069" s="13"/>
      <c r="V1069" s="13"/>
      <c r="W1069" s="13"/>
      <c r="X1069" s="13"/>
      <c r="Y1069" s="13">
        <f>S1069+U1069+V1069+W1069+X1069</f>
        <v>18534</v>
      </c>
      <c r="Z1069" s="13">
        <f>T1069+V1069</f>
        <v>0</v>
      </c>
      <c r="AA1069" s="13"/>
      <c r="AB1069" s="13"/>
      <c r="AC1069" s="13"/>
      <c r="AD1069" s="13"/>
      <c r="AE1069" s="13">
        <f>Y1069+AA1069+AB1069+AC1069+AD1069</f>
        <v>18534</v>
      </c>
      <c r="AF1069" s="13">
        <f>Z1069+AB1069</f>
        <v>0</v>
      </c>
      <c r="AG1069" s="13"/>
      <c r="AH1069" s="13"/>
      <c r="AI1069" s="84">
        <f>1850-1850</f>
        <v>0</v>
      </c>
      <c r="AJ1069" s="13"/>
      <c r="AK1069" s="13">
        <f>AE1069+AG1069+AH1069+AI1069+AJ1069</f>
        <v>18534</v>
      </c>
      <c r="AL1069" s="13">
        <f>AF1069+AH1069</f>
        <v>0</v>
      </c>
    </row>
    <row r="1070" spans="1:38" hidden="1" x14ac:dyDescent="0.25">
      <c r="A1070" s="70" t="s">
        <v>70</v>
      </c>
      <c r="B1070" s="24" t="s">
        <v>297</v>
      </c>
      <c r="C1070" s="24" t="s">
        <v>22</v>
      </c>
      <c r="D1070" s="24" t="s">
        <v>64</v>
      </c>
      <c r="E1070" s="24" t="s">
        <v>77</v>
      </c>
      <c r="F1070" s="24" t="s">
        <v>71</v>
      </c>
      <c r="G1070" s="20">
        <f>G1071</f>
        <v>200</v>
      </c>
      <c r="H1070" s="20">
        <f t="shared" ref="H1070:R1070" si="1236">H1071</f>
        <v>0</v>
      </c>
      <c r="I1070" s="13">
        <f t="shared" si="1236"/>
        <v>0</v>
      </c>
      <c r="J1070" s="13">
        <f t="shared" si="1236"/>
        <v>0</v>
      </c>
      <c r="K1070" s="13">
        <f t="shared" si="1236"/>
        <v>0</v>
      </c>
      <c r="L1070" s="13">
        <f t="shared" si="1236"/>
        <v>0</v>
      </c>
      <c r="M1070" s="20">
        <f t="shared" si="1236"/>
        <v>200</v>
      </c>
      <c r="N1070" s="20">
        <f t="shared" si="1236"/>
        <v>0</v>
      </c>
      <c r="O1070" s="13">
        <f t="shared" si="1236"/>
        <v>0</v>
      </c>
      <c r="P1070" s="13">
        <f t="shared" si="1236"/>
        <v>0</v>
      </c>
      <c r="Q1070" s="13">
        <f t="shared" si="1236"/>
        <v>0</v>
      </c>
      <c r="R1070" s="13">
        <f t="shared" si="1236"/>
        <v>0</v>
      </c>
      <c r="S1070" s="20">
        <f t="shared" ref="S1070:AL1070" si="1237">S1071</f>
        <v>200</v>
      </c>
      <c r="T1070" s="20">
        <f t="shared" si="1237"/>
        <v>0</v>
      </c>
      <c r="U1070" s="13">
        <f t="shared" si="1237"/>
        <v>0</v>
      </c>
      <c r="V1070" s="13">
        <f t="shared" si="1237"/>
        <v>0</v>
      </c>
      <c r="W1070" s="13">
        <f t="shared" si="1237"/>
        <v>0</v>
      </c>
      <c r="X1070" s="13">
        <f t="shared" si="1237"/>
        <v>0</v>
      </c>
      <c r="Y1070" s="20">
        <f t="shared" si="1237"/>
        <v>200</v>
      </c>
      <c r="Z1070" s="20">
        <f t="shared" si="1237"/>
        <v>0</v>
      </c>
      <c r="AA1070" s="13">
        <f t="shared" si="1237"/>
        <v>0</v>
      </c>
      <c r="AB1070" s="13">
        <f t="shared" si="1237"/>
        <v>0</v>
      </c>
      <c r="AC1070" s="13">
        <f t="shared" si="1237"/>
        <v>0</v>
      </c>
      <c r="AD1070" s="13">
        <f t="shared" si="1237"/>
        <v>0</v>
      </c>
      <c r="AE1070" s="20">
        <f t="shared" si="1237"/>
        <v>200</v>
      </c>
      <c r="AF1070" s="20">
        <f t="shared" si="1237"/>
        <v>0</v>
      </c>
      <c r="AG1070" s="13">
        <f t="shared" si="1237"/>
        <v>0</v>
      </c>
      <c r="AH1070" s="13">
        <f t="shared" si="1237"/>
        <v>0</v>
      </c>
      <c r="AI1070" s="13">
        <f t="shared" si="1237"/>
        <v>0</v>
      </c>
      <c r="AJ1070" s="13">
        <f t="shared" si="1237"/>
        <v>0</v>
      </c>
      <c r="AK1070" s="20">
        <f t="shared" si="1237"/>
        <v>200</v>
      </c>
      <c r="AL1070" s="20">
        <f t="shared" si="1237"/>
        <v>0</v>
      </c>
    </row>
    <row r="1071" spans="1:38" hidden="1" x14ac:dyDescent="0.25">
      <c r="A1071" s="70" t="s">
        <v>72</v>
      </c>
      <c r="B1071" s="24" t="s">
        <v>297</v>
      </c>
      <c r="C1071" s="24" t="s">
        <v>22</v>
      </c>
      <c r="D1071" s="24" t="s">
        <v>64</v>
      </c>
      <c r="E1071" s="24" t="s">
        <v>77</v>
      </c>
      <c r="F1071" s="16" t="s">
        <v>73</v>
      </c>
      <c r="G1071" s="13">
        <v>200</v>
      </c>
      <c r="H1071" s="13"/>
      <c r="I1071" s="13"/>
      <c r="J1071" s="13"/>
      <c r="K1071" s="13"/>
      <c r="L1071" s="13"/>
      <c r="M1071" s="13">
        <f>G1071+I1071+J1071+K1071+L1071</f>
        <v>200</v>
      </c>
      <c r="N1071" s="13">
        <f>H1071+J1071</f>
        <v>0</v>
      </c>
      <c r="O1071" s="13"/>
      <c r="P1071" s="13"/>
      <c r="Q1071" s="13"/>
      <c r="R1071" s="13"/>
      <c r="S1071" s="13">
        <f>M1071+O1071+P1071+Q1071+R1071</f>
        <v>200</v>
      </c>
      <c r="T1071" s="13">
        <f>N1071+P1071</f>
        <v>0</v>
      </c>
      <c r="U1071" s="13"/>
      <c r="V1071" s="13"/>
      <c r="W1071" s="13"/>
      <c r="X1071" s="13"/>
      <c r="Y1071" s="13">
        <f>S1071+U1071+V1071+W1071+X1071</f>
        <v>200</v>
      </c>
      <c r="Z1071" s="13">
        <f>T1071+V1071</f>
        <v>0</v>
      </c>
      <c r="AA1071" s="13"/>
      <c r="AB1071" s="13"/>
      <c r="AC1071" s="13"/>
      <c r="AD1071" s="13"/>
      <c r="AE1071" s="13">
        <f>Y1071+AA1071+AB1071+AC1071+AD1071</f>
        <v>200</v>
      </c>
      <c r="AF1071" s="13">
        <f>Z1071+AB1071</f>
        <v>0</v>
      </c>
      <c r="AG1071" s="13"/>
      <c r="AH1071" s="13"/>
      <c r="AI1071" s="13"/>
      <c r="AJ1071" s="13"/>
      <c r="AK1071" s="13">
        <f>AE1071+AG1071+AH1071+AI1071+AJ1071</f>
        <v>200</v>
      </c>
      <c r="AL1071" s="13">
        <f>AF1071+AH1071</f>
        <v>0</v>
      </c>
    </row>
    <row r="1072" spans="1:38" ht="33" hidden="1" x14ac:dyDescent="0.25">
      <c r="A1072" s="70" t="s">
        <v>301</v>
      </c>
      <c r="B1072" s="24" t="s">
        <v>297</v>
      </c>
      <c r="C1072" s="24" t="s">
        <v>22</v>
      </c>
      <c r="D1072" s="24" t="s">
        <v>64</v>
      </c>
      <c r="E1072" s="24" t="s">
        <v>302</v>
      </c>
      <c r="F1072" s="24"/>
      <c r="G1072" s="20">
        <f>G1073</f>
        <v>255</v>
      </c>
      <c r="H1072" s="20">
        <f t="shared" ref="H1072:R1073" si="1238">H1073</f>
        <v>0</v>
      </c>
      <c r="I1072" s="13">
        <f t="shared" si="1238"/>
        <v>0</v>
      </c>
      <c r="J1072" s="13">
        <f t="shared" si="1238"/>
        <v>0</v>
      </c>
      <c r="K1072" s="13">
        <f t="shared" si="1238"/>
        <v>0</v>
      </c>
      <c r="L1072" s="13">
        <f t="shared" si="1238"/>
        <v>0</v>
      </c>
      <c r="M1072" s="20">
        <f t="shared" si="1238"/>
        <v>255</v>
      </c>
      <c r="N1072" s="20">
        <f t="shared" si="1238"/>
        <v>0</v>
      </c>
      <c r="O1072" s="13">
        <f t="shared" si="1238"/>
        <v>0</v>
      </c>
      <c r="P1072" s="13">
        <f t="shared" si="1238"/>
        <v>0</v>
      </c>
      <c r="Q1072" s="13">
        <f t="shared" si="1238"/>
        <v>0</v>
      </c>
      <c r="R1072" s="13">
        <f t="shared" si="1238"/>
        <v>0</v>
      </c>
      <c r="S1072" s="20">
        <f>S1073</f>
        <v>255</v>
      </c>
      <c r="T1072" s="20">
        <f>T1073</f>
        <v>0</v>
      </c>
      <c r="U1072" s="13">
        <f t="shared" ref="U1072:X1073" si="1239">U1073</f>
        <v>0</v>
      </c>
      <c r="V1072" s="13">
        <f t="shared" si="1239"/>
        <v>0</v>
      </c>
      <c r="W1072" s="13">
        <f t="shared" si="1239"/>
        <v>0</v>
      </c>
      <c r="X1072" s="13">
        <f t="shared" si="1239"/>
        <v>0</v>
      </c>
      <c r="Y1072" s="20">
        <f>Y1073</f>
        <v>255</v>
      </c>
      <c r="Z1072" s="20">
        <f>Z1073</f>
        <v>0</v>
      </c>
      <c r="AA1072" s="13">
        <f t="shared" ref="AA1072:AD1073" si="1240">AA1073</f>
        <v>0</v>
      </c>
      <c r="AB1072" s="13">
        <f t="shared" si="1240"/>
        <v>0</v>
      </c>
      <c r="AC1072" s="13">
        <f t="shared" si="1240"/>
        <v>0</v>
      </c>
      <c r="AD1072" s="13">
        <f t="shared" si="1240"/>
        <v>0</v>
      </c>
      <c r="AE1072" s="20">
        <f>AE1073</f>
        <v>255</v>
      </c>
      <c r="AF1072" s="20">
        <f>AF1073</f>
        <v>0</v>
      </c>
      <c r="AG1072" s="13">
        <f t="shared" ref="AG1072:AJ1073" si="1241">AG1073</f>
        <v>0</v>
      </c>
      <c r="AH1072" s="13">
        <f t="shared" si="1241"/>
        <v>0</v>
      </c>
      <c r="AI1072" s="13">
        <f t="shared" si="1241"/>
        <v>0</v>
      </c>
      <c r="AJ1072" s="13">
        <f t="shared" si="1241"/>
        <v>0</v>
      </c>
      <c r="AK1072" s="20">
        <f>AK1073</f>
        <v>255</v>
      </c>
      <c r="AL1072" s="20">
        <f>AL1073</f>
        <v>0</v>
      </c>
    </row>
    <row r="1073" spans="1:38" ht="33" hidden="1" x14ac:dyDescent="0.25">
      <c r="A1073" s="70" t="s">
        <v>12</v>
      </c>
      <c r="B1073" s="24" t="s">
        <v>297</v>
      </c>
      <c r="C1073" s="24" t="s">
        <v>22</v>
      </c>
      <c r="D1073" s="24" t="s">
        <v>64</v>
      </c>
      <c r="E1073" s="24" t="s">
        <v>302</v>
      </c>
      <c r="F1073" s="24" t="s">
        <v>13</v>
      </c>
      <c r="G1073" s="20">
        <f>G1074</f>
        <v>255</v>
      </c>
      <c r="H1073" s="20">
        <f t="shared" si="1238"/>
        <v>0</v>
      </c>
      <c r="I1073" s="13">
        <f t="shared" si="1238"/>
        <v>0</v>
      </c>
      <c r="J1073" s="13">
        <f t="shared" si="1238"/>
        <v>0</v>
      </c>
      <c r="K1073" s="13">
        <f t="shared" si="1238"/>
        <v>0</v>
      </c>
      <c r="L1073" s="13">
        <f t="shared" si="1238"/>
        <v>0</v>
      </c>
      <c r="M1073" s="20">
        <f t="shared" si="1238"/>
        <v>255</v>
      </c>
      <c r="N1073" s="20">
        <f t="shared" si="1238"/>
        <v>0</v>
      </c>
      <c r="O1073" s="13">
        <f t="shared" si="1238"/>
        <v>0</v>
      </c>
      <c r="P1073" s="13">
        <f t="shared" si="1238"/>
        <v>0</v>
      </c>
      <c r="Q1073" s="13">
        <f t="shared" si="1238"/>
        <v>0</v>
      </c>
      <c r="R1073" s="13">
        <f t="shared" si="1238"/>
        <v>0</v>
      </c>
      <c r="S1073" s="20">
        <f>S1074</f>
        <v>255</v>
      </c>
      <c r="T1073" s="20">
        <f>T1074</f>
        <v>0</v>
      </c>
      <c r="U1073" s="13">
        <f t="shared" si="1239"/>
        <v>0</v>
      </c>
      <c r="V1073" s="13">
        <f t="shared" si="1239"/>
        <v>0</v>
      </c>
      <c r="W1073" s="13">
        <f t="shared" si="1239"/>
        <v>0</v>
      </c>
      <c r="X1073" s="13">
        <f t="shared" si="1239"/>
        <v>0</v>
      </c>
      <c r="Y1073" s="20">
        <f>Y1074</f>
        <v>255</v>
      </c>
      <c r="Z1073" s="20">
        <f>Z1074</f>
        <v>0</v>
      </c>
      <c r="AA1073" s="13">
        <f t="shared" si="1240"/>
        <v>0</v>
      </c>
      <c r="AB1073" s="13">
        <f t="shared" si="1240"/>
        <v>0</v>
      </c>
      <c r="AC1073" s="13">
        <f t="shared" si="1240"/>
        <v>0</v>
      </c>
      <c r="AD1073" s="13">
        <f t="shared" si="1240"/>
        <v>0</v>
      </c>
      <c r="AE1073" s="20">
        <f>AE1074</f>
        <v>255</v>
      </c>
      <c r="AF1073" s="20">
        <f>AF1074</f>
        <v>0</v>
      </c>
      <c r="AG1073" s="13">
        <f t="shared" si="1241"/>
        <v>0</v>
      </c>
      <c r="AH1073" s="13">
        <f t="shared" si="1241"/>
        <v>0</v>
      </c>
      <c r="AI1073" s="13">
        <f t="shared" si="1241"/>
        <v>0</v>
      </c>
      <c r="AJ1073" s="13">
        <f t="shared" si="1241"/>
        <v>0</v>
      </c>
      <c r="AK1073" s="20">
        <f>AK1074</f>
        <v>255</v>
      </c>
      <c r="AL1073" s="20">
        <f>AL1074</f>
        <v>0</v>
      </c>
    </row>
    <row r="1074" spans="1:38" hidden="1" x14ac:dyDescent="0.25">
      <c r="A1074" s="70" t="s">
        <v>24</v>
      </c>
      <c r="B1074" s="24" t="s">
        <v>297</v>
      </c>
      <c r="C1074" s="24" t="s">
        <v>22</v>
      </c>
      <c r="D1074" s="24" t="s">
        <v>64</v>
      </c>
      <c r="E1074" s="24" t="s">
        <v>302</v>
      </c>
      <c r="F1074" s="16" t="s">
        <v>38</v>
      </c>
      <c r="G1074" s="13">
        <v>255</v>
      </c>
      <c r="H1074" s="13"/>
      <c r="I1074" s="13"/>
      <c r="J1074" s="13"/>
      <c r="K1074" s="13"/>
      <c r="L1074" s="13"/>
      <c r="M1074" s="13">
        <f>G1074+I1074+J1074+K1074+L1074</f>
        <v>255</v>
      </c>
      <c r="N1074" s="13">
        <f>H1074+J1074</f>
        <v>0</v>
      </c>
      <c r="O1074" s="13"/>
      <c r="P1074" s="13"/>
      <c r="Q1074" s="13"/>
      <c r="R1074" s="13"/>
      <c r="S1074" s="13">
        <f>M1074+O1074+P1074+Q1074+R1074</f>
        <v>255</v>
      </c>
      <c r="T1074" s="13">
        <f>N1074+P1074</f>
        <v>0</v>
      </c>
      <c r="U1074" s="13"/>
      <c r="V1074" s="13"/>
      <c r="W1074" s="13"/>
      <c r="X1074" s="13"/>
      <c r="Y1074" s="13">
        <f>S1074+U1074+V1074+W1074+X1074</f>
        <v>255</v>
      </c>
      <c r="Z1074" s="13">
        <f>T1074+V1074</f>
        <v>0</v>
      </c>
      <c r="AA1074" s="13"/>
      <c r="AB1074" s="13"/>
      <c r="AC1074" s="13"/>
      <c r="AD1074" s="13"/>
      <c r="AE1074" s="13">
        <f>Y1074+AA1074+AB1074+AC1074+AD1074</f>
        <v>255</v>
      </c>
      <c r="AF1074" s="13">
        <f>Z1074+AB1074</f>
        <v>0</v>
      </c>
      <c r="AG1074" s="13"/>
      <c r="AH1074" s="13"/>
      <c r="AI1074" s="13"/>
      <c r="AJ1074" s="13"/>
      <c r="AK1074" s="13">
        <f>AE1074+AG1074+AH1074+AI1074+AJ1074</f>
        <v>255</v>
      </c>
      <c r="AL1074" s="13">
        <f>AF1074+AH1074</f>
        <v>0</v>
      </c>
    </row>
    <row r="1075" spans="1:38" hidden="1" x14ac:dyDescent="0.25">
      <c r="A1075" s="57" t="s">
        <v>576</v>
      </c>
      <c r="B1075" s="24" t="s">
        <v>297</v>
      </c>
      <c r="C1075" s="24" t="s">
        <v>22</v>
      </c>
      <c r="D1075" s="24" t="s">
        <v>64</v>
      </c>
      <c r="E1075" s="24" t="s">
        <v>661</v>
      </c>
      <c r="F1075" s="16"/>
      <c r="G1075" s="13"/>
      <c r="H1075" s="13"/>
      <c r="I1075" s="13"/>
      <c r="J1075" s="13"/>
      <c r="K1075" s="13"/>
      <c r="L1075" s="13"/>
      <c r="M1075" s="13"/>
      <c r="N1075" s="13"/>
      <c r="O1075" s="13"/>
      <c r="P1075" s="13"/>
      <c r="Q1075" s="13"/>
      <c r="R1075" s="13"/>
      <c r="S1075" s="13"/>
      <c r="T1075" s="13"/>
      <c r="U1075" s="13"/>
      <c r="V1075" s="13"/>
      <c r="W1075" s="13"/>
      <c r="X1075" s="13"/>
      <c r="Y1075" s="13"/>
      <c r="Z1075" s="13"/>
      <c r="AA1075" s="13"/>
      <c r="AB1075" s="13">
        <f>AB1076</f>
        <v>453</v>
      </c>
      <c r="AC1075" s="13">
        <f t="shared" ref="AC1075:AF1077" si="1242">AC1076</f>
        <v>0</v>
      </c>
      <c r="AD1075" s="13">
        <f t="shared" si="1242"/>
        <v>0</v>
      </c>
      <c r="AE1075" s="13">
        <f t="shared" si="1242"/>
        <v>453</v>
      </c>
      <c r="AF1075" s="13">
        <f t="shared" si="1242"/>
        <v>453</v>
      </c>
      <c r="AG1075" s="13"/>
      <c r="AH1075" s="13">
        <f>AH1076</f>
        <v>0</v>
      </c>
      <c r="AI1075" s="13">
        <f t="shared" ref="AI1075:AL1077" si="1243">AI1076</f>
        <v>0</v>
      </c>
      <c r="AJ1075" s="13">
        <f t="shared" si="1243"/>
        <v>0</v>
      </c>
      <c r="AK1075" s="13">
        <f t="shared" si="1243"/>
        <v>453</v>
      </c>
      <c r="AL1075" s="13">
        <f t="shared" si="1243"/>
        <v>453</v>
      </c>
    </row>
    <row r="1076" spans="1:38" ht="49.5" hidden="1" x14ac:dyDescent="0.25">
      <c r="A1076" s="70" t="s">
        <v>655</v>
      </c>
      <c r="B1076" s="24" t="s">
        <v>297</v>
      </c>
      <c r="C1076" s="24" t="s">
        <v>22</v>
      </c>
      <c r="D1076" s="24" t="s">
        <v>64</v>
      </c>
      <c r="E1076" s="24" t="s">
        <v>654</v>
      </c>
      <c r="F1076" s="16"/>
      <c r="G1076" s="13"/>
      <c r="H1076" s="13"/>
      <c r="I1076" s="13"/>
      <c r="J1076" s="13"/>
      <c r="K1076" s="13"/>
      <c r="L1076" s="13"/>
      <c r="M1076" s="13"/>
      <c r="N1076" s="13"/>
      <c r="O1076" s="13"/>
      <c r="P1076" s="13"/>
      <c r="Q1076" s="13"/>
      <c r="R1076" s="13"/>
      <c r="S1076" s="13"/>
      <c r="T1076" s="13"/>
      <c r="U1076" s="13"/>
      <c r="V1076" s="13"/>
      <c r="W1076" s="13"/>
      <c r="X1076" s="13"/>
      <c r="Y1076" s="13"/>
      <c r="Z1076" s="13"/>
      <c r="AA1076" s="13"/>
      <c r="AB1076" s="13">
        <f>AB1077</f>
        <v>453</v>
      </c>
      <c r="AC1076" s="13">
        <f t="shared" si="1242"/>
        <v>0</v>
      </c>
      <c r="AD1076" s="13">
        <f t="shared" si="1242"/>
        <v>0</v>
      </c>
      <c r="AE1076" s="13">
        <f t="shared" si="1242"/>
        <v>453</v>
      </c>
      <c r="AF1076" s="13">
        <f t="shared" si="1242"/>
        <v>453</v>
      </c>
      <c r="AG1076" s="13"/>
      <c r="AH1076" s="13">
        <f>AH1077</f>
        <v>0</v>
      </c>
      <c r="AI1076" s="13">
        <f t="shared" si="1243"/>
        <v>0</v>
      </c>
      <c r="AJ1076" s="13">
        <f t="shared" si="1243"/>
        <v>0</v>
      </c>
      <c r="AK1076" s="13">
        <f t="shared" si="1243"/>
        <v>453</v>
      </c>
      <c r="AL1076" s="13">
        <f t="shared" si="1243"/>
        <v>453</v>
      </c>
    </row>
    <row r="1077" spans="1:38" ht="33" hidden="1" x14ac:dyDescent="0.25">
      <c r="A1077" s="70" t="s">
        <v>12</v>
      </c>
      <c r="B1077" s="24" t="s">
        <v>297</v>
      </c>
      <c r="C1077" s="24" t="s">
        <v>22</v>
      </c>
      <c r="D1077" s="24" t="s">
        <v>64</v>
      </c>
      <c r="E1077" s="24" t="s">
        <v>654</v>
      </c>
      <c r="F1077" s="16" t="s">
        <v>13</v>
      </c>
      <c r="G1077" s="13"/>
      <c r="H1077" s="13"/>
      <c r="I1077" s="13"/>
      <c r="J1077" s="13"/>
      <c r="K1077" s="13"/>
      <c r="L1077" s="13"/>
      <c r="M1077" s="13"/>
      <c r="N1077" s="13"/>
      <c r="O1077" s="13"/>
      <c r="P1077" s="13"/>
      <c r="Q1077" s="13"/>
      <c r="R1077" s="13"/>
      <c r="S1077" s="13"/>
      <c r="T1077" s="13"/>
      <c r="U1077" s="13"/>
      <c r="V1077" s="13"/>
      <c r="W1077" s="13"/>
      <c r="X1077" s="13"/>
      <c r="Y1077" s="13"/>
      <c r="Z1077" s="13"/>
      <c r="AA1077" s="13"/>
      <c r="AB1077" s="13">
        <f>AB1078</f>
        <v>453</v>
      </c>
      <c r="AC1077" s="13">
        <f t="shared" si="1242"/>
        <v>0</v>
      </c>
      <c r="AD1077" s="13">
        <f t="shared" si="1242"/>
        <v>0</v>
      </c>
      <c r="AE1077" s="13">
        <f t="shared" si="1242"/>
        <v>453</v>
      </c>
      <c r="AF1077" s="13">
        <f t="shared" si="1242"/>
        <v>453</v>
      </c>
      <c r="AG1077" s="13"/>
      <c r="AH1077" s="13">
        <f>AH1078</f>
        <v>0</v>
      </c>
      <c r="AI1077" s="13">
        <f t="shared" si="1243"/>
        <v>0</v>
      </c>
      <c r="AJ1077" s="13">
        <f t="shared" si="1243"/>
        <v>0</v>
      </c>
      <c r="AK1077" s="13">
        <f t="shared" si="1243"/>
        <v>453</v>
      </c>
      <c r="AL1077" s="13">
        <f t="shared" si="1243"/>
        <v>453</v>
      </c>
    </row>
    <row r="1078" spans="1:38" hidden="1" x14ac:dyDescent="0.25">
      <c r="A1078" s="70" t="s">
        <v>24</v>
      </c>
      <c r="B1078" s="24" t="s">
        <v>297</v>
      </c>
      <c r="C1078" s="24" t="s">
        <v>22</v>
      </c>
      <c r="D1078" s="24" t="s">
        <v>64</v>
      </c>
      <c r="E1078" s="24" t="s">
        <v>654</v>
      </c>
      <c r="F1078" s="16" t="s">
        <v>38</v>
      </c>
      <c r="G1078" s="13"/>
      <c r="H1078" s="13"/>
      <c r="I1078" s="13"/>
      <c r="J1078" s="13"/>
      <c r="K1078" s="13"/>
      <c r="L1078" s="13"/>
      <c r="M1078" s="13"/>
      <c r="N1078" s="13"/>
      <c r="O1078" s="13"/>
      <c r="P1078" s="13"/>
      <c r="Q1078" s="13"/>
      <c r="R1078" s="13"/>
      <c r="S1078" s="13"/>
      <c r="T1078" s="13"/>
      <c r="U1078" s="13"/>
      <c r="V1078" s="13"/>
      <c r="W1078" s="13"/>
      <c r="X1078" s="13"/>
      <c r="Y1078" s="13"/>
      <c r="Z1078" s="13"/>
      <c r="AA1078" s="13"/>
      <c r="AB1078" s="13">
        <v>453</v>
      </c>
      <c r="AC1078" s="13"/>
      <c r="AD1078" s="13"/>
      <c r="AE1078" s="13">
        <f>Y1078+AA1078+AB1078+AC1078+AD1078</f>
        <v>453</v>
      </c>
      <c r="AF1078" s="13">
        <f>Z1078+AB1078</f>
        <v>453</v>
      </c>
      <c r="AG1078" s="13"/>
      <c r="AH1078" s="13"/>
      <c r="AI1078" s="13"/>
      <c r="AJ1078" s="13"/>
      <c r="AK1078" s="13">
        <f>AE1078+AG1078+AH1078+AI1078+AJ1078</f>
        <v>453</v>
      </c>
      <c r="AL1078" s="13">
        <f>AF1078+AH1078</f>
        <v>453</v>
      </c>
    </row>
    <row r="1079" spans="1:38" hidden="1" x14ac:dyDescent="0.25">
      <c r="A1079" s="70" t="s">
        <v>589</v>
      </c>
      <c r="B1079" s="24" t="s">
        <v>297</v>
      </c>
      <c r="C1079" s="24" t="s">
        <v>22</v>
      </c>
      <c r="D1079" s="24" t="s">
        <v>64</v>
      </c>
      <c r="E1079" s="24" t="s">
        <v>605</v>
      </c>
      <c r="F1079" s="16"/>
      <c r="G1079" s="13"/>
      <c r="H1079" s="13"/>
      <c r="I1079" s="13"/>
      <c r="J1079" s="13"/>
      <c r="K1079" s="13"/>
      <c r="L1079" s="13"/>
      <c r="M1079" s="13"/>
      <c r="N1079" s="13"/>
      <c r="O1079" s="13">
        <f t="shared" ref="O1079:T1079" si="1244">O1080+O1083+O1086</f>
        <v>0</v>
      </c>
      <c r="P1079" s="13">
        <f t="shared" si="1244"/>
        <v>554</v>
      </c>
      <c r="Q1079" s="13">
        <f t="shared" si="1244"/>
        <v>0</v>
      </c>
      <c r="R1079" s="13">
        <f t="shared" si="1244"/>
        <v>0</v>
      </c>
      <c r="S1079" s="13">
        <f t="shared" si="1244"/>
        <v>554</v>
      </c>
      <c r="T1079" s="13">
        <f t="shared" si="1244"/>
        <v>554</v>
      </c>
      <c r="U1079" s="13">
        <f t="shared" ref="U1079:Z1079" si="1245">U1080+U1083+U1086</f>
        <v>0</v>
      </c>
      <c r="V1079" s="13">
        <f t="shared" si="1245"/>
        <v>0</v>
      </c>
      <c r="W1079" s="13">
        <f t="shared" si="1245"/>
        <v>0</v>
      </c>
      <c r="X1079" s="13">
        <f t="shared" si="1245"/>
        <v>0</v>
      </c>
      <c r="Y1079" s="13">
        <f t="shared" si="1245"/>
        <v>554</v>
      </c>
      <c r="Z1079" s="13">
        <f t="shared" si="1245"/>
        <v>554</v>
      </c>
      <c r="AA1079" s="13">
        <f t="shared" ref="AA1079:AF1079" si="1246">AA1080+AA1083+AA1086</f>
        <v>0</v>
      </c>
      <c r="AB1079" s="13">
        <f t="shared" si="1246"/>
        <v>0</v>
      </c>
      <c r="AC1079" s="13">
        <f t="shared" si="1246"/>
        <v>0</v>
      </c>
      <c r="AD1079" s="13">
        <f t="shared" si="1246"/>
        <v>0</v>
      </c>
      <c r="AE1079" s="13">
        <f t="shared" si="1246"/>
        <v>554</v>
      </c>
      <c r="AF1079" s="13">
        <f t="shared" si="1246"/>
        <v>554</v>
      </c>
      <c r="AG1079" s="13">
        <f t="shared" ref="AG1079:AL1079" si="1247">AG1080+AG1083+AG1086</f>
        <v>0</v>
      </c>
      <c r="AH1079" s="13">
        <f t="shared" si="1247"/>
        <v>0</v>
      </c>
      <c r="AI1079" s="13">
        <f t="shared" si="1247"/>
        <v>0</v>
      </c>
      <c r="AJ1079" s="13">
        <f t="shared" si="1247"/>
        <v>0</v>
      </c>
      <c r="AK1079" s="13">
        <f t="shared" si="1247"/>
        <v>554</v>
      </c>
      <c r="AL1079" s="13">
        <f t="shared" si="1247"/>
        <v>554</v>
      </c>
    </row>
    <row r="1080" spans="1:38" ht="33" hidden="1" x14ac:dyDescent="0.25">
      <c r="A1080" s="70" t="s">
        <v>591</v>
      </c>
      <c r="B1080" s="24" t="s">
        <v>297</v>
      </c>
      <c r="C1080" s="24" t="s">
        <v>22</v>
      </c>
      <c r="D1080" s="24" t="s">
        <v>64</v>
      </c>
      <c r="E1080" s="24" t="s">
        <v>606</v>
      </c>
      <c r="F1080" s="16"/>
      <c r="G1080" s="13"/>
      <c r="H1080" s="13"/>
      <c r="I1080" s="13"/>
      <c r="J1080" s="13"/>
      <c r="K1080" s="13"/>
      <c r="L1080" s="13"/>
      <c r="M1080" s="13"/>
      <c r="N1080" s="13"/>
      <c r="O1080" s="13">
        <f>O1081</f>
        <v>0</v>
      </c>
      <c r="P1080" s="13">
        <f t="shared" ref="P1080:AG1081" si="1248">P1081</f>
        <v>25</v>
      </c>
      <c r="Q1080" s="13">
        <f t="shared" si="1248"/>
        <v>0</v>
      </c>
      <c r="R1080" s="13">
        <f t="shared" si="1248"/>
        <v>0</v>
      </c>
      <c r="S1080" s="13">
        <f t="shared" si="1248"/>
        <v>25</v>
      </c>
      <c r="T1080" s="13">
        <f t="shared" si="1248"/>
        <v>25</v>
      </c>
      <c r="U1080" s="13">
        <f t="shared" si="1248"/>
        <v>0</v>
      </c>
      <c r="V1080" s="13">
        <f t="shared" si="1248"/>
        <v>0</v>
      </c>
      <c r="W1080" s="13">
        <f t="shared" si="1248"/>
        <v>0</v>
      </c>
      <c r="X1080" s="13">
        <f t="shared" si="1248"/>
        <v>0</v>
      </c>
      <c r="Y1080" s="13">
        <f t="shared" si="1248"/>
        <v>25</v>
      </c>
      <c r="Z1080" s="13">
        <f t="shared" si="1248"/>
        <v>25</v>
      </c>
      <c r="AA1080" s="13">
        <f t="shared" si="1248"/>
        <v>0</v>
      </c>
      <c r="AB1080" s="13">
        <f t="shared" si="1248"/>
        <v>0</v>
      </c>
      <c r="AC1080" s="13">
        <f t="shared" si="1248"/>
        <v>0</v>
      </c>
      <c r="AD1080" s="13">
        <f t="shared" si="1248"/>
        <v>0</v>
      </c>
      <c r="AE1080" s="13">
        <f t="shared" si="1248"/>
        <v>25</v>
      </c>
      <c r="AF1080" s="13">
        <f t="shared" ref="AA1080:AF1081" si="1249">AF1081</f>
        <v>25</v>
      </c>
      <c r="AG1080" s="13">
        <f t="shared" si="1248"/>
        <v>0</v>
      </c>
      <c r="AH1080" s="13">
        <f t="shared" ref="AG1080:AL1081" si="1250">AH1081</f>
        <v>0</v>
      </c>
      <c r="AI1080" s="13">
        <f t="shared" si="1250"/>
        <v>0</v>
      </c>
      <c r="AJ1080" s="13">
        <f t="shared" si="1250"/>
        <v>0</v>
      </c>
      <c r="AK1080" s="13">
        <f t="shared" si="1250"/>
        <v>25</v>
      </c>
      <c r="AL1080" s="13">
        <f t="shared" si="1250"/>
        <v>25</v>
      </c>
    </row>
    <row r="1081" spans="1:38" ht="33" hidden="1" x14ac:dyDescent="0.25">
      <c r="A1081" s="62" t="s">
        <v>271</v>
      </c>
      <c r="B1081" s="24" t="s">
        <v>297</v>
      </c>
      <c r="C1081" s="24" t="s">
        <v>22</v>
      </c>
      <c r="D1081" s="24" t="s">
        <v>64</v>
      </c>
      <c r="E1081" s="24" t="s">
        <v>606</v>
      </c>
      <c r="F1081" s="16" t="s">
        <v>33</v>
      </c>
      <c r="G1081" s="13"/>
      <c r="H1081" s="13"/>
      <c r="I1081" s="13"/>
      <c r="J1081" s="13"/>
      <c r="K1081" s="13"/>
      <c r="L1081" s="13"/>
      <c r="M1081" s="13"/>
      <c r="N1081" s="13"/>
      <c r="O1081" s="13">
        <f>O1082</f>
        <v>0</v>
      </c>
      <c r="P1081" s="13">
        <f t="shared" si="1248"/>
        <v>25</v>
      </c>
      <c r="Q1081" s="13">
        <f t="shared" si="1248"/>
        <v>0</v>
      </c>
      <c r="R1081" s="13">
        <f t="shared" si="1248"/>
        <v>0</v>
      </c>
      <c r="S1081" s="13">
        <f t="shared" si="1248"/>
        <v>25</v>
      </c>
      <c r="T1081" s="13">
        <f t="shared" si="1248"/>
        <v>25</v>
      </c>
      <c r="U1081" s="13">
        <f t="shared" si="1248"/>
        <v>0</v>
      </c>
      <c r="V1081" s="13">
        <f t="shared" si="1248"/>
        <v>0</v>
      </c>
      <c r="W1081" s="13">
        <f t="shared" si="1248"/>
        <v>0</v>
      </c>
      <c r="X1081" s="13">
        <f t="shared" si="1248"/>
        <v>0</v>
      </c>
      <c r="Y1081" s="13">
        <f t="shared" si="1248"/>
        <v>25</v>
      </c>
      <c r="Z1081" s="13">
        <f t="shared" si="1248"/>
        <v>25</v>
      </c>
      <c r="AA1081" s="13">
        <f t="shared" si="1249"/>
        <v>0</v>
      </c>
      <c r="AB1081" s="13">
        <f t="shared" si="1249"/>
        <v>0</v>
      </c>
      <c r="AC1081" s="13">
        <f t="shared" si="1249"/>
        <v>0</v>
      </c>
      <c r="AD1081" s="13">
        <f t="shared" si="1249"/>
        <v>0</v>
      </c>
      <c r="AE1081" s="13">
        <f t="shared" si="1249"/>
        <v>25</v>
      </c>
      <c r="AF1081" s="13">
        <f t="shared" si="1249"/>
        <v>25</v>
      </c>
      <c r="AG1081" s="13">
        <f t="shared" si="1250"/>
        <v>0</v>
      </c>
      <c r="AH1081" s="13">
        <f t="shared" si="1250"/>
        <v>0</v>
      </c>
      <c r="AI1081" s="13">
        <f t="shared" si="1250"/>
        <v>0</v>
      </c>
      <c r="AJ1081" s="13">
        <f t="shared" si="1250"/>
        <v>0</v>
      </c>
      <c r="AK1081" s="13">
        <f t="shared" si="1250"/>
        <v>25</v>
      </c>
      <c r="AL1081" s="13">
        <f t="shared" si="1250"/>
        <v>25</v>
      </c>
    </row>
    <row r="1082" spans="1:38" ht="33" hidden="1" x14ac:dyDescent="0.25">
      <c r="A1082" s="69" t="s">
        <v>39</v>
      </c>
      <c r="B1082" s="24" t="s">
        <v>297</v>
      </c>
      <c r="C1082" s="24" t="s">
        <v>22</v>
      </c>
      <c r="D1082" s="24" t="s">
        <v>64</v>
      </c>
      <c r="E1082" s="24" t="s">
        <v>606</v>
      </c>
      <c r="F1082" s="16" t="s">
        <v>40</v>
      </c>
      <c r="G1082" s="13"/>
      <c r="H1082" s="13"/>
      <c r="I1082" s="13"/>
      <c r="J1082" s="13"/>
      <c r="K1082" s="13"/>
      <c r="L1082" s="13"/>
      <c r="M1082" s="13"/>
      <c r="N1082" s="13"/>
      <c r="O1082" s="13"/>
      <c r="P1082" s="13">
        <v>25</v>
      </c>
      <c r="Q1082" s="13"/>
      <c r="R1082" s="13"/>
      <c r="S1082" s="13">
        <f>M1082+O1082+P1082+Q1082+R1082</f>
        <v>25</v>
      </c>
      <c r="T1082" s="13">
        <f>N1082+P1082</f>
        <v>25</v>
      </c>
      <c r="U1082" s="13"/>
      <c r="V1082" s="13"/>
      <c r="W1082" s="13"/>
      <c r="X1082" s="13"/>
      <c r="Y1082" s="13">
        <f>S1082+U1082+V1082+W1082+X1082</f>
        <v>25</v>
      </c>
      <c r="Z1082" s="13">
        <f>T1082+V1082</f>
        <v>25</v>
      </c>
      <c r="AA1082" s="13"/>
      <c r="AB1082" s="13"/>
      <c r="AC1082" s="13"/>
      <c r="AD1082" s="13"/>
      <c r="AE1082" s="13">
        <f>Y1082+AA1082+AB1082+AC1082+AD1082</f>
        <v>25</v>
      </c>
      <c r="AF1082" s="13">
        <f>Z1082+AB1082</f>
        <v>25</v>
      </c>
      <c r="AG1082" s="13"/>
      <c r="AH1082" s="13"/>
      <c r="AI1082" s="13"/>
      <c r="AJ1082" s="13"/>
      <c r="AK1082" s="13">
        <f>AE1082+AG1082+AH1082+AI1082+AJ1082</f>
        <v>25</v>
      </c>
      <c r="AL1082" s="13">
        <f>AF1082+AH1082</f>
        <v>25</v>
      </c>
    </row>
    <row r="1083" spans="1:38" ht="49.5" hidden="1" x14ac:dyDescent="0.25">
      <c r="A1083" s="69" t="s">
        <v>609</v>
      </c>
      <c r="B1083" s="24" t="s">
        <v>297</v>
      </c>
      <c r="C1083" s="24" t="s">
        <v>22</v>
      </c>
      <c r="D1083" s="24" t="s">
        <v>64</v>
      </c>
      <c r="E1083" s="24" t="s">
        <v>607</v>
      </c>
      <c r="F1083" s="16"/>
      <c r="G1083" s="13"/>
      <c r="H1083" s="13"/>
      <c r="I1083" s="13"/>
      <c r="J1083" s="13"/>
      <c r="K1083" s="13"/>
      <c r="L1083" s="13"/>
      <c r="M1083" s="13"/>
      <c r="N1083" s="13"/>
      <c r="O1083" s="13">
        <f>O1084</f>
        <v>0</v>
      </c>
      <c r="P1083" s="13">
        <f t="shared" ref="P1083:AG1084" si="1251">P1084</f>
        <v>304</v>
      </c>
      <c r="Q1083" s="13">
        <f t="shared" si="1251"/>
        <v>0</v>
      </c>
      <c r="R1083" s="13">
        <f t="shared" si="1251"/>
        <v>0</v>
      </c>
      <c r="S1083" s="13">
        <f t="shared" si="1251"/>
        <v>304</v>
      </c>
      <c r="T1083" s="13">
        <f t="shared" si="1251"/>
        <v>304</v>
      </c>
      <c r="U1083" s="13">
        <f t="shared" si="1251"/>
        <v>0</v>
      </c>
      <c r="V1083" s="13">
        <f t="shared" si="1251"/>
        <v>0</v>
      </c>
      <c r="W1083" s="13">
        <f t="shared" si="1251"/>
        <v>0</v>
      </c>
      <c r="X1083" s="13">
        <f t="shared" si="1251"/>
        <v>0</v>
      </c>
      <c r="Y1083" s="13">
        <f t="shared" si="1251"/>
        <v>304</v>
      </c>
      <c r="Z1083" s="13">
        <f t="shared" si="1251"/>
        <v>304</v>
      </c>
      <c r="AA1083" s="13">
        <f t="shared" si="1251"/>
        <v>0</v>
      </c>
      <c r="AB1083" s="13">
        <f t="shared" si="1251"/>
        <v>0</v>
      </c>
      <c r="AC1083" s="13">
        <f t="shared" si="1251"/>
        <v>0</v>
      </c>
      <c r="AD1083" s="13">
        <f t="shared" si="1251"/>
        <v>0</v>
      </c>
      <c r="AE1083" s="13">
        <f t="shared" si="1251"/>
        <v>304</v>
      </c>
      <c r="AF1083" s="13">
        <f t="shared" ref="AA1083:AF1084" si="1252">AF1084</f>
        <v>304</v>
      </c>
      <c r="AG1083" s="13">
        <f t="shared" si="1251"/>
        <v>0</v>
      </c>
      <c r="AH1083" s="13">
        <f t="shared" ref="AG1083:AL1084" si="1253">AH1084</f>
        <v>0</v>
      </c>
      <c r="AI1083" s="13">
        <f t="shared" si="1253"/>
        <v>0</v>
      </c>
      <c r="AJ1083" s="13">
        <f t="shared" si="1253"/>
        <v>0</v>
      </c>
      <c r="AK1083" s="13">
        <f t="shared" si="1253"/>
        <v>304</v>
      </c>
      <c r="AL1083" s="13">
        <f t="shared" si="1253"/>
        <v>304</v>
      </c>
    </row>
    <row r="1084" spans="1:38" ht="33" hidden="1" x14ac:dyDescent="0.25">
      <c r="A1084" s="62" t="s">
        <v>271</v>
      </c>
      <c r="B1084" s="24" t="s">
        <v>297</v>
      </c>
      <c r="C1084" s="24" t="s">
        <v>22</v>
      </c>
      <c r="D1084" s="24" t="s">
        <v>64</v>
      </c>
      <c r="E1084" s="24" t="s">
        <v>607</v>
      </c>
      <c r="F1084" s="16" t="s">
        <v>33</v>
      </c>
      <c r="G1084" s="13"/>
      <c r="H1084" s="13"/>
      <c r="I1084" s="13"/>
      <c r="J1084" s="13"/>
      <c r="K1084" s="13"/>
      <c r="L1084" s="13"/>
      <c r="M1084" s="13"/>
      <c r="N1084" s="13"/>
      <c r="O1084" s="13">
        <f>O1085</f>
        <v>0</v>
      </c>
      <c r="P1084" s="13">
        <f t="shared" si="1251"/>
        <v>304</v>
      </c>
      <c r="Q1084" s="13">
        <f t="shared" si="1251"/>
        <v>0</v>
      </c>
      <c r="R1084" s="13">
        <f t="shared" si="1251"/>
        <v>0</v>
      </c>
      <c r="S1084" s="13">
        <f t="shared" si="1251"/>
        <v>304</v>
      </c>
      <c r="T1084" s="13">
        <f t="shared" si="1251"/>
        <v>304</v>
      </c>
      <c r="U1084" s="13">
        <f t="shared" si="1251"/>
        <v>0</v>
      </c>
      <c r="V1084" s="13">
        <f t="shared" si="1251"/>
        <v>0</v>
      </c>
      <c r="W1084" s="13">
        <f t="shared" si="1251"/>
        <v>0</v>
      </c>
      <c r="X1084" s="13">
        <f t="shared" si="1251"/>
        <v>0</v>
      </c>
      <c r="Y1084" s="13">
        <f t="shared" si="1251"/>
        <v>304</v>
      </c>
      <c r="Z1084" s="13">
        <f t="shared" si="1251"/>
        <v>304</v>
      </c>
      <c r="AA1084" s="13">
        <f t="shared" si="1252"/>
        <v>0</v>
      </c>
      <c r="AB1084" s="13">
        <f t="shared" si="1252"/>
        <v>0</v>
      </c>
      <c r="AC1084" s="13">
        <f t="shared" si="1252"/>
        <v>0</v>
      </c>
      <c r="AD1084" s="13">
        <f t="shared" si="1252"/>
        <v>0</v>
      </c>
      <c r="AE1084" s="13">
        <f t="shared" si="1252"/>
        <v>304</v>
      </c>
      <c r="AF1084" s="13">
        <f t="shared" si="1252"/>
        <v>304</v>
      </c>
      <c r="AG1084" s="13">
        <f t="shared" si="1253"/>
        <v>0</v>
      </c>
      <c r="AH1084" s="13">
        <f t="shared" si="1253"/>
        <v>0</v>
      </c>
      <c r="AI1084" s="13">
        <f t="shared" si="1253"/>
        <v>0</v>
      </c>
      <c r="AJ1084" s="13">
        <f t="shared" si="1253"/>
        <v>0</v>
      </c>
      <c r="AK1084" s="13">
        <f t="shared" si="1253"/>
        <v>304</v>
      </c>
      <c r="AL1084" s="13">
        <f t="shared" si="1253"/>
        <v>304</v>
      </c>
    </row>
    <row r="1085" spans="1:38" ht="33" hidden="1" x14ac:dyDescent="0.25">
      <c r="A1085" s="69" t="s">
        <v>39</v>
      </c>
      <c r="B1085" s="24" t="s">
        <v>297</v>
      </c>
      <c r="C1085" s="24" t="s">
        <v>22</v>
      </c>
      <c r="D1085" s="24" t="s">
        <v>64</v>
      </c>
      <c r="E1085" s="24" t="s">
        <v>607</v>
      </c>
      <c r="F1085" s="16" t="s">
        <v>40</v>
      </c>
      <c r="G1085" s="13"/>
      <c r="H1085" s="13"/>
      <c r="I1085" s="13"/>
      <c r="J1085" s="13"/>
      <c r="K1085" s="13"/>
      <c r="L1085" s="13"/>
      <c r="M1085" s="13"/>
      <c r="N1085" s="13"/>
      <c r="O1085" s="13"/>
      <c r="P1085" s="13">
        <v>304</v>
      </c>
      <c r="Q1085" s="13"/>
      <c r="R1085" s="13"/>
      <c r="S1085" s="13">
        <f>M1085+O1085+P1085+Q1085+R1085</f>
        <v>304</v>
      </c>
      <c r="T1085" s="13">
        <f>N1085+P1085</f>
        <v>304</v>
      </c>
      <c r="U1085" s="13"/>
      <c r="V1085" s="13"/>
      <c r="W1085" s="13"/>
      <c r="X1085" s="13"/>
      <c r="Y1085" s="13">
        <f>S1085+U1085+V1085+W1085+X1085</f>
        <v>304</v>
      </c>
      <c r="Z1085" s="13">
        <f>T1085+V1085</f>
        <v>304</v>
      </c>
      <c r="AA1085" s="13"/>
      <c r="AB1085" s="13"/>
      <c r="AC1085" s="13"/>
      <c r="AD1085" s="13"/>
      <c r="AE1085" s="13">
        <f>Y1085+AA1085+AB1085+AC1085+AD1085</f>
        <v>304</v>
      </c>
      <c r="AF1085" s="13">
        <f>Z1085+AB1085</f>
        <v>304</v>
      </c>
      <c r="AG1085" s="13"/>
      <c r="AH1085" s="13"/>
      <c r="AI1085" s="13"/>
      <c r="AJ1085" s="13"/>
      <c r="AK1085" s="13">
        <f>AE1085+AG1085+AH1085+AI1085+AJ1085</f>
        <v>304</v>
      </c>
      <c r="AL1085" s="13">
        <f>AF1085+AH1085</f>
        <v>304</v>
      </c>
    </row>
    <row r="1086" spans="1:38" ht="33" hidden="1" x14ac:dyDescent="0.25">
      <c r="A1086" s="70" t="s">
        <v>595</v>
      </c>
      <c r="B1086" s="24" t="s">
        <v>297</v>
      </c>
      <c r="C1086" s="24" t="s">
        <v>22</v>
      </c>
      <c r="D1086" s="24" t="s">
        <v>64</v>
      </c>
      <c r="E1086" s="24" t="s">
        <v>608</v>
      </c>
      <c r="F1086" s="16"/>
      <c r="G1086" s="13"/>
      <c r="H1086" s="13"/>
      <c r="I1086" s="13"/>
      <c r="J1086" s="13"/>
      <c r="K1086" s="13"/>
      <c r="L1086" s="13"/>
      <c r="M1086" s="13"/>
      <c r="N1086" s="13"/>
      <c r="O1086" s="13">
        <f>O1087</f>
        <v>0</v>
      </c>
      <c r="P1086" s="13">
        <f t="shared" ref="P1086:AG1087" si="1254">P1087</f>
        <v>225</v>
      </c>
      <c r="Q1086" s="13">
        <f t="shared" si="1254"/>
        <v>0</v>
      </c>
      <c r="R1086" s="13">
        <f t="shared" si="1254"/>
        <v>0</v>
      </c>
      <c r="S1086" s="13">
        <f t="shared" si="1254"/>
        <v>225</v>
      </c>
      <c r="T1086" s="13">
        <f t="shared" si="1254"/>
        <v>225</v>
      </c>
      <c r="U1086" s="13">
        <f t="shared" si="1254"/>
        <v>0</v>
      </c>
      <c r="V1086" s="13">
        <f t="shared" si="1254"/>
        <v>0</v>
      </c>
      <c r="W1086" s="13">
        <f t="shared" si="1254"/>
        <v>0</v>
      </c>
      <c r="X1086" s="13">
        <f t="shared" si="1254"/>
        <v>0</v>
      </c>
      <c r="Y1086" s="13">
        <f t="shared" si="1254"/>
        <v>225</v>
      </c>
      <c r="Z1086" s="13">
        <f t="shared" si="1254"/>
        <v>225</v>
      </c>
      <c r="AA1086" s="13">
        <f t="shared" si="1254"/>
        <v>0</v>
      </c>
      <c r="AB1086" s="13">
        <f t="shared" si="1254"/>
        <v>0</v>
      </c>
      <c r="AC1086" s="13">
        <f t="shared" si="1254"/>
        <v>0</v>
      </c>
      <c r="AD1086" s="13">
        <f t="shared" si="1254"/>
        <v>0</v>
      </c>
      <c r="AE1086" s="13">
        <f t="shared" si="1254"/>
        <v>225</v>
      </c>
      <c r="AF1086" s="13">
        <f t="shared" ref="AA1086:AF1087" si="1255">AF1087</f>
        <v>225</v>
      </c>
      <c r="AG1086" s="13">
        <f t="shared" si="1254"/>
        <v>0</v>
      </c>
      <c r="AH1086" s="13">
        <f t="shared" ref="AG1086:AL1087" si="1256">AH1087</f>
        <v>0</v>
      </c>
      <c r="AI1086" s="13">
        <f t="shared" si="1256"/>
        <v>0</v>
      </c>
      <c r="AJ1086" s="13">
        <f t="shared" si="1256"/>
        <v>0</v>
      </c>
      <c r="AK1086" s="13">
        <f t="shared" si="1256"/>
        <v>225</v>
      </c>
      <c r="AL1086" s="13">
        <f t="shared" si="1256"/>
        <v>225</v>
      </c>
    </row>
    <row r="1087" spans="1:38" ht="33" hidden="1" x14ac:dyDescent="0.25">
      <c r="A1087" s="62" t="s">
        <v>271</v>
      </c>
      <c r="B1087" s="24" t="s">
        <v>297</v>
      </c>
      <c r="C1087" s="24" t="s">
        <v>22</v>
      </c>
      <c r="D1087" s="24" t="s">
        <v>64</v>
      </c>
      <c r="E1087" s="24" t="s">
        <v>608</v>
      </c>
      <c r="F1087" s="16" t="s">
        <v>33</v>
      </c>
      <c r="G1087" s="13"/>
      <c r="H1087" s="13"/>
      <c r="I1087" s="13"/>
      <c r="J1087" s="13"/>
      <c r="K1087" s="13"/>
      <c r="L1087" s="13"/>
      <c r="M1087" s="13"/>
      <c r="N1087" s="13"/>
      <c r="O1087" s="13">
        <f>O1088</f>
        <v>0</v>
      </c>
      <c r="P1087" s="13">
        <f t="shared" si="1254"/>
        <v>225</v>
      </c>
      <c r="Q1087" s="13">
        <f t="shared" si="1254"/>
        <v>0</v>
      </c>
      <c r="R1087" s="13">
        <f t="shared" si="1254"/>
        <v>0</v>
      </c>
      <c r="S1087" s="13">
        <f t="shared" si="1254"/>
        <v>225</v>
      </c>
      <c r="T1087" s="13">
        <f t="shared" si="1254"/>
        <v>225</v>
      </c>
      <c r="U1087" s="13">
        <f t="shared" si="1254"/>
        <v>0</v>
      </c>
      <c r="V1087" s="13">
        <f t="shared" si="1254"/>
        <v>0</v>
      </c>
      <c r="W1087" s="13">
        <f t="shared" si="1254"/>
        <v>0</v>
      </c>
      <c r="X1087" s="13">
        <f t="shared" si="1254"/>
        <v>0</v>
      </c>
      <c r="Y1087" s="13">
        <f t="shared" si="1254"/>
        <v>225</v>
      </c>
      <c r="Z1087" s="13">
        <f t="shared" si="1254"/>
        <v>225</v>
      </c>
      <c r="AA1087" s="13">
        <f t="shared" si="1255"/>
        <v>0</v>
      </c>
      <c r="AB1087" s="13">
        <f t="shared" si="1255"/>
        <v>0</v>
      </c>
      <c r="AC1087" s="13">
        <f t="shared" si="1255"/>
        <v>0</v>
      </c>
      <c r="AD1087" s="13">
        <f t="shared" si="1255"/>
        <v>0</v>
      </c>
      <c r="AE1087" s="13">
        <f t="shared" si="1255"/>
        <v>225</v>
      </c>
      <c r="AF1087" s="13">
        <f t="shared" si="1255"/>
        <v>225</v>
      </c>
      <c r="AG1087" s="13">
        <f t="shared" si="1256"/>
        <v>0</v>
      </c>
      <c r="AH1087" s="13">
        <f t="shared" si="1256"/>
        <v>0</v>
      </c>
      <c r="AI1087" s="13">
        <f t="shared" si="1256"/>
        <v>0</v>
      </c>
      <c r="AJ1087" s="13">
        <f t="shared" si="1256"/>
        <v>0</v>
      </c>
      <c r="AK1087" s="13">
        <f t="shared" si="1256"/>
        <v>225</v>
      </c>
      <c r="AL1087" s="13">
        <f t="shared" si="1256"/>
        <v>225</v>
      </c>
    </row>
    <row r="1088" spans="1:38" ht="33" hidden="1" x14ac:dyDescent="0.25">
      <c r="A1088" s="69" t="s">
        <v>39</v>
      </c>
      <c r="B1088" s="24" t="s">
        <v>297</v>
      </c>
      <c r="C1088" s="24" t="s">
        <v>22</v>
      </c>
      <c r="D1088" s="24" t="s">
        <v>64</v>
      </c>
      <c r="E1088" s="24" t="s">
        <v>608</v>
      </c>
      <c r="F1088" s="16" t="s">
        <v>40</v>
      </c>
      <c r="G1088" s="13"/>
      <c r="H1088" s="13"/>
      <c r="I1088" s="13"/>
      <c r="J1088" s="13"/>
      <c r="K1088" s="13"/>
      <c r="L1088" s="13"/>
      <c r="M1088" s="13"/>
      <c r="N1088" s="13"/>
      <c r="O1088" s="13"/>
      <c r="P1088" s="13">
        <v>225</v>
      </c>
      <c r="Q1088" s="13"/>
      <c r="R1088" s="13"/>
      <c r="S1088" s="13">
        <f>M1088+O1088+P1088+Q1088+R1088</f>
        <v>225</v>
      </c>
      <c r="T1088" s="13">
        <f>N1088+P1088</f>
        <v>225</v>
      </c>
      <c r="U1088" s="13"/>
      <c r="V1088" s="13"/>
      <c r="W1088" s="13"/>
      <c r="X1088" s="13"/>
      <c r="Y1088" s="13">
        <f>S1088+U1088+V1088+W1088+X1088</f>
        <v>225</v>
      </c>
      <c r="Z1088" s="13">
        <f>T1088+V1088</f>
        <v>225</v>
      </c>
      <c r="AA1088" s="13"/>
      <c r="AB1088" s="13"/>
      <c r="AC1088" s="13"/>
      <c r="AD1088" s="13"/>
      <c r="AE1088" s="13">
        <f>Y1088+AA1088+AB1088+AC1088+AD1088</f>
        <v>225</v>
      </c>
      <c r="AF1088" s="13">
        <f>Z1088+AB1088</f>
        <v>225</v>
      </c>
      <c r="AG1088" s="13"/>
      <c r="AH1088" s="13"/>
      <c r="AI1088" s="13"/>
      <c r="AJ1088" s="13"/>
      <c r="AK1088" s="13">
        <f>AE1088+AG1088+AH1088+AI1088+AJ1088</f>
        <v>225</v>
      </c>
      <c r="AL1088" s="13">
        <f>AF1088+AH1088</f>
        <v>225</v>
      </c>
    </row>
    <row r="1089" spans="1:38" hidden="1" x14ac:dyDescent="0.25">
      <c r="A1089" s="69"/>
      <c r="B1089" s="24"/>
      <c r="C1089" s="24"/>
      <c r="D1089" s="24"/>
      <c r="E1089" s="24"/>
      <c r="F1089" s="16"/>
      <c r="G1089" s="13"/>
      <c r="H1089" s="13"/>
      <c r="I1089" s="13"/>
      <c r="J1089" s="13"/>
      <c r="K1089" s="13"/>
      <c r="L1089" s="13"/>
      <c r="M1089" s="13"/>
      <c r="N1089" s="13"/>
      <c r="O1089" s="13"/>
      <c r="P1089" s="13"/>
      <c r="Q1089" s="13"/>
      <c r="R1089" s="13"/>
      <c r="S1089" s="13"/>
      <c r="T1089" s="13"/>
      <c r="U1089" s="13"/>
      <c r="V1089" s="13"/>
      <c r="W1089" s="13"/>
      <c r="X1089" s="13"/>
      <c r="Y1089" s="13"/>
      <c r="Z1089" s="13"/>
      <c r="AA1089" s="13"/>
      <c r="AB1089" s="13"/>
      <c r="AC1089" s="13"/>
      <c r="AD1089" s="13"/>
      <c r="AE1089" s="13"/>
      <c r="AF1089" s="13"/>
      <c r="AG1089" s="13"/>
      <c r="AH1089" s="13"/>
      <c r="AI1089" s="13"/>
      <c r="AJ1089" s="13"/>
      <c r="AK1089" s="13"/>
      <c r="AL1089" s="13"/>
    </row>
    <row r="1090" spans="1:38" ht="18.75" hidden="1" x14ac:dyDescent="0.3">
      <c r="A1090" s="82" t="s">
        <v>303</v>
      </c>
      <c r="B1090" s="27" t="s">
        <v>297</v>
      </c>
      <c r="C1090" s="27" t="s">
        <v>30</v>
      </c>
      <c r="D1090" s="27" t="s">
        <v>35</v>
      </c>
      <c r="E1090" s="27"/>
      <c r="F1090" s="27"/>
      <c r="G1090" s="23">
        <f>G1091</f>
        <v>6813</v>
      </c>
      <c r="H1090" s="23">
        <f t="shared" ref="H1090:R1091" si="1257">H1091</f>
        <v>0</v>
      </c>
      <c r="I1090" s="13">
        <f t="shared" si="1257"/>
        <v>0</v>
      </c>
      <c r="J1090" s="13">
        <f t="shared" si="1257"/>
        <v>0</v>
      </c>
      <c r="K1090" s="13">
        <f t="shared" si="1257"/>
        <v>0</v>
      </c>
      <c r="L1090" s="13">
        <f t="shared" si="1257"/>
        <v>0</v>
      </c>
      <c r="M1090" s="23">
        <f t="shared" si="1257"/>
        <v>6813</v>
      </c>
      <c r="N1090" s="23">
        <f t="shared" si="1257"/>
        <v>0</v>
      </c>
      <c r="O1090" s="13">
        <f t="shared" si="1257"/>
        <v>0</v>
      </c>
      <c r="P1090" s="13">
        <f t="shared" si="1257"/>
        <v>0</v>
      </c>
      <c r="Q1090" s="13">
        <f t="shared" si="1257"/>
        <v>0</v>
      </c>
      <c r="R1090" s="13">
        <f t="shared" si="1257"/>
        <v>0</v>
      </c>
      <c r="S1090" s="23">
        <f t="shared" ref="S1090:AH1094" si="1258">S1091</f>
        <v>6813</v>
      </c>
      <c r="T1090" s="23">
        <f t="shared" si="1258"/>
        <v>0</v>
      </c>
      <c r="U1090" s="13">
        <f t="shared" si="1258"/>
        <v>0</v>
      </c>
      <c r="V1090" s="13">
        <f t="shared" si="1258"/>
        <v>0</v>
      </c>
      <c r="W1090" s="13">
        <f t="shared" si="1258"/>
        <v>0</v>
      </c>
      <c r="X1090" s="13">
        <f t="shared" si="1258"/>
        <v>0</v>
      </c>
      <c r="Y1090" s="23">
        <f t="shared" si="1258"/>
        <v>6813</v>
      </c>
      <c r="Z1090" s="23">
        <f t="shared" si="1258"/>
        <v>0</v>
      </c>
      <c r="AA1090" s="13">
        <f t="shared" si="1258"/>
        <v>0</v>
      </c>
      <c r="AB1090" s="13">
        <f t="shared" si="1258"/>
        <v>0</v>
      </c>
      <c r="AC1090" s="13">
        <f t="shared" si="1258"/>
        <v>0</v>
      </c>
      <c r="AD1090" s="13">
        <f t="shared" si="1258"/>
        <v>-451</v>
      </c>
      <c r="AE1090" s="23">
        <f t="shared" si="1258"/>
        <v>6362</v>
      </c>
      <c r="AF1090" s="23">
        <f t="shared" si="1258"/>
        <v>0</v>
      </c>
      <c r="AG1090" s="13">
        <f t="shared" si="1258"/>
        <v>0</v>
      </c>
      <c r="AH1090" s="13">
        <f t="shared" si="1258"/>
        <v>0</v>
      </c>
      <c r="AI1090" s="13">
        <f t="shared" ref="AG1090:AL1094" si="1259">AI1091</f>
        <v>0</v>
      </c>
      <c r="AJ1090" s="13">
        <f t="shared" si="1259"/>
        <v>0</v>
      </c>
      <c r="AK1090" s="23">
        <f t="shared" si="1259"/>
        <v>6362</v>
      </c>
      <c r="AL1090" s="23">
        <f t="shared" si="1259"/>
        <v>0</v>
      </c>
    </row>
    <row r="1091" spans="1:38" ht="49.5" hidden="1" x14ac:dyDescent="0.25">
      <c r="A1091" s="57" t="s">
        <v>546</v>
      </c>
      <c r="B1091" s="24" t="s">
        <v>297</v>
      </c>
      <c r="C1091" s="24" t="s">
        <v>30</v>
      </c>
      <c r="D1091" s="24" t="s">
        <v>35</v>
      </c>
      <c r="E1091" s="24" t="s">
        <v>74</v>
      </c>
      <c r="F1091" s="24"/>
      <c r="G1091" s="20">
        <f>G1092</f>
        <v>6813</v>
      </c>
      <c r="H1091" s="20">
        <f t="shared" si="1257"/>
        <v>0</v>
      </c>
      <c r="I1091" s="13">
        <f t="shared" si="1257"/>
        <v>0</v>
      </c>
      <c r="J1091" s="13">
        <f t="shared" si="1257"/>
        <v>0</v>
      </c>
      <c r="K1091" s="13">
        <f t="shared" si="1257"/>
        <v>0</v>
      </c>
      <c r="L1091" s="13">
        <f t="shared" si="1257"/>
        <v>0</v>
      </c>
      <c r="M1091" s="20">
        <f t="shared" si="1257"/>
        <v>6813</v>
      </c>
      <c r="N1091" s="20">
        <f t="shared" si="1257"/>
        <v>0</v>
      </c>
      <c r="O1091" s="13">
        <f t="shared" si="1257"/>
        <v>0</v>
      </c>
      <c r="P1091" s="13">
        <f t="shared" si="1257"/>
        <v>0</v>
      </c>
      <c r="Q1091" s="13">
        <f t="shared" si="1257"/>
        <v>0</v>
      </c>
      <c r="R1091" s="13">
        <f t="shared" si="1257"/>
        <v>0</v>
      </c>
      <c r="S1091" s="20">
        <f t="shared" si="1258"/>
        <v>6813</v>
      </c>
      <c r="T1091" s="20">
        <f t="shared" si="1258"/>
        <v>0</v>
      </c>
      <c r="U1091" s="13">
        <f t="shared" si="1258"/>
        <v>0</v>
      </c>
      <c r="V1091" s="13">
        <f t="shared" si="1258"/>
        <v>0</v>
      </c>
      <c r="W1091" s="13">
        <f t="shared" si="1258"/>
        <v>0</v>
      </c>
      <c r="X1091" s="13">
        <f t="shared" si="1258"/>
        <v>0</v>
      </c>
      <c r="Y1091" s="20">
        <f t="shared" si="1258"/>
        <v>6813</v>
      </c>
      <c r="Z1091" s="20">
        <f t="shared" si="1258"/>
        <v>0</v>
      </c>
      <c r="AA1091" s="13">
        <f t="shared" si="1258"/>
        <v>0</v>
      </c>
      <c r="AB1091" s="13">
        <f t="shared" si="1258"/>
        <v>0</v>
      </c>
      <c r="AC1091" s="13">
        <f t="shared" si="1258"/>
        <v>0</v>
      </c>
      <c r="AD1091" s="13">
        <f t="shared" si="1258"/>
        <v>-451</v>
      </c>
      <c r="AE1091" s="20">
        <f t="shared" si="1258"/>
        <v>6362</v>
      </c>
      <c r="AF1091" s="20">
        <f t="shared" si="1258"/>
        <v>0</v>
      </c>
      <c r="AG1091" s="13">
        <f t="shared" si="1259"/>
        <v>0</v>
      </c>
      <c r="AH1091" s="13">
        <f t="shared" si="1259"/>
        <v>0</v>
      </c>
      <c r="AI1091" s="13">
        <f t="shared" si="1259"/>
        <v>0</v>
      </c>
      <c r="AJ1091" s="13">
        <f t="shared" si="1259"/>
        <v>0</v>
      </c>
      <c r="AK1091" s="20">
        <f t="shared" si="1259"/>
        <v>6362</v>
      </c>
      <c r="AL1091" s="20">
        <f t="shared" si="1259"/>
        <v>0</v>
      </c>
    </row>
    <row r="1092" spans="1:38" ht="33" hidden="1" x14ac:dyDescent="0.25">
      <c r="A1092" s="57" t="s">
        <v>84</v>
      </c>
      <c r="B1092" s="24" t="s">
        <v>297</v>
      </c>
      <c r="C1092" s="24" t="s">
        <v>30</v>
      </c>
      <c r="D1092" s="24" t="s">
        <v>35</v>
      </c>
      <c r="E1092" s="24" t="s">
        <v>298</v>
      </c>
      <c r="F1092" s="24"/>
      <c r="G1092" s="20">
        <f t="shared" ref="G1092:R1094" si="1260">G1093</f>
        <v>6813</v>
      </c>
      <c r="H1092" s="20">
        <f t="shared" si="1260"/>
        <v>0</v>
      </c>
      <c r="I1092" s="13">
        <f t="shared" si="1260"/>
        <v>0</v>
      </c>
      <c r="J1092" s="13">
        <f t="shared" si="1260"/>
        <v>0</v>
      </c>
      <c r="K1092" s="13">
        <f t="shared" si="1260"/>
        <v>0</v>
      </c>
      <c r="L1092" s="13">
        <f t="shared" si="1260"/>
        <v>0</v>
      </c>
      <c r="M1092" s="20">
        <f t="shared" si="1260"/>
        <v>6813</v>
      </c>
      <c r="N1092" s="20">
        <f t="shared" si="1260"/>
        <v>0</v>
      </c>
      <c r="O1092" s="13">
        <f t="shared" si="1260"/>
        <v>0</v>
      </c>
      <c r="P1092" s="13">
        <f t="shared" si="1260"/>
        <v>0</v>
      </c>
      <c r="Q1092" s="13">
        <f t="shared" si="1260"/>
        <v>0</v>
      </c>
      <c r="R1092" s="13">
        <f t="shared" si="1260"/>
        <v>0</v>
      </c>
      <c r="S1092" s="20">
        <f t="shared" si="1258"/>
        <v>6813</v>
      </c>
      <c r="T1092" s="20">
        <f t="shared" si="1258"/>
        <v>0</v>
      </c>
      <c r="U1092" s="13">
        <f t="shared" si="1258"/>
        <v>0</v>
      </c>
      <c r="V1092" s="13">
        <f t="shared" si="1258"/>
        <v>0</v>
      </c>
      <c r="W1092" s="13">
        <f t="shared" si="1258"/>
        <v>0</v>
      </c>
      <c r="X1092" s="13">
        <f t="shared" si="1258"/>
        <v>0</v>
      </c>
      <c r="Y1092" s="20">
        <f t="shared" si="1258"/>
        <v>6813</v>
      </c>
      <c r="Z1092" s="20">
        <f t="shared" si="1258"/>
        <v>0</v>
      </c>
      <c r="AA1092" s="13">
        <f t="shared" si="1258"/>
        <v>0</v>
      </c>
      <c r="AB1092" s="13">
        <f t="shared" si="1258"/>
        <v>0</v>
      </c>
      <c r="AC1092" s="13">
        <f t="shared" si="1258"/>
        <v>0</v>
      </c>
      <c r="AD1092" s="13">
        <f t="shared" si="1258"/>
        <v>-451</v>
      </c>
      <c r="AE1092" s="20">
        <f t="shared" si="1258"/>
        <v>6362</v>
      </c>
      <c r="AF1092" s="20">
        <f t="shared" si="1258"/>
        <v>0</v>
      </c>
      <c r="AG1092" s="13">
        <f t="shared" si="1259"/>
        <v>0</v>
      </c>
      <c r="AH1092" s="13">
        <f t="shared" si="1259"/>
        <v>0</v>
      </c>
      <c r="AI1092" s="13">
        <f t="shared" si="1259"/>
        <v>0</v>
      </c>
      <c r="AJ1092" s="13">
        <f t="shared" si="1259"/>
        <v>0</v>
      </c>
      <c r="AK1092" s="20">
        <f t="shared" si="1259"/>
        <v>6362</v>
      </c>
      <c r="AL1092" s="20">
        <f t="shared" si="1259"/>
        <v>0</v>
      </c>
    </row>
    <row r="1093" spans="1:38" ht="33" hidden="1" x14ac:dyDescent="0.25">
      <c r="A1093" s="70" t="s">
        <v>304</v>
      </c>
      <c r="B1093" s="24" t="s">
        <v>297</v>
      </c>
      <c r="C1093" s="24" t="s">
        <v>30</v>
      </c>
      <c r="D1093" s="24" t="s">
        <v>35</v>
      </c>
      <c r="E1093" s="24" t="s">
        <v>305</v>
      </c>
      <c r="F1093" s="24"/>
      <c r="G1093" s="20">
        <f t="shared" si="1260"/>
        <v>6813</v>
      </c>
      <c r="H1093" s="20">
        <f t="shared" si="1260"/>
        <v>0</v>
      </c>
      <c r="I1093" s="13">
        <f t="shared" si="1260"/>
        <v>0</v>
      </c>
      <c r="J1093" s="13">
        <f t="shared" si="1260"/>
        <v>0</v>
      </c>
      <c r="K1093" s="13">
        <f t="shared" si="1260"/>
        <v>0</v>
      </c>
      <c r="L1093" s="13">
        <f t="shared" si="1260"/>
        <v>0</v>
      </c>
      <c r="M1093" s="20">
        <f t="shared" si="1260"/>
        <v>6813</v>
      </c>
      <c r="N1093" s="20">
        <f t="shared" si="1260"/>
        <v>0</v>
      </c>
      <c r="O1093" s="13">
        <f t="shared" si="1260"/>
        <v>0</v>
      </c>
      <c r="P1093" s="13">
        <f t="shared" si="1260"/>
        <v>0</v>
      </c>
      <c r="Q1093" s="13">
        <f t="shared" si="1260"/>
        <v>0</v>
      </c>
      <c r="R1093" s="13">
        <f t="shared" si="1260"/>
        <v>0</v>
      </c>
      <c r="S1093" s="20">
        <f t="shared" si="1258"/>
        <v>6813</v>
      </c>
      <c r="T1093" s="20">
        <f t="shared" si="1258"/>
        <v>0</v>
      </c>
      <c r="U1093" s="13">
        <f t="shared" si="1258"/>
        <v>0</v>
      </c>
      <c r="V1093" s="13">
        <f t="shared" si="1258"/>
        <v>0</v>
      </c>
      <c r="W1093" s="13">
        <f t="shared" si="1258"/>
        <v>0</v>
      </c>
      <c r="X1093" s="13">
        <f t="shared" si="1258"/>
        <v>0</v>
      </c>
      <c r="Y1093" s="20">
        <f t="shared" si="1258"/>
        <v>6813</v>
      </c>
      <c r="Z1093" s="20">
        <f t="shared" si="1258"/>
        <v>0</v>
      </c>
      <c r="AA1093" s="13">
        <f t="shared" si="1258"/>
        <v>0</v>
      </c>
      <c r="AB1093" s="13">
        <f t="shared" si="1258"/>
        <v>0</v>
      </c>
      <c r="AC1093" s="13">
        <f t="shared" si="1258"/>
        <v>0</v>
      </c>
      <c r="AD1093" s="13">
        <f t="shared" si="1258"/>
        <v>-451</v>
      </c>
      <c r="AE1093" s="20">
        <f t="shared" si="1258"/>
        <v>6362</v>
      </c>
      <c r="AF1093" s="20">
        <f t="shared" si="1258"/>
        <v>0</v>
      </c>
      <c r="AG1093" s="13">
        <f t="shared" si="1259"/>
        <v>0</v>
      </c>
      <c r="AH1093" s="13">
        <f t="shared" si="1259"/>
        <v>0</v>
      </c>
      <c r="AI1093" s="13">
        <f t="shared" si="1259"/>
        <v>0</v>
      </c>
      <c r="AJ1093" s="13">
        <f t="shared" si="1259"/>
        <v>0</v>
      </c>
      <c r="AK1093" s="20">
        <f t="shared" si="1259"/>
        <v>6362</v>
      </c>
      <c r="AL1093" s="20">
        <f t="shared" si="1259"/>
        <v>0</v>
      </c>
    </row>
    <row r="1094" spans="1:38" ht="33" hidden="1" x14ac:dyDescent="0.25">
      <c r="A1094" s="70" t="s">
        <v>12</v>
      </c>
      <c r="B1094" s="24" t="s">
        <v>297</v>
      </c>
      <c r="C1094" s="24" t="s">
        <v>30</v>
      </c>
      <c r="D1094" s="24" t="s">
        <v>35</v>
      </c>
      <c r="E1094" s="24" t="s">
        <v>305</v>
      </c>
      <c r="F1094" s="24" t="s">
        <v>13</v>
      </c>
      <c r="G1094" s="20">
        <f t="shared" si="1260"/>
        <v>6813</v>
      </c>
      <c r="H1094" s="20">
        <f t="shared" si="1260"/>
        <v>0</v>
      </c>
      <c r="I1094" s="13">
        <f t="shared" si="1260"/>
        <v>0</v>
      </c>
      <c r="J1094" s="13">
        <f t="shared" si="1260"/>
        <v>0</v>
      </c>
      <c r="K1094" s="13">
        <f t="shared" si="1260"/>
        <v>0</v>
      </c>
      <c r="L1094" s="13">
        <f t="shared" si="1260"/>
        <v>0</v>
      </c>
      <c r="M1094" s="20">
        <f t="shared" si="1260"/>
        <v>6813</v>
      </c>
      <c r="N1094" s="20">
        <f t="shared" si="1260"/>
        <v>0</v>
      </c>
      <c r="O1094" s="13">
        <f t="shared" si="1260"/>
        <v>0</v>
      </c>
      <c r="P1094" s="13">
        <f t="shared" si="1260"/>
        <v>0</v>
      </c>
      <c r="Q1094" s="13">
        <f t="shared" si="1260"/>
        <v>0</v>
      </c>
      <c r="R1094" s="13">
        <f t="shared" si="1260"/>
        <v>0</v>
      </c>
      <c r="S1094" s="20">
        <f t="shared" si="1258"/>
        <v>6813</v>
      </c>
      <c r="T1094" s="20">
        <f t="shared" si="1258"/>
        <v>0</v>
      </c>
      <c r="U1094" s="13">
        <f t="shared" si="1258"/>
        <v>0</v>
      </c>
      <c r="V1094" s="13">
        <f t="shared" si="1258"/>
        <v>0</v>
      </c>
      <c r="W1094" s="13">
        <f t="shared" si="1258"/>
        <v>0</v>
      </c>
      <c r="X1094" s="13">
        <f t="shared" si="1258"/>
        <v>0</v>
      </c>
      <c r="Y1094" s="20">
        <f t="shared" si="1258"/>
        <v>6813</v>
      </c>
      <c r="Z1094" s="20">
        <f t="shared" si="1258"/>
        <v>0</v>
      </c>
      <c r="AA1094" s="13">
        <f t="shared" si="1258"/>
        <v>0</v>
      </c>
      <c r="AB1094" s="13">
        <f t="shared" si="1258"/>
        <v>0</v>
      </c>
      <c r="AC1094" s="13">
        <f t="shared" si="1258"/>
        <v>0</v>
      </c>
      <c r="AD1094" s="13">
        <f t="shared" si="1258"/>
        <v>-451</v>
      </c>
      <c r="AE1094" s="20">
        <f t="shared" si="1258"/>
        <v>6362</v>
      </c>
      <c r="AF1094" s="20">
        <f t="shared" si="1258"/>
        <v>0</v>
      </c>
      <c r="AG1094" s="13">
        <f t="shared" si="1259"/>
        <v>0</v>
      </c>
      <c r="AH1094" s="13">
        <f t="shared" si="1259"/>
        <v>0</v>
      </c>
      <c r="AI1094" s="13">
        <f t="shared" si="1259"/>
        <v>0</v>
      </c>
      <c r="AJ1094" s="13">
        <f t="shared" si="1259"/>
        <v>0</v>
      </c>
      <c r="AK1094" s="20">
        <f t="shared" si="1259"/>
        <v>6362</v>
      </c>
      <c r="AL1094" s="20">
        <f t="shared" si="1259"/>
        <v>0</v>
      </c>
    </row>
    <row r="1095" spans="1:38" hidden="1" x14ac:dyDescent="0.25">
      <c r="A1095" s="70" t="s">
        <v>14</v>
      </c>
      <c r="B1095" s="24" t="s">
        <v>297</v>
      </c>
      <c r="C1095" s="24" t="s">
        <v>30</v>
      </c>
      <c r="D1095" s="24" t="s">
        <v>35</v>
      </c>
      <c r="E1095" s="24" t="s">
        <v>305</v>
      </c>
      <c r="F1095" s="16" t="s">
        <v>37</v>
      </c>
      <c r="G1095" s="13">
        <v>6813</v>
      </c>
      <c r="H1095" s="13"/>
      <c r="I1095" s="13"/>
      <c r="J1095" s="13"/>
      <c r="K1095" s="13"/>
      <c r="L1095" s="13"/>
      <c r="M1095" s="13">
        <f>G1095+I1095+J1095+K1095+L1095</f>
        <v>6813</v>
      </c>
      <c r="N1095" s="13">
        <f>H1095+J1095</f>
        <v>0</v>
      </c>
      <c r="O1095" s="13"/>
      <c r="P1095" s="13"/>
      <c r="Q1095" s="13"/>
      <c r="R1095" s="13"/>
      <c r="S1095" s="13">
        <f>M1095+O1095+P1095+Q1095+R1095</f>
        <v>6813</v>
      </c>
      <c r="T1095" s="13">
        <f>N1095+P1095</f>
        <v>0</v>
      </c>
      <c r="U1095" s="13"/>
      <c r="V1095" s="13"/>
      <c r="W1095" s="13"/>
      <c r="X1095" s="13"/>
      <c r="Y1095" s="13">
        <f>S1095+U1095+V1095+W1095+X1095</f>
        <v>6813</v>
      </c>
      <c r="Z1095" s="13">
        <f>T1095+V1095</f>
        <v>0</v>
      </c>
      <c r="AA1095" s="13"/>
      <c r="AB1095" s="13"/>
      <c r="AC1095" s="13"/>
      <c r="AD1095" s="13">
        <v>-451</v>
      </c>
      <c r="AE1095" s="13">
        <f>Y1095+AA1095+AB1095+AC1095+AD1095</f>
        <v>6362</v>
      </c>
      <c r="AF1095" s="13">
        <f>Z1095+AB1095</f>
        <v>0</v>
      </c>
      <c r="AG1095" s="13"/>
      <c r="AH1095" s="13"/>
      <c r="AI1095" s="13"/>
      <c r="AJ1095" s="13"/>
      <c r="AK1095" s="13">
        <f>AE1095+AG1095+AH1095+AI1095+AJ1095</f>
        <v>6362</v>
      </c>
      <c r="AL1095" s="13">
        <f>AF1095+AH1095</f>
        <v>0</v>
      </c>
    </row>
    <row r="1096" spans="1:38" hidden="1" x14ac:dyDescent="0.25">
      <c r="A1096" s="70"/>
      <c r="B1096" s="24"/>
      <c r="C1096" s="24"/>
      <c r="D1096" s="24"/>
      <c r="E1096" s="24"/>
      <c r="F1096" s="16"/>
      <c r="G1096" s="13"/>
      <c r="H1096" s="13"/>
      <c r="I1096" s="13"/>
      <c r="J1096" s="13"/>
      <c r="K1096" s="13"/>
      <c r="L1096" s="13"/>
      <c r="M1096" s="13"/>
      <c r="N1096" s="13"/>
      <c r="O1096" s="13"/>
      <c r="P1096" s="13"/>
      <c r="Q1096" s="13"/>
      <c r="R1096" s="13"/>
      <c r="S1096" s="13"/>
      <c r="T1096" s="13"/>
      <c r="U1096" s="13"/>
      <c r="V1096" s="13"/>
      <c r="W1096" s="13"/>
      <c r="X1096" s="13"/>
      <c r="Y1096" s="13"/>
      <c r="Z1096" s="13"/>
      <c r="AA1096" s="13"/>
      <c r="AB1096" s="13"/>
      <c r="AC1096" s="13"/>
      <c r="AD1096" s="13"/>
      <c r="AE1096" s="13"/>
      <c r="AF1096" s="13"/>
      <c r="AG1096" s="13"/>
      <c r="AH1096" s="13"/>
      <c r="AI1096" s="13"/>
      <c r="AJ1096" s="13"/>
      <c r="AK1096" s="13"/>
      <c r="AL1096" s="13"/>
    </row>
    <row r="1097" spans="1:38" ht="18.75" hidden="1" x14ac:dyDescent="0.3">
      <c r="A1097" s="82" t="s">
        <v>306</v>
      </c>
      <c r="B1097" s="27" t="s">
        <v>297</v>
      </c>
      <c r="C1097" s="27" t="s">
        <v>35</v>
      </c>
      <c r="D1097" s="27" t="s">
        <v>22</v>
      </c>
      <c r="E1097" s="27"/>
      <c r="F1097" s="27"/>
      <c r="G1097" s="23">
        <f t="shared" ref="G1097:G1102" si="1261">G1098</f>
        <v>33630</v>
      </c>
      <c r="H1097" s="23">
        <f t="shared" ref="H1097:R1102" si="1262">H1098</f>
        <v>0</v>
      </c>
      <c r="I1097" s="13">
        <f t="shared" si="1262"/>
        <v>0</v>
      </c>
      <c r="J1097" s="13">
        <f t="shared" si="1262"/>
        <v>0</v>
      </c>
      <c r="K1097" s="13">
        <f t="shared" si="1262"/>
        <v>0</v>
      </c>
      <c r="L1097" s="13">
        <f t="shared" si="1262"/>
        <v>0</v>
      </c>
      <c r="M1097" s="23">
        <f t="shared" si="1262"/>
        <v>33630</v>
      </c>
      <c r="N1097" s="23">
        <f t="shared" si="1262"/>
        <v>0</v>
      </c>
      <c r="O1097" s="13">
        <f t="shared" si="1262"/>
        <v>0</v>
      </c>
      <c r="P1097" s="13">
        <f t="shared" si="1262"/>
        <v>0</v>
      </c>
      <c r="Q1097" s="13">
        <f t="shared" si="1262"/>
        <v>0</v>
      </c>
      <c r="R1097" s="13">
        <f t="shared" si="1262"/>
        <v>0</v>
      </c>
      <c r="S1097" s="23">
        <f t="shared" ref="S1097:AH1102" si="1263">S1098</f>
        <v>33630</v>
      </c>
      <c r="T1097" s="23">
        <f t="shared" si="1263"/>
        <v>0</v>
      </c>
      <c r="U1097" s="13">
        <f t="shared" si="1263"/>
        <v>0</v>
      </c>
      <c r="V1097" s="13">
        <f t="shared" si="1263"/>
        <v>0</v>
      </c>
      <c r="W1097" s="13">
        <f t="shared" si="1263"/>
        <v>0</v>
      </c>
      <c r="X1097" s="13">
        <f t="shared" si="1263"/>
        <v>0</v>
      </c>
      <c r="Y1097" s="23">
        <f t="shared" si="1263"/>
        <v>33630</v>
      </c>
      <c r="Z1097" s="23">
        <f t="shared" si="1263"/>
        <v>0</v>
      </c>
      <c r="AA1097" s="13">
        <f t="shared" si="1263"/>
        <v>0</v>
      </c>
      <c r="AB1097" s="13">
        <f t="shared" si="1263"/>
        <v>0</v>
      </c>
      <c r="AC1097" s="13">
        <f t="shared" si="1263"/>
        <v>6793</v>
      </c>
      <c r="AD1097" s="13">
        <f t="shared" si="1263"/>
        <v>0</v>
      </c>
      <c r="AE1097" s="23">
        <f t="shared" si="1263"/>
        <v>40423</v>
      </c>
      <c r="AF1097" s="23">
        <f t="shared" si="1263"/>
        <v>0</v>
      </c>
      <c r="AG1097" s="13">
        <f t="shared" si="1263"/>
        <v>0</v>
      </c>
      <c r="AH1097" s="13">
        <f t="shared" si="1263"/>
        <v>0</v>
      </c>
      <c r="AI1097" s="13">
        <f t="shared" ref="AG1097:AL1102" si="1264">AI1098</f>
        <v>0</v>
      </c>
      <c r="AJ1097" s="13">
        <f t="shared" si="1264"/>
        <v>0</v>
      </c>
      <c r="AK1097" s="23">
        <f t="shared" si="1264"/>
        <v>40423</v>
      </c>
      <c r="AL1097" s="23">
        <f t="shared" si="1264"/>
        <v>0</v>
      </c>
    </row>
    <row r="1098" spans="1:38" ht="49.5" hidden="1" x14ac:dyDescent="0.25">
      <c r="A1098" s="57" t="s">
        <v>506</v>
      </c>
      <c r="B1098" s="52" t="s">
        <v>297</v>
      </c>
      <c r="C1098" s="52" t="s">
        <v>35</v>
      </c>
      <c r="D1098" s="52" t="s">
        <v>22</v>
      </c>
      <c r="E1098" s="52" t="s">
        <v>78</v>
      </c>
      <c r="F1098" s="52"/>
      <c r="G1098" s="53">
        <f t="shared" si="1261"/>
        <v>33630</v>
      </c>
      <c r="H1098" s="53">
        <f t="shared" si="1262"/>
        <v>0</v>
      </c>
      <c r="I1098" s="13">
        <f t="shared" si="1262"/>
        <v>0</v>
      </c>
      <c r="J1098" s="13">
        <f t="shared" si="1262"/>
        <v>0</v>
      </c>
      <c r="K1098" s="13">
        <f t="shared" si="1262"/>
        <v>0</v>
      </c>
      <c r="L1098" s="13">
        <f t="shared" si="1262"/>
        <v>0</v>
      </c>
      <c r="M1098" s="53">
        <f t="shared" si="1262"/>
        <v>33630</v>
      </c>
      <c r="N1098" s="53">
        <f t="shared" si="1262"/>
        <v>0</v>
      </c>
      <c r="O1098" s="13">
        <f t="shared" si="1262"/>
        <v>0</v>
      </c>
      <c r="P1098" s="13">
        <f t="shared" si="1262"/>
        <v>0</v>
      </c>
      <c r="Q1098" s="13">
        <f t="shared" si="1262"/>
        <v>0</v>
      </c>
      <c r="R1098" s="13">
        <f t="shared" si="1262"/>
        <v>0</v>
      </c>
      <c r="S1098" s="53">
        <f t="shared" si="1263"/>
        <v>33630</v>
      </c>
      <c r="T1098" s="53">
        <f t="shared" si="1263"/>
        <v>0</v>
      </c>
      <c r="U1098" s="13">
        <f t="shared" si="1263"/>
        <v>0</v>
      </c>
      <c r="V1098" s="13">
        <f t="shared" si="1263"/>
        <v>0</v>
      </c>
      <c r="W1098" s="13">
        <f t="shared" si="1263"/>
        <v>0</v>
      </c>
      <c r="X1098" s="13">
        <f t="shared" si="1263"/>
        <v>0</v>
      </c>
      <c r="Y1098" s="53">
        <f t="shared" si="1263"/>
        <v>33630</v>
      </c>
      <c r="Z1098" s="53">
        <f t="shared" si="1263"/>
        <v>0</v>
      </c>
      <c r="AA1098" s="13">
        <f t="shared" si="1263"/>
        <v>0</v>
      </c>
      <c r="AB1098" s="13">
        <f t="shared" si="1263"/>
        <v>0</v>
      </c>
      <c r="AC1098" s="13">
        <f t="shared" si="1263"/>
        <v>6793</v>
      </c>
      <c r="AD1098" s="13">
        <f t="shared" si="1263"/>
        <v>0</v>
      </c>
      <c r="AE1098" s="53">
        <f t="shared" si="1263"/>
        <v>40423</v>
      </c>
      <c r="AF1098" s="53">
        <f t="shared" si="1263"/>
        <v>0</v>
      </c>
      <c r="AG1098" s="13">
        <f t="shared" si="1264"/>
        <v>0</v>
      </c>
      <c r="AH1098" s="13">
        <f t="shared" si="1264"/>
        <v>0</v>
      </c>
      <c r="AI1098" s="13">
        <f t="shared" si="1264"/>
        <v>0</v>
      </c>
      <c r="AJ1098" s="13">
        <f t="shared" si="1264"/>
        <v>0</v>
      </c>
      <c r="AK1098" s="53">
        <f t="shared" si="1264"/>
        <v>40423</v>
      </c>
      <c r="AL1098" s="53">
        <f t="shared" si="1264"/>
        <v>0</v>
      </c>
    </row>
    <row r="1099" spans="1:38" hidden="1" x14ac:dyDescent="0.25">
      <c r="A1099" s="57" t="s">
        <v>79</v>
      </c>
      <c r="B1099" s="52" t="s">
        <v>297</v>
      </c>
      <c r="C1099" s="52" t="s">
        <v>35</v>
      </c>
      <c r="D1099" s="52" t="s">
        <v>22</v>
      </c>
      <c r="E1099" s="52" t="s">
        <v>103</v>
      </c>
      <c r="F1099" s="52"/>
      <c r="G1099" s="53">
        <f t="shared" si="1261"/>
        <v>33630</v>
      </c>
      <c r="H1099" s="53">
        <f t="shared" si="1262"/>
        <v>0</v>
      </c>
      <c r="I1099" s="13">
        <f t="shared" si="1262"/>
        <v>0</v>
      </c>
      <c r="J1099" s="13">
        <f t="shared" si="1262"/>
        <v>0</v>
      </c>
      <c r="K1099" s="13">
        <f t="shared" si="1262"/>
        <v>0</v>
      </c>
      <c r="L1099" s="13">
        <f t="shared" si="1262"/>
        <v>0</v>
      </c>
      <c r="M1099" s="53">
        <f t="shared" si="1262"/>
        <v>33630</v>
      </c>
      <c r="N1099" s="53">
        <f t="shared" si="1262"/>
        <v>0</v>
      </c>
      <c r="O1099" s="13">
        <f t="shared" si="1262"/>
        <v>0</v>
      </c>
      <c r="P1099" s="13">
        <f t="shared" si="1262"/>
        <v>0</v>
      </c>
      <c r="Q1099" s="13">
        <f t="shared" si="1262"/>
        <v>0</v>
      </c>
      <c r="R1099" s="13">
        <f t="shared" si="1262"/>
        <v>0</v>
      </c>
      <c r="S1099" s="53">
        <f t="shared" si="1263"/>
        <v>33630</v>
      </c>
      <c r="T1099" s="53">
        <f t="shared" si="1263"/>
        <v>0</v>
      </c>
      <c r="U1099" s="13">
        <f t="shared" si="1263"/>
        <v>0</v>
      </c>
      <c r="V1099" s="13">
        <f t="shared" si="1263"/>
        <v>0</v>
      </c>
      <c r="W1099" s="13">
        <f t="shared" si="1263"/>
        <v>0</v>
      </c>
      <c r="X1099" s="13">
        <f t="shared" si="1263"/>
        <v>0</v>
      </c>
      <c r="Y1099" s="53">
        <f t="shared" si="1263"/>
        <v>33630</v>
      </c>
      <c r="Z1099" s="53">
        <f t="shared" si="1263"/>
        <v>0</v>
      </c>
      <c r="AA1099" s="13">
        <f t="shared" si="1263"/>
        <v>0</v>
      </c>
      <c r="AB1099" s="13">
        <f t="shared" si="1263"/>
        <v>0</v>
      </c>
      <c r="AC1099" s="13">
        <f t="shared" si="1263"/>
        <v>6793</v>
      </c>
      <c r="AD1099" s="13">
        <f t="shared" si="1263"/>
        <v>0</v>
      </c>
      <c r="AE1099" s="53">
        <f t="shared" si="1263"/>
        <v>40423</v>
      </c>
      <c r="AF1099" s="53">
        <f t="shared" si="1263"/>
        <v>0</v>
      </c>
      <c r="AG1099" s="13">
        <f t="shared" si="1264"/>
        <v>0</v>
      </c>
      <c r="AH1099" s="13">
        <f t="shared" si="1264"/>
        <v>0</v>
      </c>
      <c r="AI1099" s="13">
        <f t="shared" si="1264"/>
        <v>0</v>
      </c>
      <c r="AJ1099" s="13">
        <f t="shared" si="1264"/>
        <v>0</v>
      </c>
      <c r="AK1099" s="53">
        <f t="shared" si="1264"/>
        <v>40423</v>
      </c>
      <c r="AL1099" s="53">
        <f t="shared" si="1264"/>
        <v>0</v>
      </c>
    </row>
    <row r="1100" spans="1:38" ht="33" hidden="1" x14ac:dyDescent="0.25">
      <c r="A1100" s="83" t="s">
        <v>307</v>
      </c>
      <c r="B1100" s="52" t="s">
        <v>297</v>
      </c>
      <c r="C1100" s="52" t="s">
        <v>35</v>
      </c>
      <c r="D1100" s="52" t="s">
        <v>22</v>
      </c>
      <c r="E1100" s="52" t="s">
        <v>547</v>
      </c>
      <c r="F1100" s="52"/>
      <c r="G1100" s="53">
        <f t="shared" si="1261"/>
        <v>33630</v>
      </c>
      <c r="H1100" s="53">
        <f t="shared" si="1262"/>
        <v>0</v>
      </c>
      <c r="I1100" s="13">
        <f t="shared" si="1262"/>
        <v>0</v>
      </c>
      <c r="J1100" s="13">
        <f t="shared" si="1262"/>
        <v>0</v>
      </c>
      <c r="K1100" s="13">
        <f t="shared" si="1262"/>
        <v>0</v>
      </c>
      <c r="L1100" s="13">
        <f t="shared" si="1262"/>
        <v>0</v>
      </c>
      <c r="M1100" s="53">
        <f t="shared" si="1262"/>
        <v>33630</v>
      </c>
      <c r="N1100" s="53">
        <f t="shared" si="1262"/>
        <v>0</v>
      </c>
      <c r="O1100" s="13">
        <f t="shared" si="1262"/>
        <v>0</v>
      </c>
      <c r="P1100" s="13">
        <f t="shared" si="1262"/>
        <v>0</v>
      </c>
      <c r="Q1100" s="13">
        <f t="shared" si="1262"/>
        <v>0</v>
      </c>
      <c r="R1100" s="13">
        <f t="shared" si="1262"/>
        <v>0</v>
      </c>
      <c r="S1100" s="53">
        <f t="shared" si="1263"/>
        <v>33630</v>
      </c>
      <c r="T1100" s="53">
        <f t="shared" si="1263"/>
        <v>0</v>
      </c>
      <c r="U1100" s="13">
        <f t="shared" si="1263"/>
        <v>0</v>
      </c>
      <c r="V1100" s="13">
        <f t="shared" si="1263"/>
        <v>0</v>
      </c>
      <c r="W1100" s="13">
        <f t="shared" si="1263"/>
        <v>0</v>
      </c>
      <c r="X1100" s="13">
        <f t="shared" si="1263"/>
        <v>0</v>
      </c>
      <c r="Y1100" s="53">
        <f t="shared" si="1263"/>
        <v>33630</v>
      </c>
      <c r="Z1100" s="53">
        <f t="shared" si="1263"/>
        <v>0</v>
      </c>
      <c r="AA1100" s="13">
        <f t="shared" si="1263"/>
        <v>0</v>
      </c>
      <c r="AB1100" s="13">
        <f t="shared" si="1263"/>
        <v>0</v>
      </c>
      <c r="AC1100" s="13">
        <f t="shared" si="1263"/>
        <v>6793</v>
      </c>
      <c r="AD1100" s="13">
        <f t="shared" si="1263"/>
        <v>0</v>
      </c>
      <c r="AE1100" s="53">
        <f t="shared" si="1263"/>
        <v>40423</v>
      </c>
      <c r="AF1100" s="53">
        <f t="shared" si="1263"/>
        <v>0</v>
      </c>
      <c r="AG1100" s="13">
        <f t="shared" si="1264"/>
        <v>0</v>
      </c>
      <c r="AH1100" s="13">
        <f t="shared" si="1264"/>
        <v>0</v>
      </c>
      <c r="AI1100" s="13">
        <f t="shared" si="1264"/>
        <v>0</v>
      </c>
      <c r="AJ1100" s="13">
        <f t="shared" si="1264"/>
        <v>0</v>
      </c>
      <c r="AK1100" s="53">
        <f t="shared" si="1264"/>
        <v>40423</v>
      </c>
      <c r="AL1100" s="53">
        <f t="shared" si="1264"/>
        <v>0</v>
      </c>
    </row>
    <row r="1101" spans="1:38" ht="135" hidden="1" customHeight="1" x14ac:dyDescent="0.25">
      <c r="A1101" s="83" t="s">
        <v>308</v>
      </c>
      <c r="B1101" s="52" t="s">
        <v>297</v>
      </c>
      <c r="C1101" s="52" t="s">
        <v>35</v>
      </c>
      <c r="D1101" s="52" t="s">
        <v>22</v>
      </c>
      <c r="E1101" s="52" t="s">
        <v>548</v>
      </c>
      <c r="F1101" s="52"/>
      <c r="G1101" s="53">
        <f t="shared" si="1261"/>
        <v>33630</v>
      </c>
      <c r="H1101" s="53">
        <f t="shared" si="1262"/>
        <v>0</v>
      </c>
      <c r="I1101" s="13">
        <f t="shared" si="1262"/>
        <v>0</v>
      </c>
      <c r="J1101" s="13">
        <f t="shared" si="1262"/>
        <v>0</v>
      </c>
      <c r="K1101" s="13">
        <f t="shared" si="1262"/>
        <v>0</v>
      </c>
      <c r="L1101" s="13">
        <f t="shared" si="1262"/>
        <v>0</v>
      </c>
      <c r="M1101" s="53">
        <f t="shared" si="1262"/>
        <v>33630</v>
      </c>
      <c r="N1101" s="53">
        <f t="shared" si="1262"/>
        <v>0</v>
      </c>
      <c r="O1101" s="13">
        <f t="shared" si="1262"/>
        <v>0</v>
      </c>
      <c r="P1101" s="13">
        <f t="shared" si="1262"/>
        <v>0</v>
      </c>
      <c r="Q1101" s="13">
        <f t="shared" si="1262"/>
        <v>0</v>
      </c>
      <c r="R1101" s="13">
        <f t="shared" si="1262"/>
        <v>0</v>
      </c>
      <c r="S1101" s="53">
        <f t="shared" si="1263"/>
        <v>33630</v>
      </c>
      <c r="T1101" s="53">
        <f t="shared" si="1263"/>
        <v>0</v>
      </c>
      <c r="U1101" s="13">
        <f t="shared" si="1263"/>
        <v>0</v>
      </c>
      <c r="V1101" s="13">
        <f t="shared" si="1263"/>
        <v>0</v>
      </c>
      <c r="W1101" s="13">
        <f t="shared" si="1263"/>
        <v>0</v>
      </c>
      <c r="X1101" s="13">
        <f t="shared" si="1263"/>
        <v>0</v>
      </c>
      <c r="Y1101" s="53">
        <f t="shared" si="1263"/>
        <v>33630</v>
      </c>
      <c r="Z1101" s="53">
        <f t="shared" si="1263"/>
        <v>0</v>
      </c>
      <c r="AA1101" s="13">
        <f t="shared" si="1263"/>
        <v>0</v>
      </c>
      <c r="AB1101" s="13">
        <f t="shared" si="1263"/>
        <v>0</v>
      </c>
      <c r="AC1101" s="13">
        <f t="shared" si="1263"/>
        <v>6793</v>
      </c>
      <c r="AD1101" s="13">
        <f t="shared" si="1263"/>
        <v>0</v>
      </c>
      <c r="AE1101" s="53">
        <f t="shared" si="1263"/>
        <v>40423</v>
      </c>
      <c r="AF1101" s="53">
        <f t="shared" si="1263"/>
        <v>0</v>
      </c>
      <c r="AG1101" s="13">
        <f t="shared" si="1264"/>
        <v>0</v>
      </c>
      <c r="AH1101" s="13">
        <f t="shared" si="1264"/>
        <v>0</v>
      </c>
      <c r="AI1101" s="13">
        <f t="shared" si="1264"/>
        <v>0</v>
      </c>
      <c r="AJ1101" s="13">
        <f t="shared" si="1264"/>
        <v>0</v>
      </c>
      <c r="AK1101" s="53">
        <f t="shared" si="1264"/>
        <v>40423</v>
      </c>
      <c r="AL1101" s="53">
        <f t="shared" si="1264"/>
        <v>0</v>
      </c>
    </row>
    <row r="1102" spans="1:38" ht="33" hidden="1" x14ac:dyDescent="0.25">
      <c r="A1102" s="83" t="s">
        <v>12</v>
      </c>
      <c r="B1102" s="52" t="s">
        <v>297</v>
      </c>
      <c r="C1102" s="52" t="s">
        <v>35</v>
      </c>
      <c r="D1102" s="52" t="s">
        <v>22</v>
      </c>
      <c r="E1102" s="52" t="s">
        <v>548</v>
      </c>
      <c r="F1102" s="52" t="s">
        <v>13</v>
      </c>
      <c r="G1102" s="53">
        <f t="shared" si="1261"/>
        <v>33630</v>
      </c>
      <c r="H1102" s="53">
        <f t="shared" si="1262"/>
        <v>0</v>
      </c>
      <c r="I1102" s="13">
        <f t="shared" si="1262"/>
        <v>0</v>
      </c>
      <c r="J1102" s="13">
        <f t="shared" si="1262"/>
        <v>0</v>
      </c>
      <c r="K1102" s="13">
        <f t="shared" si="1262"/>
        <v>0</v>
      </c>
      <c r="L1102" s="13">
        <f t="shared" si="1262"/>
        <v>0</v>
      </c>
      <c r="M1102" s="53">
        <f t="shared" si="1262"/>
        <v>33630</v>
      </c>
      <c r="N1102" s="53">
        <f t="shared" si="1262"/>
        <v>0</v>
      </c>
      <c r="O1102" s="13">
        <f t="shared" si="1262"/>
        <v>0</v>
      </c>
      <c r="P1102" s="13">
        <f t="shared" si="1262"/>
        <v>0</v>
      </c>
      <c r="Q1102" s="13">
        <f t="shared" si="1262"/>
        <v>0</v>
      </c>
      <c r="R1102" s="13">
        <f t="shared" si="1262"/>
        <v>0</v>
      </c>
      <c r="S1102" s="53">
        <f t="shared" si="1263"/>
        <v>33630</v>
      </c>
      <c r="T1102" s="53">
        <f t="shared" si="1263"/>
        <v>0</v>
      </c>
      <c r="U1102" s="13">
        <f t="shared" si="1263"/>
        <v>0</v>
      </c>
      <c r="V1102" s="13">
        <f t="shared" si="1263"/>
        <v>0</v>
      </c>
      <c r="W1102" s="13">
        <f t="shared" si="1263"/>
        <v>0</v>
      </c>
      <c r="X1102" s="13">
        <f t="shared" si="1263"/>
        <v>0</v>
      </c>
      <c r="Y1102" s="53">
        <f t="shared" si="1263"/>
        <v>33630</v>
      </c>
      <c r="Z1102" s="53">
        <f t="shared" si="1263"/>
        <v>0</v>
      </c>
      <c r="AA1102" s="13">
        <f t="shared" si="1263"/>
        <v>0</v>
      </c>
      <c r="AB1102" s="13">
        <f t="shared" si="1263"/>
        <v>0</v>
      </c>
      <c r="AC1102" s="13">
        <f t="shared" si="1263"/>
        <v>6793</v>
      </c>
      <c r="AD1102" s="13">
        <f t="shared" si="1263"/>
        <v>0</v>
      </c>
      <c r="AE1102" s="53">
        <f t="shared" si="1263"/>
        <v>40423</v>
      </c>
      <c r="AF1102" s="53">
        <f t="shared" si="1263"/>
        <v>0</v>
      </c>
      <c r="AG1102" s="13">
        <f t="shared" si="1264"/>
        <v>0</v>
      </c>
      <c r="AH1102" s="13">
        <f t="shared" si="1264"/>
        <v>0</v>
      </c>
      <c r="AI1102" s="13">
        <f t="shared" si="1264"/>
        <v>0</v>
      </c>
      <c r="AJ1102" s="13">
        <f t="shared" si="1264"/>
        <v>0</v>
      </c>
      <c r="AK1102" s="53">
        <f t="shared" si="1264"/>
        <v>40423</v>
      </c>
      <c r="AL1102" s="53">
        <f t="shared" si="1264"/>
        <v>0</v>
      </c>
    </row>
    <row r="1103" spans="1:38" hidden="1" x14ac:dyDescent="0.25">
      <c r="A1103" s="83" t="s">
        <v>24</v>
      </c>
      <c r="B1103" s="52" t="s">
        <v>297</v>
      </c>
      <c r="C1103" s="52" t="s">
        <v>35</v>
      </c>
      <c r="D1103" s="52" t="s">
        <v>22</v>
      </c>
      <c r="E1103" s="52" t="s">
        <v>548</v>
      </c>
      <c r="F1103" s="54">
        <v>620</v>
      </c>
      <c r="G1103" s="53">
        <v>33630</v>
      </c>
      <c r="H1103" s="13"/>
      <c r="I1103" s="13"/>
      <c r="J1103" s="13"/>
      <c r="K1103" s="13"/>
      <c r="L1103" s="13"/>
      <c r="M1103" s="13">
        <f>G1103+I1103+J1103+K1103+L1103</f>
        <v>33630</v>
      </c>
      <c r="N1103" s="13">
        <f>H1103+J1103</f>
        <v>0</v>
      </c>
      <c r="O1103" s="13"/>
      <c r="P1103" s="13"/>
      <c r="Q1103" s="13"/>
      <c r="R1103" s="13"/>
      <c r="S1103" s="13">
        <f>M1103+O1103+P1103+Q1103+R1103</f>
        <v>33630</v>
      </c>
      <c r="T1103" s="13">
        <f>N1103+P1103</f>
        <v>0</v>
      </c>
      <c r="U1103" s="13"/>
      <c r="V1103" s="13"/>
      <c r="W1103" s="13"/>
      <c r="X1103" s="13"/>
      <c r="Y1103" s="13">
        <f>S1103+U1103+V1103+W1103+X1103</f>
        <v>33630</v>
      </c>
      <c r="Z1103" s="13">
        <f>T1103+V1103</f>
        <v>0</v>
      </c>
      <c r="AA1103" s="13"/>
      <c r="AB1103" s="13"/>
      <c r="AC1103" s="13">
        <v>6793</v>
      </c>
      <c r="AD1103" s="13"/>
      <c r="AE1103" s="13">
        <f>Y1103+AA1103+AB1103+AC1103+AD1103</f>
        <v>40423</v>
      </c>
      <c r="AF1103" s="13">
        <f>Z1103+AB1103</f>
        <v>0</v>
      </c>
      <c r="AG1103" s="13"/>
      <c r="AH1103" s="13"/>
      <c r="AI1103" s="13"/>
      <c r="AJ1103" s="13"/>
      <c r="AK1103" s="13">
        <f>AE1103+AG1103+AH1103+AI1103+AJ1103</f>
        <v>40423</v>
      </c>
      <c r="AL1103" s="13">
        <f>AF1103+AH1103</f>
        <v>0</v>
      </c>
    </row>
    <row r="1104" spans="1:38" hidden="1" x14ac:dyDescent="0.25">
      <c r="A1104" s="83"/>
      <c r="B1104" s="52"/>
      <c r="C1104" s="52"/>
      <c r="D1104" s="52"/>
      <c r="E1104" s="52"/>
      <c r="F1104" s="54"/>
      <c r="G1104" s="53"/>
      <c r="H1104" s="13"/>
      <c r="I1104" s="13"/>
      <c r="J1104" s="13"/>
      <c r="K1104" s="13"/>
      <c r="L1104" s="13"/>
      <c r="M1104" s="13"/>
      <c r="N1104" s="13"/>
      <c r="O1104" s="13"/>
      <c r="P1104" s="13"/>
      <c r="Q1104" s="13"/>
      <c r="R1104" s="13"/>
      <c r="S1104" s="13"/>
      <c r="T1104" s="13"/>
      <c r="U1104" s="13"/>
      <c r="V1104" s="13"/>
      <c r="W1104" s="13"/>
      <c r="X1104" s="13"/>
      <c r="Y1104" s="13"/>
      <c r="Z1104" s="13"/>
      <c r="AA1104" s="13"/>
      <c r="AB1104" s="13"/>
      <c r="AC1104" s="13"/>
      <c r="AD1104" s="13"/>
      <c r="AE1104" s="13"/>
      <c r="AF1104" s="13"/>
      <c r="AG1104" s="13"/>
      <c r="AH1104" s="13"/>
      <c r="AI1104" s="13"/>
      <c r="AJ1104" s="13"/>
      <c r="AK1104" s="13"/>
      <c r="AL1104" s="13"/>
    </row>
    <row r="1105" spans="1:38" ht="18.75" hidden="1" x14ac:dyDescent="0.3">
      <c r="A1105" s="82" t="s">
        <v>193</v>
      </c>
      <c r="B1105" s="27" t="s">
        <v>297</v>
      </c>
      <c r="C1105" s="27" t="s">
        <v>35</v>
      </c>
      <c r="D1105" s="27" t="s">
        <v>87</v>
      </c>
      <c r="E1105" s="27"/>
      <c r="F1105" s="27"/>
      <c r="G1105" s="23">
        <f>G1106</f>
        <v>50488</v>
      </c>
      <c r="H1105" s="23">
        <f t="shared" ref="H1105:R1106" si="1265">H1106</f>
        <v>0</v>
      </c>
      <c r="I1105" s="13">
        <f t="shared" si="1265"/>
        <v>0</v>
      </c>
      <c r="J1105" s="13">
        <f t="shared" si="1265"/>
        <v>0</v>
      </c>
      <c r="K1105" s="13">
        <f t="shared" si="1265"/>
        <v>0</v>
      </c>
      <c r="L1105" s="13">
        <f t="shared" si="1265"/>
        <v>0</v>
      </c>
      <c r="M1105" s="23">
        <f t="shared" si="1265"/>
        <v>50488</v>
      </c>
      <c r="N1105" s="23">
        <f t="shared" si="1265"/>
        <v>0</v>
      </c>
      <c r="O1105" s="13">
        <f t="shared" si="1265"/>
        <v>0</v>
      </c>
      <c r="P1105" s="13">
        <f t="shared" si="1265"/>
        <v>0</v>
      </c>
      <c r="Q1105" s="13">
        <f t="shared" si="1265"/>
        <v>0</v>
      </c>
      <c r="R1105" s="13">
        <f t="shared" si="1265"/>
        <v>0</v>
      </c>
      <c r="S1105" s="23">
        <f>S1106</f>
        <v>50488</v>
      </c>
      <c r="T1105" s="23">
        <f>T1106</f>
        <v>0</v>
      </c>
      <c r="U1105" s="13">
        <f t="shared" ref="U1105:X1106" si="1266">U1106</f>
        <v>0</v>
      </c>
      <c r="V1105" s="13">
        <f t="shared" si="1266"/>
        <v>0</v>
      </c>
      <c r="W1105" s="13">
        <f t="shared" si="1266"/>
        <v>0</v>
      </c>
      <c r="X1105" s="13">
        <f t="shared" si="1266"/>
        <v>0</v>
      </c>
      <c r="Y1105" s="23">
        <f>Y1106</f>
        <v>50488</v>
      </c>
      <c r="Z1105" s="23">
        <f>Z1106</f>
        <v>0</v>
      </c>
      <c r="AA1105" s="13">
        <f t="shared" ref="AA1105:AD1106" si="1267">AA1106</f>
        <v>0</v>
      </c>
      <c r="AB1105" s="13">
        <f t="shared" si="1267"/>
        <v>0</v>
      </c>
      <c r="AC1105" s="23">
        <f t="shared" si="1267"/>
        <v>1364</v>
      </c>
      <c r="AD1105" s="13">
        <f t="shared" si="1267"/>
        <v>0</v>
      </c>
      <c r="AE1105" s="23">
        <f t="shared" ref="AE1105:AL1105" si="1268">AE1106</f>
        <v>51852</v>
      </c>
      <c r="AF1105" s="23">
        <f t="shared" si="1268"/>
        <v>0</v>
      </c>
      <c r="AG1105" s="32">
        <f t="shared" si="1268"/>
        <v>0</v>
      </c>
      <c r="AH1105" s="32">
        <f t="shared" si="1268"/>
        <v>7212</v>
      </c>
      <c r="AI1105" s="32">
        <f t="shared" si="1268"/>
        <v>1478</v>
      </c>
      <c r="AJ1105" s="32">
        <f t="shared" si="1268"/>
        <v>0</v>
      </c>
      <c r="AK1105" s="32">
        <f t="shared" si="1268"/>
        <v>60542</v>
      </c>
      <c r="AL1105" s="32">
        <f t="shared" si="1268"/>
        <v>7212</v>
      </c>
    </row>
    <row r="1106" spans="1:38" ht="66" hidden="1" x14ac:dyDescent="0.25">
      <c r="A1106" s="62" t="s">
        <v>503</v>
      </c>
      <c r="B1106" s="24" t="s">
        <v>297</v>
      </c>
      <c r="C1106" s="24" t="s">
        <v>35</v>
      </c>
      <c r="D1106" s="24" t="s">
        <v>87</v>
      </c>
      <c r="E1106" s="24" t="s">
        <v>248</v>
      </c>
      <c r="F1106" s="24"/>
      <c r="G1106" s="13">
        <f>G1107</f>
        <v>50488</v>
      </c>
      <c r="H1106" s="13">
        <f t="shared" si="1265"/>
        <v>0</v>
      </c>
      <c r="I1106" s="13">
        <f t="shared" si="1265"/>
        <v>0</v>
      </c>
      <c r="J1106" s="13">
        <f t="shared" si="1265"/>
        <v>0</v>
      </c>
      <c r="K1106" s="13">
        <f t="shared" si="1265"/>
        <v>0</v>
      </c>
      <c r="L1106" s="13">
        <f t="shared" si="1265"/>
        <v>0</v>
      </c>
      <c r="M1106" s="13">
        <f t="shared" si="1265"/>
        <v>50488</v>
      </c>
      <c r="N1106" s="13">
        <f t="shared" si="1265"/>
        <v>0</v>
      </c>
      <c r="O1106" s="13">
        <f t="shared" si="1265"/>
        <v>0</v>
      </c>
      <c r="P1106" s="13">
        <f t="shared" si="1265"/>
        <v>0</v>
      </c>
      <c r="Q1106" s="13">
        <f t="shared" si="1265"/>
        <v>0</v>
      </c>
      <c r="R1106" s="13">
        <f t="shared" si="1265"/>
        <v>0</v>
      </c>
      <c r="S1106" s="13">
        <f>S1107</f>
        <v>50488</v>
      </c>
      <c r="T1106" s="13">
        <f>T1107</f>
        <v>0</v>
      </c>
      <c r="U1106" s="13">
        <f t="shared" si="1266"/>
        <v>0</v>
      </c>
      <c r="V1106" s="13">
        <f t="shared" si="1266"/>
        <v>0</v>
      </c>
      <c r="W1106" s="13">
        <f t="shared" si="1266"/>
        <v>0</v>
      </c>
      <c r="X1106" s="13">
        <f t="shared" si="1266"/>
        <v>0</v>
      </c>
      <c r="Y1106" s="13">
        <f>Y1107</f>
        <v>50488</v>
      </c>
      <c r="Z1106" s="13">
        <f>Z1107</f>
        <v>0</v>
      </c>
      <c r="AA1106" s="13">
        <f t="shared" si="1267"/>
        <v>0</v>
      </c>
      <c r="AB1106" s="13">
        <f t="shared" si="1267"/>
        <v>0</v>
      </c>
      <c r="AC1106" s="13">
        <f t="shared" si="1267"/>
        <v>1364</v>
      </c>
      <c r="AD1106" s="13">
        <f t="shared" si="1267"/>
        <v>0</v>
      </c>
      <c r="AE1106" s="13">
        <f>AE1107</f>
        <v>51852</v>
      </c>
      <c r="AF1106" s="13">
        <f>AF1107</f>
        <v>0</v>
      </c>
      <c r="AG1106" s="13">
        <f t="shared" ref="AG1106:AL1106" si="1269">AG1107+AG1183+AG1187</f>
        <v>0</v>
      </c>
      <c r="AH1106" s="13">
        <f t="shared" si="1269"/>
        <v>7212</v>
      </c>
      <c r="AI1106" s="13">
        <f t="shared" si="1269"/>
        <v>1478</v>
      </c>
      <c r="AJ1106" s="13">
        <f t="shared" si="1269"/>
        <v>0</v>
      </c>
      <c r="AK1106" s="13">
        <f t="shared" si="1269"/>
        <v>60542</v>
      </c>
      <c r="AL1106" s="13">
        <f t="shared" si="1269"/>
        <v>7212</v>
      </c>
    </row>
    <row r="1107" spans="1:38" hidden="1" x14ac:dyDescent="0.25">
      <c r="A1107" s="70" t="s">
        <v>309</v>
      </c>
      <c r="B1107" s="24" t="s">
        <v>297</v>
      </c>
      <c r="C1107" s="24" t="s">
        <v>35</v>
      </c>
      <c r="D1107" s="24" t="s">
        <v>87</v>
      </c>
      <c r="E1107" s="24" t="s">
        <v>310</v>
      </c>
      <c r="F1107" s="24"/>
      <c r="G1107" s="13">
        <f>G1108+G1111+G1114+G1117+G1120+G1123+G1126+G1129+G1132+G1135+G1138+G1141+G1144+G1147+G1153+G1156+G1159+G1162+G1165+G1168+G1174+G1177+G1180+G1150+G1171</f>
        <v>50488</v>
      </c>
      <c r="H1107" s="13">
        <f t="shared" ref="H1107:N1107" si="1270">H1108+H1111+H1114+H1117+H1120+H1123+H1126+H1129+H1132+H1135+H1138+H1141+H1144+H1147+H1153+H1156+H1159+H1162+H1165+H1168+H1174+H1177+H1180+H1150+H1171</f>
        <v>0</v>
      </c>
      <c r="I1107" s="13">
        <f t="shared" si="1270"/>
        <v>0</v>
      </c>
      <c r="J1107" s="13">
        <f t="shared" si="1270"/>
        <v>0</v>
      </c>
      <c r="K1107" s="13">
        <f t="shared" si="1270"/>
        <v>0</v>
      </c>
      <c r="L1107" s="13">
        <f t="shared" si="1270"/>
        <v>0</v>
      </c>
      <c r="M1107" s="13">
        <f t="shared" si="1270"/>
        <v>50488</v>
      </c>
      <c r="N1107" s="13">
        <f t="shared" si="1270"/>
        <v>0</v>
      </c>
      <c r="O1107" s="13">
        <f t="shared" ref="O1107:T1107" si="1271">O1108+O1111+O1114+O1117+O1120+O1123+O1126+O1129+O1132+O1135+O1138+O1141+O1144+O1147+O1153+O1156+O1159+O1162+O1165+O1168+O1174+O1177+O1180+O1150+O1171</f>
        <v>0</v>
      </c>
      <c r="P1107" s="13">
        <f t="shared" si="1271"/>
        <v>0</v>
      </c>
      <c r="Q1107" s="13">
        <f t="shared" si="1271"/>
        <v>0</v>
      </c>
      <c r="R1107" s="13">
        <f t="shared" si="1271"/>
        <v>0</v>
      </c>
      <c r="S1107" s="13">
        <f t="shared" si="1271"/>
        <v>50488</v>
      </c>
      <c r="T1107" s="13">
        <f t="shared" si="1271"/>
        <v>0</v>
      </c>
      <c r="U1107" s="13">
        <f t="shared" ref="U1107:Z1107" si="1272">U1108+U1111+U1114+U1117+U1120+U1123+U1126+U1129+U1132+U1135+U1138+U1141+U1144+U1147+U1153+U1156+U1159+U1162+U1165+U1168+U1174+U1177+U1180+U1150+U1171</f>
        <v>0</v>
      </c>
      <c r="V1107" s="13">
        <f t="shared" si="1272"/>
        <v>0</v>
      </c>
      <c r="W1107" s="13">
        <f t="shared" si="1272"/>
        <v>0</v>
      </c>
      <c r="X1107" s="13">
        <f t="shared" si="1272"/>
        <v>0</v>
      </c>
      <c r="Y1107" s="13">
        <f t="shared" si="1272"/>
        <v>50488</v>
      </c>
      <c r="Z1107" s="13">
        <f t="shared" si="1272"/>
        <v>0</v>
      </c>
      <c r="AA1107" s="13">
        <f t="shared" ref="AA1107:AF1107" si="1273">AA1108+AA1111+AA1114+AA1117+AA1120+AA1123+AA1126+AA1129+AA1132+AA1135+AA1138+AA1141+AA1144+AA1147+AA1153+AA1156+AA1159+AA1162+AA1165+AA1168+AA1174+AA1177+AA1180+AA1150+AA1171</f>
        <v>0</v>
      </c>
      <c r="AB1107" s="13">
        <f t="shared" si="1273"/>
        <v>0</v>
      </c>
      <c r="AC1107" s="13">
        <f t="shared" si="1273"/>
        <v>1364</v>
      </c>
      <c r="AD1107" s="13">
        <f t="shared" si="1273"/>
        <v>0</v>
      </c>
      <c r="AE1107" s="13">
        <f t="shared" si="1273"/>
        <v>51852</v>
      </c>
      <c r="AF1107" s="13">
        <f t="shared" si="1273"/>
        <v>0</v>
      </c>
      <c r="AG1107" s="13">
        <f t="shared" ref="AG1107:AL1107" si="1274">AG1108+AG1111+AG1114+AG1117+AG1120+AG1123+AG1126+AG1129+AG1132+AG1135+AG1138+AG1141+AG1144+AG1147+AG1153+AG1156+AG1159+AG1162+AG1165+AG1168+AG1174+AG1177+AG1180+AG1150+AG1171</f>
        <v>0</v>
      </c>
      <c r="AH1107" s="13">
        <f t="shared" si="1274"/>
        <v>0</v>
      </c>
      <c r="AI1107" s="13">
        <f t="shared" si="1274"/>
        <v>0</v>
      </c>
      <c r="AJ1107" s="13">
        <f t="shared" si="1274"/>
        <v>0</v>
      </c>
      <c r="AK1107" s="13">
        <f t="shared" si="1274"/>
        <v>51852</v>
      </c>
      <c r="AL1107" s="13">
        <f t="shared" si="1274"/>
        <v>0</v>
      </c>
    </row>
    <row r="1108" spans="1:38" ht="33" hidden="1" x14ac:dyDescent="0.25">
      <c r="A1108" s="57" t="s">
        <v>311</v>
      </c>
      <c r="B1108" s="24" t="s">
        <v>297</v>
      </c>
      <c r="C1108" s="24" t="s">
        <v>35</v>
      </c>
      <c r="D1108" s="24" t="s">
        <v>87</v>
      </c>
      <c r="E1108" s="24" t="s">
        <v>312</v>
      </c>
      <c r="F1108" s="24"/>
      <c r="G1108" s="13">
        <f>G1109</f>
        <v>2115</v>
      </c>
      <c r="H1108" s="13">
        <f t="shared" ref="H1108:R1109" si="1275">H1109</f>
        <v>0</v>
      </c>
      <c r="I1108" s="13">
        <f t="shared" si="1275"/>
        <v>0</v>
      </c>
      <c r="J1108" s="13">
        <f t="shared" si="1275"/>
        <v>0</v>
      </c>
      <c r="K1108" s="13">
        <f t="shared" si="1275"/>
        <v>0</v>
      </c>
      <c r="L1108" s="13">
        <f t="shared" si="1275"/>
        <v>0</v>
      </c>
      <c r="M1108" s="13">
        <f t="shared" si="1275"/>
        <v>2115</v>
      </c>
      <c r="N1108" s="13">
        <f t="shared" si="1275"/>
        <v>0</v>
      </c>
      <c r="O1108" s="13">
        <f t="shared" si="1275"/>
        <v>0</v>
      </c>
      <c r="P1108" s="13">
        <f t="shared" si="1275"/>
        <v>0</v>
      </c>
      <c r="Q1108" s="13">
        <f t="shared" si="1275"/>
        <v>0</v>
      </c>
      <c r="R1108" s="13">
        <f t="shared" si="1275"/>
        <v>0</v>
      </c>
      <c r="S1108" s="13">
        <f>S1109</f>
        <v>2115</v>
      </c>
      <c r="T1108" s="13">
        <f>T1109</f>
        <v>0</v>
      </c>
      <c r="U1108" s="13">
        <f t="shared" ref="U1108:X1109" si="1276">U1109</f>
        <v>0</v>
      </c>
      <c r="V1108" s="13">
        <f t="shared" si="1276"/>
        <v>0</v>
      </c>
      <c r="W1108" s="13">
        <f t="shared" si="1276"/>
        <v>0</v>
      </c>
      <c r="X1108" s="13">
        <f t="shared" si="1276"/>
        <v>0</v>
      </c>
      <c r="Y1108" s="13">
        <f>Y1109</f>
        <v>2115</v>
      </c>
      <c r="Z1108" s="13">
        <f>Z1109</f>
        <v>0</v>
      </c>
      <c r="AA1108" s="13">
        <f t="shared" ref="AA1108:AD1109" si="1277">AA1109</f>
        <v>0</v>
      </c>
      <c r="AB1108" s="13">
        <f t="shared" si="1277"/>
        <v>0</v>
      </c>
      <c r="AC1108" s="13">
        <f t="shared" si="1277"/>
        <v>0</v>
      </c>
      <c r="AD1108" s="13">
        <f t="shared" si="1277"/>
        <v>0</v>
      </c>
      <c r="AE1108" s="13">
        <f>AE1109</f>
        <v>2115</v>
      </c>
      <c r="AF1108" s="13">
        <f>AF1109</f>
        <v>0</v>
      </c>
      <c r="AG1108" s="13">
        <f t="shared" ref="AG1108:AJ1109" si="1278">AG1109</f>
        <v>0</v>
      </c>
      <c r="AH1108" s="13">
        <f t="shared" si="1278"/>
        <v>0</v>
      </c>
      <c r="AI1108" s="13">
        <f t="shared" si="1278"/>
        <v>0</v>
      </c>
      <c r="AJ1108" s="13">
        <f t="shared" si="1278"/>
        <v>0</v>
      </c>
      <c r="AK1108" s="13">
        <f>AK1109</f>
        <v>2115</v>
      </c>
      <c r="AL1108" s="13">
        <f>AL1109</f>
        <v>0</v>
      </c>
    </row>
    <row r="1109" spans="1:38" hidden="1" x14ac:dyDescent="0.25">
      <c r="A1109" s="70" t="s">
        <v>112</v>
      </c>
      <c r="B1109" s="24" t="s">
        <v>297</v>
      </c>
      <c r="C1109" s="24" t="s">
        <v>35</v>
      </c>
      <c r="D1109" s="24" t="s">
        <v>87</v>
      </c>
      <c r="E1109" s="24" t="s">
        <v>312</v>
      </c>
      <c r="F1109" s="24" t="s">
        <v>113</v>
      </c>
      <c r="G1109" s="20">
        <f>G1110</f>
        <v>2115</v>
      </c>
      <c r="H1109" s="20">
        <f t="shared" si="1275"/>
        <v>0</v>
      </c>
      <c r="I1109" s="13">
        <f t="shared" si="1275"/>
        <v>0</v>
      </c>
      <c r="J1109" s="13">
        <f t="shared" si="1275"/>
        <v>0</v>
      </c>
      <c r="K1109" s="13">
        <f t="shared" si="1275"/>
        <v>0</v>
      </c>
      <c r="L1109" s="13">
        <f t="shared" si="1275"/>
        <v>0</v>
      </c>
      <c r="M1109" s="20">
        <f t="shared" si="1275"/>
        <v>2115</v>
      </c>
      <c r="N1109" s="20">
        <f t="shared" si="1275"/>
        <v>0</v>
      </c>
      <c r="O1109" s="13">
        <f t="shared" si="1275"/>
        <v>0</v>
      </c>
      <c r="P1109" s="13">
        <f t="shared" si="1275"/>
        <v>0</v>
      </c>
      <c r="Q1109" s="13">
        <f t="shared" si="1275"/>
        <v>0</v>
      </c>
      <c r="R1109" s="13">
        <f t="shared" si="1275"/>
        <v>0</v>
      </c>
      <c r="S1109" s="20">
        <f>S1110</f>
        <v>2115</v>
      </c>
      <c r="T1109" s="20">
        <f>T1110</f>
        <v>0</v>
      </c>
      <c r="U1109" s="13">
        <f t="shared" si="1276"/>
        <v>0</v>
      </c>
      <c r="V1109" s="13">
        <f t="shared" si="1276"/>
        <v>0</v>
      </c>
      <c r="W1109" s="13">
        <f t="shared" si="1276"/>
        <v>0</v>
      </c>
      <c r="X1109" s="13">
        <f t="shared" si="1276"/>
        <v>0</v>
      </c>
      <c r="Y1109" s="20">
        <f>Y1110</f>
        <v>2115</v>
      </c>
      <c r="Z1109" s="20">
        <f>Z1110</f>
        <v>0</v>
      </c>
      <c r="AA1109" s="13">
        <f t="shared" si="1277"/>
        <v>0</v>
      </c>
      <c r="AB1109" s="13">
        <f t="shared" si="1277"/>
        <v>0</v>
      </c>
      <c r="AC1109" s="13">
        <f t="shared" si="1277"/>
        <v>0</v>
      </c>
      <c r="AD1109" s="13">
        <f t="shared" si="1277"/>
        <v>0</v>
      </c>
      <c r="AE1109" s="20">
        <f>AE1110</f>
        <v>2115</v>
      </c>
      <c r="AF1109" s="20">
        <f>AF1110</f>
        <v>0</v>
      </c>
      <c r="AG1109" s="13">
        <f t="shared" si="1278"/>
        <v>0</v>
      </c>
      <c r="AH1109" s="13">
        <f t="shared" si="1278"/>
        <v>0</v>
      </c>
      <c r="AI1109" s="13">
        <f t="shared" si="1278"/>
        <v>0</v>
      </c>
      <c r="AJ1109" s="13">
        <f t="shared" si="1278"/>
        <v>0</v>
      </c>
      <c r="AK1109" s="20">
        <f>AK1110</f>
        <v>2115</v>
      </c>
      <c r="AL1109" s="20">
        <f>AL1110</f>
        <v>0</v>
      </c>
    </row>
    <row r="1110" spans="1:38" hidden="1" x14ac:dyDescent="0.25">
      <c r="A1110" s="70" t="s">
        <v>313</v>
      </c>
      <c r="B1110" s="24" t="s">
        <v>297</v>
      </c>
      <c r="C1110" s="24" t="s">
        <v>35</v>
      </c>
      <c r="D1110" s="24" t="s">
        <v>87</v>
      </c>
      <c r="E1110" s="24" t="s">
        <v>312</v>
      </c>
      <c r="F1110" s="47" t="s">
        <v>314</v>
      </c>
      <c r="G1110" s="13">
        <f>1175+940</f>
        <v>2115</v>
      </c>
      <c r="H1110" s="13"/>
      <c r="I1110" s="13"/>
      <c r="J1110" s="13"/>
      <c r="K1110" s="13"/>
      <c r="L1110" s="13"/>
      <c r="M1110" s="13">
        <f>G1110+I1110+J1110+K1110+L1110</f>
        <v>2115</v>
      </c>
      <c r="N1110" s="13">
        <f>H1110+J1110</f>
        <v>0</v>
      </c>
      <c r="O1110" s="13"/>
      <c r="P1110" s="13"/>
      <c r="Q1110" s="13"/>
      <c r="R1110" s="13"/>
      <c r="S1110" s="13">
        <f>M1110+O1110+P1110+Q1110+R1110</f>
        <v>2115</v>
      </c>
      <c r="T1110" s="13">
        <f>N1110+P1110</f>
        <v>0</v>
      </c>
      <c r="U1110" s="13"/>
      <c r="V1110" s="13"/>
      <c r="W1110" s="13"/>
      <c r="X1110" s="13"/>
      <c r="Y1110" s="13">
        <f>S1110+U1110+V1110+W1110+X1110</f>
        <v>2115</v>
      </c>
      <c r="Z1110" s="13">
        <f>T1110+V1110</f>
        <v>0</v>
      </c>
      <c r="AA1110" s="13"/>
      <c r="AB1110" s="13"/>
      <c r="AC1110" s="13"/>
      <c r="AD1110" s="13"/>
      <c r="AE1110" s="13">
        <f>Y1110+AA1110+AB1110+AC1110+AD1110</f>
        <v>2115</v>
      </c>
      <c r="AF1110" s="13">
        <f>Z1110+AB1110</f>
        <v>0</v>
      </c>
      <c r="AG1110" s="13"/>
      <c r="AH1110" s="13"/>
      <c r="AI1110" s="13"/>
      <c r="AJ1110" s="13"/>
      <c r="AK1110" s="13">
        <f>AE1110+AG1110+AH1110+AI1110+AJ1110</f>
        <v>2115</v>
      </c>
      <c r="AL1110" s="13">
        <f>AF1110+AH1110</f>
        <v>0</v>
      </c>
    </row>
    <row r="1111" spans="1:38" ht="66" hidden="1" x14ac:dyDescent="0.25">
      <c r="A1111" s="70" t="s">
        <v>315</v>
      </c>
      <c r="B1111" s="24" t="s">
        <v>297</v>
      </c>
      <c r="C1111" s="24" t="s">
        <v>35</v>
      </c>
      <c r="D1111" s="24" t="s">
        <v>87</v>
      </c>
      <c r="E1111" s="24" t="s">
        <v>316</v>
      </c>
      <c r="F1111" s="47"/>
      <c r="G1111" s="13">
        <f>G1112</f>
        <v>1068</v>
      </c>
      <c r="H1111" s="13">
        <f t="shared" ref="H1111:R1112" si="1279">H1112</f>
        <v>0</v>
      </c>
      <c r="I1111" s="13">
        <f t="shared" si="1279"/>
        <v>0</v>
      </c>
      <c r="J1111" s="13">
        <f t="shared" si="1279"/>
        <v>0</v>
      </c>
      <c r="K1111" s="13">
        <f t="shared" si="1279"/>
        <v>0</v>
      </c>
      <c r="L1111" s="13">
        <f t="shared" si="1279"/>
        <v>0</v>
      </c>
      <c r="M1111" s="13">
        <f t="shared" si="1279"/>
        <v>1068</v>
      </c>
      <c r="N1111" s="13">
        <f t="shared" si="1279"/>
        <v>0</v>
      </c>
      <c r="O1111" s="13">
        <f t="shared" si="1279"/>
        <v>0</v>
      </c>
      <c r="P1111" s="13">
        <f t="shared" si="1279"/>
        <v>0</v>
      </c>
      <c r="Q1111" s="13">
        <f t="shared" si="1279"/>
        <v>0</v>
      </c>
      <c r="R1111" s="13">
        <f t="shared" si="1279"/>
        <v>0</v>
      </c>
      <c r="S1111" s="13">
        <f>S1112</f>
        <v>1068</v>
      </c>
      <c r="T1111" s="13">
        <f>T1112</f>
        <v>0</v>
      </c>
      <c r="U1111" s="13">
        <f t="shared" ref="U1111:X1112" si="1280">U1112</f>
        <v>0</v>
      </c>
      <c r="V1111" s="13">
        <f t="shared" si="1280"/>
        <v>0</v>
      </c>
      <c r="W1111" s="13">
        <f t="shared" si="1280"/>
        <v>0</v>
      </c>
      <c r="X1111" s="13">
        <f t="shared" si="1280"/>
        <v>0</v>
      </c>
      <c r="Y1111" s="13">
        <f>Y1112</f>
        <v>1068</v>
      </c>
      <c r="Z1111" s="13">
        <f>Z1112</f>
        <v>0</v>
      </c>
      <c r="AA1111" s="13">
        <f t="shared" ref="AA1111:AD1112" si="1281">AA1112</f>
        <v>0</v>
      </c>
      <c r="AB1111" s="13">
        <f t="shared" si="1281"/>
        <v>0</v>
      </c>
      <c r="AC1111" s="13">
        <f t="shared" si="1281"/>
        <v>0</v>
      </c>
      <c r="AD1111" s="13">
        <f t="shared" si="1281"/>
        <v>0</v>
      </c>
      <c r="AE1111" s="13">
        <f>AE1112</f>
        <v>1068</v>
      </c>
      <c r="AF1111" s="13">
        <f>AF1112</f>
        <v>0</v>
      </c>
      <c r="AG1111" s="13">
        <f t="shared" ref="AG1111:AJ1112" si="1282">AG1112</f>
        <v>0</v>
      </c>
      <c r="AH1111" s="13">
        <f t="shared" si="1282"/>
        <v>0</v>
      </c>
      <c r="AI1111" s="13">
        <f t="shared" si="1282"/>
        <v>0</v>
      </c>
      <c r="AJ1111" s="13">
        <f t="shared" si="1282"/>
        <v>0</v>
      </c>
      <c r="AK1111" s="13">
        <f>AK1112</f>
        <v>1068</v>
      </c>
      <c r="AL1111" s="13">
        <f>AL1112</f>
        <v>0</v>
      </c>
    </row>
    <row r="1112" spans="1:38" hidden="1" x14ac:dyDescent="0.25">
      <c r="A1112" s="70" t="s">
        <v>112</v>
      </c>
      <c r="B1112" s="24" t="s">
        <v>297</v>
      </c>
      <c r="C1112" s="24" t="s">
        <v>35</v>
      </c>
      <c r="D1112" s="24" t="s">
        <v>87</v>
      </c>
      <c r="E1112" s="24" t="s">
        <v>316</v>
      </c>
      <c r="F1112" s="47" t="s">
        <v>113</v>
      </c>
      <c r="G1112" s="13">
        <f>G1113</f>
        <v>1068</v>
      </c>
      <c r="H1112" s="13">
        <f t="shared" si="1279"/>
        <v>0</v>
      </c>
      <c r="I1112" s="13">
        <f t="shared" si="1279"/>
        <v>0</v>
      </c>
      <c r="J1112" s="13">
        <f t="shared" si="1279"/>
        <v>0</v>
      </c>
      <c r="K1112" s="13">
        <f t="shared" si="1279"/>
        <v>0</v>
      </c>
      <c r="L1112" s="13">
        <f t="shared" si="1279"/>
        <v>0</v>
      </c>
      <c r="M1112" s="13">
        <f t="shared" si="1279"/>
        <v>1068</v>
      </c>
      <c r="N1112" s="13">
        <f t="shared" si="1279"/>
        <v>0</v>
      </c>
      <c r="O1112" s="13">
        <f t="shared" si="1279"/>
        <v>0</v>
      </c>
      <c r="P1112" s="13">
        <f t="shared" si="1279"/>
        <v>0</v>
      </c>
      <c r="Q1112" s="13">
        <f t="shared" si="1279"/>
        <v>0</v>
      </c>
      <c r="R1112" s="13">
        <f t="shared" si="1279"/>
        <v>0</v>
      </c>
      <c r="S1112" s="13">
        <f>S1113</f>
        <v>1068</v>
      </c>
      <c r="T1112" s="13">
        <f>T1113</f>
        <v>0</v>
      </c>
      <c r="U1112" s="13">
        <f t="shared" si="1280"/>
        <v>0</v>
      </c>
      <c r="V1112" s="13">
        <f t="shared" si="1280"/>
        <v>0</v>
      </c>
      <c r="W1112" s="13">
        <f t="shared" si="1280"/>
        <v>0</v>
      </c>
      <c r="X1112" s="13">
        <f t="shared" si="1280"/>
        <v>0</v>
      </c>
      <c r="Y1112" s="13">
        <f>Y1113</f>
        <v>1068</v>
      </c>
      <c r="Z1112" s="13">
        <f>Z1113</f>
        <v>0</v>
      </c>
      <c r="AA1112" s="13">
        <f t="shared" si="1281"/>
        <v>0</v>
      </c>
      <c r="AB1112" s="13">
        <f t="shared" si="1281"/>
        <v>0</v>
      </c>
      <c r="AC1112" s="13">
        <f t="shared" si="1281"/>
        <v>0</v>
      </c>
      <c r="AD1112" s="13">
        <f t="shared" si="1281"/>
        <v>0</v>
      </c>
      <c r="AE1112" s="13">
        <f>AE1113</f>
        <v>1068</v>
      </c>
      <c r="AF1112" s="13">
        <f>AF1113</f>
        <v>0</v>
      </c>
      <c r="AG1112" s="13">
        <f t="shared" si="1282"/>
        <v>0</v>
      </c>
      <c r="AH1112" s="13">
        <f t="shared" si="1282"/>
        <v>0</v>
      </c>
      <c r="AI1112" s="13">
        <f t="shared" si="1282"/>
        <v>0</v>
      </c>
      <c r="AJ1112" s="13">
        <f t="shared" si="1282"/>
        <v>0</v>
      </c>
      <c r="AK1112" s="13">
        <f>AK1113</f>
        <v>1068</v>
      </c>
      <c r="AL1112" s="13">
        <f>AL1113</f>
        <v>0</v>
      </c>
    </row>
    <row r="1113" spans="1:38" hidden="1" x14ac:dyDescent="0.25">
      <c r="A1113" s="70" t="s">
        <v>313</v>
      </c>
      <c r="B1113" s="24" t="s">
        <v>297</v>
      </c>
      <c r="C1113" s="24" t="s">
        <v>35</v>
      </c>
      <c r="D1113" s="24" t="s">
        <v>87</v>
      </c>
      <c r="E1113" s="24" t="s">
        <v>316</v>
      </c>
      <c r="F1113" s="47" t="s">
        <v>314</v>
      </c>
      <c r="G1113" s="13">
        <v>1068</v>
      </c>
      <c r="H1113" s="13"/>
      <c r="I1113" s="13"/>
      <c r="J1113" s="13"/>
      <c r="K1113" s="13"/>
      <c r="L1113" s="13"/>
      <c r="M1113" s="13">
        <v>1068</v>
      </c>
      <c r="N1113" s="13"/>
      <c r="O1113" s="13"/>
      <c r="P1113" s="13"/>
      <c r="Q1113" s="13"/>
      <c r="R1113" s="13"/>
      <c r="S1113" s="13">
        <v>1068</v>
      </c>
      <c r="T1113" s="13"/>
      <c r="U1113" s="13"/>
      <c r="V1113" s="13"/>
      <c r="W1113" s="13"/>
      <c r="X1113" s="13"/>
      <c r="Y1113" s="13">
        <v>1068</v>
      </c>
      <c r="Z1113" s="13"/>
      <c r="AA1113" s="13"/>
      <c r="AB1113" s="13"/>
      <c r="AC1113" s="13"/>
      <c r="AD1113" s="13"/>
      <c r="AE1113" s="13">
        <v>1068</v>
      </c>
      <c r="AF1113" s="13"/>
      <c r="AG1113" s="13"/>
      <c r="AH1113" s="13"/>
      <c r="AI1113" s="13"/>
      <c r="AJ1113" s="13"/>
      <c r="AK1113" s="13">
        <v>1068</v>
      </c>
      <c r="AL1113" s="13"/>
    </row>
    <row r="1114" spans="1:38" ht="54.75" hidden="1" customHeight="1" x14ac:dyDescent="0.25">
      <c r="A1114" s="70" t="s">
        <v>317</v>
      </c>
      <c r="B1114" s="24" t="s">
        <v>297</v>
      </c>
      <c r="C1114" s="24" t="s">
        <v>35</v>
      </c>
      <c r="D1114" s="24" t="s">
        <v>87</v>
      </c>
      <c r="E1114" s="24" t="s">
        <v>318</v>
      </c>
      <c r="F1114" s="47"/>
      <c r="G1114" s="13">
        <f>G1115</f>
        <v>8189</v>
      </c>
      <c r="H1114" s="13">
        <f t="shared" ref="H1114:R1115" si="1283">H1115</f>
        <v>0</v>
      </c>
      <c r="I1114" s="13">
        <f t="shared" si="1283"/>
        <v>0</v>
      </c>
      <c r="J1114" s="13">
        <f t="shared" si="1283"/>
        <v>0</v>
      </c>
      <c r="K1114" s="13">
        <f t="shared" si="1283"/>
        <v>0</v>
      </c>
      <c r="L1114" s="13">
        <f t="shared" si="1283"/>
        <v>0</v>
      </c>
      <c r="M1114" s="13">
        <f t="shared" si="1283"/>
        <v>8189</v>
      </c>
      <c r="N1114" s="13">
        <f t="shared" si="1283"/>
        <v>0</v>
      </c>
      <c r="O1114" s="13">
        <f t="shared" si="1283"/>
        <v>0</v>
      </c>
      <c r="P1114" s="13">
        <f t="shared" si="1283"/>
        <v>0</v>
      </c>
      <c r="Q1114" s="13">
        <f t="shared" si="1283"/>
        <v>0</v>
      </c>
      <c r="R1114" s="13">
        <f t="shared" si="1283"/>
        <v>0</v>
      </c>
      <c r="S1114" s="13">
        <f>S1115</f>
        <v>8189</v>
      </c>
      <c r="T1114" s="13">
        <f>T1115</f>
        <v>0</v>
      </c>
      <c r="U1114" s="13">
        <f t="shared" ref="U1114:X1115" si="1284">U1115</f>
        <v>0</v>
      </c>
      <c r="V1114" s="13">
        <f t="shared" si="1284"/>
        <v>0</v>
      </c>
      <c r="W1114" s="13">
        <f t="shared" si="1284"/>
        <v>0</v>
      </c>
      <c r="X1114" s="13">
        <f t="shared" si="1284"/>
        <v>0</v>
      </c>
      <c r="Y1114" s="13">
        <f>Y1115</f>
        <v>8189</v>
      </c>
      <c r="Z1114" s="13">
        <f>Z1115</f>
        <v>0</v>
      </c>
      <c r="AA1114" s="13">
        <f t="shared" ref="AA1114:AD1115" si="1285">AA1115</f>
        <v>0</v>
      </c>
      <c r="AB1114" s="13">
        <f t="shared" si="1285"/>
        <v>0</v>
      </c>
      <c r="AC1114" s="13">
        <f t="shared" si="1285"/>
        <v>0</v>
      </c>
      <c r="AD1114" s="13">
        <f t="shared" si="1285"/>
        <v>0</v>
      </c>
      <c r="AE1114" s="13">
        <f>AE1115</f>
        <v>8189</v>
      </c>
      <c r="AF1114" s="13">
        <f>AF1115</f>
        <v>0</v>
      </c>
      <c r="AG1114" s="13">
        <f t="shared" ref="AG1114:AJ1115" si="1286">AG1115</f>
        <v>0</v>
      </c>
      <c r="AH1114" s="13">
        <f t="shared" si="1286"/>
        <v>0</v>
      </c>
      <c r="AI1114" s="13">
        <f t="shared" si="1286"/>
        <v>0</v>
      </c>
      <c r="AJ1114" s="13">
        <f t="shared" si="1286"/>
        <v>0</v>
      </c>
      <c r="AK1114" s="13">
        <f>AK1115</f>
        <v>8189</v>
      </c>
      <c r="AL1114" s="13">
        <f>AL1115</f>
        <v>0</v>
      </c>
    </row>
    <row r="1115" spans="1:38" hidden="1" x14ac:dyDescent="0.25">
      <c r="A1115" s="70" t="s">
        <v>112</v>
      </c>
      <c r="B1115" s="24" t="s">
        <v>297</v>
      </c>
      <c r="C1115" s="24" t="s">
        <v>35</v>
      </c>
      <c r="D1115" s="24" t="s">
        <v>87</v>
      </c>
      <c r="E1115" s="24" t="s">
        <v>318</v>
      </c>
      <c r="F1115" s="47" t="s">
        <v>113</v>
      </c>
      <c r="G1115" s="13">
        <f>G1116</f>
        <v>8189</v>
      </c>
      <c r="H1115" s="13">
        <f t="shared" si="1283"/>
        <v>0</v>
      </c>
      <c r="I1115" s="13">
        <f t="shared" si="1283"/>
        <v>0</v>
      </c>
      <c r="J1115" s="13">
        <f t="shared" si="1283"/>
        <v>0</v>
      </c>
      <c r="K1115" s="13">
        <f t="shared" si="1283"/>
        <v>0</v>
      </c>
      <c r="L1115" s="13">
        <f t="shared" si="1283"/>
        <v>0</v>
      </c>
      <c r="M1115" s="13">
        <f t="shared" si="1283"/>
        <v>8189</v>
      </c>
      <c r="N1115" s="13">
        <f t="shared" si="1283"/>
        <v>0</v>
      </c>
      <c r="O1115" s="13">
        <f t="shared" si="1283"/>
        <v>0</v>
      </c>
      <c r="P1115" s="13">
        <f t="shared" si="1283"/>
        <v>0</v>
      </c>
      <c r="Q1115" s="13">
        <f t="shared" si="1283"/>
        <v>0</v>
      </c>
      <c r="R1115" s="13">
        <f t="shared" si="1283"/>
        <v>0</v>
      </c>
      <c r="S1115" s="13">
        <f>S1116</f>
        <v>8189</v>
      </c>
      <c r="T1115" s="13">
        <f>T1116</f>
        <v>0</v>
      </c>
      <c r="U1115" s="13">
        <f t="shared" si="1284"/>
        <v>0</v>
      </c>
      <c r="V1115" s="13">
        <f t="shared" si="1284"/>
        <v>0</v>
      </c>
      <c r="W1115" s="13">
        <f t="shared" si="1284"/>
        <v>0</v>
      </c>
      <c r="X1115" s="13">
        <f t="shared" si="1284"/>
        <v>0</v>
      </c>
      <c r="Y1115" s="13">
        <f>Y1116</f>
        <v>8189</v>
      </c>
      <c r="Z1115" s="13">
        <f>Z1116</f>
        <v>0</v>
      </c>
      <c r="AA1115" s="13">
        <f t="shared" si="1285"/>
        <v>0</v>
      </c>
      <c r="AB1115" s="13">
        <f t="shared" si="1285"/>
        <v>0</v>
      </c>
      <c r="AC1115" s="13">
        <f t="shared" si="1285"/>
        <v>0</v>
      </c>
      <c r="AD1115" s="13">
        <f t="shared" si="1285"/>
        <v>0</v>
      </c>
      <c r="AE1115" s="13">
        <f>AE1116</f>
        <v>8189</v>
      </c>
      <c r="AF1115" s="13">
        <f>AF1116</f>
        <v>0</v>
      </c>
      <c r="AG1115" s="13">
        <f t="shared" si="1286"/>
        <v>0</v>
      </c>
      <c r="AH1115" s="13">
        <f t="shared" si="1286"/>
        <v>0</v>
      </c>
      <c r="AI1115" s="13">
        <f t="shared" si="1286"/>
        <v>0</v>
      </c>
      <c r="AJ1115" s="13">
        <f t="shared" si="1286"/>
        <v>0</v>
      </c>
      <c r="AK1115" s="13">
        <f>AK1116</f>
        <v>8189</v>
      </c>
      <c r="AL1115" s="13">
        <f>AL1116</f>
        <v>0</v>
      </c>
    </row>
    <row r="1116" spans="1:38" hidden="1" x14ac:dyDescent="0.25">
      <c r="A1116" s="70" t="s">
        <v>313</v>
      </c>
      <c r="B1116" s="24" t="s">
        <v>297</v>
      </c>
      <c r="C1116" s="24" t="s">
        <v>35</v>
      </c>
      <c r="D1116" s="24" t="s">
        <v>87</v>
      </c>
      <c r="E1116" s="24" t="s">
        <v>318</v>
      </c>
      <c r="F1116" s="47" t="s">
        <v>314</v>
      </c>
      <c r="G1116" s="13">
        <f>4078+4111</f>
        <v>8189</v>
      </c>
      <c r="H1116" s="13"/>
      <c r="I1116" s="13"/>
      <c r="J1116" s="13"/>
      <c r="K1116" s="13"/>
      <c r="L1116" s="13"/>
      <c r="M1116" s="13">
        <f>G1116+I1116+J1116+K1116+L1116</f>
        <v>8189</v>
      </c>
      <c r="N1116" s="13">
        <f>H1116+J1116</f>
        <v>0</v>
      </c>
      <c r="O1116" s="13"/>
      <c r="P1116" s="13"/>
      <c r="Q1116" s="13"/>
      <c r="R1116" s="13"/>
      <c r="S1116" s="13">
        <f>M1116+O1116+P1116+Q1116+R1116</f>
        <v>8189</v>
      </c>
      <c r="T1116" s="13">
        <f>N1116+P1116</f>
        <v>0</v>
      </c>
      <c r="U1116" s="13"/>
      <c r="V1116" s="13"/>
      <c r="W1116" s="13"/>
      <c r="X1116" s="13"/>
      <c r="Y1116" s="13">
        <f>S1116+U1116+V1116+W1116+X1116</f>
        <v>8189</v>
      </c>
      <c r="Z1116" s="13">
        <f>T1116+V1116</f>
        <v>0</v>
      </c>
      <c r="AA1116" s="13"/>
      <c r="AB1116" s="13"/>
      <c r="AC1116" s="13"/>
      <c r="AD1116" s="13"/>
      <c r="AE1116" s="13">
        <f>Y1116+AA1116+AB1116+AC1116+AD1116</f>
        <v>8189</v>
      </c>
      <c r="AF1116" s="13">
        <f>Z1116+AB1116</f>
        <v>0</v>
      </c>
      <c r="AG1116" s="13"/>
      <c r="AH1116" s="13"/>
      <c r="AI1116" s="13"/>
      <c r="AJ1116" s="13"/>
      <c r="AK1116" s="13">
        <f>AE1116+AG1116+AH1116+AI1116+AJ1116</f>
        <v>8189</v>
      </c>
      <c r="AL1116" s="13">
        <f>AF1116+AH1116</f>
        <v>0</v>
      </c>
    </row>
    <row r="1117" spans="1:38" ht="66" hidden="1" x14ac:dyDescent="0.25">
      <c r="A1117" s="57" t="s">
        <v>470</v>
      </c>
      <c r="B1117" s="24" t="s">
        <v>297</v>
      </c>
      <c r="C1117" s="24" t="s">
        <v>35</v>
      </c>
      <c r="D1117" s="24" t="s">
        <v>87</v>
      </c>
      <c r="E1117" s="24" t="s">
        <v>319</v>
      </c>
      <c r="F1117" s="24"/>
      <c r="G1117" s="20">
        <f>G1118</f>
        <v>126</v>
      </c>
      <c r="H1117" s="20">
        <f t="shared" ref="H1117:R1118" si="1287">H1118</f>
        <v>0</v>
      </c>
      <c r="I1117" s="13">
        <f t="shared" si="1287"/>
        <v>0</v>
      </c>
      <c r="J1117" s="13">
        <f t="shared" si="1287"/>
        <v>0</v>
      </c>
      <c r="K1117" s="13">
        <f t="shared" si="1287"/>
        <v>0</v>
      </c>
      <c r="L1117" s="13">
        <f t="shared" si="1287"/>
        <v>0</v>
      </c>
      <c r="M1117" s="20">
        <f t="shared" si="1287"/>
        <v>126</v>
      </c>
      <c r="N1117" s="20">
        <f t="shared" si="1287"/>
        <v>0</v>
      </c>
      <c r="O1117" s="13">
        <f t="shared" si="1287"/>
        <v>0</v>
      </c>
      <c r="P1117" s="13">
        <f t="shared" si="1287"/>
        <v>0</v>
      </c>
      <c r="Q1117" s="13">
        <f t="shared" si="1287"/>
        <v>0</v>
      </c>
      <c r="R1117" s="13">
        <f t="shared" si="1287"/>
        <v>0</v>
      </c>
      <c r="S1117" s="20">
        <f>S1118</f>
        <v>126</v>
      </c>
      <c r="T1117" s="20">
        <f>T1118</f>
        <v>0</v>
      </c>
      <c r="U1117" s="13">
        <f t="shared" ref="U1117:X1118" si="1288">U1118</f>
        <v>0</v>
      </c>
      <c r="V1117" s="13">
        <f t="shared" si="1288"/>
        <v>0</v>
      </c>
      <c r="W1117" s="13">
        <f t="shared" si="1288"/>
        <v>0</v>
      </c>
      <c r="X1117" s="13">
        <f t="shared" si="1288"/>
        <v>0</v>
      </c>
      <c r="Y1117" s="20">
        <f>Y1118</f>
        <v>126</v>
      </c>
      <c r="Z1117" s="20">
        <f>Z1118</f>
        <v>0</v>
      </c>
      <c r="AA1117" s="13">
        <f t="shared" ref="AA1117:AD1118" si="1289">AA1118</f>
        <v>0</v>
      </c>
      <c r="AB1117" s="13">
        <f t="shared" si="1289"/>
        <v>0</v>
      </c>
      <c r="AC1117" s="13">
        <f t="shared" si="1289"/>
        <v>0</v>
      </c>
      <c r="AD1117" s="13">
        <f t="shared" si="1289"/>
        <v>0</v>
      </c>
      <c r="AE1117" s="20">
        <f>AE1118</f>
        <v>126</v>
      </c>
      <c r="AF1117" s="20">
        <f>AF1118</f>
        <v>0</v>
      </c>
      <c r="AG1117" s="13">
        <f t="shared" ref="AG1117:AJ1118" si="1290">AG1118</f>
        <v>0</v>
      </c>
      <c r="AH1117" s="13">
        <f t="shared" si="1290"/>
        <v>0</v>
      </c>
      <c r="AI1117" s="13">
        <f t="shared" si="1290"/>
        <v>0</v>
      </c>
      <c r="AJ1117" s="13">
        <f t="shared" si="1290"/>
        <v>0</v>
      </c>
      <c r="AK1117" s="20">
        <f>AK1118</f>
        <v>126</v>
      </c>
      <c r="AL1117" s="20">
        <f>AL1118</f>
        <v>0</v>
      </c>
    </row>
    <row r="1118" spans="1:38" hidden="1" x14ac:dyDescent="0.25">
      <c r="A1118" s="70" t="s">
        <v>112</v>
      </c>
      <c r="B1118" s="24" t="s">
        <v>297</v>
      </c>
      <c r="C1118" s="24" t="s">
        <v>35</v>
      </c>
      <c r="D1118" s="24" t="s">
        <v>87</v>
      </c>
      <c r="E1118" s="24" t="s">
        <v>319</v>
      </c>
      <c r="F1118" s="24" t="s">
        <v>113</v>
      </c>
      <c r="G1118" s="20">
        <f>G1119</f>
        <v>126</v>
      </c>
      <c r="H1118" s="20">
        <f t="shared" si="1287"/>
        <v>0</v>
      </c>
      <c r="I1118" s="13">
        <f t="shared" si="1287"/>
        <v>0</v>
      </c>
      <c r="J1118" s="13">
        <f t="shared" si="1287"/>
        <v>0</v>
      </c>
      <c r="K1118" s="13">
        <f t="shared" si="1287"/>
        <v>0</v>
      </c>
      <c r="L1118" s="13">
        <f t="shared" si="1287"/>
        <v>0</v>
      </c>
      <c r="M1118" s="20">
        <f t="shared" si="1287"/>
        <v>126</v>
      </c>
      <c r="N1118" s="20">
        <f t="shared" si="1287"/>
        <v>0</v>
      </c>
      <c r="O1118" s="13">
        <f t="shared" si="1287"/>
        <v>0</v>
      </c>
      <c r="P1118" s="13">
        <f t="shared" si="1287"/>
        <v>0</v>
      </c>
      <c r="Q1118" s="13">
        <f t="shared" si="1287"/>
        <v>0</v>
      </c>
      <c r="R1118" s="13">
        <f t="shared" si="1287"/>
        <v>0</v>
      </c>
      <c r="S1118" s="20">
        <f>S1119</f>
        <v>126</v>
      </c>
      <c r="T1118" s="20">
        <f>T1119</f>
        <v>0</v>
      </c>
      <c r="U1118" s="13">
        <f t="shared" si="1288"/>
        <v>0</v>
      </c>
      <c r="V1118" s="13">
        <f t="shared" si="1288"/>
        <v>0</v>
      </c>
      <c r="W1118" s="13">
        <f t="shared" si="1288"/>
        <v>0</v>
      </c>
      <c r="X1118" s="13">
        <f t="shared" si="1288"/>
        <v>0</v>
      </c>
      <c r="Y1118" s="20">
        <f>Y1119</f>
        <v>126</v>
      </c>
      <c r="Z1118" s="20">
        <f>Z1119</f>
        <v>0</v>
      </c>
      <c r="AA1118" s="13">
        <f t="shared" si="1289"/>
        <v>0</v>
      </c>
      <c r="AB1118" s="13">
        <f t="shared" si="1289"/>
        <v>0</v>
      </c>
      <c r="AC1118" s="13">
        <f t="shared" si="1289"/>
        <v>0</v>
      </c>
      <c r="AD1118" s="13">
        <f t="shared" si="1289"/>
        <v>0</v>
      </c>
      <c r="AE1118" s="20">
        <f>AE1119</f>
        <v>126</v>
      </c>
      <c r="AF1118" s="20">
        <f>AF1119</f>
        <v>0</v>
      </c>
      <c r="AG1118" s="13">
        <f t="shared" si="1290"/>
        <v>0</v>
      </c>
      <c r="AH1118" s="13">
        <f t="shared" si="1290"/>
        <v>0</v>
      </c>
      <c r="AI1118" s="13">
        <f t="shared" si="1290"/>
        <v>0</v>
      </c>
      <c r="AJ1118" s="13">
        <f t="shared" si="1290"/>
        <v>0</v>
      </c>
      <c r="AK1118" s="20">
        <f>AK1119</f>
        <v>126</v>
      </c>
      <c r="AL1118" s="20">
        <f>AL1119</f>
        <v>0</v>
      </c>
    </row>
    <row r="1119" spans="1:38" hidden="1" x14ac:dyDescent="0.25">
      <c r="A1119" s="70" t="s">
        <v>313</v>
      </c>
      <c r="B1119" s="24" t="s">
        <v>297</v>
      </c>
      <c r="C1119" s="24" t="s">
        <v>35</v>
      </c>
      <c r="D1119" s="24" t="s">
        <v>87</v>
      </c>
      <c r="E1119" s="24" t="s">
        <v>319</v>
      </c>
      <c r="F1119" s="47" t="s">
        <v>314</v>
      </c>
      <c r="G1119" s="13">
        <v>126</v>
      </c>
      <c r="H1119" s="13"/>
      <c r="I1119" s="13"/>
      <c r="J1119" s="13"/>
      <c r="K1119" s="13"/>
      <c r="L1119" s="13"/>
      <c r="M1119" s="13">
        <f>G1119+I1119+J1119+K1119+L1119</f>
        <v>126</v>
      </c>
      <c r="N1119" s="13">
        <f>H1119+J1119</f>
        <v>0</v>
      </c>
      <c r="O1119" s="13"/>
      <c r="P1119" s="13"/>
      <c r="Q1119" s="13"/>
      <c r="R1119" s="13"/>
      <c r="S1119" s="13">
        <f>M1119+O1119+P1119+Q1119+R1119</f>
        <v>126</v>
      </c>
      <c r="T1119" s="13">
        <f>N1119+P1119</f>
        <v>0</v>
      </c>
      <c r="U1119" s="13"/>
      <c r="V1119" s="13"/>
      <c r="W1119" s="13"/>
      <c r="X1119" s="13"/>
      <c r="Y1119" s="13">
        <f>S1119+U1119+V1119+W1119+X1119</f>
        <v>126</v>
      </c>
      <c r="Z1119" s="13">
        <f>T1119+V1119</f>
        <v>0</v>
      </c>
      <c r="AA1119" s="13"/>
      <c r="AB1119" s="13"/>
      <c r="AC1119" s="13"/>
      <c r="AD1119" s="13"/>
      <c r="AE1119" s="13">
        <f>Y1119+AA1119+AB1119+AC1119+AD1119</f>
        <v>126</v>
      </c>
      <c r="AF1119" s="13">
        <f>Z1119+AB1119</f>
        <v>0</v>
      </c>
      <c r="AG1119" s="13"/>
      <c r="AH1119" s="13"/>
      <c r="AI1119" s="13"/>
      <c r="AJ1119" s="13"/>
      <c r="AK1119" s="13">
        <f>AE1119+AG1119+AH1119+AI1119+AJ1119</f>
        <v>126</v>
      </c>
      <c r="AL1119" s="13">
        <f>AF1119+AH1119</f>
        <v>0</v>
      </c>
    </row>
    <row r="1120" spans="1:38" ht="49.5" hidden="1" x14ac:dyDescent="0.25">
      <c r="A1120" s="57" t="s">
        <v>320</v>
      </c>
      <c r="B1120" s="24" t="s">
        <v>297</v>
      </c>
      <c r="C1120" s="24" t="s">
        <v>35</v>
      </c>
      <c r="D1120" s="24" t="s">
        <v>87</v>
      </c>
      <c r="E1120" s="24" t="s">
        <v>321</v>
      </c>
      <c r="F1120" s="24"/>
      <c r="G1120" s="20">
        <f>G1121</f>
        <v>2788</v>
      </c>
      <c r="H1120" s="20">
        <f t="shared" ref="H1120:R1121" si="1291">H1121</f>
        <v>0</v>
      </c>
      <c r="I1120" s="13">
        <f t="shared" si="1291"/>
        <v>0</v>
      </c>
      <c r="J1120" s="13">
        <f t="shared" si="1291"/>
        <v>0</v>
      </c>
      <c r="K1120" s="13">
        <f t="shared" si="1291"/>
        <v>0</v>
      </c>
      <c r="L1120" s="13">
        <f t="shared" si="1291"/>
        <v>0</v>
      </c>
      <c r="M1120" s="20">
        <f t="shared" si="1291"/>
        <v>2788</v>
      </c>
      <c r="N1120" s="20">
        <f t="shared" si="1291"/>
        <v>0</v>
      </c>
      <c r="O1120" s="13">
        <f t="shared" si="1291"/>
        <v>0</v>
      </c>
      <c r="P1120" s="13">
        <f t="shared" si="1291"/>
        <v>0</v>
      </c>
      <c r="Q1120" s="13">
        <f t="shared" si="1291"/>
        <v>0</v>
      </c>
      <c r="R1120" s="13">
        <f t="shared" si="1291"/>
        <v>0</v>
      </c>
      <c r="S1120" s="20">
        <f>S1121</f>
        <v>2788</v>
      </c>
      <c r="T1120" s="20">
        <f>T1121</f>
        <v>0</v>
      </c>
      <c r="U1120" s="13">
        <f t="shared" ref="U1120:X1121" si="1292">U1121</f>
        <v>0</v>
      </c>
      <c r="V1120" s="13">
        <f t="shared" si="1292"/>
        <v>0</v>
      </c>
      <c r="W1120" s="13">
        <f t="shared" si="1292"/>
        <v>0</v>
      </c>
      <c r="X1120" s="13">
        <f t="shared" si="1292"/>
        <v>0</v>
      </c>
      <c r="Y1120" s="20">
        <f>Y1121</f>
        <v>2788</v>
      </c>
      <c r="Z1120" s="20">
        <f>Z1121</f>
        <v>0</v>
      </c>
      <c r="AA1120" s="13">
        <f t="shared" ref="AA1120:AD1121" si="1293">AA1121</f>
        <v>0</v>
      </c>
      <c r="AB1120" s="13">
        <f t="shared" si="1293"/>
        <v>0</v>
      </c>
      <c r="AC1120" s="13">
        <f t="shared" si="1293"/>
        <v>0</v>
      </c>
      <c r="AD1120" s="13">
        <f t="shared" si="1293"/>
        <v>0</v>
      </c>
      <c r="AE1120" s="20">
        <f>AE1121</f>
        <v>2788</v>
      </c>
      <c r="AF1120" s="20">
        <f>AF1121</f>
        <v>0</v>
      </c>
      <c r="AG1120" s="13">
        <f t="shared" ref="AG1120:AJ1121" si="1294">AG1121</f>
        <v>0</v>
      </c>
      <c r="AH1120" s="13">
        <f t="shared" si="1294"/>
        <v>0</v>
      </c>
      <c r="AI1120" s="13">
        <f t="shared" si="1294"/>
        <v>0</v>
      </c>
      <c r="AJ1120" s="13">
        <f t="shared" si="1294"/>
        <v>0</v>
      </c>
      <c r="AK1120" s="20">
        <f>AK1121</f>
        <v>2788</v>
      </c>
      <c r="AL1120" s="20">
        <f>AL1121</f>
        <v>0</v>
      </c>
    </row>
    <row r="1121" spans="1:38" hidden="1" x14ac:dyDescent="0.25">
      <c r="A1121" s="70" t="s">
        <v>112</v>
      </c>
      <c r="B1121" s="24" t="s">
        <v>297</v>
      </c>
      <c r="C1121" s="24" t="s">
        <v>35</v>
      </c>
      <c r="D1121" s="24" t="s">
        <v>87</v>
      </c>
      <c r="E1121" s="24" t="s">
        <v>321</v>
      </c>
      <c r="F1121" s="24" t="s">
        <v>113</v>
      </c>
      <c r="G1121" s="20">
        <f>G1122</f>
        <v>2788</v>
      </c>
      <c r="H1121" s="20">
        <f t="shared" si="1291"/>
        <v>0</v>
      </c>
      <c r="I1121" s="13">
        <f t="shared" si="1291"/>
        <v>0</v>
      </c>
      <c r="J1121" s="13">
        <f t="shared" si="1291"/>
        <v>0</v>
      </c>
      <c r="K1121" s="13">
        <f t="shared" si="1291"/>
        <v>0</v>
      </c>
      <c r="L1121" s="13">
        <f t="shared" si="1291"/>
        <v>0</v>
      </c>
      <c r="M1121" s="20">
        <f t="shared" si="1291"/>
        <v>2788</v>
      </c>
      <c r="N1121" s="20">
        <f t="shared" si="1291"/>
        <v>0</v>
      </c>
      <c r="O1121" s="13">
        <f t="shared" si="1291"/>
        <v>0</v>
      </c>
      <c r="P1121" s="13">
        <f t="shared" si="1291"/>
        <v>0</v>
      </c>
      <c r="Q1121" s="13">
        <f t="shared" si="1291"/>
        <v>0</v>
      </c>
      <c r="R1121" s="13">
        <f t="shared" si="1291"/>
        <v>0</v>
      </c>
      <c r="S1121" s="20">
        <f>S1122</f>
        <v>2788</v>
      </c>
      <c r="T1121" s="20">
        <f>T1122</f>
        <v>0</v>
      </c>
      <c r="U1121" s="13">
        <f t="shared" si="1292"/>
        <v>0</v>
      </c>
      <c r="V1121" s="13">
        <f t="shared" si="1292"/>
        <v>0</v>
      </c>
      <c r="W1121" s="13">
        <f t="shared" si="1292"/>
        <v>0</v>
      </c>
      <c r="X1121" s="13">
        <f t="shared" si="1292"/>
        <v>0</v>
      </c>
      <c r="Y1121" s="20">
        <f>Y1122</f>
        <v>2788</v>
      </c>
      <c r="Z1121" s="20">
        <f>Z1122</f>
        <v>0</v>
      </c>
      <c r="AA1121" s="13">
        <f t="shared" si="1293"/>
        <v>0</v>
      </c>
      <c r="AB1121" s="13">
        <f t="shared" si="1293"/>
        <v>0</v>
      </c>
      <c r="AC1121" s="13">
        <f t="shared" si="1293"/>
        <v>0</v>
      </c>
      <c r="AD1121" s="13">
        <f t="shared" si="1293"/>
        <v>0</v>
      </c>
      <c r="AE1121" s="20">
        <f>AE1122</f>
        <v>2788</v>
      </c>
      <c r="AF1121" s="20">
        <f>AF1122</f>
        <v>0</v>
      </c>
      <c r="AG1121" s="13">
        <f t="shared" si="1294"/>
        <v>0</v>
      </c>
      <c r="AH1121" s="13">
        <f t="shared" si="1294"/>
        <v>0</v>
      </c>
      <c r="AI1121" s="13">
        <f t="shared" si="1294"/>
        <v>0</v>
      </c>
      <c r="AJ1121" s="13">
        <f t="shared" si="1294"/>
        <v>0</v>
      </c>
      <c r="AK1121" s="20">
        <f>AK1122</f>
        <v>2788</v>
      </c>
      <c r="AL1121" s="20">
        <f>AL1122</f>
        <v>0</v>
      </c>
    </row>
    <row r="1122" spans="1:38" hidden="1" x14ac:dyDescent="0.25">
      <c r="A1122" s="70" t="s">
        <v>313</v>
      </c>
      <c r="B1122" s="24" t="s">
        <v>297</v>
      </c>
      <c r="C1122" s="24" t="s">
        <v>35</v>
      </c>
      <c r="D1122" s="24" t="s">
        <v>87</v>
      </c>
      <c r="E1122" s="24" t="s">
        <v>321</v>
      </c>
      <c r="F1122" s="47" t="s">
        <v>314</v>
      </c>
      <c r="G1122" s="13">
        <v>2788</v>
      </c>
      <c r="H1122" s="13"/>
      <c r="I1122" s="13"/>
      <c r="J1122" s="13"/>
      <c r="K1122" s="13"/>
      <c r="L1122" s="13"/>
      <c r="M1122" s="13">
        <f>G1122+I1122+J1122+K1122+L1122</f>
        <v>2788</v>
      </c>
      <c r="N1122" s="13">
        <f>H1122+J1122</f>
        <v>0</v>
      </c>
      <c r="O1122" s="13"/>
      <c r="P1122" s="13"/>
      <c r="Q1122" s="13"/>
      <c r="R1122" s="13"/>
      <c r="S1122" s="13">
        <f>M1122+O1122+P1122+Q1122+R1122</f>
        <v>2788</v>
      </c>
      <c r="T1122" s="13">
        <f>N1122+P1122</f>
        <v>0</v>
      </c>
      <c r="U1122" s="13"/>
      <c r="V1122" s="13"/>
      <c r="W1122" s="13"/>
      <c r="X1122" s="13"/>
      <c r="Y1122" s="13">
        <f>S1122+U1122+V1122+W1122+X1122</f>
        <v>2788</v>
      </c>
      <c r="Z1122" s="13">
        <f>T1122+V1122</f>
        <v>0</v>
      </c>
      <c r="AA1122" s="13"/>
      <c r="AB1122" s="13"/>
      <c r="AC1122" s="13"/>
      <c r="AD1122" s="13"/>
      <c r="AE1122" s="13">
        <f>Y1122+AA1122+AB1122+AC1122+AD1122</f>
        <v>2788</v>
      </c>
      <c r="AF1122" s="13">
        <f>Z1122+AB1122</f>
        <v>0</v>
      </c>
      <c r="AG1122" s="13"/>
      <c r="AH1122" s="13"/>
      <c r="AI1122" s="13"/>
      <c r="AJ1122" s="13"/>
      <c r="AK1122" s="13">
        <f>AE1122+AG1122+AH1122+AI1122+AJ1122</f>
        <v>2788</v>
      </c>
      <c r="AL1122" s="13">
        <f>AF1122+AH1122</f>
        <v>0</v>
      </c>
    </row>
    <row r="1123" spans="1:38" ht="33" hidden="1" x14ac:dyDescent="0.25">
      <c r="A1123" s="57" t="s">
        <v>322</v>
      </c>
      <c r="B1123" s="24" t="s">
        <v>297</v>
      </c>
      <c r="C1123" s="24" t="s">
        <v>35</v>
      </c>
      <c r="D1123" s="24" t="s">
        <v>87</v>
      </c>
      <c r="E1123" s="24" t="s">
        <v>323</v>
      </c>
      <c r="F1123" s="24"/>
      <c r="G1123" s="20">
        <f>G1124</f>
        <v>1309</v>
      </c>
      <c r="H1123" s="20">
        <f t="shared" ref="H1123:R1124" si="1295">H1124</f>
        <v>0</v>
      </c>
      <c r="I1123" s="13">
        <f t="shared" si="1295"/>
        <v>0</v>
      </c>
      <c r="J1123" s="13">
        <f t="shared" si="1295"/>
        <v>0</v>
      </c>
      <c r="K1123" s="13">
        <f t="shared" si="1295"/>
        <v>0</v>
      </c>
      <c r="L1123" s="13">
        <f t="shared" si="1295"/>
        <v>0</v>
      </c>
      <c r="M1123" s="20">
        <f t="shared" si="1295"/>
        <v>1309</v>
      </c>
      <c r="N1123" s="20">
        <f t="shared" si="1295"/>
        <v>0</v>
      </c>
      <c r="O1123" s="13">
        <f t="shared" si="1295"/>
        <v>0</v>
      </c>
      <c r="P1123" s="13">
        <f t="shared" si="1295"/>
        <v>0</v>
      </c>
      <c r="Q1123" s="13">
        <f t="shared" si="1295"/>
        <v>0</v>
      </c>
      <c r="R1123" s="13">
        <f t="shared" si="1295"/>
        <v>0</v>
      </c>
      <c r="S1123" s="20">
        <f>S1124</f>
        <v>1309</v>
      </c>
      <c r="T1123" s="20">
        <f>T1124</f>
        <v>0</v>
      </c>
      <c r="U1123" s="13">
        <f t="shared" ref="U1123:X1124" si="1296">U1124</f>
        <v>0</v>
      </c>
      <c r="V1123" s="13">
        <f t="shared" si="1296"/>
        <v>0</v>
      </c>
      <c r="W1123" s="13">
        <f t="shared" si="1296"/>
        <v>0</v>
      </c>
      <c r="X1123" s="13">
        <f t="shared" si="1296"/>
        <v>0</v>
      </c>
      <c r="Y1123" s="20">
        <f>Y1124</f>
        <v>1309</v>
      </c>
      <c r="Z1123" s="20">
        <f>Z1124</f>
        <v>0</v>
      </c>
      <c r="AA1123" s="13">
        <f t="shared" ref="AA1123:AD1124" si="1297">AA1124</f>
        <v>0</v>
      </c>
      <c r="AB1123" s="13">
        <f t="shared" si="1297"/>
        <v>0</v>
      </c>
      <c r="AC1123" s="13">
        <f t="shared" si="1297"/>
        <v>0</v>
      </c>
      <c r="AD1123" s="13">
        <f t="shared" si="1297"/>
        <v>0</v>
      </c>
      <c r="AE1123" s="20">
        <f>AE1124</f>
        <v>1309</v>
      </c>
      <c r="AF1123" s="20">
        <f>AF1124</f>
        <v>0</v>
      </c>
      <c r="AG1123" s="13">
        <f t="shared" ref="AG1123:AJ1124" si="1298">AG1124</f>
        <v>0</v>
      </c>
      <c r="AH1123" s="13">
        <f t="shared" si="1298"/>
        <v>0</v>
      </c>
      <c r="AI1123" s="13">
        <f t="shared" si="1298"/>
        <v>0</v>
      </c>
      <c r="AJ1123" s="13">
        <f t="shared" si="1298"/>
        <v>0</v>
      </c>
      <c r="AK1123" s="20">
        <f>AK1124</f>
        <v>1309</v>
      </c>
      <c r="AL1123" s="20">
        <f>AL1124</f>
        <v>0</v>
      </c>
    </row>
    <row r="1124" spans="1:38" hidden="1" x14ac:dyDescent="0.25">
      <c r="A1124" s="70" t="s">
        <v>112</v>
      </c>
      <c r="B1124" s="24" t="s">
        <v>297</v>
      </c>
      <c r="C1124" s="24" t="s">
        <v>35</v>
      </c>
      <c r="D1124" s="24" t="s">
        <v>87</v>
      </c>
      <c r="E1124" s="24" t="s">
        <v>323</v>
      </c>
      <c r="F1124" s="24" t="s">
        <v>113</v>
      </c>
      <c r="G1124" s="20">
        <f>G1125</f>
        <v>1309</v>
      </c>
      <c r="H1124" s="20">
        <f t="shared" si="1295"/>
        <v>0</v>
      </c>
      <c r="I1124" s="13">
        <f t="shared" si="1295"/>
        <v>0</v>
      </c>
      <c r="J1124" s="13">
        <f t="shared" si="1295"/>
        <v>0</v>
      </c>
      <c r="K1124" s="13">
        <f t="shared" si="1295"/>
        <v>0</v>
      </c>
      <c r="L1124" s="13">
        <f t="shared" si="1295"/>
        <v>0</v>
      </c>
      <c r="M1124" s="20">
        <f t="shared" si="1295"/>
        <v>1309</v>
      </c>
      <c r="N1124" s="20">
        <f t="shared" si="1295"/>
        <v>0</v>
      </c>
      <c r="O1124" s="13">
        <f t="shared" si="1295"/>
        <v>0</v>
      </c>
      <c r="P1124" s="13">
        <f t="shared" si="1295"/>
        <v>0</v>
      </c>
      <c r="Q1124" s="13">
        <f t="shared" si="1295"/>
        <v>0</v>
      </c>
      <c r="R1124" s="13">
        <f t="shared" si="1295"/>
        <v>0</v>
      </c>
      <c r="S1124" s="20">
        <f>S1125</f>
        <v>1309</v>
      </c>
      <c r="T1124" s="20">
        <f>T1125</f>
        <v>0</v>
      </c>
      <c r="U1124" s="13">
        <f t="shared" si="1296"/>
        <v>0</v>
      </c>
      <c r="V1124" s="13">
        <f t="shared" si="1296"/>
        <v>0</v>
      </c>
      <c r="W1124" s="13">
        <f t="shared" si="1296"/>
        <v>0</v>
      </c>
      <c r="X1124" s="13">
        <f t="shared" si="1296"/>
        <v>0</v>
      </c>
      <c r="Y1124" s="20">
        <f>Y1125</f>
        <v>1309</v>
      </c>
      <c r="Z1124" s="20">
        <f>Z1125</f>
        <v>0</v>
      </c>
      <c r="AA1124" s="13">
        <f t="shared" si="1297"/>
        <v>0</v>
      </c>
      <c r="AB1124" s="13">
        <f t="shared" si="1297"/>
        <v>0</v>
      </c>
      <c r="AC1124" s="13">
        <f t="shared" si="1297"/>
        <v>0</v>
      </c>
      <c r="AD1124" s="13">
        <f t="shared" si="1297"/>
        <v>0</v>
      </c>
      <c r="AE1124" s="20">
        <f>AE1125</f>
        <v>1309</v>
      </c>
      <c r="AF1124" s="20">
        <f>AF1125</f>
        <v>0</v>
      </c>
      <c r="AG1124" s="13">
        <f t="shared" si="1298"/>
        <v>0</v>
      </c>
      <c r="AH1124" s="13">
        <f t="shared" si="1298"/>
        <v>0</v>
      </c>
      <c r="AI1124" s="13">
        <f t="shared" si="1298"/>
        <v>0</v>
      </c>
      <c r="AJ1124" s="13">
        <f t="shared" si="1298"/>
        <v>0</v>
      </c>
      <c r="AK1124" s="20">
        <f>AK1125</f>
        <v>1309</v>
      </c>
      <c r="AL1124" s="20">
        <f>AL1125</f>
        <v>0</v>
      </c>
    </row>
    <row r="1125" spans="1:38" hidden="1" x14ac:dyDescent="0.25">
      <c r="A1125" s="70" t="s">
        <v>313</v>
      </c>
      <c r="B1125" s="24" t="s">
        <v>297</v>
      </c>
      <c r="C1125" s="24" t="s">
        <v>35</v>
      </c>
      <c r="D1125" s="24" t="s">
        <v>87</v>
      </c>
      <c r="E1125" s="24" t="s">
        <v>323</v>
      </c>
      <c r="F1125" s="47" t="s">
        <v>314</v>
      </c>
      <c r="G1125" s="13">
        <v>1309</v>
      </c>
      <c r="H1125" s="13"/>
      <c r="I1125" s="13"/>
      <c r="J1125" s="13"/>
      <c r="K1125" s="13"/>
      <c r="L1125" s="13"/>
      <c r="M1125" s="13">
        <f>G1125+I1125+J1125+K1125+L1125</f>
        <v>1309</v>
      </c>
      <c r="N1125" s="13">
        <f>H1125+J1125</f>
        <v>0</v>
      </c>
      <c r="O1125" s="13"/>
      <c r="P1125" s="13"/>
      <c r="Q1125" s="13"/>
      <c r="R1125" s="13"/>
      <c r="S1125" s="13">
        <f>M1125+O1125+P1125+Q1125+R1125</f>
        <v>1309</v>
      </c>
      <c r="T1125" s="13">
        <f>N1125+P1125</f>
        <v>0</v>
      </c>
      <c r="U1125" s="13"/>
      <c r="V1125" s="13"/>
      <c r="W1125" s="13"/>
      <c r="X1125" s="13"/>
      <c r="Y1125" s="13">
        <f>S1125+U1125+V1125+W1125+X1125</f>
        <v>1309</v>
      </c>
      <c r="Z1125" s="13">
        <f>T1125+V1125</f>
        <v>0</v>
      </c>
      <c r="AA1125" s="13"/>
      <c r="AB1125" s="13"/>
      <c r="AC1125" s="13"/>
      <c r="AD1125" s="13"/>
      <c r="AE1125" s="13">
        <f>Y1125+AA1125+AB1125+AC1125+AD1125</f>
        <v>1309</v>
      </c>
      <c r="AF1125" s="13">
        <f>Z1125+AB1125</f>
        <v>0</v>
      </c>
      <c r="AG1125" s="13"/>
      <c r="AH1125" s="13"/>
      <c r="AI1125" s="13"/>
      <c r="AJ1125" s="13"/>
      <c r="AK1125" s="13">
        <f>AE1125+AG1125+AH1125+AI1125+AJ1125</f>
        <v>1309</v>
      </c>
      <c r="AL1125" s="13">
        <f>AF1125+AH1125</f>
        <v>0</v>
      </c>
    </row>
    <row r="1126" spans="1:38" ht="33" hidden="1" x14ac:dyDescent="0.25">
      <c r="A1126" s="57" t="s">
        <v>324</v>
      </c>
      <c r="B1126" s="24" t="s">
        <v>297</v>
      </c>
      <c r="C1126" s="24" t="s">
        <v>35</v>
      </c>
      <c r="D1126" s="24" t="s">
        <v>87</v>
      </c>
      <c r="E1126" s="24" t="s">
        <v>325</v>
      </c>
      <c r="F1126" s="24"/>
      <c r="G1126" s="20">
        <f>G1127</f>
        <v>99</v>
      </c>
      <c r="H1126" s="20">
        <f t="shared" ref="H1126:R1127" si="1299">H1127</f>
        <v>0</v>
      </c>
      <c r="I1126" s="13">
        <f t="shared" si="1299"/>
        <v>0</v>
      </c>
      <c r="J1126" s="13">
        <f t="shared" si="1299"/>
        <v>0</v>
      </c>
      <c r="K1126" s="13">
        <f t="shared" si="1299"/>
        <v>0</v>
      </c>
      <c r="L1126" s="13">
        <f t="shared" si="1299"/>
        <v>0</v>
      </c>
      <c r="M1126" s="20">
        <f t="shared" si="1299"/>
        <v>99</v>
      </c>
      <c r="N1126" s="20">
        <f t="shared" si="1299"/>
        <v>0</v>
      </c>
      <c r="O1126" s="13">
        <f t="shared" si="1299"/>
        <v>0</v>
      </c>
      <c r="P1126" s="13">
        <f t="shared" si="1299"/>
        <v>0</v>
      </c>
      <c r="Q1126" s="13">
        <f t="shared" si="1299"/>
        <v>0</v>
      </c>
      <c r="R1126" s="13">
        <f t="shared" si="1299"/>
        <v>0</v>
      </c>
      <c r="S1126" s="20">
        <f>S1127</f>
        <v>99</v>
      </c>
      <c r="T1126" s="20">
        <f>T1127</f>
        <v>0</v>
      </c>
      <c r="U1126" s="13">
        <f t="shared" ref="U1126:X1127" si="1300">U1127</f>
        <v>0</v>
      </c>
      <c r="V1126" s="13">
        <f t="shared" si="1300"/>
        <v>0</v>
      </c>
      <c r="W1126" s="13">
        <f t="shared" si="1300"/>
        <v>0</v>
      </c>
      <c r="X1126" s="13">
        <f t="shared" si="1300"/>
        <v>0</v>
      </c>
      <c r="Y1126" s="20">
        <f>Y1127</f>
        <v>99</v>
      </c>
      <c r="Z1126" s="20">
        <f>Z1127</f>
        <v>0</v>
      </c>
      <c r="AA1126" s="13">
        <f t="shared" ref="AA1126:AD1127" si="1301">AA1127</f>
        <v>0</v>
      </c>
      <c r="AB1126" s="13">
        <f t="shared" si="1301"/>
        <v>0</v>
      </c>
      <c r="AC1126" s="13">
        <f t="shared" si="1301"/>
        <v>0</v>
      </c>
      <c r="AD1126" s="13">
        <f t="shared" si="1301"/>
        <v>0</v>
      </c>
      <c r="AE1126" s="20">
        <f>AE1127</f>
        <v>99</v>
      </c>
      <c r="AF1126" s="20">
        <f>AF1127</f>
        <v>0</v>
      </c>
      <c r="AG1126" s="13">
        <f t="shared" ref="AG1126:AJ1127" si="1302">AG1127</f>
        <v>0</v>
      </c>
      <c r="AH1126" s="13">
        <f t="shared" si="1302"/>
        <v>0</v>
      </c>
      <c r="AI1126" s="13">
        <f t="shared" si="1302"/>
        <v>0</v>
      </c>
      <c r="AJ1126" s="13">
        <f t="shared" si="1302"/>
        <v>0</v>
      </c>
      <c r="AK1126" s="20">
        <f>AK1127</f>
        <v>99</v>
      </c>
      <c r="AL1126" s="20">
        <f>AL1127</f>
        <v>0</v>
      </c>
    </row>
    <row r="1127" spans="1:38" hidden="1" x14ac:dyDescent="0.25">
      <c r="A1127" s="70" t="s">
        <v>112</v>
      </c>
      <c r="B1127" s="24" t="s">
        <v>297</v>
      </c>
      <c r="C1127" s="24" t="s">
        <v>35</v>
      </c>
      <c r="D1127" s="24" t="s">
        <v>87</v>
      </c>
      <c r="E1127" s="24" t="s">
        <v>325</v>
      </c>
      <c r="F1127" s="24" t="s">
        <v>113</v>
      </c>
      <c r="G1127" s="20">
        <f>G1128</f>
        <v>99</v>
      </c>
      <c r="H1127" s="20">
        <f t="shared" si="1299"/>
        <v>0</v>
      </c>
      <c r="I1127" s="13">
        <f t="shared" si="1299"/>
        <v>0</v>
      </c>
      <c r="J1127" s="13">
        <f t="shared" si="1299"/>
        <v>0</v>
      </c>
      <c r="K1127" s="13">
        <f t="shared" si="1299"/>
        <v>0</v>
      </c>
      <c r="L1127" s="13">
        <f t="shared" si="1299"/>
        <v>0</v>
      </c>
      <c r="M1127" s="20">
        <f t="shared" si="1299"/>
        <v>99</v>
      </c>
      <c r="N1127" s="20">
        <f t="shared" si="1299"/>
        <v>0</v>
      </c>
      <c r="O1127" s="13">
        <f t="shared" si="1299"/>
        <v>0</v>
      </c>
      <c r="P1127" s="13">
        <f t="shared" si="1299"/>
        <v>0</v>
      </c>
      <c r="Q1127" s="13">
        <f t="shared" si="1299"/>
        <v>0</v>
      </c>
      <c r="R1127" s="13">
        <f t="shared" si="1299"/>
        <v>0</v>
      </c>
      <c r="S1127" s="20">
        <f>S1128</f>
        <v>99</v>
      </c>
      <c r="T1127" s="20">
        <f>T1128</f>
        <v>0</v>
      </c>
      <c r="U1127" s="13">
        <f t="shared" si="1300"/>
        <v>0</v>
      </c>
      <c r="V1127" s="13">
        <f t="shared" si="1300"/>
        <v>0</v>
      </c>
      <c r="W1127" s="13">
        <f t="shared" si="1300"/>
        <v>0</v>
      </c>
      <c r="X1127" s="13">
        <f t="shared" si="1300"/>
        <v>0</v>
      </c>
      <c r="Y1127" s="20">
        <f>Y1128</f>
        <v>99</v>
      </c>
      <c r="Z1127" s="20">
        <f>Z1128</f>
        <v>0</v>
      </c>
      <c r="AA1127" s="13">
        <f t="shared" si="1301"/>
        <v>0</v>
      </c>
      <c r="AB1127" s="13">
        <f t="shared" si="1301"/>
        <v>0</v>
      </c>
      <c r="AC1127" s="13">
        <f t="shared" si="1301"/>
        <v>0</v>
      </c>
      <c r="AD1127" s="13">
        <f t="shared" si="1301"/>
        <v>0</v>
      </c>
      <c r="AE1127" s="20">
        <f>AE1128</f>
        <v>99</v>
      </c>
      <c r="AF1127" s="20">
        <f>AF1128</f>
        <v>0</v>
      </c>
      <c r="AG1127" s="13">
        <f t="shared" si="1302"/>
        <v>0</v>
      </c>
      <c r="AH1127" s="13">
        <f t="shared" si="1302"/>
        <v>0</v>
      </c>
      <c r="AI1127" s="13">
        <f t="shared" si="1302"/>
        <v>0</v>
      </c>
      <c r="AJ1127" s="13">
        <f t="shared" si="1302"/>
        <v>0</v>
      </c>
      <c r="AK1127" s="20">
        <f>AK1128</f>
        <v>99</v>
      </c>
      <c r="AL1127" s="20">
        <f>AL1128</f>
        <v>0</v>
      </c>
    </row>
    <row r="1128" spans="1:38" hidden="1" x14ac:dyDescent="0.25">
      <c r="A1128" s="70" t="s">
        <v>313</v>
      </c>
      <c r="B1128" s="24" t="s">
        <v>297</v>
      </c>
      <c r="C1128" s="24" t="s">
        <v>35</v>
      </c>
      <c r="D1128" s="24" t="s">
        <v>87</v>
      </c>
      <c r="E1128" s="24" t="s">
        <v>325</v>
      </c>
      <c r="F1128" s="47" t="s">
        <v>314</v>
      </c>
      <c r="G1128" s="13">
        <v>99</v>
      </c>
      <c r="H1128" s="13"/>
      <c r="I1128" s="13"/>
      <c r="J1128" s="13"/>
      <c r="K1128" s="13"/>
      <c r="L1128" s="13"/>
      <c r="M1128" s="13">
        <f>G1128+I1128+J1128+K1128+L1128</f>
        <v>99</v>
      </c>
      <c r="N1128" s="13">
        <f>H1128+J1128</f>
        <v>0</v>
      </c>
      <c r="O1128" s="13"/>
      <c r="P1128" s="13"/>
      <c r="Q1128" s="13"/>
      <c r="R1128" s="13"/>
      <c r="S1128" s="13">
        <f>M1128+O1128+P1128+Q1128+R1128</f>
        <v>99</v>
      </c>
      <c r="T1128" s="13">
        <f>N1128+P1128</f>
        <v>0</v>
      </c>
      <c r="U1128" s="13"/>
      <c r="V1128" s="13"/>
      <c r="W1128" s="13"/>
      <c r="X1128" s="13"/>
      <c r="Y1128" s="13">
        <f>S1128+U1128+V1128+W1128+X1128</f>
        <v>99</v>
      </c>
      <c r="Z1128" s="13">
        <f>T1128+V1128</f>
        <v>0</v>
      </c>
      <c r="AA1128" s="13"/>
      <c r="AB1128" s="13"/>
      <c r="AC1128" s="13"/>
      <c r="AD1128" s="13"/>
      <c r="AE1128" s="13">
        <f>Y1128+AA1128+AB1128+AC1128+AD1128</f>
        <v>99</v>
      </c>
      <c r="AF1128" s="13">
        <f>Z1128+AB1128</f>
        <v>0</v>
      </c>
      <c r="AG1128" s="13"/>
      <c r="AH1128" s="13"/>
      <c r="AI1128" s="13"/>
      <c r="AJ1128" s="13"/>
      <c r="AK1128" s="13">
        <f>AE1128+AG1128+AH1128+AI1128+AJ1128</f>
        <v>99</v>
      </c>
      <c r="AL1128" s="13">
        <f>AF1128+AH1128</f>
        <v>0</v>
      </c>
    </row>
    <row r="1129" spans="1:38" ht="49.5" hidden="1" x14ac:dyDescent="0.25">
      <c r="A1129" s="57" t="s">
        <v>326</v>
      </c>
      <c r="B1129" s="24" t="s">
        <v>297</v>
      </c>
      <c r="C1129" s="24" t="s">
        <v>35</v>
      </c>
      <c r="D1129" s="24" t="s">
        <v>87</v>
      </c>
      <c r="E1129" s="24" t="s">
        <v>327</v>
      </c>
      <c r="F1129" s="24"/>
      <c r="G1129" s="20">
        <f>G1130</f>
        <v>550</v>
      </c>
      <c r="H1129" s="20">
        <f t="shared" ref="H1129:R1130" si="1303">H1130</f>
        <v>0</v>
      </c>
      <c r="I1129" s="13">
        <f t="shared" si="1303"/>
        <v>0</v>
      </c>
      <c r="J1129" s="13">
        <f t="shared" si="1303"/>
        <v>0</v>
      </c>
      <c r="K1129" s="13">
        <f t="shared" si="1303"/>
        <v>0</v>
      </c>
      <c r="L1129" s="13">
        <f t="shared" si="1303"/>
        <v>0</v>
      </c>
      <c r="M1129" s="20">
        <f t="shared" si="1303"/>
        <v>550</v>
      </c>
      <c r="N1129" s="20">
        <f t="shared" si="1303"/>
        <v>0</v>
      </c>
      <c r="O1129" s="13">
        <f t="shared" si="1303"/>
        <v>0</v>
      </c>
      <c r="P1129" s="13">
        <f t="shared" si="1303"/>
        <v>0</v>
      </c>
      <c r="Q1129" s="13">
        <f t="shared" si="1303"/>
        <v>0</v>
      </c>
      <c r="R1129" s="13">
        <f t="shared" si="1303"/>
        <v>0</v>
      </c>
      <c r="S1129" s="20">
        <f>S1130</f>
        <v>550</v>
      </c>
      <c r="T1129" s="20">
        <f>T1130</f>
        <v>0</v>
      </c>
      <c r="U1129" s="13">
        <f t="shared" ref="U1129:X1130" si="1304">U1130</f>
        <v>0</v>
      </c>
      <c r="V1129" s="13">
        <f t="shared" si="1304"/>
        <v>0</v>
      </c>
      <c r="W1129" s="13">
        <f t="shared" si="1304"/>
        <v>0</v>
      </c>
      <c r="X1129" s="13">
        <f t="shared" si="1304"/>
        <v>0</v>
      </c>
      <c r="Y1129" s="20">
        <f>Y1130</f>
        <v>550</v>
      </c>
      <c r="Z1129" s="20">
        <f>Z1130</f>
        <v>0</v>
      </c>
      <c r="AA1129" s="13">
        <f t="shared" ref="AA1129:AD1130" si="1305">AA1130</f>
        <v>0</v>
      </c>
      <c r="AB1129" s="13">
        <f t="shared" si="1305"/>
        <v>0</v>
      </c>
      <c r="AC1129" s="13">
        <f t="shared" si="1305"/>
        <v>0</v>
      </c>
      <c r="AD1129" s="13">
        <f t="shared" si="1305"/>
        <v>0</v>
      </c>
      <c r="AE1129" s="20">
        <f>AE1130</f>
        <v>550</v>
      </c>
      <c r="AF1129" s="20">
        <f>AF1130</f>
        <v>0</v>
      </c>
      <c r="AG1129" s="13">
        <f t="shared" ref="AG1129:AJ1130" si="1306">AG1130</f>
        <v>0</v>
      </c>
      <c r="AH1129" s="13">
        <f t="shared" si="1306"/>
        <v>0</v>
      </c>
      <c r="AI1129" s="13">
        <f t="shared" si="1306"/>
        <v>0</v>
      </c>
      <c r="AJ1129" s="13">
        <f t="shared" si="1306"/>
        <v>0</v>
      </c>
      <c r="AK1129" s="20">
        <f>AK1130</f>
        <v>550</v>
      </c>
      <c r="AL1129" s="20">
        <f>AL1130</f>
        <v>0</v>
      </c>
    </row>
    <row r="1130" spans="1:38" hidden="1" x14ac:dyDescent="0.25">
      <c r="A1130" s="70" t="s">
        <v>112</v>
      </c>
      <c r="B1130" s="24" t="s">
        <v>297</v>
      </c>
      <c r="C1130" s="24" t="s">
        <v>35</v>
      </c>
      <c r="D1130" s="24" t="s">
        <v>87</v>
      </c>
      <c r="E1130" s="24" t="s">
        <v>327</v>
      </c>
      <c r="F1130" s="24" t="s">
        <v>113</v>
      </c>
      <c r="G1130" s="20">
        <f>G1131</f>
        <v>550</v>
      </c>
      <c r="H1130" s="20">
        <f t="shared" si="1303"/>
        <v>0</v>
      </c>
      <c r="I1130" s="13">
        <f t="shared" si="1303"/>
        <v>0</v>
      </c>
      <c r="J1130" s="13">
        <f t="shared" si="1303"/>
        <v>0</v>
      </c>
      <c r="K1130" s="13">
        <f t="shared" si="1303"/>
        <v>0</v>
      </c>
      <c r="L1130" s="13">
        <f t="shared" si="1303"/>
        <v>0</v>
      </c>
      <c r="M1130" s="20">
        <f t="shared" si="1303"/>
        <v>550</v>
      </c>
      <c r="N1130" s="20">
        <f t="shared" si="1303"/>
        <v>0</v>
      </c>
      <c r="O1130" s="13">
        <f t="shared" si="1303"/>
        <v>0</v>
      </c>
      <c r="P1130" s="13">
        <f t="shared" si="1303"/>
        <v>0</v>
      </c>
      <c r="Q1130" s="13">
        <f t="shared" si="1303"/>
        <v>0</v>
      </c>
      <c r="R1130" s="13">
        <f t="shared" si="1303"/>
        <v>0</v>
      </c>
      <c r="S1130" s="20">
        <f>S1131</f>
        <v>550</v>
      </c>
      <c r="T1130" s="20">
        <f>T1131</f>
        <v>0</v>
      </c>
      <c r="U1130" s="13">
        <f t="shared" si="1304"/>
        <v>0</v>
      </c>
      <c r="V1130" s="13">
        <f t="shared" si="1304"/>
        <v>0</v>
      </c>
      <c r="W1130" s="13">
        <f t="shared" si="1304"/>
        <v>0</v>
      </c>
      <c r="X1130" s="13">
        <f t="shared" si="1304"/>
        <v>0</v>
      </c>
      <c r="Y1130" s="20">
        <f>Y1131</f>
        <v>550</v>
      </c>
      <c r="Z1130" s="20">
        <f>Z1131</f>
        <v>0</v>
      </c>
      <c r="AA1130" s="13">
        <f t="shared" si="1305"/>
        <v>0</v>
      </c>
      <c r="AB1130" s="13">
        <f t="shared" si="1305"/>
        <v>0</v>
      </c>
      <c r="AC1130" s="13">
        <f t="shared" si="1305"/>
        <v>0</v>
      </c>
      <c r="AD1130" s="13">
        <f t="shared" si="1305"/>
        <v>0</v>
      </c>
      <c r="AE1130" s="20">
        <f>AE1131</f>
        <v>550</v>
      </c>
      <c r="AF1130" s="20">
        <f>AF1131</f>
        <v>0</v>
      </c>
      <c r="AG1130" s="13">
        <f t="shared" si="1306"/>
        <v>0</v>
      </c>
      <c r="AH1130" s="13">
        <f t="shared" si="1306"/>
        <v>0</v>
      </c>
      <c r="AI1130" s="13">
        <f t="shared" si="1306"/>
        <v>0</v>
      </c>
      <c r="AJ1130" s="13">
        <f t="shared" si="1306"/>
        <v>0</v>
      </c>
      <c r="AK1130" s="20">
        <f>AK1131</f>
        <v>550</v>
      </c>
      <c r="AL1130" s="20">
        <f>AL1131</f>
        <v>0</v>
      </c>
    </row>
    <row r="1131" spans="1:38" hidden="1" x14ac:dyDescent="0.25">
      <c r="A1131" s="70" t="s">
        <v>313</v>
      </c>
      <c r="B1131" s="24" t="s">
        <v>297</v>
      </c>
      <c r="C1131" s="24" t="s">
        <v>35</v>
      </c>
      <c r="D1131" s="24" t="s">
        <v>87</v>
      </c>
      <c r="E1131" s="24" t="s">
        <v>327</v>
      </c>
      <c r="F1131" s="47" t="s">
        <v>314</v>
      </c>
      <c r="G1131" s="13">
        <v>550</v>
      </c>
      <c r="H1131" s="13"/>
      <c r="I1131" s="13"/>
      <c r="J1131" s="13"/>
      <c r="K1131" s="13"/>
      <c r="L1131" s="13"/>
      <c r="M1131" s="13">
        <f>G1131+I1131+J1131+K1131+L1131</f>
        <v>550</v>
      </c>
      <c r="N1131" s="13">
        <f>H1131+J1131</f>
        <v>0</v>
      </c>
      <c r="O1131" s="13"/>
      <c r="P1131" s="13"/>
      <c r="Q1131" s="13"/>
      <c r="R1131" s="13"/>
      <c r="S1131" s="13">
        <f>M1131+O1131+P1131+Q1131+R1131</f>
        <v>550</v>
      </c>
      <c r="T1131" s="13">
        <f>N1131+P1131</f>
        <v>0</v>
      </c>
      <c r="U1131" s="13"/>
      <c r="V1131" s="13"/>
      <c r="W1131" s="13"/>
      <c r="X1131" s="13"/>
      <c r="Y1131" s="13">
        <f>S1131+U1131+V1131+W1131+X1131</f>
        <v>550</v>
      </c>
      <c r="Z1131" s="13">
        <f>T1131+V1131</f>
        <v>0</v>
      </c>
      <c r="AA1131" s="13"/>
      <c r="AB1131" s="13"/>
      <c r="AC1131" s="13"/>
      <c r="AD1131" s="13"/>
      <c r="AE1131" s="13">
        <f>Y1131+AA1131+AB1131+AC1131+AD1131</f>
        <v>550</v>
      </c>
      <c r="AF1131" s="13">
        <f>Z1131+AB1131</f>
        <v>0</v>
      </c>
      <c r="AG1131" s="13"/>
      <c r="AH1131" s="13"/>
      <c r="AI1131" s="13"/>
      <c r="AJ1131" s="13"/>
      <c r="AK1131" s="13">
        <f>AE1131+AG1131+AH1131+AI1131+AJ1131</f>
        <v>550</v>
      </c>
      <c r="AL1131" s="13">
        <f>AF1131+AH1131</f>
        <v>0</v>
      </c>
    </row>
    <row r="1132" spans="1:38" ht="33" hidden="1" x14ac:dyDescent="0.25">
      <c r="A1132" s="57" t="s">
        <v>328</v>
      </c>
      <c r="B1132" s="24" t="s">
        <v>297</v>
      </c>
      <c r="C1132" s="24" t="s">
        <v>35</v>
      </c>
      <c r="D1132" s="24" t="s">
        <v>87</v>
      </c>
      <c r="E1132" s="24" t="s">
        <v>329</v>
      </c>
      <c r="F1132" s="24"/>
      <c r="G1132" s="20">
        <f>G1133</f>
        <v>3808</v>
      </c>
      <c r="H1132" s="20">
        <f t="shared" ref="H1132:R1133" si="1307">H1133</f>
        <v>0</v>
      </c>
      <c r="I1132" s="13">
        <f t="shared" si="1307"/>
        <v>0</v>
      </c>
      <c r="J1132" s="13">
        <f t="shared" si="1307"/>
        <v>0</v>
      </c>
      <c r="K1132" s="13">
        <f t="shared" si="1307"/>
        <v>0</v>
      </c>
      <c r="L1132" s="13">
        <f t="shared" si="1307"/>
        <v>0</v>
      </c>
      <c r="M1132" s="20">
        <f t="shared" si="1307"/>
        <v>3808</v>
      </c>
      <c r="N1132" s="20">
        <f t="shared" si="1307"/>
        <v>0</v>
      </c>
      <c r="O1132" s="13">
        <f t="shared" si="1307"/>
        <v>0</v>
      </c>
      <c r="P1132" s="13">
        <f t="shared" si="1307"/>
        <v>0</v>
      </c>
      <c r="Q1132" s="13">
        <f t="shared" si="1307"/>
        <v>0</v>
      </c>
      <c r="R1132" s="13">
        <f t="shared" si="1307"/>
        <v>0</v>
      </c>
      <c r="S1132" s="20">
        <f>S1133</f>
        <v>3808</v>
      </c>
      <c r="T1132" s="20">
        <f>T1133</f>
        <v>0</v>
      </c>
      <c r="U1132" s="13">
        <f t="shared" ref="U1132:X1133" si="1308">U1133</f>
        <v>0</v>
      </c>
      <c r="V1132" s="13">
        <f t="shared" si="1308"/>
        <v>0</v>
      </c>
      <c r="W1132" s="13">
        <f t="shared" si="1308"/>
        <v>0</v>
      </c>
      <c r="X1132" s="13">
        <f t="shared" si="1308"/>
        <v>0</v>
      </c>
      <c r="Y1132" s="20">
        <f>Y1133</f>
        <v>3808</v>
      </c>
      <c r="Z1132" s="20">
        <f>Z1133</f>
        <v>0</v>
      </c>
      <c r="AA1132" s="13">
        <f t="shared" ref="AA1132:AD1133" si="1309">AA1133</f>
        <v>0</v>
      </c>
      <c r="AB1132" s="13">
        <f t="shared" si="1309"/>
        <v>0</v>
      </c>
      <c r="AC1132" s="13">
        <f t="shared" si="1309"/>
        <v>0</v>
      </c>
      <c r="AD1132" s="13">
        <f t="shared" si="1309"/>
        <v>0</v>
      </c>
      <c r="AE1132" s="20">
        <f>AE1133</f>
        <v>3808</v>
      </c>
      <c r="AF1132" s="20">
        <f>AF1133</f>
        <v>0</v>
      </c>
      <c r="AG1132" s="13">
        <f t="shared" ref="AG1132:AJ1133" si="1310">AG1133</f>
        <v>0</v>
      </c>
      <c r="AH1132" s="13">
        <f t="shared" si="1310"/>
        <v>0</v>
      </c>
      <c r="AI1132" s="13">
        <f t="shared" si="1310"/>
        <v>0</v>
      </c>
      <c r="AJ1132" s="13">
        <f t="shared" si="1310"/>
        <v>0</v>
      </c>
      <c r="AK1132" s="20">
        <f>AK1133</f>
        <v>3808</v>
      </c>
      <c r="AL1132" s="20">
        <f>AL1133</f>
        <v>0</v>
      </c>
    </row>
    <row r="1133" spans="1:38" hidden="1" x14ac:dyDescent="0.25">
      <c r="A1133" s="70" t="s">
        <v>112</v>
      </c>
      <c r="B1133" s="24" t="s">
        <v>297</v>
      </c>
      <c r="C1133" s="24" t="s">
        <v>35</v>
      </c>
      <c r="D1133" s="24" t="s">
        <v>87</v>
      </c>
      <c r="E1133" s="24" t="s">
        <v>329</v>
      </c>
      <c r="F1133" s="24" t="s">
        <v>113</v>
      </c>
      <c r="G1133" s="20">
        <f>G1134</f>
        <v>3808</v>
      </c>
      <c r="H1133" s="20">
        <f t="shared" si="1307"/>
        <v>0</v>
      </c>
      <c r="I1133" s="13">
        <f t="shared" si="1307"/>
        <v>0</v>
      </c>
      <c r="J1133" s="13">
        <f t="shared" si="1307"/>
        <v>0</v>
      </c>
      <c r="K1133" s="13">
        <f t="shared" si="1307"/>
        <v>0</v>
      </c>
      <c r="L1133" s="13">
        <f t="shared" si="1307"/>
        <v>0</v>
      </c>
      <c r="M1133" s="20">
        <f t="shared" si="1307"/>
        <v>3808</v>
      </c>
      <c r="N1133" s="20">
        <f t="shared" si="1307"/>
        <v>0</v>
      </c>
      <c r="O1133" s="13">
        <f t="shared" si="1307"/>
        <v>0</v>
      </c>
      <c r="P1133" s="13">
        <f t="shared" si="1307"/>
        <v>0</v>
      </c>
      <c r="Q1133" s="13">
        <f t="shared" si="1307"/>
        <v>0</v>
      </c>
      <c r="R1133" s="13">
        <f t="shared" si="1307"/>
        <v>0</v>
      </c>
      <c r="S1133" s="20">
        <f>S1134</f>
        <v>3808</v>
      </c>
      <c r="T1133" s="20">
        <f>T1134</f>
        <v>0</v>
      </c>
      <c r="U1133" s="13">
        <f t="shared" si="1308"/>
        <v>0</v>
      </c>
      <c r="V1133" s="13">
        <f t="shared" si="1308"/>
        <v>0</v>
      </c>
      <c r="W1133" s="13">
        <f t="shared" si="1308"/>
        <v>0</v>
      </c>
      <c r="X1133" s="13">
        <f t="shared" si="1308"/>
        <v>0</v>
      </c>
      <c r="Y1133" s="20">
        <f>Y1134</f>
        <v>3808</v>
      </c>
      <c r="Z1133" s="20">
        <f>Z1134</f>
        <v>0</v>
      </c>
      <c r="AA1133" s="13">
        <f t="shared" si="1309"/>
        <v>0</v>
      </c>
      <c r="AB1133" s="13">
        <f t="shared" si="1309"/>
        <v>0</v>
      </c>
      <c r="AC1133" s="13">
        <f t="shared" si="1309"/>
        <v>0</v>
      </c>
      <c r="AD1133" s="13">
        <f t="shared" si="1309"/>
        <v>0</v>
      </c>
      <c r="AE1133" s="20">
        <f>AE1134</f>
        <v>3808</v>
      </c>
      <c r="AF1133" s="20">
        <f>AF1134</f>
        <v>0</v>
      </c>
      <c r="AG1133" s="13">
        <f t="shared" si="1310"/>
        <v>0</v>
      </c>
      <c r="AH1133" s="13">
        <f t="shared" si="1310"/>
        <v>0</v>
      </c>
      <c r="AI1133" s="13">
        <f t="shared" si="1310"/>
        <v>0</v>
      </c>
      <c r="AJ1133" s="13">
        <f t="shared" si="1310"/>
        <v>0</v>
      </c>
      <c r="AK1133" s="20">
        <f>AK1134</f>
        <v>3808</v>
      </c>
      <c r="AL1133" s="20">
        <f>AL1134</f>
        <v>0</v>
      </c>
    </row>
    <row r="1134" spans="1:38" hidden="1" x14ac:dyDescent="0.25">
      <c r="A1134" s="70" t="s">
        <v>313</v>
      </c>
      <c r="B1134" s="24" t="s">
        <v>297</v>
      </c>
      <c r="C1134" s="24" t="s">
        <v>35</v>
      </c>
      <c r="D1134" s="24" t="s">
        <v>87</v>
      </c>
      <c r="E1134" s="24" t="s">
        <v>329</v>
      </c>
      <c r="F1134" s="47" t="s">
        <v>314</v>
      </c>
      <c r="G1134" s="13">
        <v>3808</v>
      </c>
      <c r="H1134" s="13"/>
      <c r="I1134" s="13"/>
      <c r="J1134" s="13"/>
      <c r="K1134" s="13"/>
      <c r="L1134" s="13"/>
      <c r="M1134" s="13">
        <f>G1134+I1134+J1134+K1134+L1134</f>
        <v>3808</v>
      </c>
      <c r="N1134" s="13">
        <f>H1134+J1134</f>
        <v>0</v>
      </c>
      <c r="O1134" s="13"/>
      <c r="P1134" s="13"/>
      <c r="Q1134" s="13"/>
      <c r="R1134" s="13"/>
      <c r="S1134" s="13">
        <f>M1134+O1134+P1134+Q1134+R1134</f>
        <v>3808</v>
      </c>
      <c r="T1134" s="13">
        <f>N1134+P1134</f>
        <v>0</v>
      </c>
      <c r="U1134" s="13"/>
      <c r="V1134" s="13"/>
      <c r="W1134" s="13"/>
      <c r="X1134" s="13"/>
      <c r="Y1134" s="13">
        <f>S1134+U1134+V1134+W1134+X1134</f>
        <v>3808</v>
      </c>
      <c r="Z1134" s="13">
        <f>T1134+V1134</f>
        <v>0</v>
      </c>
      <c r="AA1134" s="13"/>
      <c r="AB1134" s="13"/>
      <c r="AC1134" s="13"/>
      <c r="AD1134" s="13"/>
      <c r="AE1134" s="13">
        <f>Y1134+AA1134+AB1134+AC1134+AD1134</f>
        <v>3808</v>
      </c>
      <c r="AF1134" s="13">
        <f>Z1134+AB1134</f>
        <v>0</v>
      </c>
      <c r="AG1134" s="13"/>
      <c r="AH1134" s="13"/>
      <c r="AI1134" s="13"/>
      <c r="AJ1134" s="13"/>
      <c r="AK1134" s="13">
        <f>AE1134+AG1134+AH1134+AI1134+AJ1134</f>
        <v>3808</v>
      </c>
      <c r="AL1134" s="13">
        <f>AF1134+AH1134</f>
        <v>0</v>
      </c>
    </row>
    <row r="1135" spans="1:38" ht="82.5" hidden="1" x14ac:dyDescent="0.25">
      <c r="A1135" s="57" t="s">
        <v>330</v>
      </c>
      <c r="B1135" s="24" t="s">
        <v>297</v>
      </c>
      <c r="C1135" s="24" t="s">
        <v>35</v>
      </c>
      <c r="D1135" s="24" t="s">
        <v>87</v>
      </c>
      <c r="E1135" s="24" t="s">
        <v>331</v>
      </c>
      <c r="F1135" s="24"/>
      <c r="G1135" s="20">
        <f>G1136</f>
        <v>270</v>
      </c>
      <c r="H1135" s="20">
        <f t="shared" ref="H1135:R1136" si="1311">H1136</f>
        <v>0</v>
      </c>
      <c r="I1135" s="13">
        <f t="shared" si="1311"/>
        <v>0</v>
      </c>
      <c r="J1135" s="13">
        <f t="shared" si="1311"/>
        <v>0</v>
      </c>
      <c r="K1135" s="13">
        <f t="shared" si="1311"/>
        <v>0</v>
      </c>
      <c r="L1135" s="13">
        <f t="shared" si="1311"/>
        <v>0</v>
      </c>
      <c r="M1135" s="20">
        <f t="shared" si="1311"/>
        <v>270</v>
      </c>
      <c r="N1135" s="20">
        <f t="shared" si="1311"/>
        <v>0</v>
      </c>
      <c r="O1135" s="13">
        <f t="shared" si="1311"/>
        <v>0</v>
      </c>
      <c r="P1135" s="13">
        <f t="shared" si="1311"/>
        <v>0</v>
      </c>
      <c r="Q1135" s="13">
        <f t="shared" si="1311"/>
        <v>0</v>
      </c>
      <c r="R1135" s="13">
        <f t="shared" si="1311"/>
        <v>0</v>
      </c>
      <c r="S1135" s="20">
        <f>S1136</f>
        <v>270</v>
      </c>
      <c r="T1135" s="20">
        <f>T1136</f>
        <v>0</v>
      </c>
      <c r="U1135" s="13">
        <f t="shared" ref="U1135:X1136" si="1312">U1136</f>
        <v>0</v>
      </c>
      <c r="V1135" s="13">
        <f t="shared" si="1312"/>
        <v>0</v>
      </c>
      <c r="W1135" s="13">
        <f t="shared" si="1312"/>
        <v>0</v>
      </c>
      <c r="X1135" s="13">
        <f t="shared" si="1312"/>
        <v>0</v>
      </c>
      <c r="Y1135" s="20">
        <f>Y1136</f>
        <v>270</v>
      </c>
      <c r="Z1135" s="20">
        <f>Z1136</f>
        <v>0</v>
      </c>
      <c r="AA1135" s="13">
        <f t="shared" ref="AA1135:AD1136" si="1313">AA1136</f>
        <v>0</v>
      </c>
      <c r="AB1135" s="13">
        <f t="shared" si="1313"/>
        <v>0</v>
      </c>
      <c r="AC1135" s="13">
        <f t="shared" si="1313"/>
        <v>0</v>
      </c>
      <c r="AD1135" s="13">
        <f t="shared" si="1313"/>
        <v>0</v>
      </c>
      <c r="AE1135" s="20">
        <f>AE1136</f>
        <v>270</v>
      </c>
      <c r="AF1135" s="20">
        <f>AF1136</f>
        <v>0</v>
      </c>
      <c r="AG1135" s="13">
        <f t="shared" ref="AG1135:AJ1136" si="1314">AG1136</f>
        <v>0</v>
      </c>
      <c r="AH1135" s="13">
        <f t="shared" si="1314"/>
        <v>0</v>
      </c>
      <c r="AI1135" s="13">
        <f t="shared" si="1314"/>
        <v>0</v>
      </c>
      <c r="AJ1135" s="13">
        <f t="shared" si="1314"/>
        <v>0</v>
      </c>
      <c r="AK1135" s="20">
        <f>AK1136</f>
        <v>270</v>
      </c>
      <c r="AL1135" s="20">
        <f>AL1136</f>
        <v>0</v>
      </c>
    </row>
    <row r="1136" spans="1:38" hidden="1" x14ac:dyDescent="0.25">
      <c r="A1136" s="70" t="s">
        <v>112</v>
      </c>
      <c r="B1136" s="24" t="s">
        <v>297</v>
      </c>
      <c r="C1136" s="24" t="s">
        <v>35</v>
      </c>
      <c r="D1136" s="24" t="s">
        <v>87</v>
      </c>
      <c r="E1136" s="24" t="s">
        <v>331</v>
      </c>
      <c r="F1136" s="24" t="s">
        <v>113</v>
      </c>
      <c r="G1136" s="20">
        <f>G1137</f>
        <v>270</v>
      </c>
      <c r="H1136" s="20">
        <f t="shared" si="1311"/>
        <v>0</v>
      </c>
      <c r="I1136" s="13">
        <f t="shared" si="1311"/>
        <v>0</v>
      </c>
      <c r="J1136" s="13">
        <f t="shared" si="1311"/>
        <v>0</v>
      </c>
      <c r="K1136" s="13">
        <f t="shared" si="1311"/>
        <v>0</v>
      </c>
      <c r="L1136" s="13">
        <f t="shared" si="1311"/>
        <v>0</v>
      </c>
      <c r="M1136" s="20">
        <f t="shared" si="1311"/>
        <v>270</v>
      </c>
      <c r="N1136" s="20">
        <f t="shared" si="1311"/>
        <v>0</v>
      </c>
      <c r="O1136" s="13">
        <f t="shared" si="1311"/>
        <v>0</v>
      </c>
      <c r="P1136" s="13">
        <f t="shared" si="1311"/>
        <v>0</v>
      </c>
      <c r="Q1136" s="13">
        <f t="shared" si="1311"/>
        <v>0</v>
      </c>
      <c r="R1136" s="13">
        <f t="shared" si="1311"/>
        <v>0</v>
      </c>
      <c r="S1136" s="20">
        <f>S1137</f>
        <v>270</v>
      </c>
      <c r="T1136" s="20">
        <f>T1137</f>
        <v>0</v>
      </c>
      <c r="U1136" s="13">
        <f t="shared" si="1312"/>
        <v>0</v>
      </c>
      <c r="V1136" s="13">
        <f t="shared" si="1312"/>
        <v>0</v>
      </c>
      <c r="W1136" s="13">
        <f t="shared" si="1312"/>
        <v>0</v>
      </c>
      <c r="X1136" s="13">
        <f t="shared" si="1312"/>
        <v>0</v>
      </c>
      <c r="Y1136" s="20">
        <f>Y1137</f>
        <v>270</v>
      </c>
      <c r="Z1136" s="20">
        <f>Z1137</f>
        <v>0</v>
      </c>
      <c r="AA1136" s="13">
        <f t="shared" si="1313"/>
        <v>0</v>
      </c>
      <c r="AB1136" s="13">
        <f t="shared" si="1313"/>
        <v>0</v>
      </c>
      <c r="AC1136" s="13">
        <f t="shared" si="1313"/>
        <v>0</v>
      </c>
      <c r="AD1136" s="13">
        <f t="shared" si="1313"/>
        <v>0</v>
      </c>
      <c r="AE1136" s="20">
        <f>AE1137</f>
        <v>270</v>
      </c>
      <c r="AF1136" s="20">
        <f>AF1137</f>
        <v>0</v>
      </c>
      <c r="AG1136" s="13">
        <f t="shared" si="1314"/>
        <v>0</v>
      </c>
      <c r="AH1136" s="13">
        <f t="shared" si="1314"/>
        <v>0</v>
      </c>
      <c r="AI1136" s="13">
        <f t="shared" si="1314"/>
        <v>0</v>
      </c>
      <c r="AJ1136" s="13">
        <f t="shared" si="1314"/>
        <v>0</v>
      </c>
      <c r="AK1136" s="20">
        <f>AK1137</f>
        <v>270</v>
      </c>
      <c r="AL1136" s="20">
        <f>AL1137</f>
        <v>0</v>
      </c>
    </row>
    <row r="1137" spans="1:38" hidden="1" x14ac:dyDescent="0.25">
      <c r="A1137" s="70" t="s">
        <v>313</v>
      </c>
      <c r="B1137" s="24" t="s">
        <v>297</v>
      </c>
      <c r="C1137" s="24" t="s">
        <v>35</v>
      </c>
      <c r="D1137" s="24" t="s">
        <v>87</v>
      </c>
      <c r="E1137" s="24" t="s">
        <v>331</v>
      </c>
      <c r="F1137" s="47" t="s">
        <v>314</v>
      </c>
      <c r="G1137" s="13">
        <v>270</v>
      </c>
      <c r="H1137" s="13"/>
      <c r="I1137" s="13"/>
      <c r="J1137" s="13"/>
      <c r="K1137" s="13"/>
      <c r="L1137" s="13"/>
      <c r="M1137" s="13">
        <f>G1137+I1137+J1137+K1137+L1137</f>
        <v>270</v>
      </c>
      <c r="N1137" s="13">
        <f>H1137+J1137</f>
        <v>0</v>
      </c>
      <c r="O1137" s="13"/>
      <c r="P1137" s="13"/>
      <c r="Q1137" s="13"/>
      <c r="R1137" s="13"/>
      <c r="S1137" s="13">
        <f>M1137+O1137+P1137+Q1137+R1137</f>
        <v>270</v>
      </c>
      <c r="T1137" s="13">
        <f>N1137+P1137</f>
        <v>0</v>
      </c>
      <c r="U1137" s="13"/>
      <c r="V1137" s="13"/>
      <c r="W1137" s="13"/>
      <c r="X1137" s="13"/>
      <c r="Y1137" s="13">
        <f>S1137+U1137+V1137+W1137+X1137</f>
        <v>270</v>
      </c>
      <c r="Z1137" s="13">
        <f>T1137+V1137</f>
        <v>0</v>
      </c>
      <c r="AA1137" s="13"/>
      <c r="AB1137" s="13"/>
      <c r="AC1137" s="13"/>
      <c r="AD1137" s="13"/>
      <c r="AE1137" s="13">
        <f>Y1137+AA1137+AB1137+AC1137+AD1137</f>
        <v>270</v>
      </c>
      <c r="AF1137" s="13">
        <f>Z1137+AB1137</f>
        <v>0</v>
      </c>
      <c r="AG1137" s="13"/>
      <c r="AH1137" s="13"/>
      <c r="AI1137" s="13"/>
      <c r="AJ1137" s="13"/>
      <c r="AK1137" s="13">
        <f>AE1137+AG1137+AH1137+AI1137+AJ1137</f>
        <v>270</v>
      </c>
      <c r="AL1137" s="13">
        <f>AF1137+AH1137</f>
        <v>0</v>
      </c>
    </row>
    <row r="1138" spans="1:38" ht="49.5" hidden="1" x14ac:dyDescent="0.25">
      <c r="A1138" s="57" t="s">
        <v>332</v>
      </c>
      <c r="B1138" s="24" t="s">
        <v>297</v>
      </c>
      <c r="C1138" s="24" t="s">
        <v>35</v>
      </c>
      <c r="D1138" s="24" t="s">
        <v>87</v>
      </c>
      <c r="E1138" s="24" t="s">
        <v>333</v>
      </c>
      <c r="F1138" s="24"/>
      <c r="G1138" s="20">
        <f>G1139</f>
        <v>100</v>
      </c>
      <c r="H1138" s="20">
        <f t="shared" ref="H1138:R1139" si="1315">H1139</f>
        <v>0</v>
      </c>
      <c r="I1138" s="13">
        <f t="shared" si="1315"/>
        <v>0</v>
      </c>
      <c r="J1138" s="13">
        <f t="shared" si="1315"/>
        <v>0</v>
      </c>
      <c r="K1138" s="13">
        <f t="shared" si="1315"/>
        <v>0</v>
      </c>
      <c r="L1138" s="13">
        <f t="shared" si="1315"/>
        <v>0</v>
      </c>
      <c r="M1138" s="20">
        <f t="shared" si="1315"/>
        <v>100</v>
      </c>
      <c r="N1138" s="20">
        <f t="shared" si="1315"/>
        <v>0</v>
      </c>
      <c r="O1138" s="13">
        <f t="shared" si="1315"/>
        <v>0</v>
      </c>
      <c r="P1138" s="13">
        <f t="shared" si="1315"/>
        <v>0</v>
      </c>
      <c r="Q1138" s="13">
        <f t="shared" si="1315"/>
        <v>0</v>
      </c>
      <c r="R1138" s="13">
        <f t="shared" si="1315"/>
        <v>0</v>
      </c>
      <c r="S1138" s="20">
        <f>S1139</f>
        <v>100</v>
      </c>
      <c r="T1138" s="20">
        <f>T1139</f>
        <v>0</v>
      </c>
      <c r="U1138" s="13">
        <f t="shared" ref="U1138:X1139" si="1316">U1139</f>
        <v>0</v>
      </c>
      <c r="V1138" s="13">
        <f t="shared" si="1316"/>
        <v>0</v>
      </c>
      <c r="W1138" s="13">
        <f t="shared" si="1316"/>
        <v>0</v>
      </c>
      <c r="X1138" s="13">
        <f t="shared" si="1316"/>
        <v>0</v>
      </c>
      <c r="Y1138" s="20">
        <f>Y1139</f>
        <v>100</v>
      </c>
      <c r="Z1138" s="20">
        <f>Z1139</f>
        <v>0</v>
      </c>
      <c r="AA1138" s="13">
        <f t="shared" ref="AA1138:AD1139" si="1317">AA1139</f>
        <v>0</v>
      </c>
      <c r="AB1138" s="13">
        <f t="shared" si="1317"/>
        <v>0</v>
      </c>
      <c r="AC1138" s="13">
        <f t="shared" si="1317"/>
        <v>0</v>
      </c>
      <c r="AD1138" s="13">
        <f t="shared" si="1317"/>
        <v>0</v>
      </c>
      <c r="AE1138" s="20">
        <f>AE1139</f>
        <v>100</v>
      </c>
      <c r="AF1138" s="20">
        <f>AF1139</f>
        <v>0</v>
      </c>
      <c r="AG1138" s="13">
        <f t="shared" ref="AG1138:AJ1139" si="1318">AG1139</f>
        <v>0</v>
      </c>
      <c r="AH1138" s="13">
        <f t="shared" si="1318"/>
        <v>0</v>
      </c>
      <c r="AI1138" s="13">
        <f t="shared" si="1318"/>
        <v>0</v>
      </c>
      <c r="AJ1138" s="13">
        <f t="shared" si="1318"/>
        <v>0</v>
      </c>
      <c r="AK1138" s="20">
        <f>AK1139</f>
        <v>100</v>
      </c>
      <c r="AL1138" s="20">
        <f>AL1139</f>
        <v>0</v>
      </c>
    </row>
    <row r="1139" spans="1:38" hidden="1" x14ac:dyDescent="0.25">
      <c r="A1139" s="70" t="s">
        <v>112</v>
      </c>
      <c r="B1139" s="24" t="s">
        <v>297</v>
      </c>
      <c r="C1139" s="24" t="s">
        <v>35</v>
      </c>
      <c r="D1139" s="24" t="s">
        <v>87</v>
      </c>
      <c r="E1139" s="24" t="s">
        <v>333</v>
      </c>
      <c r="F1139" s="24" t="s">
        <v>113</v>
      </c>
      <c r="G1139" s="20">
        <f>G1140</f>
        <v>100</v>
      </c>
      <c r="H1139" s="20">
        <f t="shared" si="1315"/>
        <v>0</v>
      </c>
      <c r="I1139" s="13">
        <f t="shared" si="1315"/>
        <v>0</v>
      </c>
      <c r="J1139" s="13">
        <f t="shared" si="1315"/>
        <v>0</v>
      </c>
      <c r="K1139" s="13">
        <f t="shared" si="1315"/>
        <v>0</v>
      </c>
      <c r="L1139" s="13">
        <f t="shared" si="1315"/>
        <v>0</v>
      </c>
      <c r="M1139" s="20">
        <f t="shared" si="1315"/>
        <v>100</v>
      </c>
      <c r="N1139" s="20">
        <f t="shared" si="1315"/>
        <v>0</v>
      </c>
      <c r="O1139" s="13">
        <f t="shared" si="1315"/>
        <v>0</v>
      </c>
      <c r="P1139" s="13">
        <f t="shared" si="1315"/>
        <v>0</v>
      </c>
      <c r="Q1139" s="13">
        <f t="shared" si="1315"/>
        <v>0</v>
      </c>
      <c r="R1139" s="13">
        <f t="shared" si="1315"/>
        <v>0</v>
      </c>
      <c r="S1139" s="20">
        <f>S1140</f>
        <v>100</v>
      </c>
      <c r="T1139" s="20">
        <f>T1140</f>
        <v>0</v>
      </c>
      <c r="U1139" s="13">
        <f t="shared" si="1316"/>
        <v>0</v>
      </c>
      <c r="V1139" s="13">
        <f t="shared" si="1316"/>
        <v>0</v>
      </c>
      <c r="W1139" s="13">
        <f t="shared" si="1316"/>
        <v>0</v>
      </c>
      <c r="X1139" s="13">
        <f t="shared" si="1316"/>
        <v>0</v>
      </c>
      <c r="Y1139" s="20">
        <f>Y1140</f>
        <v>100</v>
      </c>
      <c r="Z1139" s="20">
        <f>Z1140</f>
        <v>0</v>
      </c>
      <c r="AA1139" s="13">
        <f t="shared" si="1317"/>
        <v>0</v>
      </c>
      <c r="AB1139" s="13">
        <f t="shared" si="1317"/>
        <v>0</v>
      </c>
      <c r="AC1139" s="13">
        <f t="shared" si="1317"/>
        <v>0</v>
      </c>
      <c r="AD1139" s="13">
        <f t="shared" si="1317"/>
        <v>0</v>
      </c>
      <c r="AE1139" s="20">
        <f>AE1140</f>
        <v>100</v>
      </c>
      <c r="AF1139" s="20">
        <f>AF1140</f>
        <v>0</v>
      </c>
      <c r="AG1139" s="13">
        <f t="shared" si="1318"/>
        <v>0</v>
      </c>
      <c r="AH1139" s="13">
        <f t="shared" si="1318"/>
        <v>0</v>
      </c>
      <c r="AI1139" s="13">
        <f t="shared" si="1318"/>
        <v>0</v>
      </c>
      <c r="AJ1139" s="13">
        <f t="shared" si="1318"/>
        <v>0</v>
      </c>
      <c r="AK1139" s="20">
        <f>AK1140</f>
        <v>100</v>
      </c>
      <c r="AL1139" s="20">
        <f>AL1140</f>
        <v>0</v>
      </c>
    </row>
    <row r="1140" spans="1:38" hidden="1" x14ac:dyDescent="0.25">
      <c r="A1140" s="70" t="s">
        <v>313</v>
      </c>
      <c r="B1140" s="24" t="s">
        <v>297</v>
      </c>
      <c r="C1140" s="24" t="s">
        <v>35</v>
      </c>
      <c r="D1140" s="24" t="s">
        <v>87</v>
      </c>
      <c r="E1140" s="24" t="s">
        <v>333</v>
      </c>
      <c r="F1140" s="47" t="s">
        <v>314</v>
      </c>
      <c r="G1140" s="13">
        <v>100</v>
      </c>
      <c r="H1140" s="13"/>
      <c r="I1140" s="13"/>
      <c r="J1140" s="13"/>
      <c r="K1140" s="13"/>
      <c r="L1140" s="13"/>
      <c r="M1140" s="13">
        <f>G1140+I1140+J1140+K1140+L1140</f>
        <v>100</v>
      </c>
      <c r="N1140" s="13">
        <f>H1140+J1140</f>
        <v>0</v>
      </c>
      <c r="O1140" s="13"/>
      <c r="P1140" s="13"/>
      <c r="Q1140" s="13"/>
      <c r="R1140" s="13"/>
      <c r="S1140" s="13">
        <f>M1140+O1140+P1140+Q1140+R1140</f>
        <v>100</v>
      </c>
      <c r="T1140" s="13">
        <f>N1140+P1140</f>
        <v>0</v>
      </c>
      <c r="U1140" s="13"/>
      <c r="V1140" s="13"/>
      <c r="W1140" s="13"/>
      <c r="X1140" s="13"/>
      <c r="Y1140" s="13">
        <f>S1140+U1140+V1140+W1140+X1140</f>
        <v>100</v>
      </c>
      <c r="Z1140" s="13">
        <f>T1140+V1140</f>
        <v>0</v>
      </c>
      <c r="AA1140" s="13"/>
      <c r="AB1140" s="13"/>
      <c r="AC1140" s="13"/>
      <c r="AD1140" s="13"/>
      <c r="AE1140" s="13">
        <f>Y1140+AA1140+AB1140+AC1140+AD1140</f>
        <v>100</v>
      </c>
      <c r="AF1140" s="13">
        <f>Z1140+AB1140</f>
        <v>0</v>
      </c>
      <c r="AG1140" s="13"/>
      <c r="AH1140" s="13"/>
      <c r="AI1140" s="13"/>
      <c r="AJ1140" s="13"/>
      <c r="AK1140" s="13">
        <f>AE1140+AG1140+AH1140+AI1140+AJ1140</f>
        <v>100</v>
      </c>
      <c r="AL1140" s="13">
        <f>AF1140+AH1140</f>
        <v>0</v>
      </c>
    </row>
    <row r="1141" spans="1:38" ht="148.5" hidden="1" x14ac:dyDescent="0.25">
      <c r="A1141" s="57" t="s">
        <v>334</v>
      </c>
      <c r="B1141" s="24" t="s">
        <v>297</v>
      </c>
      <c r="C1141" s="24" t="s">
        <v>35</v>
      </c>
      <c r="D1141" s="24" t="s">
        <v>87</v>
      </c>
      <c r="E1141" s="24" t="s">
        <v>335</v>
      </c>
      <c r="F1141" s="24"/>
      <c r="G1141" s="20">
        <f>G1142</f>
        <v>230</v>
      </c>
      <c r="H1141" s="20">
        <f t="shared" ref="H1141:R1142" si="1319">H1142</f>
        <v>0</v>
      </c>
      <c r="I1141" s="13">
        <f t="shared" si="1319"/>
        <v>0</v>
      </c>
      <c r="J1141" s="13">
        <f t="shared" si="1319"/>
        <v>0</v>
      </c>
      <c r="K1141" s="13">
        <f t="shared" si="1319"/>
        <v>0</v>
      </c>
      <c r="L1141" s="13">
        <f t="shared" si="1319"/>
        <v>0</v>
      </c>
      <c r="M1141" s="20">
        <f t="shared" si="1319"/>
        <v>230</v>
      </c>
      <c r="N1141" s="20">
        <f t="shared" si="1319"/>
        <v>0</v>
      </c>
      <c r="O1141" s="13">
        <f t="shared" si="1319"/>
        <v>0</v>
      </c>
      <c r="P1141" s="13">
        <f t="shared" si="1319"/>
        <v>0</v>
      </c>
      <c r="Q1141" s="13">
        <f t="shared" si="1319"/>
        <v>0</v>
      </c>
      <c r="R1141" s="13">
        <f t="shared" si="1319"/>
        <v>0</v>
      </c>
      <c r="S1141" s="20">
        <f>S1142</f>
        <v>230</v>
      </c>
      <c r="T1141" s="20">
        <f>T1142</f>
        <v>0</v>
      </c>
      <c r="U1141" s="13">
        <f t="shared" ref="U1141:X1142" si="1320">U1142</f>
        <v>0</v>
      </c>
      <c r="V1141" s="13">
        <f t="shared" si="1320"/>
        <v>0</v>
      </c>
      <c r="W1141" s="13">
        <f t="shared" si="1320"/>
        <v>0</v>
      </c>
      <c r="X1141" s="13">
        <f t="shared" si="1320"/>
        <v>0</v>
      </c>
      <c r="Y1141" s="20">
        <f>Y1142</f>
        <v>230</v>
      </c>
      <c r="Z1141" s="20">
        <f>Z1142</f>
        <v>0</v>
      </c>
      <c r="AA1141" s="13">
        <f t="shared" ref="AA1141:AD1142" si="1321">AA1142</f>
        <v>0</v>
      </c>
      <c r="AB1141" s="13">
        <f t="shared" si="1321"/>
        <v>0</v>
      </c>
      <c r="AC1141" s="13">
        <f t="shared" si="1321"/>
        <v>0</v>
      </c>
      <c r="AD1141" s="13">
        <f t="shared" si="1321"/>
        <v>0</v>
      </c>
      <c r="AE1141" s="20">
        <f>AE1142</f>
        <v>230</v>
      </c>
      <c r="AF1141" s="20">
        <f>AF1142</f>
        <v>0</v>
      </c>
      <c r="AG1141" s="13">
        <f t="shared" ref="AG1141:AJ1142" si="1322">AG1142</f>
        <v>0</v>
      </c>
      <c r="AH1141" s="13">
        <f t="shared" si="1322"/>
        <v>0</v>
      </c>
      <c r="AI1141" s="13">
        <f t="shared" si="1322"/>
        <v>0</v>
      </c>
      <c r="AJ1141" s="13">
        <f t="shared" si="1322"/>
        <v>0</v>
      </c>
      <c r="AK1141" s="20">
        <f>AK1142</f>
        <v>230</v>
      </c>
      <c r="AL1141" s="20">
        <f>AL1142</f>
        <v>0</v>
      </c>
    </row>
    <row r="1142" spans="1:38" hidden="1" x14ac:dyDescent="0.25">
      <c r="A1142" s="70" t="s">
        <v>112</v>
      </c>
      <c r="B1142" s="24" t="s">
        <v>297</v>
      </c>
      <c r="C1142" s="24" t="s">
        <v>35</v>
      </c>
      <c r="D1142" s="24" t="s">
        <v>87</v>
      </c>
      <c r="E1142" s="24" t="s">
        <v>335</v>
      </c>
      <c r="F1142" s="24" t="s">
        <v>113</v>
      </c>
      <c r="G1142" s="20">
        <f>G1143</f>
        <v>230</v>
      </c>
      <c r="H1142" s="20">
        <f t="shared" si="1319"/>
        <v>0</v>
      </c>
      <c r="I1142" s="13">
        <f t="shared" si="1319"/>
        <v>0</v>
      </c>
      <c r="J1142" s="13">
        <f t="shared" si="1319"/>
        <v>0</v>
      </c>
      <c r="K1142" s="13">
        <f t="shared" si="1319"/>
        <v>0</v>
      </c>
      <c r="L1142" s="13">
        <f t="shared" si="1319"/>
        <v>0</v>
      </c>
      <c r="M1142" s="20">
        <f t="shared" si="1319"/>
        <v>230</v>
      </c>
      <c r="N1142" s="20">
        <f t="shared" si="1319"/>
        <v>0</v>
      </c>
      <c r="O1142" s="13">
        <f t="shared" si="1319"/>
        <v>0</v>
      </c>
      <c r="P1142" s="13">
        <f t="shared" si="1319"/>
        <v>0</v>
      </c>
      <c r="Q1142" s="13">
        <f t="shared" si="1319"/>
        <v>0</v>
      </c>
      <c r="R1142" s="13">
        <f t="shared" si="1319"/>
        <v>0</v>
      </c>
      <c r="S1142" s="20">
        <f>S1143</f>
        <v>230</v>
      </c>
      <c r="T1142" s="20">
        <f>T1143</f>
        <v>0</v>
      </c>
      <c r="U1142" s="13">
        <f t="shared" si="1320"/>
        <v>0</v>
      </c>
      <c r="V1142" s="13">
        <f t="shared" si="1320"/>
        <v>0</v>
      </c>
      <c r="W1142" s="13">
        <f t="shared" si="1320"/>
        <v>0</v>
      </c>
      <c r="X1142" s="13">
        <f t="shared" si="1320"/>
        <v>0</v>
      </c>
      <c r="Y1142" s="20">
        <f>Y1143</f>
        <v>230</v>
      </c>
      <c r="Z1142" s="20">
        <f>Z1143</f>
        <v>0</v>
      </c>
      <c r="AA1142" s="13">
        <f t="shared" si="1321"/>
        <v>0</v>
      </c>
      <c r="AB1142" s="13">
        <f t="shared" si="1321"/>
        <v>0</v>
      </c>
      <c r="AC1142" s="13">
        <f t="shared" si="1321"/>
        <v>0</v>
      </c>
      <c r="AD1142" s="13">
        <f t="shared" si="1321"/>
        <v>0</v>
      </c>
      <c r="AE1142" s="20">
        <f>AE1143</f>
        <v>230</v>
      </c>
      <c r="AF1142" s="20">
        <f>AF1143</f>
        <v>0</v>
      </c>
      <c r="AG1142" s="13">
        <f t="shared" si="1322"/>
        <v>0</v>
      </c>
      <c r="AH1142" s="13">
        <f t="shared" si="1322"/>
        <v>0</v>
      </c>
      <c r="AI1142" s="13">
        <f t="shared" si="1322"/>
        <v>0</v>
      </c>
      <c r="AJ1142" s="13">
        <f t="shared" si="1322"/>
        <v>0</v>
      </c>
      <c r="AK1142" s="20">
        <f>AK1143</f>
        <v>230</v>
      </c>
      <c r="AL1142" s="20">
        <f>AL1143</f>
        <v>0</v>
      </c>
    </row>
    <row r="1143" spans="1:38" hidden="1" x14ac:dyDescent="0.25">
      <c r="A1143" s="70" t="s">
        <v>313</v>
      </c>
      <c r="B1143" s="24" t="s">
        <v>297</v>
      </c>
      <c r="C1143" s="24" t="s">
        <v>35</v>
      </c>
      <c r="D1143" s="24" t="s">
        <v>87</v>
      </c>
      <c r="E1143" s="24" t="s">
        <v>335</v>
      </c>
      <c r="F1143" s="47" t="s">
        <v>314</v>
      </c>
      <c r="G1143" s="13">
        <v>230</v>
      </c>
      <c r="H1143" s="13"/>
      <c r="I1143" s="13"/>
      <c r="J1143" s="13"/>
      <c r="K1143" s="13"/>
      <c r="L1143" s="13"/>
      <c r="M1143" s="13">
        <f>G1143+I1143+J1143+K1143+L1143</f>
        <v>230</v>
      </c>
      <c r="N1143" s="13">
        <f>H1143+J1143</f>
        <v>0</v>
      </c>
      <c r="O1143" s="13"/>
      <c r="P1143" s="13"/>
      <c r="Q1143" s="13"/>
      <c r="R1143" s="13"/>
      <c r="S1143" s="13">
        <f>M1143+O1143+P1143+Q1143+R1143</f>
        <v>230</v>
      </c>
      <c r="T1143" s="13">
        <f>N1143+P1143</f>
        <v>0</v>
      </c>
      <c r="U1143" s="13"/>
      <c r="V1143" s="13"/>
      <c r="W1143" s="13"/>
      <c r="X1143" s="13"/>
      <c r="Y1143" s="13">
        <f>S1143+U1143+V1143+W1143+X1143</f>
        <v>230</v>
      </c>
      <c r="Z1143" s="13">
        <f>T1143+V1143</f>
        <v>0</v>
      </c>
      <c r="AA1143" s="13"/>
      <c r="AB1143" s="13"/>
      <c r="AC1143" s="13"/>
      <c r="AD1143" s="13"/>
      <c r="AE1143" s="13">
        <f>Y1143+AA1143+AB1143+AC1143+AD1143</f>
        <v>230</v>
      </c>
      <c r="AF1143" s="13">
        <f>Z1143+AB1143</f>
        <v>0</v>
      </c>
      <c r="AG1143" s="13"/>
      <c r="AH1143" s="13"/>
      <c r="AI1143" s="13"/>
      <c r="AJ1143" s="13"/>
      <c r="AK1143" s="13">
        <f>AE1143+AG1143+AH1143+AI1143+AJ1143</f>
        <v>230</v>
      </c>
      <c r="AL1143" s="13">
        <f>AF1143+AH1143</f>
        <v>0</v>
      </c>
    </row>
    <row r="1144" spans="1:38" ht="99" hidden="1" x14ac:dyDescent="0.25">
      <c r="A1144" s="57" t="s">
        <v>336</v>
      </c>
      <c r="B1144" s="24" t="s">
        <v>297</v>
      </c>
      <c r="C1144" s="24" t="s">
        <v>35</v>
      </c>
      <c r="D1144" s="24" t="s">
        <v>87</v>
      </c>
      <c r="E1144" s="24" t="s">
        <v>337</v>
      </c>
      <c r="F1144" s="24"/>
      <c r="G1144" s="20">
        <f>G1145</f>
        <v>50</v>
      </c>
      <c r="H1144" s="20">
        <f t="shared" ref="H1144:R1145" si="1323">H1145</f>
        <v>0</v>
      </c>
      <c r="I1144" s="13">
        <f t="shared" si="1323"/>
        <v>0</v>
      </c>
      <c r="J1144" s="13">
        <f t="shared" si="1323"/>
        <v>0</v>
      </c>
      <c r="K1144" s="13">
        <f t="shared" si="1323"/>
        <v>0</v>
      </c>
      <c r="L1144" s="13">
        <f t="shared" si="1323"/>
        <v>0</v>
      </c>
      <c r="M1144" s="20">
        <f t="shared" si="1323"/>
        <v>50</v>
      </c>
      <c r="N1144" s="20">
        <f t="shared" si="1323"/>
        <v>0</v>
      </c>
      <c r="O1144" s="13">
        <f t="shared" si="1323"/>
        <v>0</v>
      </c>
      <c r="P1144" s="13">
        <f t="shared" si="1323"/>
        <v>0</v>
      </c>
      <c r="Q1144" s="13">
        <f t="shared" si="1323"/>
        <v>0</v>
      </c>
      <c r="R1144" s="13">
        <f t="shared" si="1323"/>
        <v>0</v>
      </c>
      <c r="S1144" s="20">
        <f>S1145</f>
        <v>50</v>
      </c>
      <c r="T1144" s="20">
        <f>T1145</f>
        <v>0</v>
      </c>
      <c r="U1144" s="13">
        <f t="shared" ref="U1144:X1145" si="1324">U1145</f>
        <v>0</v>
      </c>
      <c r="V1144" s="13">
        <f t="shared" si="1324"/>
        <v>0</v>
      </c>
      <c r="W1144" s="13">
        <f t="shared" si="1324"/>
        <v>0</v>
      </c>
      <c r="X1144" s="13">
        <f t="shared" si="1324"/>
        <v>0</v>
      </c>
      <c r="Y1144" s="20">
        <f>Y1145</f>
        <v>50</v>
      </c>
      <c r="Z1144" s="20">
        <f>Z1145</f>
        <v>0</v>
      </c>
      <c r="AA1144" s="13">
        <f t="shared" ref="AA1144:AD1145" si="1325">AA1145</f>
        <v>0</v>
      </c>
      <c r="AB1144" s="13">
        <f t="shared" si="1325"/>
        <v>0</v>
      </c>
      <c r="AC1144" s="13">
        <f t="shared" si="1325"/>
        <v>0</v>
      </c>
      <c r="AD1144" s="13">
        <f t="shared" si="1325"/>
        <v>0</v>
      </c>
      <c r="AE1144" s="20">
        <f>AE1145</f>
        <v>50</v>
      </c>
      <c r="AF1144" s="20">
        <f>AF1145</f>
        <v>0</v>
      </c>
      <c r="AG1144" s="13">
        <f t="shared" ref="AG1144:AJ1145" si="1326">AG1145</f>
        <v>0</v>
      </c>
      <c r="AH1144" s="13">
        <f t="shared" si="1326"/>
        <v>0</v>
      </c>
      <c r="AI1144" s="13">
        <f t="shared" si="1326"/>
        <v>0</v>
      </c>
      <c r="AJ1144" s="13">
        <f t="shared" si="1326"/>
        <v>0</v>
      </c>
      <c r="AK1144" s="20">
        <f>AK1145</f>
        <v>50</v>
      </c>
      <c r="AL1144" s="20">
        <f>AL1145</f>
        <v>0</v>
      </c>
    </row>
    <row r="1145" spans="1:38" hidden="1" x14ac:dyDescent="0.25">
      <c r="A1145" s="70" t="s">
        <v>112</v>
      </c>
      <c r="B1145" s="24" t="s">
        <v>297</v>
      </c>
      <c r="C1145" s="24" t="s">
        <v>35</v>
      </c>
      <c r="D1145" s="24" t="s">
        <v>87</v>
      </c>
      <c r="E1145" s="24" t="s">
        <v>337</v>
      </c>
      <c r="F1145" s="24" t="s">
        <v>113</v>
      </c>
      <c r="G1145" s="20">
        <f>G1146</f>
        <v>50</v>
      </c>
      <c r="H1145" s="20">
        <f t="shared" si="1323"/>
        <v>0</v>
      </c>
      <c r="I1145" s="13">
        <f t="shared" si="1323"/>
        <v>0</v>
      </c>
      <c r="J1145" s="13">
        <f t="shared" si="1323"/>
        <v>0</v>
      </c>
      <c r="K1145" s="13">
        <f t="shared" si="1323"/>
        <v>0</v>
      </c>
      <c r="L1145" s="13">
        <f t="shared" si="1323"/>
        <v>0</v>
      </c>
      <c r="M1145" s="20">
        <f t="shared" si="1323"/>
        <v>50</v>
      </c>
      <c r="N1145" s="20">
        <f t="shared" si="1323"/>
        <v>0</v>
      </c>
      <c r="O1145" s="13">
        <f t="shared" si="1323"/>
        <v>0</v>
      </c>
      <c r="P1145" s="13">
        <f t="shared" si="1323"/>
        <v>0</v>
      </c>
      <c r="Q1145" s="13">
        <f t="shared" si="1323"/>
        <v>0</v>
      </c>
      <c r="R1145" s="13">
        <f t="shared" si="1323"/>
        <v>0</v>
      </c>
      <c r="S1145" s="20">
        <f>S1146</f>
        <v>50</v>
      </c>
      <c r="T1145" s="20">
        <f>T1146</f>
        <v>0</v>
      </c>
      <c r="U1145" s="13">
        <f t="shared" si="1324"/>
        <v>0</v>
      </c>
      <c r="V1145" s="13">
        <f t="shared" si="1324"/>
        <v>0</v>
      </c>
      <c r="W1145" s="13">
        <f t="shared" si="1324"/>
        <v>0</v>
      </c>
      <c r="X1145" s="13">
        <f t="shared" si="1324"/>
        <v>0</v>
      </c>
      <c r="Y1145" s="20">
        <f>Y1146</f>
        <v>50</v>
      </c>
      <c r="Z1145" s="20">
        <f>Z1146</f>
        <v>0</v>
      </c>
      <c r="AA1145" s="13">
        <f t="shared" si="1325"/>
        <v>0</v>
      </c>
      <c r="AB1145" s="13">
        <f t="shared" si="1325"/>
        <v>0</v>
      </c>
      <c r="AC1145" s="13">
        <f t="shared" si="1325"/>
        <v>0</v>
      </c>
      <c r="AD1145" s="13">
        <f t="shared" si="1325"/>
        <v>0</v>
      </c>
      <c r="AE1145" s="20">
        <f>AE1146</f>
        <v>50</v>
      </c>
      <c r="AF1145" s="20">
        <f>AF1146</f>
        <v>0</v>
      </c>
      <c r="AG1145" s="13">
        <f t="shared" si="1326"/>
        <v>0</v>
      </c>
      <c r="AH1145" s="13">
        <f t="shared" si="1326"/>
        <v>0</v>
      </c>
      <c r="AI1145" s="13">
        <f t="shared" si="1326"/>
        <v>0</v>
      </c>
      <c r="AJ1145" s="13">
        <f t="shared" si="1326"/>
        <v>0</v>
      </c>
      <c r="AK1145" s="20">
        <f>AK1146</f>
        <v>50</v>
      </c>
      <c r="AL1145" s="20">
        <f>AL1146</f>
        <v>0</v>
      </c>
    </row>
    <row r="1146" spans="1:38" hidden="1" x14ac:dyDescent="0.25">
      <c r="A1146" s="70" t="s">
        <v>313</v>
      </c>
      <c r="B1146" s="24" t="s">
        <v>297</v>
      </c>
      <c r="C1146" s="24" t="s">
        <v>35</v>
      </c>
      <c r="D1146" s="24" t="s">
        <v>87</v>
      </c>
      <c r="E1146" s="24" t="s">
        <v>337</v>
      </c>
      <c r="F1146" s="47" t="s">
        <v>314</v>
      </c>
      <c r="G1146" s="13">
        <v>50</v>
      </c>
      <c r="H1146" s="13"/>
      <c r="I1146" s="13"/>
      <c r="J1146" s="13"/>
      <c r="K1146" s="13"/>
      <c r="L1146" s="13"/>
      <c r="M1146" s="13">
        <f>G1146+I1146+J1146+K1146+L1146</f>
        <v>50</v>
      </c>
      <c r="N1146" s="13">
        <f>H1146+J1146</f>
        <v>0</v>
      </c>
      <c r="O1146" s="13"/>
      <c r="P1146" s="13"/>
      <c r="Q1146" s="13"/>
      <c r="R1146" s="13"/>
      <c r="S1146" s="13">
        <f>M1146+O1146+P1146+Q1146+R1146</f>
        <v>50</v>
      </c>
      <c r="T1146" s="13">
        <f>N1146+P1146</f>
        <v>0</v>
      </c>
      <c r="U1146" s="13"/>
      <c r="V1146" s="13"/>
      <c r="W1146" s="13"/>
      <c r="X1146" s="13"/>
      <c r="Y1146" s="13">
        <f>S1146+U1146+V1146+W1146+X1146</f>
        <v>50</v>
      </c>
      <c r="Z1146" s="13">
        <f>T1146+V1146</f>
        <v>0</v>
      </c>
      <c r="AA1146" s="13"/>
      <c r="AB1146" s="13"/>
      <c r="AC1146" s="13"/>
      <c r="AD1146" s="13"/>
      <c r="AE1146" s="13">
        <f>Y1146+AA1146+AB1146+AC1146+AD1146</f>
        <v>50</v>
      </c>
      <c r="AF1146" s="13">
        <f>Z1146+AB1146</f>
        <v>0</v>
      </c>
      <c r="AG1146" s="13"/>
      <c r="AH1146" s="13"/>
      <c r="AI1146" s="13"/>
      <c r="AJ1146" s="13"/>
      <c r="AK1146" s="13">
        <f>AE1146+AG1146+AH1146+AI1146+AJ1146</f>
        <v>50</v>
      </c>
      <c r="AL1146" s="13">
        <f>AF1146+AH1146</f>
        <v>0</v>
      </c>
    </row>
    <row r="1147" spans="1:38" ht="82.5" hidden="1" x14ac:dyDescent="0.25">
      <c r="A1147" s="58" t="s">
        <v>338</v>
      </c>
      <c r="B1147" s="24" t="s">
        <v>297</v>
      </c>
      <c r="C1147" s="24" t="s">
        <v>35</v>
      </c>
      <c r="D1147" s="24" t="s">
        <v>87</v>
      </c>
      <c r="E1147" s="24" t="s">
        <v>339</v>
      </c>
      <c r="F1147" s="24"/>
      <c r="G1147" s="20">
        <f>G1148</f>
        <v>360</v>
      </c>
      <c r="H1147" s="20">
        <f t="shared" ref="H1147:R1148" si="1327">H1148</f>
        <v>0</v>
      </c>
      <c r="I1147" s="13">
        <f t="shared" si="1327"/>
        <v>0</v>
      </c>
      <c r="J1147" s="13">
        <f t="shared" si="1327"/>
        <v>0</v>
      </c>
      <c r="K1147" s="13">
        <f t="shared" si="1327"/>
        <v>0</v>
      </c>
      <c r="L1147" s="13">
        <f t="shared" si="1327"/>
        <v>0</v>
      </c>
      <c r="M1147" s="20">
        <f t="shared" si="1327"/>
        <v>360</v>
      </c>
      <c r="N1147" s="20">
        <f t="shared" si="1327"/>
        <v>0</v>
      </c>
      <c r="O1147" s="13">
        <f t="shared" si="1327"/>
        <v>0</v>
      </c>
      <c r="P1147" s="13">
        <f t="shared" si="1327"/>
        <v>0</v>
      </c>
      <c r="Q1147" s="13">
        <f t="shared" si="1327"/>
        <v>0</v>
      </c>
      <c r="R1147" s="13">
        <f t="shared" si="1327"/>
        <v>0</v>
      </c>
      <c r="S1147" s="20">
        <f>S1148</f>
        <v>360</v>
      </c>
      <c r="T1147" s="20">
        <f>T1148</f>
        <v>0</v>
      </c>
      <c r="U1147" s="13">
        <f t="shared" ref="U1147:X1148" si="1328">U1148</f>
        <v>0</v>
      </c>
      <c r="V1147" s="13">
        <f t="shared" si="1328"/>
        <v>0</v>
      </c>
      <c r="W1147" s="13">
        <f t="shared" si="1328"/>
        <v>0</v>
      </c>
      <c r="X1147" s="13">
        <f t="shared" si="1328"/>
        <v>0</v>
      </c>
      <c r="Y1147" s="20">
        <f>Y1148</f>
        <v>360</v>
      </c>
      <c r="Z1147" s="20">
        <f>Z1148</f>
        <v>0</v>
      </c>
      <c r="AA1147" s="13">
        <f t="shared" ref="AA1147:AD1148" si="1329">AA1148</f>
        <v>0</v>
      </c>
      <c r="AB1147" s="13">
        <f t="shared" si="1329"/>
        <v>0</v>
      </c>
      <c r="AC1147" s="13">
        <f t="shared" si="1329"/>
        <v>0</v>
      </c>
      <c r="AD1147" s="13">
        <f t="shared" si="1329"/>
        <v>0</v>
      </c>
      <c r="AE1147" s="20">
        <f>AE1148</f>
        <v>360</v>
      </c>
      <c r="AF1147" s="20">
        <f>AF1148</f>
        <v>0</v>
      </c>
      <c r="AG1147" s="13">
        <f t="shared" ref="AG1147:AJ1148" si="1330">AG1148</f>
        <v>0</v>
      </c>
      <c r="AH1147" s="13">
        <f t="shared" si="1330"/>
        <v>0</v>
      </c>
      <c r="AI1147" s="13">
        <f t="shared" si="1330"/>
        <v>0</v>
      </c>
      <c r="AJ1147" s="13">
        <f t="shared" si="1330"/>
        <v>0</v>
      </c>
      <c r="AK1147" s="20">
        <f>AK1148</f>
        <v>360</v>
      </c>
      <c r="AL1147" s="20">
        <f>AL1148</f>
        <v>0</v>
      </c>
    </row>
    <row r="1148" spans="1:38" hidden="1" x14ac:dyDescent="0.25">
      <c r="A1148" s="70" t="s">
        <v>112</v>
      </c>
      <c r="B1148" s="24" t="s">
        <v>297</v>
      </c>
      <c r="C1148" s="24" t="s">
        <v>35</v>
      </c>
      <c r="D1148" s="24" t="s">
        <v>87</v>
      </c>
      <c r="E1148" s="24" t="s">
        <v>339</v>
      </c>
      <c r="F1148" s="24" t="s">
        <v>113</v>
      </c>
      <c r="G1148" s="20">
        <f>G1149</f>
        <v>360</v>
      </c>
      <c r="H1148" s="20">
        <f t="shared" si="1327"/>
        <v>0</v>
      </c>
      <c r="I1148" s="13">
        <f t="shared" si="1327"/>
        <v>0</v>
      </c>
      <c r="J1148" s="13">
        <f t="shared" si="1327"/>
        <v>0</v>
      </c>
      <c r="K1148" s="13">
        <f t="shared" si="1327"/>
        <v>0</v>
      </c>
      <c r="L1148" s="13">
        <f t="shared" si="1327"/>
        <v>0</v>
      </c>
      <c r="M1148" s="20">
        <f t="shared" si="1327"/>
        <v>360</v>
      </c>
      <c r="N1148" s="20">
        <f t="shared" si="1327"/>
        <v>0</v>
      </c>
      <c r="O1148" s="13">
        <f t="shared" si="1327"/>
        <v>0</v>
      </c>
      <c r="P1148" s="13">
        <f t="shared" si="1327"/>
        <v>0</v>
      </c>
      <c r="Q1148" s="13">
        <f t="shared" si="1327"/>
        <v>0</v>
      </c>
      <c r="R1148" s="13">
        <f t="shared" si="1327"/>
        <v>0</v>
      </c>
      <c r="S1148" s="20">
        <f>S1149</f>
        <v>360</v>
      </c>
      <c r="T1148" s="20">
        <f>T1149</f>
        <v>0</v>
      </c>
      <c r="U1148" s="13">
        <f t="shared" si="1328"/>
        <v>0</v>
      </c>
      <c r="V1148" s="13">
        <f t="shared" si="1328"/>
        <v>0</v>
      </c>
      <c r="W1148" s="13">
        <f t="shared" si="1328"/>
        <v>0</v>
      </c>
      <c r="X1148" s="13">
        <f t="shared" si="1328"/>
        <v>0</v>
      </c>
      <c r="Y1148" s="20">
        <f>Y1149</f>
        <v>360</v>
      </c>
      <c r="Z1148" s="20">
        <f>Z1149</f>
        <v>0</v>
      </c>
      <c r="AA1148" s="13">
        <f t="shared" si="1329"/>
        <v>0</v>
      </c>
      <c r="AB1148" s="13">
        <f t="shared" si="1329"/>
        <v>0</v>
      </c>
      <c r="AC1148" s="13">
        <f t="shared" si="1329"/>
        <v>0</v>
      </c>
      <c r="AD1148" s="13">
        <f t="shared" si="1329"/>
        <v>0</v>
      </c>
      <c r="AE1148" s="20">
        <f>AE1149</f>
        <v>360</v>
      </c>
      <c r="AF1148" s="20">
        <f>AF1149</f>
        <v>0</v>
      </c>
      <c r="AG1148" s="13">
        <f t="shared" si="1330"/>
        <v>0</v>
      </c>
      <c r="AH1148" s="13">
        <f t="shared" si="1330"/>
        <v>0</v>
      </c>
      <c r="AI1148" s="13">
        <f t="shared" si="1330"/>
        <v>0</v>
      </c>
      <c r="AJ1148" s="13">
        <f t="shared" si="1330"/>
        <v>0</v>
      </c>
      <c r="AK1148" s="20">
        <f>AK1149</f>
        <v>360</v>
      </c>
      <c r="AL1148" s="20">
        <f>AL1149</f>
        <v>0</v>
      </c>
    </row>
    <row r="1149" spans="1:38" hidden="1" x14ac:dyDescent="0.25">
      <c r="A1149" s="70" t="s">
        <v>313</v>
      </c>
      <c r="B1149" s="24" t="s">
        <v>297</v>
      </c>
      <c r="C1149" s="24" t="s">
        <v>35</v>
      </c>
      <c r="D1149" s="24" t="s">
        <v>87</v>
      </c>
      <c r="E1149" s="24" t="s">
        <v>339</v>
      </c>
      <c r="F1149" s="47" t="s">
        <v>314</v>
      </c>
      <c r="G1149" s="13">
        <v>360</v>
      </c>
      <c r="H1149" s="13"/>
      <c r="I1149" s="13"/>
      <c r="J1149" s="13"/>
      <c r="K1149" s="13"/>
      <c r="L1149" s="13"/>
      <c r="M1149" s="13">
        <f>G1149+I1149+J1149+K1149+L1149</f>
        <v>360</v>
      </c>
      <c r="N1149" s="13">
        <f>H1149+J1149</f>
        <v>0</v>
      </c>
      <c r="O1149" s="13"/>
      <c r="P1149" s="13"/>
      <c r="Q1149" s="13"/>
      <c r="R1149" s="13"/>
      <c r="S1149" s="13">
        <f>M1149+O1149+P1149+Q1149+R1149</f>
        <v>360</v>
      </c>
      <c r="T1149" s="13">
        <f>N1149+P1149</f>
        <v>0</v>
      </c>
      <c r="U1149" s="13"/>
      <c r="V1149" s="13"/>
      <c r="W1149" s="13"/>
      <c r="X1149" s="13"/>
      <c r="Y1149" s="13">
        <f>S1149+U1149+V1149+W1149+X1149</f>
        <v>360</v>
      </c>
      <c r="Z1149" s="13">
        <f>T1149+V1149</f>
        <v>0</v>
      </c>
      <c r="AA1149" s="13"/>
      <c r="AB1149" s="13"/>
      <c r="AC1149" s="13"/>
      <c r="AD1149" s="13"/>
      <c r="AE1149" s="13">
        <f>Y1149+AA1149+AB1149+AC1149+AD1149</f>
        <v>360</v>
      </c>
      <c r="AF1149" s="13">
        <f>Z1149+AB1149</f>
        <v>0</v>
      </c>
      <c r="AG1149" s="13"/>
      <c r="AH1149" s="13"/>
      <c r="AI1149" s="13"/>
      <c r="AJ1149" s="13"/>
      <c r="AK1149" s="13">
        <f>AE1149+AG1149+AH1149+AI1149+AJ1149</f>
        <v>360</v>
      </c>
      <c r="AL1149" s="13">
        <f>AF1149+AH1149</f>
        <v>0</v>
      </c>
    </row>
    <row r="1150" spans="1:38" ht="69" hidden="1" customHeight="1" x14ac:dyDescent="0.25">
      <c r="A1150" s="70" t="s">
        <v>360</v>
      </c>
      <c r="B1150" s="24" t="s">
        <v>297</v>
      </c>
      <c r="C1150" s="24" t="s">
        <v>35</v>
      </c>
      <c r="D1150" s="24" t="s">
        <v>87</v>
      </c>
      <c r="E1150" s="24" t="s">
        <v>450</v>
      </c>
      <c r="F1150" s="47"/>
      <c r="G1150" s="13">
        <f>G1151</f>
        <v>120</v>
      </c>
      <c r="H1150" s="13">
        <f t="shared" ref="H1150:R1151" si="1331">H1151</f>
        <v>0</v>
      </c>
      <c r="I1150" s="13">
        <f t="shared" si="1331"/>
        <v>0</v>
      </c>
      <c r="J1150" s="13">
        <f t="shared" si="1331"/>
        <v>0</v>
      </c>
      <c r="K1150" s="13">
        <f t="shared" si="1331"/>
        <v>0</v>
      </c>
      <c r="L1150" s="13">
        <f t="shared" si="1331"/>
        <v>0</v>
      </c>
      <c r="M1150" s="13">
        <f t="shared" si="1331"/>
        <v>120</v>
      </c>
      <c r="N1150" s="13">
        <f t="shared" si="1331"/>
        <v>0</v>
      </c>
      <c r="O1150" s="13">
        <f t="shared" si="1331"/>
        <v>0</v>
      </c>
      <c r="P1150" s="13">
        <f t="shared" si="1331"/>
        <v>0</v>
      </c>
      <c r="Q1150" s="13">
        <f t="shared" si="1331"/>
        <v>0</v>
      </c>
      <c r="R1150" s="13">
        <f t="shared" si="1331"/>
        <v>0</v>
      </c>
      <c r="S1150" s="13">
        <f>S1151</f>
        <v>120</v>
      </c>
      <c r="T1150" s="13">
        <f>T1151</f>
        <v>0</v>
      </c>
      <c r="U1150" s="13">
        <f t="shared" ref="U1150:X1151" si="1332">U1151</f>
        <v>0</v>
      </c>
      <c r="V1150" s="13">
        <f t="shared" si="1332"/>
        <v>0</v>
      </c>
      <c r="W1150" s="13">
        <f t="shared" si="1332"/>
        <v>0</v>
      </c>
      <c r="X1150" s="13">
        <f t="shared" si="1332"/>
        <v>0</v>
      </c>
      <c r="Y1150" s="13">
        <f>Y1151</f>
        <v>120</v>
      </c>
      <c r="Z1150" s="13">
        <f>Z1151</f>
        <v>0</v>
      </c>
      <c r="AA1150" s="13">
        <f t="shared" ref="AA1150:AD1151" si="1333">AA1151</f>
        <v>0</v>
      </c>
      <c r="AB1150" s="13">
        <f t="shared" si="1333"/>
        <v>0</v>
      </c>
      <c r="AC1150" s="13">
        <f t="shared" si="1333"/>
        <v>0</v>
      </c>
      <c r="AD1150" s="13">
        <f t="shared" si="1333"/>
        <v>0</v>
      </c>
      <c r="AE1150" s="13">
        <f>AE1151</f>
        <v>120</v>
      </c>
      <c r="AF1150" s="13">
        <f>AF1151</f>
        <v>0</v>
      </c>
      <c r="AG1150" s="13">
        <f t="shared" ref="AG1150:AJ1151" si="1334">AG1151</f>
        <v>0</v>
      </c>
      <c r="AH1150" s="13">
        <f t="shared" si="1334"/>
        <v>0</v>
      </c>
      <c r="AI1150" s="13">
        <f t="shared" si="1334"/>
        <v>0</v>
      </c>
      <c r="AJ1150" s="13">
        <f t="shared" si="1334"/>
        <v>0</v>
      </c>
      <c r="AK1150" s="13">
        <f>AK1151</f>
        <v>120</v>
      </c>
      <c r="AL1150" s="13">
        <f>AL1151</f>
        <v>0</v>
      </c>
    </row>
    <row r="1151" spans="1:38" hidden="1" x14ac:dyDescent="0.25">
      <c r="A1151" s="70" t="s">
        <v>112</v>
      </c>
      <c r="B1151" s="24" t="s">
        <v>297</v>
      </c>
      <c r="C1151" s="24" t="s">
        <v>35</v>
      </c>
      <c r="D1151" s="24" t="s">
        <v>87</v>
      </c>
      <c r="E1151" s="24" t="s">
        <v>450</v>
      </c>
      <c r="F1151" s="47" t="s">
        <v>361</v>
      </c>
      <c r="G1151" s="13">
        <f>G1152</f>
        <v>120</v>
      </c>
      <c r="H1151" s="13">
        <f t="shared" si="1331"/>
        <v>0</v>
      </c>
      <c r="I1151" s="13">
        <f t="shared" si="1331"/>
        <v>0</v>
      </c>
      <c r="J1151" s="13">
        <f t="shared" si="1331"/>
        <v>0</v>
      </c>
      <c r="K1151" s="13">
        <f t="shared" si="1331"/>
        <v>0</v>
      </c>
      <c r="L1151" s="13">
        <f t="shared" si="1331"/>
        <v>0</v>
      </c>
      <c r="M1151" s="13">
        <f t="shared" si="1331"/>
        <v>120</v>
      </c>
      <c r="N1151" s="13">
        <f t="shared" si="1331"/>
        <v>0</v>
      </c>
      <c r="O1151" s="13">
        <f t="shared" si="1331"/>
        <v>0</v>
      </c>
      <c r="P1151" s="13">
        <f t="shared" si="1331"/>
        <v>0</v>
      </c>
      <c r="Q1151" s="13">
        <f t="shared" si="1331"/>
        <v>0</v>
      </c>
      <c r="R1151" s="13">
        <f t="shared" si="1331"/>
        <v>0</v>
      </c>
      <c r="S1151" s="13">
        <f>S1152</f>
        <v>120</v>
      </c>
      <c r="T1151" s="13">
        <f>T1152</f>
        <v>0</v>
      </c>
      <c r="U1151" s="13">
        <f t="shared" si="1332"/>
        <v>0</v>
      </c>
      <c r="V1151" s="13">
        <f t="shared" si="1332"/>
        <v>0</v>
      </c>
      <c r="W1151" s="13">
        <f t="shared" si="1332"/>
        <v>0</v>
      </c>
      <c r="X1151" s="13">
        <f t="shared" si="1332"/>
        <v>0</v>
      </c>
      <c r="Y1151" s="13">
        <f>Y1152</f>
        <v>120</v>
      </c>
      <c r="Z1151" s="13">
        <f>Z1152</f>
        <v>0</v>
      </c>
      <c r="AA1151" s="13">
        <f t="shared" si="1333"/>
        <v>0</v>
      </c>
      <c r="AB1151" s="13">
        <f t="shared" si="1333"/>
        <v>0</v>
      </c>
      <c r="AC1151" s="13">
        <f t="shared" si="1333"/>
        <v>0</v>
      </c>
      <c r="AD1151" s="13">
        <f t="shared" si="1333"/>
        <v>0</v>
      </c>
      <c r="AE1151" s="13">
        <f>AE1152</f>
        <v>120</v>
      </c>
      <c r="AF1151" s="13">
        <f>AF1152</f>
        <v>0</v>
      </c>
      <c r="AG1151" s="13">
        <f t="shared" si="1334"/>
        <v>0</v>
      </c>
      <c r="AH1151" s="13">
        <f t="shared" si="1334"/>
        <v>0</v>
      </c>
      <c r="AI1151" s="13">
        <f t="shared" si="1334"/>
        <v>0</v>
      </c>
      <c r="AJ1151" s="13">
        <f t="shared" si="1334"/>
        <v>0</v>
      </c>
      <c r="AK1151" s="13">
        <f>AK1152</f>
        <v>120</v>
      </c>
      <c r="AL1151" s="13">
        <f>AL1152</f>
        <v>0</v>
      </c>
    </row>
    <row r="1152" spans="1:38" hidden="1" x14ac:dyDescent="0.25">
      <c r="A1152" s="70" t="s">
        <v>313</v>
      </c>
      <c r="B1152" s="24" t="s">
        <v>297</v>
      </c>
      <c r="C1152" s="24" t="s">
        <v>35</v>
      </c>
      <c r="D1152" s="24" t="s">
        <v>87</v>
      </c>
      <c r="E1152" s="24" t="s">
        <v>450</v>
      </c>
      <c r="F1152" s="47" t="s">
        <v>314</v>
      </c>
      <c r="G1152" s="13">
        <v>120</v>
      </c>
      <c r="H1152" s="13"/>
      <c r="I1152" s="13"/>
      <c r="J1152" s="13"/>
      <c r="K1152" s="13"/>
      <c r="L1152" s="13"/>
      <c r="M1152" s="13">
        <f>G1152+I1152+J1152+K1152+L1152</f>
        <v>120</v>
      </c>
      <c r="N1152" s="13">
        <f>H1152+J1152</f>
        <v>0</v>
      </c>
      <c r="O1152" s="13"/>
      <c r="P1152" s="13"/>
      <c r="Q1152" s="13"/>
      <c r="R1152" s="13"/>
      <c r="S1152" s="13">
        <f>M1152+O1152+P1152+Q1152+R1152</f>
        <v>120</v>
      </c>
      <c r="T1152" s="13">
        <f>N1152+P1152</f>
        <v>0</v>
      </c>
      <c r="U1152" s="13"/>
      <c r="V1152" s="13"/>
      <c r="W1152" s="13"/>
      <c r="X1152" s="13"/>
      <c r="Y1152" s="13">
        <f>S1152+U1152+V1152+W1152+X1152</f>
        <v>120</v>
      </c>
      <c r="Z1152" s="13">
        <f>T1152+V1152</f>
        <v>0</v>
      </c>
      <c r="AA1152" s="13"/>
      <c r="AB1152" s="13"/>
      <c r="AC1152" s="13"/>
      <c r="AD1152" s="13"/>
      <c r="AE1152" s="13">
        <f>Y1152+AA1152+AB1152+AC1152+AD1152</f>
        <v>120</v>
      </c>
      <c r="AF1152" s="13">
        <f>Z1152+AB1152</f>
        <v>0</v>
      </c>
      <c r="AG1152" s="13"/>
      <c r="AH1152" s="13"/>
      <c r="AI1152" s="13"/>
      <c r="AJ1152" s="13"/>
      <c r="AK1152" s="13">
        <f>AE1152+AG1152+AH1152+AI1152+AJ1152</f>
        <v>120</v>
      </c>
      <c r="AL1152" s="13">
        <f>AF1152+AH1152</f>
        <v>0</v>
      </c>
    </row>
    <row r="1153" spans="1:38" ht="24.75" hidden="1" customHeight="1" x14ac:dyDescent="0.25">
      <c r="A1153" s="57" t="s">
        <v>340</v>
      </c>
      <c r="B1153" s="24" t="s">
        <v>297</v>
      </c>
      <c r="C1153" s="24" t="s">
        <v>35</v>
      </c>
      <c r="D1153" s="24" t="s">
        <v>87</v>
      </c>
      <c r="E1153" s="24" t="s">
        <v>341</v>
      </c>
      <c r="F1153" s="24"/>
      <c r="G1153" s="20">
        <f>G1154</f>
        <v>1830</v>
      </c>
      <c r="H1153" s="20">
        <f t="shared" ref="H1153:R1154" si="1335">H1154</f>
        <v>0</v>
      </c>
      <c r="I1153" s="13">
        <f t="shared" si="1335"/>
        <v>0</v>
      </c>
      <c r="J1153" s="13">
        <f t="shared" si="1335"/>
        <v>0</v>
      </c>
      <c r="K1153" s="13">
        <f t="shared" si="1335"/>
        <v>0</v>
      </c>
      <c r="L1153" s="13">
        <f t="shared" si="1335"/>
        <v>0</v>
      </c>
      <c r="M1153" s="20">
        <f t="shared" si="1335"/>
        <v>1830</v>
      </c>
      <c r="N1153" s="20">
        <f t="shared" si="1335"/>
        <v>0</v>
      </c>
      <c r="O1153" s="13">
        <f t="shared" si="1335"/>
        <v>0</v>
      </c>
      <c r="P1153" s="13">
        <f t="shared" si="1335"/>
        <v>0</v>
      </c>
      <c r="Q1153" s="13">
        <f t="shared" si="1335"/>
        <v>0</v>
      </c>
      <c r="R1153" s="13">
        <f t="shared" si="1335"/>
        <v>0</v>
      </c>
      <c r="S1153" s="20">
        <f>S1154</f>
        <v>1830</v>
      </c>
      <c r="T1153" s="20">
        <f>T1154</f>
        <v>0</v>
      </c>
      <c r="U1153" s="13">
        <f t="shared" ref="U1153:X1154" si="1336">U1154</f>
        <v>0</v>
      </c>
      <c r="V1153" s="13">
        <f t="shared" si="1336"/>
        <v>0</v>
      </c>
      <c r="W1153" s="13">
        <f t="shared" si="1336"/>
        <v>0</v>
      </c>
      <c r="X1153" s="13">
        <f t="shared" si="1336"/>
        <v>0</v>
      </c>
      <c r="Y1153" s="20">
        <f>Y1154</f>
        <v>1830</v>
      </c>
      <c r="Z1153" s="20">
        <f>Z1154</f>
        <v>0</v>
      </c>
      <c r="AA1153" s="13">
        <f t="shared" ref="AA1153:AD1154" si="1337">AA1154</f>
        <v>0</v>
      </c>
      <c r="AB1153" s="13">
        <f t="shared" si="1337"/>
        <v>0</v>
      </c>
      <c r="AC1153" s="13">
        <f t="shared" si="1337"/>
        <v>0</v>
      </c>
      <c r="AD1153" s="13">
        <f t="shared" si="1337"/>
        <v>0</v>
      </c>
      <c r="AE1153" s="20">
        <f>AE1154</f>
        <v>1830</v>
      </c>
      <c r="AF1153" s="20">
        <f>AF1154</f>
        <v>0</v>
      </c>
      <c r="AG1153" s="13">
        <f t="shared" ref="AG1153:AJ1154" si="1338">AG1154</f>
        <v>0</v>
      </c>
      <c r="AH1153" s="13">
        <f t="shared" si="1338"/>
        <v>0</v>
      </c>
      <c r="AI1153" s="13">
        <f t="shared" si="1338"/>
        <v>0</v>
      </c>
      <c r="AJ1153" s="13">
        <f t="shared" si="1338"/>
        <v>0</v>
      </c>
      <c r="AK1153" s="20">
        <f>AK1154</f>
        <v>1830</v>
      </c>
      <c r="AL1153" s="20">
        <f>AL1154</f>
        <v>0</v>
      </c>
    </row>
    <row r="1154" spans="1:38" hidden="1" x14ac:dyDescent="0.25">
      <c r="A1154" s="70" t="s">
        <v>112</v>
      </c>
      <c r="B1154" s="24" t="s">
        <v>297</v>
      </c>
      <c r="C1154" s="24" t="s">
        <v>35</v>
      </c>
      <c r="D1154" s="24" t="s">
        <v>87</v>
      </c>
      <c r="E1154" s="24" t="s">
        <v>341</v>
      </c>
      <c r="F1154" s="24" t="s">
        <v>113</v>
      </c>
      <c r="G1154" s="20">
        <f>G1155</f>
        <v>1830</v>
      </c>
      <c r="H1154" s="20">
        <f t="shared" si="1335"/>
        <v>0</v>
      </c>
      <c r="I1154" s="13">
        <f t="shared" si="1335"/>
        <v>0</v>
      </c>
      <c r="J1154" s="13">
        <f t="shared" si="1335"/>
        <v>0</v>
      </c>
      <c r="K1154" s="13">
        <f t="shared" si="1335"/>
        <v>0</v>
      </c>
      <c r="L1154" s="13">
        <f t="shared" si="1335"/>
        <v>0</v>
      </c>
      <c r="M1154" s="20">
        <f t="shared" si="1335"/>
        <v>1830</v>
      </c>
      <c r="N1154" s="20">
        <f t="shared" si="1335"/>
        <v>0</v>
      </c>
      <c r="O1154" s="13">
        <f t="shared" si="1335"/>
        <v>0</v>
      </c>
      <c r="P1154" s="13">
        <f t="shared" si="1335"/>
        <v>0</v>
      </c>
      <c r="Q1154" s="13">
        <f t="shared" si="1335"/>
        <v>0</v>
      </c>
      <c r="R1154" s="13">
        <f t="shared" si="1335"/>
        <v>0</v>
      </c>
      <c r="S1154" s="20">
        <f>S1155</f>
        <v>1830</v>
      </c>
      <c r="T1154" s="20">
        <f>T1155</f>
        <v>0</v>
      </c>
      <c r="U1154" s="13">
        <f t="shared" si="1336"/>
        <v>0</v>
      </c>
      <c r="V1154" s="13">
        <f t="shared" si="1336"/>
        <v>0</v>
      </c>
      <c r="W1154" s="13">
        <f t="shared" si="1336"/>
        <v>0</v>
      </c>
      <c r="X1154" s="13">
        <f t="shared" si="1336"/>
        <v>0</v>
      </c>
      <c r="Y1154" s="20">
        <f>Y1155</f>
        <v>1830</v>
      </c>
      <c r="Z1154" s="20">
        <f>Z1155</f>
        <v>0</v>
      </c>
      <c r="AA1154" s="13">
        <f t="shared" si="1337"/>
        <v>0</v>
      </c>
      <c r="AB1154" s="13">
        <f t="shared" si="1337"/>
        <v>0</v>
      </c>
      <c r="AC1154" s="13">
        <f t="shared" si="1337"/>
        <v>0</v>
      </c>
      <c r="AD1154" s="13">
        <f t="shared" si="1337"/>
        <v>0</v>
      </c>
      <c r="AE1154" s="20">
        <f>AE1155</f>
        <v>1830</v>
      </c>
      <c r="AF1154" s="20">
        <f>AF1155</f>
        <v>0</v>
      </c>
      <c r="AG1154" s="13">
        <f t="shared" si="1338"/>
        <v>0</v>
      </c>
      <c r="AH1154" s="13">
        <f t="shared" si="1338"/>
        <v>0</v>
      </c>
      <c r="AI1154" s="13">
        <f t="shared" si="1338"/>
        <v>0</v>
      </c>
      <c r="AJ1154" s="13">
        <f t="shared" si="1338"/>
        <v>0</v>
      </c>
      <c r="AK1154" s="20">
        <f>AK1155</f>
        <v>1830</v>
      </c>
      <c r="AL1154" s="20">
        <f>AL1155</f>
        <v>0</v>
      </c>
    </row>
    <row r="1155" spans="1:38" hidden="1" x14ac:dyDescent="0.25">
      <c r="A1155" s="70" t="s">
        <v>313</v>
      </c>
      <c r="B1155" s="24" t="s">
        <v>297</v>
      </c>
      <c r="C1155" s="24" t="s">
        <v>35</v>
      </c>
      <c r="D1155" s="24" t="s">
        <v>87</v>
      </c>
      <c r="E1155" s="24" t="s">
        <v>341</v>
      </c>
      <c r="F1155" s="47" t="s">
        <v>314</v>
      </c>
      <c r="G1155" s="13">
        <v>1830</v>
      </c>
      <c r="H1155" s="13"/>
      <c r="I1155" s="13"/>
      <c r="J1155" s="13"/>
      <c r="K1155" s="13"/>
      <c r="L1155" s="13"/>
      <c r="M1155" s="13">
        <f>G1155+I1155+J1155+K1155+L1155</f>
        <v>1830</v>
      </c>
      <c r="N1155" s="13">
        <f>H1155+J1155</f>
        <v>0</v>
      </c>
      <c r="O1155" s="13"/>
      <c r="P1155" s="13"/>
      <c r="Q1155" s="13"/>
      <c r="R1155" s="13"/>
      <c r="S1155" s="13">
        <f>M1155+O1155+P1155+Q1155+R1155</f>
        <v>1830</v>
      </c>
      <c r="T1155" s="13">
        <f>N1155+P1155</f>
        <v>0</v>
      </c>
      <c r="U1155" s="13"/>
      <c r="V1155" s="13"/>
      <c r="W1155" s="13"/>
      <c r="X1155" s="13"/>
      <c r="Y1155" s="13">
        <f>S1155+U1155+V1155+W1155+X1155</f>
        <v>1830</v>
      </c>
      <c r="Z1155" s="13">
        <f>T1155+V1155</f>
        <v>0</v>
      </c>
      <c r="AA1155" s="13"/>
      <c r="AB1155" s="13"/>
      <c r="AC1155" s="13"/>
      <c r="AD1155" s="13"/>
      <c r="AE1155" s="13">
        <f>Y1155+AA1155+AB1155+AC1155+AD1155</f>
        <v>1830</v>
      </c>
      <c r="AF1155" s="13">
        <f>Z1155+AB1155</f>
        <v>0</v>
      </c>
      <c r="AG1155" s="13"/>
      <c r="AH1155" s="13"/>
      <c r="AI1155" s="13"/>
      <c r="AJ1155" s="13"/>
      <c r="AK1155" s="13">
        <f>AE1155+AG1155+AH1155+AI1155+AJ1155</f>
        <v>1830</v>
      </c>
      <c r="AL1155" s="13">
        <f>AF1155+AH1155</f>
        <v>0</v>
      </c>
    </row>
    <row r="1156" spans="1:38" ht="49.5" hidden="1" x14ac:dyDescent="0.25">
      <c r="A1156" s="58" t="s">
        <v>342</v>
      </c>
      <c r="B1156" s="24" t="s">
        <v>297</v>
      </c>
      <c r="C1156" s="24" t="s">
        <v>35</v>
      </c>
      <c r="D1156" s="24" t="s">
        <v>87</v>
      </c>
      <c r="E1156" s="24" t="s">
        <v>343</v>
      </c>
      <c r="F1156" s="24"/>
      <c r="G1156" s="20">
        <f>G1157</f>
        <v>90</v>
      </c>
      <c r="H1156" s="20">
        <f t="shared" ref="H1156:R1157" si="1339">H1157</f>
        <v>0</v>
      </c>
      <c r="I1156" s="13">
        <f t="shared" si="1339"/>
        <v>0</v>
      </c>
      <c r="J1156" s="13">
        <f t="shared" si="1339"/>
        <v>0</v>
      </c>
      <c r="K1156" s="13">
        <f t="shared" si="1339"/>
        <v>0</v>
      </c>
      <c r="L1156" s="13">
        <f t="shared" si="1339"/>
        <v>0</v>
      </c>
      <c r="M1156" s="20">
        <f t="shared" si="1339"/>
        <v>90</v>
      </c>
      <c r="N1156" s="20">
        <f t="shared" si="1339"/>
        <v>0</v>
      </c>
      <c r="O1156" s="13">
        <f t="shared" si="1339"/>
        <v>0</v>
      </c>
      <c r="P1156" s="13">
        <f t="shared" si="1339"/>
        <v>0</v>
      </c>
      <c r="Q1156" s="13">
        <f t="shared" si="1339"/>
        <v>0</v>
      </c>
      <c r="R1156" s="13">
        <f t="shared" si="1339"/>
        <v>0</v>
      </c>
      <c r="S1156" s="20">
        <f>S1157</f>
        <v>90</v>
      </c>
      <c r="T1156" s="20">
        <f>T1157</f>
        <v>0</v>
      </c>
      <c r="U1156" s="13">
        <f t="shared" ref="U1156:X1157" si="1340">U1157</f>
        <v>0</v>
      </c>
      <c r="V1156" s="13">
        <f t="shared" si="1340"/>
        <v>0</v>
      </c>
      <c r="W1156" s="13">
        <f t="shared" si="1340"/>
        <v>0</v>
      </c>
      <c r="X1156" s="13">
        <f t="shared" si="1340"/>
        <v>0</v>
      </c>
      <c r="Y1156" s="20">
        <f>Y1157</f>
        <v>90</v>
      </c>
      <c r="Z1156" s="20">
        <f>Z1157</f>
        <v>0</v>
      </c>
      <c r="AA1156" s="13">
        <f t="shared" ref="AA1156:AD1157" si="1341">AA1157</f>
        <v>0</v>
      </c>
      <c r="AB1156" s="13">
        <f t="shared" si="1341"/>
        <v>0</v>
      </c>
      <c r="AC1156" s="13">
        <f t="shared" si="1341"/>
        <v>0</v>
      </c>
      <c r="AD1156" s="13">
        <f t="shared" si="1341"/>
        <v>0</v>
      </c>
      <c r="AE1156" s="20">
        <f>AE1157</f>
        <v>90</v>
      </c>
      <c r="AF1156" s="20">
        <f>AF1157</f>
        <v>0</v>
      </c>
      <c r="AG1156" s="13">
        <f t="shared" ref="AG1156:AJ1157" si="1342">AG1157</f>
        <v>0</v>
      </c>
      <c r="AH1156" s="13">
        <f t="shared" si="1342"/>
        <v>0</v>
      </c>
      <c r="AI1156" s="13">
        <f t="shared" si="1342"/>
        <v>0</v>
      </c>
      <c r="AJ1156" s="13">
        <f t="shared" si="1342"/>
        <v>0</v>
      </c>
      <c r="AK1156" s="20">
        <f>AK1157</f>
        <v>90</v>
      </c>
      <c r="AL1156" s="20">
        <f>AL1157</f>
        <v>0</v>
      </c>
    </row>
    <row r="1157" spans="1:38" hidden="1" x14ac:dyDescent="0.25">
      <c r="A1157" s="70" t="s">
        <v>112</v>
      </c>
      <c r="B1157" s="24" t="s">
        <v>297</v>
      </c>
      <c r="C1157" s="24" t="s">
        <v>35</v>
      </c>
      <c r="D1157" s="24" t="s">
        <v>87</v>
      </c>
      <c r="E1157" s="24" t="s">
        <v>343</v>
      </c>
      <c r="F1157" s="24" t="s">
        <v>113</v>
      </c>
      <c r="G1157" s="20">
        <f>G1158</f>
        <v>90</v>
      </c>
      <c r="H1157" s="20">
        <f t="shared" si="1339"/>
        <v>0</v>
      </c>
      <c r="I1157" s="13">
        <f t="shared" si="1339"/>
        <v>0</v>
      </c>
      <c r="J1157" s="13">
        <f t="shared" si="1339"/>
        <v>0</v>
      </c>
      <c r="K1157" s="13">
        <f t="shared" si="1339"/>
        <v>0</v>
      </c>
      <c r="L1157" s="13">
        <f t="shared" si="1339"/>
        <v>0</v>
      </c>
      <c r="M1157" s="20">
        <f t="shared" si="1339"/>
        <v>90</v>
      </c>
      <c r="N1157" s="20">
        <f t="shared" si="1339"/>
        <v>0</v>
      </c>
      <c r="O1157" s="13">
        <f t="shared" si="1339"/>
        <v>0</v>
      </c>
      <c r="P1157" s="13">
        <f t="shared" si="1339"/>
        <v>0</v>
      </c>
      <c r="Q1157" s="13">
        <f t="shared" si="1339"/>
        <v>0</v>
      </c>
      <c r="R1157" s="13">
        <f t="shared" si="1339"/>
        <v>0</v>
      </c>
      <c r="S1157" s="20">
        <f>S1158</f>
        <v>90</v>
      </c>
      <c r="T1157" s="20">
        <f>T1158</f>
        <v>0</v>
      </c>
      <c r="U1157" s="13">
        <f t="shared" si="1340"/>
        <v>0</v>
      </c>
      <c r="V1157" s="13">
        <f t="shared" si="1340"/>
        <v>0</v>
      </c>
      <c r="W1157" s="13">
        <f t="shared" si="1340"/>
        <v>0</v>
      </c>
      <c r="X1157" s="13">
        <f t="shared" si="1340"/>
        <v>0</v>
      </c>
      <c r="Y1157" s="20">
        <f>Y1158</f>
        <v>90</v>
      </c>
      <c r="Z1157" s="20">
        <f>Z1158</f>
        <v>0</v>
      </c>
      <c r="AA1157" s="13">
        <f t="shared" si="1341"/>
        <v>0</v>
      </c>
      <c r="AB1157" s="13">
        <f t="shared" si="1341"/>
        <v>0</v>
      </c>
      <c r="AC1157" s="13">
        <f t="shared" si="1341"/>
        <v>0</v>
      </c>
      <c r="AD1157" s="13">
        <f t="shared" si="1341"/>
        <v>0</v>
      </c>
      <c r="AE1157" s="20">
        <f>AE1158</f>
        <v>90</v>
      </c>
      <c r="AF1157" s="20">
        <f>AF1158</f>
        <v>0</v>
      </c>
      <c r="AG1157" s="13">
        <f t="shared" si="1342"/>
        <v>0</v>
      </c>
      <c r="AH1157" s="13">
        <f t="shared" si="1342"/>
        <v>0</v>
      </c>
      <c r="AI1157" s="13">
        <f t="shared" si="1342"/>
        <v>0</v>
      </c>
      <c r="AJ1157" s="13">
        <f t="shared" si="1342"/>
        <v>0</v>
      </c>
      <c r="AK1157" s="20">
        <f>AK1158</f>
        <v>90</v>
      </c>
      <c r="AL1157" s="20">
        <f>AL1158</f>
        <v>0</v>
      </c>
    </row>
    <row r="1158" spans="1:38" hidden="1" x14ac:dyDescent="0.25">
      <c r="A1158" s="70" t="s">
        <v>313</v>
      </c>
      <c r="B1158" s="24" t="s">
        <v>297</v>
      </c>
      <c r="C1158" s="24" t="s">
        <v>35</v>
      </c>
      <c r="D1158" s="24" t="s">
        <v>87</v>
      </c>
      <c r="E1158" s="24" t="s">
        <v>343</v>
      </c>
      <c r="F1158" s="47" t="s">
        <v>314</v>
      </c>
      <c r="G1158" s="13">
        <v>90</v>
      </c>
      <c r="H1158" s="13"/>
      <c r="I1158" s="13"/>
      <c r="J1158" s="13"/>
      <c r="K1158" s="13"/>
      <c r="L1158" s="13"/>
      <c r="M1158" s="13">
        <f>G1158+I1158+J1158+K1158+L1158</f>
        <v>90</v>
      </c>
      <c r="N1158" s="13">
        <f>H1158+J1158</f>
        <v>0</v>
      </c>
      <c r="O1158" s="13"/>
      <c r="P1158" s="13"/>
      <c r="Q1158" s="13"/>
      <c r="R1158" s="13"/>
      <c r="S1158" s="13">
        <f>M1158+O1158+P1158+Q1158+R1158</f>
        <v>90</v>
      </c>
      <c r="T1158" s="13">
        <f>N1158+P1158</f>
        <v>0</v>
      </c>
      <c r="U1158" s="13"/>
      <c r="V1158" s="13"/>
      <c r="W1158" s="13"/>
      <c r="X1158" s="13"/>
      <c r="Y1158" s="13">
        <f>S1158+U1158+V1158+W1158+X1158</f>
        <v>90</v>
      </c>
      <c r="Z1158" s="13">
        <f>T1158+V1158</f>
        <v>0</v>
      </c>
      <c r="AA1158" s="13"/>
      <c r="AB1158" s="13"/>
      <c r="AC1158" s="13"/>
      <c r="AD1158" s="13"/>
      <c r="AE1158" s="13">
        <f>Y1158+AA1158+AB1158+AC1158+AD1158</f>
        <v>90</v>
      </c>
      <c r="AF1158" s="13">
        <f>Z1158+AB1158</f>
        <v>0</v>
      </c>
      <c r="AG1158" s="13"/>
      <c r="AH1158" s="13"/>
      <c r="AI1158" s="13"/>
      <c r="AJ1158" s="13"/>
      <c r="AK1158" s="13">
        <f>AE1158+AG1158+AH1158+AI1158+AJ1158</f>
        <v>90</v>
      </c>
      <c r="AL1158" s="13">
        <f>AF1158+AH1158</f>
        <v>0</v>
      </c>
    </row>
    <row r="1159" spans="1:38" ht="49.5" hidden="1" x14ac:dyDescent="0.25">
      <c r="A1159" s="70" t="s">
        <v>344</v>
      </c>
      <c r="B1159" s="24" t="s">
        <v>297</v>
      </c>
      <c r="C1159" s="24" t="s">
        <v>35</v>
      </c>
      <c r="D1159" s="24" t="s">
        <v>87</v>
      </c>
      <c r="E1159" s="24" t="s">
        <v>345</v>
      </c>
      <c r="F1159" s="47"/>
      <c r="G1159" s="13">
        <f>G1160</f>
        <v>1235</v>
      </c>
      <c r="H1159" s="13">
        <f t="shared" ref="H1159:R1160" si="1343">H1160</f>
        <v>0</v>
      </c>
      <c r="I1159" s="13">
        <f t="shared" si="1343"/>
        <v>0</v>
      </c>
      <c r="J1159" s="13">
        <f t="shared" si="1343"/>
        <v>0</v>
      </c>
      <c r="K1159" s="13">
        <f t="shared" si="1343"/>
        <v>0</v>
      </c>
      <c r="L1159" s="13">
        <f t="shared" si="1343"/>
        <v>0</v>
      </c>
      <c r="M1159" s="13">
        <f t="shared" si="1343"/>
        <v>1235</v>
      </c>
      <c r="N1159" s="13">
        <f t="shared" si="1343"/>
        <v>0</v>
      </c>
      <c r="O1159" s="13">
        <f t="shared" si="1343"/>
        <v>0</v>
      </c>
      <c r="P1159" s="13">
        <f t="shared" si="1343"/>
        <v>0</v>
      </c>
      <c r="Q1159" s="13">
        <f t="shared" si="1343"/>
        <v>0</v>
      </c>
      <c r="R1159" s="13">
        <f t="shared" si="1343"/>
        <v>0</v>
      </c>
      <c r="S1159" s="13">
        <f>S1160</f>
        <v>1235</v>
      </c>
      <c r="T1159" s="13">
        <f>T1160</f>
        <v>0</v>
      </c>
      <c r="U1159" s="13">
        <f t="shared" ref="U1159:X1160" si="1344">U1160</f>
        <v>0</v>
      </c>
      <c r="V1159" s="13">
        <f t="shared" si="1344"/>
        <v>0</v>
      </c>
      <c r="W1159" s="13">
        <f t="shared" si="1344"/>
        <v>0</v>
      </c>
      <c r="X1159" s="13">
        <f t="shared" si="1344"/>
        <v>0</v>
      </c>
      <c r="Y1159" s="13">
        <f>Y1160</f>
        <v>1235</v>
      </c>
      <c r="Z1159" s="13">
        <f>Z1160</f>
        <v>0</v>
      </c>
      <c r="AA1159" s="13">
        <f t="shared" ref="AA1159:AD1160" si="1345">AA1160</f>
        <v>0</v>
      </c>
      <c r="AB1159" s="13">
        <f t="shared" si="1345"/>
        <v>0</v>
      </c>
      <c r="AC1159" s="13">
        <f t="shared" si="1345"/>
        <v>0</v>
      </c>
      <c r="AD1159" s="13">
        <f t="shared" si="1345"/>
        <v>0</v>
      </c>
      <c r="AE1159" s="13">
        <f>AE1160</f>
        <v>1235</v>
      </c>
      <c r="AF1159" s="13">
        <f>AF1160</f>
        <v>0</v>
      </c>
      <c r="AG1159" s="13">
        <f t="shared" ref="AG1159:AJ1160" si="1346">AG1160</f>
        <v>0</v>
      </c>
      <c r="AH1159" s="13">
        <f t="shared" si="1346"/>
        <v>0</v>
      </c>
      <c r="AI1159" s="13">
        <f t="shared" si="1346"/>
        <v>0</v>
      </c>
      <c r="AJ1159" s="13">
        <f t="shared" si="1346"/>
        <v>0</v>
      </c>
      <c r="AK1159" s="13">
        <f>AK1160</f>
        <v>1235</v>
      </c>
      <c r="AL1159" s="13">
        <f>AL1160</f>
        <v>0</v>
      </c>
    </row>
    <row r="1160" spans="1:38" hidden="1" x14ac:dyDescent="0.25">
      <c r="A1160" s="70" t="s">
        <v>112</v>
      </c>
      <c r="B1160" s="24" t="s">
        <v>297</v>
      </c>
      <c r="C1160" s="24" t="s">
        <v>35</v>
      </c>
      <c r="D1160" s="24" t="s">
        <v>87</v>
      </c>
      <c r="E1160" s="24" t="s">
        <v>345</v>
      </c>
      <c r="F1160" s="47" t="s">
        <v>113</v>
      </c>
      <c r="G1160" s="13">
        <f>G1161</f>
        <v>1235</v>
      </c>
      <c r="H1160" s="13">
        <f t="shared" si="1343"/>
        <v>0</v>
      </c>
      <c r="I1160" s="13">
        <f t="shared" si="1343"/>
        <v>0</v>
      </c>
      <c r="J1160" s="13">
        <f t="shared" si="1343"/>
        <v>0</v>
      </c>
      <c r="K1160" s="13">
        <f t="shared" si="1343"/>
        <v>0</v>
      </c>
      <c r="L1160" s="13">
        <f t="shared" si="1343"/>
        <v>0</v>
      </c>
      <c r="M1160" s="13">
        <f t="shared" si="1343"/>
        <v>1235</v>
      </c>
      <c r="N1160" s="13">
        <f t="shared" si="1343"/>
        <v>0</v>
      </c>
      <c r="O1160" s="13">
        <f t="shared" si="1343"/>
        <v>0</v>
      </c>
      <c r="P1160" s="13">
        <f t="shared" si="1343"/>
        <v>0</v>
      </c>
      <c r="Q1160" s="13">
        <f t="shared" si="1343"/>
        <v>0</v>
      </c>
      <c r="R1160" s="13">
        <f t="shared" si="1343"/>
        <v>0</v>
      </c>
      <c r="S1160" s="13">
        <f>S1161</f>
        <v>1235</v>
      </c>
      <c r="T1160" s="13">
        <f>T1161</f>
        <v>0</v>
      </c>
      <c r="U1160" s="13">
        <f t="shared" si="1344"/>
        <v>0</v>
      </c>
      <c r="V1160" s="13">
        <f t="shared" si="1344"/>
        <v>0</v>
      </c>
      <c r="W1160" s="13">
        <f t="shared" si="1344"/>
        <v>0</v>
      </c>
      <c r="X1160" s="13">
        <f t="shared" si="1344"/>
        <v>0</v>
      </c>
      <c r="Y1160" s="13">
        <f>Y1161</f>
        <v>1235</v>
      </c>
      <c r="Z1160" s="13">
        <f>Z1161</f>
        <v>0</v>
      </c>
      <c r="AA1160" s="13">
        <f t="shared" si="1345"/>
        <v>0</v>
      </c>
      <c r="AB1160" s="13">
        <f t="shared" si="1345"/>
        <v>0</v>
      </c>
      <c r="AC1160" s="13">
        <f t="shared" si="1345"/>
        <v>0</v>
      </c>
      <c r="AD1160" s="13">
        <f t="shared" si="1345"/>
        <v>0</v>
      </c>
      <c r="AE1160" s="13">
        <f>AE1161</f>
        <v>1235</v>
      </c>
      <c r="AF1160" s="13">
        <f>AF1161</f>
        <v>0</v>
      </c>
      <c r="AG1160" s="13">
        <f t="shared" si="1346"/>
        <v>0</v>
      </c>
      <c r="AH1160" s="13">
        <f t="shared" si="1346"/>
        <v>0</v>
      </c>
      <c r="AI1160" s="13">
        <f t="shared" si="1346"/>
        <v>0</v>
      </c>
      <c r="AJ1160" s="13">
        <f t="shared" si="1346"/>
        <v>0</v>
      </c>
      <c r="AK1160" s="13">
        <f>AK1161</f>
        <v>1235</v>
      </c>
      <c r="AL1160" s="13">
        <f>AL1161</f>
        <v>0</v>
      </c>
    </row>
    <row r="1161" spans="1:38" hidden="1" x14ac:dyDescent="0.25">
      <c r="A1161" s="70" t="s">
        <v>313</v>
      </c>
      <c r="B1161" s="24" t="s">
        <v>297</v>
      </c>
      <c r="C1161" s="24" t="s">
        <v>35</v>
      </c>
      <c r="D1161" s="24" t="s">
        <v>87</v>
      </c>
      <c r="E1161" s="24" t="s">
        <v>345</v>
      </c>
      <c r="F1161" s="47" t="s">
        <v>314</v>
      </c>
      <c r="G1161" s="13">
        <v>1235</v>
      </c>
      <c r="H1161" s="13"/>
      <c r="I1161" s="13"/>
      <c r="J1161" s="13"/>
      <c r="K1161" s="13"/>
      <c r="L1161" s="13"/>
      <c r="M1161" s="13">
        <f>G1161+I1161+J1161+K1161+L1161</f>
        <v>1235</v>
      </c>
      <c r="N1161" s="13">
        <f>H1161+J1161</f>
        <v>0</v>
      </c>
      <c r="O1161" s="13"/>
      <c r="P1161" s="13"/>
      <c r="Q1161" s="13"/>
      <c r="R1161" s="13"/>
      <c r="S1161" s="13">
        <f>M1161+O1161+P1161+Q1161+R1161</f>
        <v>1235</v>
      </c>
      <c r="T1161" s="13">
        <f>N1161+P1161</f>
        <v>0</v>
      </c>
      <c r="U1161" s="13"/>
      <c r="V1161" s="13"/>
      <c r="W1161" s="13"/>
      <c r="X1161" s="13"/>
      <c r="Y1161" s="13">
        <f>S1161+U1161+V1161+W1161+X1161</f>
        <v>1235</v>
      </c>
      <c r="Z1161" s="13">
        <f>T1161+V1161</f>
        <v>0</v>
      </c>
      <c r="AA1161" s="13"/>
      <c r="AB1161" s="13"/>
      <c r="AC1161" s="13"/>
      <c r="AD1161" s="13"/>
      <c r="AE1161" s="13">
        <f>Y1161+AA1161+AB1161+AC1161+AD1161</f>
        <v>1235</v>
      </c>
      <c r="AF1161" s="13">
        <f>Z1161+AB1161</f>
        <v>0</v>
      </c>
      <c r="AG1161" s="13"/>
      <c r="AH1161" s="13"/>
      <c r="AI1161" s="13"/>
      <c r="AJ1161" s="13"/>
      <c r="AK1161" s="13">
        <f>AE1161+AG1161+AH1161+AI1161+AJ1161</f>
        <v>1235</v>
      </c>
      <c r="AL1161" s="13">
        <f>AF1161+AH1161</f>
        <v>0</v>
      </c>
    </row>
    <row r="1162" spans="1:38" ht="87" hidden="1" customHeight="1" x14ac:dyDescent="0.25">
      <c r="A1162" s="57" t="s">
        <v>346</v>
      </c>
      <c r="B1162" s="24" t="s">
        <v>297</v>
      </c>
      <c r="C1162" s="24" t="s">
        <v>35</v>
      </c>
      <c r="D1162" s="24" t="s">
        <v>87</v>
      </c>
      <c r="E1162" s="24" t="s">
        <v>347</v>
      </c>
      <c r="F1162" s="24"/>
      <c r="G1162" s="20">
        <f>G1163</f>
        <v>50</v>
      </c>
      <c r="H1162" s="20">
        <f t="shared" ref="H1162:R1163" si="1347">H1163</f>
        <v>0</v>
      </c>
      <c r="I1162" s="13">
        <f t="shared" si="1347"/>
        <v>0</v>
      </c>
      <c r="J1162" s="13">
        <f t="shared" si="1347"/>
        <v>0</v>
      </c>
      <c r="K1162" s="13">
        <f t="shared" si="1347"/>
        <v>0</v>
      </c>
      <c r="L1162" s="13">
        <f t="shared" si="1347"/>
        <v>0</v>
      </c>
      <c r="M1162" s="20">
        <f t="shared" si="1347"/>
        <v>50</v>
      </c>
      <c r="N1162" s="20">
        <f t="shared" si="1347"/>
        <v>0</v>
      </c>
      <c r="O1162" s="13">
        <f t="shared" si="1347"/>
        <v>0</v>
      </c>
      <c r="P1162" s="13">
        <f t="shared" si="1347"/>
        <v>0</v>
      </c>
      <c r="Q1162" s="13">
        <f t="shared" si="1347"/>
        <v>0</v>
      </c>
      <c r="R1162" s="13">
        <f t="shared" si="1347"/>
        <v>0</v>
      </c>
      <c r="S1162" s="20">
        <f>S1163</f>
        <v>50</v>
      </c>
      <c r="T1162" s="20">
        <f>T1163</f>
        <v>0</v>
      </c>
      <c r="U1162" s="13">
        <f t="shared" ref="U1162:X1163" si="1348">U1163</f>
        <v>0</v>
      </c>
      <c r="V1162" s="13">
        <f t="shared" si="1348"/>
        <v>0</v>
      </c>
      <c r="W1162" s="13">
        <f t="shared" si="1348"/>
        <v>0</v>
      </c>
      <c r="X1162" s="13">
        <f t="shared" si="1348"/>
        <v>0</v>
      </c>
      <c r="Y1162" s="20">
        <f>Y1163</f>
        <v>50</v>
      </c>
      <c r="Z1162" s="20">
        <f>Z1163</f>
        <v>0</v>
      </c>
      <c r="AA1162" s="13">
        <f t="shared" ref="AA1162:AD1163" si="1349">AA1163</f>
        <v>0</v>
      </c>
      <c r="AB1162" s="13">
        <f t="shared" si="1349"/>
        <v>0</v>
      </c>
      <c r="AC1162" s="13">
        <f t="shared" si="1349"/>
        <v>0</v>
      </c>
      <c r="AD1162" s="13">
        <f t="shared" si="1349"/>
        <v>0</v>
      </c>
      <c r="AE1162" s="20">
        <f>AE1163</f>
        <v>50</v>
      </c>
      <c r="AF1162" s="20">
        <f>AF1163</f>
        <v>0</v>
      </c>
      <c r="AG1162" s="13">
        <f t="shared" ref="AG1162:AJ1163" si="1350">AG1163</f>
        <v>0</v>
      </c>
      <c r="AH1162" s="13">
        <f t="shared" si="1350"/>
        <v>0</v>
      </c>
      <c r="AI1162" s="13">
        <f t="shared" si="1350"/>
        <v>0</v>
      </c>
      <c r="AJ1162" s="13">
        <f t="shared" si="1350"/>
        <v>0</v>
      </c>
      <c r="AK1162" s="20">
        <f>AK1163</f>
        <v>50</v>
      </c>
      <c r="AL1162" s="20">
        <f>AL1163</f>
        <v>0</v>
      </c>
    </row>
    <row r="1163" spans="1:38" hidden="1" x14ac:dyDescent="0.25">
      <c r="A1163" s="70" t="s">
        <v>112</v>
      </c>
      <c r="B1163" s="24" t="s">
        <v>297</v>
      </c>
      <c r="C1163" s="24" t="s">
        <v>35</v>
      </c>
      <c r="D1163" s="24" t="s">
        <v>87</v>
      </c>
      <c r="E1163" s="24" t="s">
        <v>347</v>
      </c>
      <c r="F1163" s="24" t="s">
        <v>113</v>
      </c>
      <c r="G1163" s="20">
        <f>G1164</f>
        <v>50</v>
      </c>
      <c r="H1163" s="20">
        <f t="shared" si="1347"/>
        <v>0</v>
      </c>
      <c r="I1163" s="13">
        <f t="shared" si="1347"/>
        <v>0</v>
      </c>
      <c r="J1163" s="13">
        <f t="shared" si="1347"/>
        <v>0</v>
      </c>
      <c r="K1163" s="13">
        <f t="shared" si="1347"/>
        <v>0</v>
      </c>
      <c r="L1163" s="13">
        <f t="shared" si="1347"/>
        <v>0</v>
      </c>
      <c r="M1163" s="20">
        <f t="shared" si="1347"/>
        <v>50</v>
      </c>
      <c r="N1163" s="20">
        <f t="shared" si="1347"/>
        <v>0</v>
      </c>
      <c r="O1163" s="13">
        <f t="shared" si="1347"/>
        <v>0</v>
      </c>
      <c r="P1163" s="13">
        <f t="shared" si="1347"/>
        <v>0</v>
      </c>
      <c r="Q1163" s="13">
        <f t="shared" si="1347"/>
        <v>0</v>
      </c>
      <c r="R1163" s="13">
        <f t="shared" si="1347"/>
        <v>0</v>
      </c>
      <c r="S1163" s="20">
        <f>S1164</f>
        <v>50</v>
      </c>
      <c r="T1163" s="20">
        <f>T1164</f>
        <v>0</v>
      </c>
      <c r="U1163" s="13">
        <f t="shared" si="1348"/>
        <v>0</v>
      </c>
      <c r="V1163" s="13">
        <f t="shared" si="1348"/>
        <v>0</v>
      </c>
      <c r="W1163" s="13">
        <f t="shared" si="1348"/>
        <v>0</v>
      </c>
      <c r="X1163" s="13">
        <f t="shared" si="1348"/>
        <v>0</v>
      </c>
      <c r="Y1163" s="20">
        <f>Y1164</f>
        <v>50</v>
      </c>
      <c r="Z1163" s="20">
        <f>Z1164</f>
        <v>0</v>
      </c>
      <c r="AA1163" s="13">
        <f t="shared" si="1349"/>
        <v>0</v>
      </c>
      <c r="AB1163" s="13">
        <f t="shared" si="1349"/>
        <v>0</v>
      </c>
      <c r="AC1163" s="13">
        <f t="shared" si="1349"/>
        <v>0</v>
      </c>
      <c r="AD1163" s="13">
        <f t="shared" si="1349"/>
        <v>0</v>
      </c>
      <c r="AE1163" s="20">
        <f>AE1164</f>
        <v>50</v>
      </c>
      <c r="AF1163" s="20">
        <f>AF1164</f>
        <v>0</v>
      </c>
      <c r="AG1163" s="13">
        <f t="shared" si="1350"/>
        <v>0</v>
      </c>
      <c r="AH1163" s="13">
        <f t="shared" si="1350"/>
        <v>0</v>
      </c>
      <c r="AI1163" s="13">
        <f t="shared" si="1350"/>
        <v>0</v>
      </c>
      <c r="AJ1163" s="13">
        <f t="shared" si="1350"/>
        <v>0</v>
      </c>
      <c r="AK1163" s="20">
        <f>AK1164</f>
        <v>50</v>
      </c>
      <c r="AL1163" s="20">
        <f>AL1164</f>
        <v>0</v>
      </c>
    </row>
    <row r="1164" spans="1:38" hidden="1" x14ac:dyDescent="0.25">
      <c r="A1164" s="70" t="s">
        <v>313</v>
      </c>
      <c r="B1164" s="24" t="s">
        <v>297</v>
      </c>
      <c r="C1164" s="24" t="s">
        <v>35</v>
      </c>
      <c r="D1164" s="24" t="s">
        <v>87</v>
      </c>
      <c r="E1164" s="24" t="s">
        <v>347</v>
      </c>
      <c r="F1164" s="47" t="s">
        <v>314</v>
      </c>
      <c r="G1164" s="13">
        <v>50</v>
      </c>
      <c r="H1164" s="13"/>
      <c r="I1164" s="13"/>
      <c r="J1164" s="13"/>
      <c r="K1164" s="13"/>
      <c r="L1164" s="13"/>
      <c r="M1164" s="13">
        <f>G1164+I1164+J1164+K1164+L1164</f>
        <v>50</v>
      </c>
      <c r="N1164" s="13">
        <f>H1164+J1164</f>
        <v>0</v>
      </c>
      <c r="O1164" s="13"/>
      <c r="P1164" s="13"/>
      <c r="Q1164" s="13"/>
      <c r="R1164" s="13"/>
      <c r="S1164" s="13">
        <f>M1164+O1164+P1164+Q1164+R1164</f>
        <v>50</v>
      </c>
      <c r="T1164" s="13">
        <f>N1164+P1164</f>
        <v>0</v>
      </c>
      <c r="U1164" s="13"/>
      <c r="V1164" s="13"/>
      <c r="W1164" s="13"/>
      <c r="X1164" s="13"/>
      <c r="Y1164" s="13">
        <f>S1164+U1164+V1164+W1164+X1164</f>
        <v>50</v>
      </c>
      <c r="Z1164" s="13">
        <f>T1164+V1164</f>
        <v>0</v>
      </c>
      <c r="AA1164" s="13"/>
      <c r="AB1164" s="13"/>
      <c r="AC1164" s="13"/>
      <c r="AD1164" s="13"/>
      <c r="AE1164" s="13">
        <f>Y1164+AA1164+AB1164+AC1164+AD1164</f>
        <v>50</v>
      </c>
      <c r="AF1164" s="13">
        <f>Z1164+AB1164</f>
        <v>0</v>
      </c>
      <c r="AG1164" s="13"/>
      <c r="AH1164" s="13"/>
      <c r="AI1164" s="13"/>
      <c r="AJ1164" s="13"/>
      <c r="AK1164" s="13">
        <f>AE1164+AG1164+AH1164+AI1164+AJ1164</f>
        <v>50</v>
      </c>
      <c r="AL1164" s="13">
        <f>AF1164+AH1164</f>
        <v>0</v>
      </c>
    </row>
    <row r="1165" spans="1:38" ht="66" hidden="1" x14ac:dyDescent="0.25">
      <c r="A1165" s="58" t="s">
        <v>348</v>
      </c>
      <c r="B1165" s="24" t="s">
        <v>297</v>
      </c>
      <c r="C1165" s="24" t="s">
        <v>35</v>
      </c>
      <c r="D1165" s="24" t="s">
        <v>87</v>
      </c>
      <c r="E1165" s="24" t="s">
        <v>349</v>
      </c>
      <c r="F1165" s="24"/>
      <c r="G1165" s="20">
        <f>G1166</f>
        <v>576</v>
      </c>
      <c r="H1165" s="20">
        <f t="shared" ref="H1165:R1166" si="1351">H1166</f>
        <v>0</v>
      </c>
      <c r="I1165" s="13">
        <f t="shared" si="1351"/>
        <v>0</v>
      </c>
      <c r="J1165" s="13">
        <f t="shared" si="1351"/>
        <v>0</v>
      </c>
      <c r="K1165" s="13">
        <f t="shared" si="1351"/>
        <v>0</v>
      </c>
      <c r="L1165" s="13">
        <f t="shared" si="1351"/>
        <v>0</v>
      </c>
      <c r="M1165" s="20">
        <f t="shared" si="1351"/>
        <v>576</v>
      </c>
      <c r="N1165" s="20">
        <f t="shared" si="1351"/>
        <v>0</v>
      </c>
      <c r="O1165" s="13">
        <f t="shared" si="1351"/>
        <v>0</v>
      </c>
      <c r="P1165" s="13">
        <f t="shared" si="1351"/>
        <v>0</v>
      </c>
      <c r="Q1165" s="13">
        <f t="shared" si="1351"/>
        <v>0</v>
      </c>
      <c r="R1165" s="13">
        <f t="shared" si="1351"/>
        <v>0</v>
      </c>
      <c r="S1165" s="20">
        <f>S1166</f>
        <v>576</v>
      </c>
      <c r="T1165" s="20">
        <f>T1166</f>
        <v>0</v>
      </c>
      <c r="U1165" s="13">
        <f t="shared" ref="U1165:X1166" si="1352">U1166</f>
        <v>0</v>
      </c>
      <c r="V1165" s="13">
        <f t="shared" si="1352"/>
        <v>0</v>
      </c>
      <c r="W1165" s="13">
        <f t="shared" si="1352"/>
        <v>0</v>
      </c>
      <c r="X1165" s="13">
        <f t="shared" si="1352"/>
        <v>0</v>
      </c>
      <c r="Y1165" s="20">
        <f>Y1166</f>
        <v>576</v>
      </c>
      <c r="Z1165" s="20">
        <f>Z1166</f>
        <v>0</v>
      </c>
      <c r="AA1165" s="13">
        <f t="shared" ref="AA1165:AD1166" si="1353">AA1166</f>
        <v>0</v>
      </c>
      <c r="AB1165" s="13">
        <f t="shared" si="1353"/>
        <v>0</v>
      </c>
      <c r="AC1165" s="13">
        <f t="shared" si="1353"/>
        <v>0</v>
      </c>
      <c r="AD1165" s="13">
        <f t="shared" si="1353"/>
        <v>0</v>
      </c>
      <c r="AE1165" s="20">
        <f>AE1166</f>
        <v>576</v>
      </c>
      <c r="AF1165" s="20">
        <f>AF1166</f>
        <v>0</v>
      </c>
      <c r="AG1165" s="13">
        <f t="shared" ref="AG1165:AJ1166" si="1354">AG1166</f>
        <v>0</v>
      </c>
      <c r="AH1165" s="13">
        <f t="shared" si="1354"/>
        <v>0</v>
      </c>
      <c r="AI1165" s="13">
        <f t="shared" si="1354"/>
        <v>0</v>
      </c>
      <c r="AJ1165" s="13">
        <f t="shared" si="1354"/>
        <v>0</v>
      </c>
      <c r="AK1165" s="20">
        <f>AK1166</f>
        <v>576</v>
      </c>
      <c r="AL1165" s="20">
        <f>AL1166</f>
        <v>0</v>
      </c>
    </row>
    <row r="1166" spans="1:38" hidden="1" x14ac:dyDescent="0.25">
      <c r="A1166" s="70" t="s">
        <v>112</v>
      </c>
      <c r="B1166" s="24" t="s">
        <v>297</v>
      </c>
      <c r="C1166" s="24" t="s">
        <v>35</v>
      </c>
      <c r="D1166" s="24" t="s">
        <v>87</v>
      </c>
      <c r="E1166" s="24" t="s">
        <v>349</v>
      </c>
      <c r="F1166" s="24" t="s">
        <v>113</v>
      </c>
      <c r="G1166" s="20">
        <f>G1167</f>
        <v>576</v>
      </c>
      <c r="H1166" s="20">
        <f t="shared" si="1351"/>
        <v>0</v>
      </c>
      <c r="I1166" s="13">
        <f t="shared" si="1351"/>
        <v>0</v>
      </c>
      <c r="J1166" s="13">
        <f t="shared" si="1351"/>
        <v>0</v>
      </c>
      <c r="K1166" s="13">
        <f t="shared" si="1351"/>
        <v>0</v>
      </c>
      <c r="L1166" s="13">
        <f t="shared" si="1351"/>
        <v>0</v>
      </c>
      <c r="M1166" s="20">
        <f t="shared" si="1351"/>
        <v>576</v>
      </c>
      <c r="N1166" s="20">
        <f t="shared" si="1351"/>
        <v>0</v>
      </c>
      <c r="O1166" s="13">
        <f t="shared" si="1351"/>
        <v>0</v>
      </c>
      <c r="P1166" s="13">
        <f t="shared" si="1351"/>
        <v>0</v>
      </c>
      <c r="Q1166" s="13">
        <f t="shared" si="1351"/>
        <v>0</v>
      </c>
      <c r="R1166" s="13">
        <f t="shared" si="1351"/>
        <v>0</v>
      </c>
      <c r="S1166" s="20">
        <f>S1167</f>
        <v>576</v>
      </c>
      <c r="T1166" s="20">
        <f>T1167</f>
        <v>0</v>
      </c>
      <c r="U1166" s="13">
        <f t="shared" si="1352"/>
        <v>0</v>
      </c>
      <c r="V1166" s="13">
        <f t="shared" si="1352"/>
        <v>0</v>
      </c>
      <c r="W1166" s="13">
        <f t="shared" si="1352"/>
        <v>0</v>
      </c>
      <c r="X1166" s="13">
        <f t="shared" si="1352"/>
        <v>0</v>
      </c>
      <c r="Y1166" s="20">
        <f>Y1167</f>
        <v>576</v>
      </c>
      <c r="Z1166" s="20">
        <f>Z1167</f>
        <v>0</v>
      </c>
      <c r="AA1166" s="13">
        <f t="shared" si="1353"/>
        <v>0</v>
      </c>
      <c r="AB1166" s="13">
        <f t="shared" si="1353"/>
        <v>0</v>
      </c>
      <c r="AC1166" s="13">
        <f t="shared" si="1353"/>
        <v>0</v>
      </c>
      <c r="AD1166" s="13">
        <f t="shared" si="1353"/>
        <v>0</v>
      </c>
      <c r="AE1166" s="20">
        <f>AE1167</f>
        <v>576</v>
      </c>
      <c r="AF1166" s="20">
        <f>AF1167</f>
        <v>0</v>
      </c>
      <c r="AG1166" s="13">
        <f t="shared" si="1354"/>
        <v>0</v>
      </c>
      <c r="AH1166" s="13">
        <f t="shared" si="1354"/>
        <v>0</v>
      </c>
      <c r="AI1166" s="13">
        <f t="shared" si="1354"/>
        <v>0</v>
      </c>
      <c r="AJ1166" s="13">
        <f t="shared" si="1354"/>
        <v>0</v>
      </c>
      <c r="AK1166" s="20">
        <f>AK1167</f>
        <v>576</v>
      </c>
      <c r="AL1166" s="20">
        <f>AL1167</f>
        <v>0</v>
      </c>
    </row>
    <row r="1167" spans="1:38" hidden="1" x14ac:dyDescent="0.25">
      <c r="A1167" s="70" t="s">
        <v>313</v>
      </c>
      <c r="B1167" s="24" t="s">
        <v>297</v>
      </c>
      <c r="C1167" s="24" t="s">
        <v>35</v>
      </c>
      <c r="D1167" s="24" t="s">
        <v>87</v>
      </c>
      <c r="E1167" s="24" t="s">
        <v>349</v>
      </c>
      <c r="F1167" s="47" t="s">
        <v>314</v>
      </c>
      <c r="G1167" s="13">
        <v>576</v>
      </c>
      <c r="H1167" s="13"/>
      <c r="I1167" s="13"/>
      <c r="J1167" s="13"/>
      <c r="K1167" s="13"/>
      <c r="L1167" s="13"/>
      <c r="M1167" s="13">
        <f>G1167+I1167+J1167+K1167+L1167</f>
        <v>576</v>
      </c>
      <c r="N1167" s="13">
        <f>H1167+J1167</f>
        <v>0</v>
      </c>
      <c r="O1167" s="13"/>
      <c r="P1167" s="13"/>
      <c r="Q1167" s="13"/>
      <c r="R1167" s="13"/>
      <c r="S1167" s="13">
        <f>M1167+O1167+P1167+Q1167+R1167</f>
        <v>576</v>
      </c>
      <c r="T1167" s="13">
        <f>N1167+P1167</f>
        <v>0</v>
      </c>
      <c r="U1167" s="13"/>
      <c r="V1167" s="13"/>
      <c r="W1167" s="13"/>
      <c r="X1167" s="13"/>
      <c r="Y1167" s="13">
        <f>S1167+U1167+V1167+W1167+X1167</f>
        <v>576</v>
      </c>
      <c r="Z1167" s="13">
        <f>T1167+V1167</f>
        <v>0</v>
      </c>
      <c r="AA1167" s="13"/>
      <c r="AB1167" s="13"/>
      <c r="AC1167" s="13"/>
      <c r="AD1167" s="13"/>
      <c r="AE1167" s="13">
        <f>Y1167+AA1167+AB1167+AC1167+AD1167</f>
        <v>576</v>
      </c>
      <c r="AF1167" s="13">
        <f>Z1167+AB1167</f>
        <v>0</v>
      </c>
      <c r="AG1167" s="13"/>
      <c r="AH1167" s="13"/>
      <c r="AI1167" s="13"/>
      <c r="AJ1167" s="13"/>
      <c r="AK1167" s="13">
        <f>AE1167+AG1167+AH1167+AI1167+AJ1167</f>
        <v>576</v>
      </c>
      <c r="AL1167" s="13">
        <f>AF1167+AH1167</f>
        <v>0</v>
      </c>
    </row>
    <row r="1168" spans="1:38" ht="119.25" hidden="1" customHeight="1" x14ac:dyDescent="0.25">
      <c r="A1168" s="58" t="s">
        <v>350</v>
      </c>
      <c r="B1168" s="24" t="s">
        <v>297</v>
      </c>
      <c r="C1168" s="24" t="s">
        <v>35</v>
      </c>
      <c r="D1168" s="24" t="s">
        <v>87</v>
      </c>
      <c r="E1168" s="24" t="s">
        <v>351</v>
      </c>
      <c r="F1168" s="24"/>
      <c r="G1168" s="20">
        <f>G1169</f>
        <v>12</v>
      </c>
      <c r="H1168" s="20">
        <f t="shared" ref="H1168:R1169" si="1355">H1169</f>
        <v>0</v>
      </c>
      <c r="I1168" s="13">
        <f t="shared" si="1355"/>
        <v>0</v>
      </c>
      <c r="J1168" s="13">
        <f t="shared" si="1355"/>
        <v>0</v>
      </c>
      <c r="K1168" s="13">
        <f t="shared" si="1355"/>
        <v>0</v>
      </c>
      <c r="L1168" s="13">
        <f t="shared" si="1355"/>
        <v>0</v>
      </c>
      <c r="M1168" s="20">
        <f t="shared" si="1355"/>
        <v>12</v>
      </c>
      <c r="N1168" s="20">
        <f t="shared" si="1355"/>
        <v>0</v>
      </c>
      <c r="O1168" s="13">
        <f t="shared" si="1355"/>
        <v>0</v>
      </c>
      <c r="P1168" s="13">
        <f t="shared" si="1355"/>
        <v>0</v>
      </c>
      <c r="Q1168" s="13">
        <f t="shared" si="1355"/>
        <v>0</v>
      </c>
      <c r="R1168" s="13">
        <f t="shared" si="1355"/>
        <v>0</v>
      </c>
      <c r="S1168" s="20">
        <f>S1169</f>
        <v>12</v>
      </c>
      <c r="T1168" s="20">
        <f>T1169</f>
        <v>0</v>
      </c>
      <c r="U1168" s="13">
        <f t="shared" ref="U1168:X1169" si="1356">U1169</f>
        <v>0</v>
      </c>
      <c r="V1168" s="13">
        <f t="shared" si="1356"/>
        <v>0</v>
      </c>
      <c r="W1168" s="13">
        <f t="shared" si="1356"/>
        <v>0</v>
      </c>
      <c r="X1168" s="13">
        <f t="shared" si="1356"/>
        <v>0</v>
      </c>
      <c r="Y1168" s="20">
        <f>Y1169</f>
        <v>12</v>
      </c>
      <c r="Z1168" s="20">
        <f>Z1169</f>
        <v>0</v>
      </c>
      <c r="AA1168" s="13">
        <f t="shared" ref="AA1168:AD1169" si="1357">AA1169</f>
        <v>0</v>
      </c>
      <c r="AB1168" s="13">
        <f t="shared" si="1357"/>
        <v>0</v>
      </c>
      <c r="AC1168" s="13">
        <f t="shared" si="1357"/>
        <v>0</v>
      </c>
      <c r="AD1168" s="13">
        <f t="shared" si="1357"/>
        <v>0</v>
      </c>
      <c r="AE1168" s="20">
        <f>AE1169</f>
        <v>12</v>
      </c>
      <c r="AF1168" s="20">
        <f>AF1169</f>
        <v>0</v>
      </c>
      <c r="AG1168" s="13">
        <f t="shared" ref="AG1168:AJ1169" si="1358">AG1169</f>
        <v>0</v>
      </c>
      <c r="AH1168" s="13">
        <f t="shared" si="1358"/>
        <v>0</v>
      </c>
      <c r="AI1168" s="13">
        <f t="shared" si="1358"/>
        <v>0</v>
      </c>
      <c r="AJ1168" s="13">
        <f t="shared" si="1358"/>
        <v>0</v>
      </c>
      <c r="AK1168" s="20">
        <f>AK1169</f>
        <v>12</v>
      </c>
      <c r="AL1168" s="20">
        <f>AL1169</f>
        <v>0</v>
      </c>
    </row>
    <row r="1169" spans="1:38" hidden="1" x14ac:dyDescent="0.25">
      <c r="A1169" s="70" t="s">
        <v>112</v>
      </c>
      <c r="B1169" s="24" t="s">
        <v>297</v>
      </c>
      <c r="C1169" s="24" t="s">
        <v>35</v>
      </c>
      <c r="D1169" s="24" t="s">
        <v>87</v>
      </c>
      <c r="E1169" s="24" t="s">
        <v>351</v>
      </c>
      <c r="F1169" s="24" t="s">
        <v>113</v>
      </c>
      <c r="G1169" s="20">
        <f>G1170</f>
        <v>12</v>
      </c>
      <c r="H1169" s="20">
        <f t="shared" si="1355"/>
        <v>0</v>
      </c>
      <c r="I1169" s="13">
        <f t="shared" si="1355"/>
        <v>0</v>
      </c>
      <c r="J1169" s="13">
        <f t="shared" si="1355"/>
        <v>0</v>
      </c>
      <c r="K1169" s="13">
        <f t="shared" si="1355"/>
        <v>0</v>
      </c>
      <c r="L1169" s="13">
        <f t="shared" si="1355"/>
        <v>0</v>
      </c>
      <c r="M1169" s="20">
        <f t="shared" si="1355"/>
        <v>12</v>
      </c>
      <c r="N1169" s="20">
        <f t="shared" si="1355"/>
        <v>0</v>
      </c>
      <c r="O1169" s="13">
        <f t="shared" si="1355"/>
        <v>0</v>
      </c>
      <c r="P1169" s="13">
        <f t="shared" si="1355"/>
        <v>0</v>
      </c>
      <c r="Q1169" s="13">
        <f t="shared" si="1355"/>
        <v>0</v>
      </c>
      <c r="R1169" s="13">
        <f t="shared" si="1355"/>
        <v>0</v>
      </c>
      <c r="S1169" s="20">
        <f>S1170</f>
        <v>12</v>
      </c>
      <c r="T1169" s="20">
        <f>T1170</f>
        <v>0</v>
      </c>
      <c r="U1169" s="13">
        <f t="shared" si="1356"/>
        <v>0</v>
      </c>
      <c r="V1169" s="13">
        <f t="shared" si="1356"/>
        <v>0</v>
      </c>
      <c r="W1169" s="13">
        <f t="shared" si="1356"/>
        <v>0</v>
      </c>
      <c r="X1169" s="13">
        <f t="shared" si="1356"/>
        <v>0</v>
      </c>
      <c r="Y1169" s="20">
        <f>Y1170</f>
        <v>12</v>
      </c>
      <c r="Z1169" s="20">
        <f>Z1170</f>
        <v>0</v>
      </c>
      <c r="AA1169" s="13">
        <f t="shared" si="1357"/>
        <v>0</v>
      </c>
      <c r="AB1169" s="13">
        <f t="shared" si="1357"/>
        <v>0</v>
      </c>
      <c r="AC1169" s="13">
        <f t="shared" si="1357"/>
        <v>0</v>
      </c>
      <c r="AD1169" s="13">
        <f t="shared" si="1357"/>
        <v>0</v>
      </c>
      <c r="AE1169" s="20">
        <f>AE1170</f>
        <v>12</v>
      </c>
      <c r="AF1169" s="20">
        <f>AF1170</f>
        <v>0</v>
      </c>
      <c r="AG1169" s="13">
        <f t="shared" si="1358"/>
        <v>0</v>
      </c>
      <c r="AH1169" s="13">
        <f t="shared" si="1358"/>
        <v>0</v>
      </c>
      <c r="AI1169" s="13">
        <f t="shared" si="1358"/>
        <v>0</v>
      </c>
      <c r="AJ1169" s="13">
        <f t="shared" si="1358"/>
        <v>0</v>
      </c>
      <c r="AK1169" s="20">
        <f>AK1170</f>
        <v>12</v>
      </c>
      <c r="AL1169" s="20">
        <f>AL1170</f>
        <v>0</v>
      </c>
    </row>
    <row r="1170" spans="1:38" hidden="1" x14ac:dyDescent="0.25">
      <c r="A1170" s="70" t="s">
        <v>313</v>
      </c>
      <c r="B1170" s="24" t="s">
        <v>297</v>
      </c>
      <c r="C1170" s="24" t="s">
        <v>35</v>
      </c>
      <c r="D1170" s="24" t="s">
        <v>87</v>
      </c>
      <c r="E1170" s="24" t="s">
        <v>351</v>
      </c>
      <c r="F1170" s="47" t="s">
        <v>314</v>
      </c>
      <c r="G1170" s="13">
        <v>12</v>
      </c>
      <c r="H1170" s="13"/>
      <c r="I1170" s="13"/>
      <c r="J1170" s="13"/>
      <c r="K1170" s="13"/>
      <c r="L1170" s="13"/>
      <c r="M1170" s="13">
        <f>G1170+I1170+J1170+K1170+L1170</f>
        <v>12</v>
      </c>
      <c r="N1170" s="13">
        <f>H1170+J1170</f>
        <v>0</v>
      </c>
      <c r="O1170" s="13"/>
      <c r="P1170" s="13"/>
      <c r="Q1170" s="13"/>
      <c r="R1170" s="13"/>
      <c r="S1170" s="13">
        <f>M1170+O1170+P1170+Q1170+R1170</f>
        <v>12</v>
      </c>
      <c r="T1170" s="13">
        <f>N1170+P1170</f>
        <v>0</v>
      </c>
      <c r="U1170" s="13"/>
      <c r="V1170" s="13"/>
      <c r="W1170" s="13"/>
      <c r="X1170" s="13"/>
      <c r="Y1170" s="13">
        <f>S1170+U1170+V1170+W1170+X1170</f>
        <v>12</v>
      </c>
      <c r="Z1170" s="13">
        <f>T1170+V1170</f>
        <v>0</v>
      </c>
      <c r="AA1170" s="13"/>
      <c r="AB1170" s="13"/>
      <c r="AC1170" s="13"/>
      <c r="AD1170" s="13"/>
      <c r="AE1170" s="13">
        <f>Y1170+AA1170+AB1170+AC1170+AD1170</f>
        <v>12</v>
      </c>
      <c r="AF1170" s="13">
        <f>Z1170+AB1170</f>
        <v>0</v>
      </c>
      <c r="AG1170" s="13"/>
      <c r="AH1170" s="13"/>
      <c r="AI1170" s="13"/>
      <c r="AJ1170" s="13"/>
      <c r="AK1170" s="13">
        <f>AE1170+AG1170+AH1170+AI1170+AJ1170</f>
        <v>12</v>
      </c>
      <c r="AL1170" s="13">
        <f>AF1170+AH1170</f>
        <v>0</v>
      </c>
    </row>
    <row r="1171" spans="1:38" ht="206.25" hidden="1" customHeight="1" x14ac:dyDescent="0.25">
      <c r="A1171" s="69" t="s">
        <v>352</v>
      </c>
      <c r="B1171" s="24" t="s">
        <v>297</v>
      </c>
      <c r="C1171" s="24" t="s">
        <v>35</v>
      </c>
      <c r="D1171" s="24" t="s">
        <v>87</v>
      </c>
      <c r="E1171" s="24" t="s">
        <v>353</v>
      </c>
      <c r="F1171" s="24"/>
      <c r="G1171" s="53">
        <f>G1172</f>
        <v>9</v>
      </c>
      <c r="H1171" s="53">
        <f t="shared" ref="H1171:R1172" si="1359">H1172</f>
        <v>0</v>
      </c>
      <c r="I1171" s="13">
        <f t="shared" si="1359"/>
        <v>0</v>
      </c>
      <c r="J1171" s="13">
        <f t="shared" si="1359"/>
        <v>0</v>
      </c>
      <c r="K1171" s="13">
        <f t="shared" si="1359"/>
        <v>0</v>
      </c>
      <c r="L1171" s="13">
        <f t="shared" si="1359"/>
        <v>0</v>
      </c>
      <c r="M1171" s="53">
        <f t="shared" si="1359"/>
        <v>9</v>
      </c>
      <c r="N1171" s="53">
        <f t="shared" si="1359"/>
        <v>0</v>
      </c>
      <c r="O1171" s="13">
        <f t="shared" si="1359"/>
        <v>0</v>
      </c>
      <c r="P1171" s="13">
        <f t="shared" si="1359"/>
        <v>0</v>
      </c>
      <c r="Q1171" s="13">
        <f t="shared" si="1359"/>
        <v>0</v>
      </c>
      <c r="R1171" s="13">
        <f t="shared" si="1359"/>
        <v>0</v>
      </c>
      <c r="S1171" s="53">
        <f>S1172</f>
        <v>9</v>
      </c>
      <c r="T1171" s="53">
        <f>T1172</f>
        <v>0</v>
      </c>
      <c r="U1171" s="13">
        <f t="shared" ref="U1171:X1172" si="1360">U1172</f>
        <v>0</v>
      </c>
      <c r="V1171" s="13">
        <f t="shared" si="1360"/>
        <v>0</v>
      </c>
      <c r="W1171" s="13">
        <f t="shared" si="1360"/>
        <v>0</v>
      </c>
      <c r="X1171" s="13">
        <f t="shared" si="1360"/>
        <v>0</v>
      </c>
      <c r="Y1171" s="53">
        <f>Y1172</f>
        <v>9</v>
      </c>
      <c r="Z1171" s="53">
        <f>Z1172</f>
        <v>0</v>
      </c>
      <c r="AA1171" s="13">
        <f t="shared" ref="AA1171:AD1172" si="1361">AA1172</f>
        <v>0</v>
      </c>
      <c r="AB1171" s="13">
        <f t="shared" si="1361"/>
        <v>0</v>
      </c>
      <c r="AC1171" s="13">
        <f t="shared" si="1361"/>
        <v>0</v>
      </c>
      <c r="AD1171" s="13">
        <f t="shared" si="1361"/>
        <v>0</v>
      </c>
      <c r="AE1171" s="53">
        <f>AE1172</f>
        <v>9</v>
      </c>
      <c r="AF1171" s="53">
        <f>AF1172</f>
        <v>0</v>
      </c>
      <c r="AG1171" s="13">
        <f t="shared" ref="AG1171:AJ1172" si="1362">AG1172</f>
        <v>0</v>
      </c>
      <c r="AH1171" s="13">
        <f t="shared" si="1362"/>
        <v>0</v>
      </c>
      <c r="AI1171" s="13">
        <f t="shared" si="1362"/>
        <v>0</v>
      </c>
      <c r="AJ1171" s="13">
        <f t="shared" si="1362"/>
        <v>0</v>
      </c>
      <c r="AK1171" s="53">
        <f>AK1172</f>
        <v>9</v>
      </c>
      <c r="AL1171" s="53">
        <f>AL1172</f>
        <v>0</v>
      </c>
    </row>
    <row r="1172" spans="1:38" hidden="1" x14ac:dyDescent="0.25">
      <c r="A1172" s="79" t="s">
        <v>112</v>
      </c>
      <c r="B1172" s="24" t="s">
        <v>297</v>
      </c>
      <c r="C1172" s="24" t="s">
        <v>35</v>
      </c>
      <c r="D1172" s="24" t="s">
        <v>87</v>
      </c>
      <c r="E1172" s="24" t="s">
        <v>353</v>
      </c>
      <c r="F1172" s="24" t="s">
        <v>113</v>
      </c>
      <c r="G1172" s="53">
        <f>G1173</f>
        <v>9</v>
      </c>
      <c r="H1172" s="53">
        <f t="shared" si="1359"/>
        <v>0</v>
      </c>
      <c r="I1172" s="13">
        <f t="shared" si="1359"/>
        <v>0</v>
      </c>
      <c r="J1172" s="13">
        <f t="shared" si="1359"/>
        <v>0</v>
      </c>
      <c r="K1172" s="13">
        <f t="shared" si="1359"/>
        <v>0</v>
      </c>
      <c r="L1172" s="13">
        <f t="shared" si="1359"/>
        <v>0</v>
      </c>
      <c r="M1172" s="53">
        <f t="shared" si="1359"/>
        <v>9</v>
      </c>
      <c r="N1172" s="53">
        <f t="shared" si="1359"/>
        <v>0</v>
      </c>
      <c r="O1172" s="13">
        <f t="shared" si="1359"/>
        <v>0</v>
      </c>
      <c r="P1172" s="13">
        <f t="shared" si="1359"/>
        <v>0</v>
      </c>
      <c r="Q1172" s="13">
        <f t="shared" si="1359"/>
        <v>0</v>
      </c>
      <c r="R1172" s="13">
        <f t="shared" si="1359"/>
        <v>0</v>
      </c>
      <c r="S1172" s="53">
        <f>S1173</f>
        <v>9</v>
      </c>
      <c r="T1172" s="53">
        <f>T1173</f>
        <v>0</v>
      </c>
      <c r="U1172" s="13">
        <f t="shared" si="1360"/>
        <v>0</v>
      </c>
      <c r="V1172" s="13">
        <f t="shared" si="1360"/>
        <v>0</v>
      </c>
      <c r="W1172" s="13">
        <f t="shared" si="1360"/>
        <v>0</v>
      </c>
      <c r="X1172" s="13">
        <f t="shared" si="1360"/>
        <v>0</v>
      </c>
      <c r="Y1172" s="53">
        <f>Y1173</f>
        <v>9</v>
      </c>
      <c r="Z1172" s="53">
        <f>Z1173</f>
        <v>0</v>
      </c>
      <c r="AA1172" s="13">
        <f t="shared" si="1361"/>
        <v>0</v>
      </c>
      <c r="AB1172" s="13">
        <f t="shared" si="1361"/>
        <v>0</v>
      </c>
      <c r="AC1172" s="13">
        <f t="shared" si="1361"/>
        <v>0</v>
      </c>
      <c r="AD1172" s="13">
        <f t="shared" si="1361"/>
        <v>0</v>
      </c>
      <c r="AE1172" s="53">
        <f>AE1173</f>
        <v>9</v>
      </c>
      <c r="AF1172" s="53">
        <f>AF1173</f>
        <v>0</v>
      </c>
      <c r="AG1172" s="13">
        <f t="shared" si="1362"/>
        <v>0</v>
      </c>
      <c r="AH1172" s="13">
        <f t="shared" si="1362"/>
        <v>0</v>
      </c>
      <c r="AI1172" s="13">
        <f t="shared" si="1362"/>
        <v>0</v>
      </c>
      <c r="AJ1172" s="13">
        <f t="shared" si="1362"/>
        <v>0</v>
      </c>
      <c r="AK1172" s="53">
        <f>AK1173</f>
        <v>9</v>
      </c>
      <c r="AL1172" s="53">
        <f>AL1173</f>
        <v>0</v>
      </c>
    </row>
    <row r="1173" spans="1:38" hidden="1" x14ac:dyDescent="0.25">
      <c r="A1173" s="79" t="s">
        <v>313</v>
      </c>
      <c r="B1173" s="24" t="s">
        <v>297</v>
      </c>
      <c r="C1173" s="24" t="s">
        <v>35</v>
      </c>
      <c r="D1173" s="24" t="s">
        <v>87</v>
      </c>
      <c r="E1173" s="24" t="s">
        <v>353</v>
      </c>
      <c r="F1173" s="47" t="s">
        <v>314</v>
      </c>
      <c r="G1173" s="53">
        <v>9</v>
      </c>
      <c r="H1173" s="13"/>
      <c r="I1173" s="13"/>
      <c r="J1173" s="13"/>
      <c r="K1173" s="13"/>
      <c r="L1173" s="13"/>
      <c r="M1173" s="13">
        <f>G1173+I1173+J1173+K1173+L1173</f>
        <v>9</v>
      </c>
      <c r="N1173" s="13">
        <f>H1173+J1173</f>
        <v>0</v>
      </c>
      <c r="O1173" s="13"/>
      <c r="P1173" s="13"/>
      <c r="Q1173" s="13"/>
      <c r="R1173" s="13"/>
      <c r="S1173" s="13">
        <f>M1173+O1173+P1173+Q1173+R1173</f>
        <v>9</v>
      </c>
      <c r="T1173" s="13">
        <f>N1173+P1173</f>
        <v>0</v>
      </c>
      <c r="U1173" s="13"/>
      <c r="V1173" s="13"/>
      <c r="W1173" s="13"/>
      <c r="X1173" s="13"/>
      <c r="Y1173" s="13">
        <f>S1173+U1173+V1173+W1173+X1173</f>
        <v>9</v>
      </c>
      <c r="Z1173" s="13">
        <f>T1173+V1173</f>
        <v>0</v>
      </c>
      <c r="AA1173" s="13"/>
      <c r="AB1173" s="13"/>
      <c r="AC1173" s="13"/>
      <c r="AD1173" s="13"/>
      <c r="AE1173" s="13">
        <f>Y1173+AA1173+AB1173+AC1173+AD1173</f>
        <v>9</v>
      </c>
      <c r="AF1173" s="13">
        <f>Z1173+AB1173</f>
        <v>0</v>
      </c>
      <c r="AG1173" s="13"/>
      <c r="AH1173" s="13"/>
      <c r="AI1173" s="13"/>
      <c r="AJ1173" s="13"/>
      <c r="AK1173" s="13">
        <f>AE1173+AG1173+AH1173+AI1173+AJ1173</f>
        <v>9</v>
      </c>
      <c r="AL1173" s="13">
        <f>AF1173+AH1173</f>
        <v>0</v>
      </c>
    </row>
    <row r="1174" spans="1:38" ht="33" hidden="1" x14ac:dyDescent="0.25">
      <c r="A1174" s="58" t="s">
        <v>354</v>
      </c>
      <c r="B1174" s="24" t="s">
        <v>297</v>
      </c>
      <c r="C1174" s="24" t="s">
        <v>35</v>
      </c>
      <c r="D1174" s="24" t="s">
        <v>87</v>
      </c>
      <c r="E1174" s="24" t="s">
        <v>355</v>
      </c>
      <c r="F1174" s="24"/>
      <c r="G1174" s="20">
        <f>G1175</f>
        <v>120</v>
      </c>
      <c r="H1174" s="20">
        <f t="shared" ref="H1174:R1175" si="1363">H1175</f>
        <v>0</v>
      </c>
      <c r="I1174" s="13">
        <f t="shared" si="1363"/>
        <v>0</v>
      </c>
      <c r="J1174" s="13">
        <f t="shared" si="1363"/>
        <v>0</v>
      </c>
      <c r="K1174" s="13">
        <f t="shared" si="1363"/>
        <v>0</v>
      </c>
      <c r="L1174" s="13">
        <f t="shared" si="1363"/>
        <v>0</v>
      </c>
      <c r="M1174" s="20">
        <f t="shared" si="1363"/>
        <v>120</v>
      </c>
      <c r="N1174" s="20">
        <f t="shared" si="1363"/>
        <v>0</v>
      </c>
      <c r="O1174" s="13">
        <f t="shared" si="1363"/>
        <v>0</v>
      </c>
      <c r="P1174" s="13">
        <f t="shared" si="1363"/>
        <v>0</v>
      </c>
      <c r="Q1174" s="13">
        <f t="shared" si="1363"/>
        <v>0</v>
      </c>
      <c r="R1174" s="13">
        <f t="shared" si="1363"/>
        <v>0</v>
      </c>
      <c r="S1174" s="20">
        <f>S1175</f>
        <v>120</v>
      </c>
      <c r="T1174" s="20">
        <f>T1175</f>
        <v>0</v>
      </c>
      <c r="U1174" s="13">
        <f t="shared" ref="U1174:X1175" si="1364">U1175</f>
        <v>0</v>
      </c>
      <c r="V1174" s="13">
        <f t="shared" si="1364"/>
        <v>0</v>
      </c>
      <c r="W1174" s="13">
        <f t="shared" si="1364"/>
        <v>0</v>
      </c>
      <c r="X1174" s="13">
        <f t="shared" si="1364"/>
        <v>0</v>
      </c>
      <c r="Y1174" s="20">
        <f>Y1175</f>
        <v>120</v>
      </c>
      <c r="Z1174" s="20">
        <f>Z1175</f>
        <v>0</v>
      </c>
      <c r="AA1174" s="13">
        <f t="shared" ref="AA1174:AD1175" si="1365">AA1175</f>
        <v>0</v>
      </c>
      <c r="AB1174" s="13">
        <f t="shared" si="1365"/>
        <v>0</v>
      </c>
      <c r="AC1174" s="13">
        <f t="shared" si="1365"/>
        <v>0</v>
      </c>
      <c r="AD1174" s="13">
        <f t="shared" si="1365"/>
        <v>0</v>
      </c>
      <c r="AE1174" s="20">
        <f>AE1175</f>
        <v>120</v>
      </c>
      <c r="AF1174" s="20">
        <f>AF1175</f>
        <v>0</v>
      </c>
      <c r="AG1174" s="13">
        <f t="shared" ref="AG1174:AJ1175" si="1366">AG1175</f>
        <v>0</v>
      </c>
      <c r="AH1174" s="13">
        <f t="shared" si="1366"/>
        <v>0</v>
      </c>
      <c r="AI1174" s="13">
        <f t="shared" si="1366"/>
        <v>0</v>
      </c>
      <c r="AJ1174" s="13">
        <f t="shared" si="1366"/>
        <v>0</v>
      </c>
      <c r="AK1174" s="20">
        <f>AK1175</f>
        <v>120</v>
      </c>
      <c r="AL1174" s="20">
        <f>AL1175</f>
        <v>0</v>
      </c>
    </row>
    <row r="1175" spans="1:38" hidden="1" x14ac:dyDescent="0.25">
      <c r="A1175" s="70" t="s">
        <v>112</v>
      </c>
      <c r="B1175" s="24" t="s">
        <v>297</v>
      </c>
      <c r="C1175" s="24" t="s">
        <v>35</v>
      </c>
      <c r="D1175" s="24" t="s">
        <v>87</v>
      </c>
      <c r="E1175" s="24" t="s">
        <v>355</v>
      </c>
      <c r="F1175" s="24" t="s">
        <v>113</v>
      </c>
      <c r="G1175" s="20">
        <f>G1176</f>
        <v>120</v>
      </c>
      <c r="H1175" s="20">
        <f t="shared" si="1363"/>
        <v>0</v>
      </c>
      <c r="I1175" s="13">
        <f t="shared" si="1363"/>
        <v>0</v>
      </c>
      <c r="J1175" s="13">
        <f t="shared" si="1363"/>
        <v>0</v>
      </c>
      <c r="K1175" s="13">
        <f t="shared" si="1363"/>
        <v>0</v>
      </c>
      <c r="L1175" s="13">
        <f t="shared" si="1363"/>
        <v>0</v>
      </c>
      <c r="M1175" s="20">
        <f t="shared" si="1363"/>
        <v>120</v>
      </c>
      <c r="N1175" s="20">
        <f t="shared" si="1363"/>
        <v>0</v>
      </c>
      <c r="O1175" s="13">
        <f t="shared" si="1363"/>
        <v>0</v>
      </c>
      <c r="P1175" s="13">
        <f t="shared" si="1363"/>
        <v>0</v>
      </c>
      <c r="Q1175" s="13">
        <f t="shared" si="1363"/>
        <v>0</v>
      </c>
      <c r="R1175" s="13">
        <f t="shared" si="1363"/>
        <v>0</v>
      </c>
      <c r="S1175" s="20">
        <f>S1176</f>
        <v>120</v>
      </c>
      <c r="T1175" s="20">
        <f>T1176</f>
        <v>0</v>
      </c>
      <c r="U1175" s="13">
        <f t="shared" si="1364"/>
        <v>0</v>
      </c>
      <c r="V1175" s="13">
        <f t="shared" si="1364"/>
        <v>0</v>
      </c>
      <c r="W1175" s="13">
        <f t="shared" si="1364"/>
        <v>0</v>
      </c>
      <c r="X1175" s="13">
        <f t="shared" si="1364"/>
        <v>0</v>
      </c>
      <c r="Y1175" s="20">
        <f>Y1176</f>
        <v>120</v>
      </c>
      <c r="Z1175" s="20">
        <f>Z1176</f>
        <v>0</v>
      </c>
      <c r="AA1175" s="13">
        <f t="shared" si="1365"/>
        <v>0</v>
      </c>
      <c r="AB1175" s="13">
        <f t="shared" si="1365"/>
        <v>0</v>
      </c>
      <c r="AC1175" s="13">
        <f t="shared" si="1365"/>
        <v>0</v>
      </c>
      <c r="AD1175" s="13">
        <f t="shared" si="1365"/>
        <v>0</v>
      </c>
      <c r="AE1175" s="20">
        <f>AE1176</f>
        <v>120</v>
      </c>
      <c r="AF1175" s="20">
        <f>AF1176</f>
        <v>0</v>
      </c>
      <c r="AG1175" s="13">
        <f t="shared" si="1366"/>
        <v>0</v>
      </c>
      <c r="AH1175" s="13">
        <f t="shared" si="1366"/>
        <v>0</v>
      </c>
      <c r="AI1175" s="13">
        <f t="shared" si="1366"/>
        <v>0</v>
      </c>
      <c r="AJ1175" s="13">
        <f t="shared" si="1366"/>
        <v>0</v>
      </c>
      <c r="AK1175" s="20">
        <f>AK1176</f>
        <v>120</v>
      </c>
      <c r="AL1175" s="20">
        <f>AL1176</f>
        <v>0</v>
      </c>
    </row>
    <row r="1176" spans="1:38" hidden="1" x14ac:dyDescent="0.25">
      <c r="A1176" s="70" t="s">
        <v>313</v>
      </c>
      <c r="B1176" s="24" t="s">
        <v>297</v>
      </c>
      <c r="C1176" s="24" t="s">
        <v>35</v>
      </c>
      <c r="D1176" s="24" t="s">
        <v>87</v>
      </c>
      <c r="E1176" s="24" t="s">
        <v>355</v>
      </c>
      <c r="F1176" s="47" t="s">
        <v>314</v>
      </c>
      <c r="G1176" s="13">
        <v>120</v>
      </c>
      <c r="H1176" s="13"/>
      <c r="I1176" s="13"/>
      <c r="J1176" s="13"/>
      <c r="K1176" s="13"/>
      <c r="L1176" s="13"/>
      <c r="M1176" s="13">
        <f>G1176+I1176+J1176+K1176+L1176</f>
        <v>120</v>
      </c>
      <c r="N1176" s="13">
        <f>H1176+J1176</f>
        <v>0</v>
      </c>
      <c r="O1176" s="13"/>
      <c r="P1176" s="13"/>
      <c r="Q1176" s="13"/>
      <c r="R1176" s="13"/>
      <c r="S1176" s="13">
        <f>M1176+O1176+P1176+Q1176+R1176</f>
        <v>120</v>
      </c>
      <c r="T1176" s="13">
        <f>N1176+P1176</f>
        <v>0</v>
      </c>
      <c r="U1176" s="13"/>
      <c r="V1176" s="13"/>
      <c r="W1176" s="13"/>
      <c r="X1176" s="13"/>
      <c r="Y1176" s="13">
        <f>S1176+U1176+V1176+W1176+X1176</f>
        <v>120</v>
      </c>
      <c r="Z1176" s="13">
        <f>T1176+V1176</f>
        <v>0</v>
      </c>
      <c r="AA1176" s="13"/>
      <c r="AB1176" s="13"/>
      <c r="AC1176" s="13"/>
      <c r="AD1176" s="13"/>
      <c r="AE1176" s="13">
        <f>Y1176+AA1176+AB1176+AC1176+AD1176</f>
        <v>120</v>
      </c>
      <c r="AF1176" s="13">
        <f>Z1176+AB1176</f>
        <v>0</v>
      </c>
      <c r="AG1176" s="13"/>
      <c r="AH1176" s="13"/>
      <c r="AI1176" s="13"/>
      <c r="AJ1176" s="13"/>
      <c r="AK1176" s="13">
        <f>AE1176+AG1176+AH1176+AI1176+AJ1176</f>
        <v>120</v>
      </c>
      <c r="AL1176" s="13">
        <f>AF1176+AH1176</f>
        <v>0</v>
      </c>
    </row>
    <row r="1177" spans="1:38" ht="33" hidden="1" x14ac:dyDescent="0.25">
      <c r="A1177" s="58" t="s">
        <v>356</v>
      </c>
      <c r="B1177" s="24" t="s">
        <v>297</v>
      </c>
      <c r="C1177" s="24" t="s">
        <v>35</v>
      </c>
      <c r="D1177" s="24" t="s">
        <v>87</v>
      </c>
      <c r="E1177" s="24" t="s">
        <v>357</v>
      </c>
      <c r="F1177" s="24"/>
      <c r="G1177" s="20">
        <f>G1178</f>
        <v>6833</v>
      </c>
      <c r="H1177" s="20">
        <f t="shared" ref="H1177:R1178" si="1367">H1178</f>
        <v>0</v>
      </c>
      <c r="I1177" s="13">
        <f t="shared" si="1367"/>
        <v>0</v>
      </c>
      <c r="J1177" s="13">
        <f t="shared" si="1367"/>
        <v>0</v>
      </c>
      <c r="K1177" s="13">
        <f t="shared" si="1367"/>
        <v>0</v>
      </c>
      <c r="L1177" s="13">
        <f t="shared" si="1367"/>
        <v>0</v>
      </c>
      <c r="M1177" s="20">
        <f t="shared" si="1367"/>
        <v>6833</v>
      </c>
      <c r="N1177" s="20">
        <f t="shared" si="1367"/>
        <v>0</v>
      </c>
      <c r="O1177" s="13">
        <f t="shared" si="1367"/>
        <v>0</v>
      </c>
      <c r="P1177" s="13">
        <f t="shared" si="1367"/>
        <v>0</v>
      </c>
      <c r="Q1177" s="13">
        <f t="shared" si="1367"/>
        <v>0</v>
      </c>
      <c r="R1177" s="13">
        <f t="shared" si="1367"/>
        <v>0</v>
      </c>
      <c r="S1177" s="20">
        <f>S1178</f>
        <v>6833</v>
      </c>
      <c r="T1177" s="20">
        <f>T1178</f>
        <v>0</v>
      </c>
      <c r="U1177" s="13">
        <f t="shared" ref="U1177:X1178" si="1368">U1178</f>
        <v>0</v>
      </c>
      <c r="V1177" s="13">
        <f t="shared" si="1368"/>
        <v>0</v>
      </c>
      <c r="W1177" s="13">
        <f t="shared" si="1368"/>
        <v>0</v>
      </c>
      <c r="X1177" s="13">
        <f t="shared" si="1368"/>
        <v>0</v>
      </c>
      <c r="Y1177" s="20">
        <f>Y1178</f>
        <v>6833</v>
      </c>
      <c r="Z1177" s="20">
        <f>Z1178</f>
        <v>0</v>
      </c>
      <c r="AA1177" s="13">
        <f t="shared" ref="AA1177:AD1178" si="1369">AA1178</f>
        <v>0</v>
      </c>
      <c r="AB1177" s="13">
        <f t="shared" si="1369"/>
        <v>0</v>
      </c>
      <c r="AC1177" s="13">
        <f t="shared" si="1369"/>
        <v>0</v>
      </c>
      <c r="AD1177" s="13">
        <f t="shared" si="1369"/>
        <v>0</v>
      </c>
      <c r="AE1177" s="20">
        <f>AE1178</f>
        <v>6833</v>
      </c>
      <c r="AF1177" s="20">
        <f>AF1178</f>
        <v>0</v>
      </c>
      <c r="AG1177" s="13">
        <f t="shared" ref="AG1177:AJ1178" si="1370">AG1178</f>
        <v>0</v>
      </c>
      <c r="AH1177" s="13">
        <f t="shared" si="1370"/>
        <v>0</v>
      </c>
      <c r="AI1177" s="13">
        <f t="shared" si="1370"/>
        <v>0</v>
      </c>
      <c r="AJ1177" s="13">
        <f t="shared" si="1370"/>
        <v>0</v>
      </c>
      <c r="AK1177" s="20">
        <f>AK1178</f>
        <v>6833</v>
      </c>
      <c r="AL1177" s="20">
        <f>AL1178</f>
        <v>0</v>
      </c>
    </row>
    <row r="1178" spans="1:38" hidden="1" x14ac:dyDescent="0.25">
      <c r="A1178" s="70" t="s">
        <v>112</v>
      </c>
      <c r="B1178" s="24" t="s">
        <v>297</v>
      </c>
      <c r="C1178" s="24" t="s">
        <v>35</v>
      </c>
      <c r="D1178" s="24" t="s">
        <v>87</v>
      </c>
      <c r="E1178" s="24" t="s">
        <v>357</v>
      </c>
      <c r="F1178" s="24" t="s">
        <v>113</v>
      </c>
      <c r="G1178" s="20">
        <f>G1179</f>
        <v>6833</v>
      </c>
      <c r="H1178" s="20">
        <f t="shared" si="1367"/>
        <v>0</v>
      </c>
      <c r="I1178" s="13">
        <f t="shared" si="1367"/>
        <v>0</v>
      </c>
      <c r="J1178" s="13">
        <f t="shared" si="1367"/>
        <v>0</v>
      </c>
      <c r="K1178" s="13">
        <f t="shared" si="1367"/>
        <v>0</v>
      </c>
      <c r="L1178" s="13">
        <f t="shared" si="1367"/>
        <v>0</v>
      </c>
      <c r="M1178" s="20">
        <f t="shared" si="1367"/>
        <v>6833</v>
      </c>
      <c r="N1178" s="20">
        <f t="shared" si="1367"/>
        <v>0</v>
      </c>
      <c r="O1178" s="13">
        <f t="shared" si="1367"/>
        <v>0</v>
      </c>
      <c r="P1178" s="13">
        <f t="shared" si="1367"/>
        <v>0</v>
      </c>
      <c r="Q1178" s="13">
        <f t="shared" si="1367"/>
        <v>0</v>
      </c>
      <c r="R1178" s="13">
        <f t="shared" si="1367"/>
        <v>0</v>
      </c>
      <c r="S1178" s="20">
        <f>S1179</f>
        <v>6833</v>
      </c>
      <c r="T1178" s="20">
        <f>T1179</f>
        <v>0</v>
      </c>
      <c r="U1178" s="13">
        <f t="shared" si="1368"/>
        <v>0</v>
      </c>
      <c r="V1178" s="13">
        <f t="shared" si="1368"/>
        <v>0</v>
      </c>
      <c r="W1178" s="13">
        <f t="shared" si="1368"/>
        <v>0</v>
      </c>
      <c r="X1178" s="13">
        <f t="shared" si="1368"/>
        <v>0</v>
      </c>
      <c r="Y1178" s="20">
        <f>Y1179</f>
        <v>6833</v>
      </c>
      <c r="Z1178" s="20">
        <f>Z1179</f>
        <v>0</v>
      </c>
      <c r="AA1178" s="13">
        <f t="shared" si="1369"/>
        <v>0</v>
      </c>
      <c r="AB1178" s="13">
        <f t="shared" si="1369"/>
        <v>0</v>
      </c>
      <c r="AC1178" s="13">
        <f t="shared" si="1369"/>
        <v>0</v>
      </c>
      <c r="AD1178" s="13">
        <f t="shared" si="1369"/>
        <v>0</v>
      </c>
      <c r="AE1178" s="20">
        <f>AE1179</f>
        <v>6833</v>
      </c>
      <c r="AF1178" s="20">
        <f>AF1179</f>
        <v>0</v>
      </c>
      <c r="AG1178" s="13">
        <f t="shared" si="1370"/>
        <v>0</v>
      </c>
      <c r="AH1178" s="13">
        <f t="shared" si="1370"/>
        <v>0</v>
      </c>
      <c r="AI1178" s="13">
        <f t="shared" si="1370"/>
        <v>0</v>
      </c>
      <c r="AJ1178" s="13">
        <f t="shared" si="1370"/>
        <v>0</v>
      </c>
      <c r="AK1178" s="20">
        <f>AK1179</f>
        <v>6833</v>
      </c>
      <c r="AL1178" s="20">
        <f>AL1179</f>
        <v>0</v>
      </c>
    </row>
    <row r="1179" spans="1:38" hidden="1" x14ac:dyDescent="0.25">
      <c r="A1179" s="70" t="s">
        <v>313</v>
      </c>
      <c r="B1179" s="24" t="s">
        <v>297</v>
      </c>
      <c r="C1179" s="24" t="s">
        <v>35</v>
      </c>
      <c r="D1179" s="24" t="s">
        <v>87</v>
      </c>
      <c r="E1179" s="24" t="s">
        <v>357</v>
      </c>
      <c r="F1179" s="47" t="s">
        <v>314</v>
      </c>
      <c r="G1179" s="13">
        <f>3927+2906</f>
        <v>6833</v>
      </c>
      <c r="H1179" s="13"/>
      <c r="I1179" s="13"/>
      <c r="J1179" s="13"/>
      <c r="K1179" s="13"/>
      <c r="L1179" s="13"/>
      <c r="M1179" s="13">
        <f>G1179+I1179+J1179+K1179+L1179</f>
        <v>6833</v>
      </c>
      <c r="N1179" s="13">
        <f>H1179+J1179</f>
        <v>0</v>
      </c>
      <c r="O1179" s="13"/>
      <c r="P1179" s="13"/>
      <c r="Q1179" s="13"/>
      <c r="R1179" s="13"/>
      <c r="S1179" s="13">
        <f>M1179+O1179+P1179+Q1179+R1179</f>
        <v>6833</v>
      </c>
      <c r="T1179" s="13">
        <f>N1179+P1179</f>
        <v>0</v>
      </c>
      <c r="U1179" s="13"/>
      <c r="V1179" s="13"/>
      <c r="W1179" s="13"/>
      <c r="X1179" s="13"/>
      <c r="Y1179" s="13">
        <f>S1179+U1179+V1179+W1179+X1179</f>
        <v>6833</v>
      </c>
      <c r="Z1179" s="13">
        <f>T1179+V1179</f>
        <v>0</v>
      </c>
      <c r="AA1179" s="13"/>
      <c r="AB1179" s="13"/>
      <c r="AC1179" s="13"/>
      <c r="AD1179" s="13"/>
      <c r="AE1179" s="13">
        <f>Y1179+AA1179+AB1179+AC1179+AD1179</f>
        <v>6833</v>
      </c>
      <c r="AF1179" s="13">
        <f>Z1179+AB1179</f>
        <v>0</v>
      </c>
      <c r="AG1179" s="13"/>
      <c r="AH1179" s="13"/>
      <c r="AI1179" s="13"/>
      <c r="AJ1179" s="13"/>
      <c r="AK1179" s="13">
        <f>AE1179+AG1179+AH1179+AI1179+AJ1179</f>
        <v>6833</v>
      </c>
      <c r="AL1179" s="13">
        <f>AF1179+AH1179</f>
        <v>0</v>
      </c>
    </row>
    <row r="1180" spans="1:38" ht="33" hidden="1" x14ac:dyDescent="0.25">
      <c r="A1180" s="58" t="s">
        <v>358</v>
      </c>
      <c r="B1180" s="24" t="s">
        <v>297</v>
      </c>
      <c r="C1180" s="24" t="s">
        <v>35</v>
      </c>
      <c r="D1180" s="24" t="s">
        <v>87</v>
      </c>
      <c r="E1180" s="24" t="s">
        <v>359</v>
      </c>
      <c r="F1180" s="24"/>
      <c r="G1180" s="20">
        <f>G1181</f>
        <v>18551</v>
      </c>
      <c r="H1180" s="20">
        <f t="shared" ref="H1180:R1181" si="1371">H1181</f>
        <v>0</v>
      </c>
      <c r="I1180" s="13">
        <f t="shared" si="1371"/>
        <v>0</v>
      </c>
      <c r="J1180" s="13">
        <f t="shared" si="1371"/>
        <v>0</v>
      </c>
      <c r="K1180" s="13">
        <f t="shared" si="1371"/>
        <v>0</v>
      </c>
      <c r="L1180" s="13">
        <f t="shared" si="1371"/>
        <v>0</v>
      </c>
      <c r="M1180" s="20">
        <f t="shared" si="1371"/>
        <v>18551</v>
      </c>
      <c r="N1180" s="20">
        <f t="shared" si="1371"/>
        <v>0</v>
      </c>
      <c r="O1180" s="13">
        <f t="shared" si="1371"/>
        <v>0</v>
      </c>
      <c r="P1180" s="13">
        <f t="shared" si="1371"/>
        <v>0</v>
      </c>
      <c r="Q1180" s="13">
        <f t="shared" si="1371"/>
        <v>0</v>
      </c>
      <c r="R1180" s="13">
        <f t="shared" si="1371"/>
        <v>0</v>
      </c>
      <c r="S1180" s="20">
        <f>S1181</f>
        <v>18551</v>
      </c>
      <c r="T1180" s="20">
        <f>T1181</f>
        <v>0</v>
      </c>
      <c r="U1180" s="13">
        <f t="shared" ref="U1180:X1181" si="1372">U1181</f>
        <v>0</v>
      </c>
      <c r="V1180" s="13">
        <f t="shared" si="1372"/>
        <v>0</v>
      </c>
      <c r="W1180" s="13">
        <f t="shared" si="1372"/>
        <v>0</v>
      </c>
      <c r="X1180" s="13">
        <f t="shared" si="1372"/>
        <v>0</v>
      </c>
      <c r="Y1180" s="20">
        <f>Y1181</f>
        <v>18551</v>
      </c>
      <c r="Z1180" s="20">
        <f>Z1181</f>
        <v>0</v>
      </c>
      <c r="AA1180" s="13">
        <f t="shared" ref="AA1180:AD1181" si="1373">AA1181</f>
        <v>0</v>
      </c>
      <c r="AB1180" s="13">
        <f t="shared" si="1373"/>
        <v>0</v>
      </c>
      <c r="AC1180" s="13">
        <f t="shared" si="1373"/>
        <v>1364</v>
      </c>
      <c r="AD1180" s="13">
        <f t="shared" si="1373"/>
        <v>0</v>
      </c>
      <c r="AE1180" s="20">
        <f>AE1181</f>
        <v>19915</v>
      </c>
      <c r="AF1180" s="20">
        <f>AF1181</f>
        <v>0</v>
      </c>
      <c r="AG1180" s="13">
        <f t="shared" ref="AG1180:AJ1181" si="1374">AG1181</f>
        <v>0</v>
      </c>
      <c r="AH1180" s="13">
        <f t="shared" si="1374"/>
        <v>0</v>
      </c>
      <c r="AI1180" s="13">
        <f t="shared" si="1374"/>
        <v>0</v>
      </c>
      <c r="AJ1180" s="13">
        <f t="shared" si="1374"/>
        <v>0</v>
      </c>
      <c r="AK1180" s="20">
        <f>AK1181</f>
        <v>19915</v>
      </c>
      <c r="AL1180" s="20">
        <f>AL1181</f>
        <v>0</v>
      </c>
    </row>
    <row r="1181" spans="1:38" hidden="1" x14ac:dyDescent="0.25">
      <c r="A1181" s="70" t="s">
        <v>112</v>
      </c>
      <c r="B1181" s="24" t="s">
        <v>297</v>
      </c>
      <c r="C1181" s="24" t="s">
        <v>35</v>
      </c>
      <c r="D1181" s="24" t="s">
        <v>87</v>
      </c>
      <c r="E1181" s="24" t="s">
        <v>359</v>
      </c>
      <c r="F1181" s="24" t="s">
        <v>113</v>
      </c>
      <c r="G1181" s="20">
        <f>G1182</f>
        <v>18551</v>
      </c>
      <c r="H1181" s="20">
        <f t="shared" si="1371"/>
        <v>0</v>
      </c>
      <c r="I1181" s="13">
        <f t="shared" si="1371"/>
        <v>0</v>
      </c>
      <c r="J1181" s="13">
        <f t="shared" si="1371"/>
        <v>0</v>
      </c>
      <c r="K1181" s="13">
        <f t="shared" si="1371"/>
        <v>0</v>
      </c>
      <c r="L1181" s="13">
        <f t="shared" si="1371"/>
        <v>0</v>
      </c>
      <c r="M1181" s="20">
        <f t="shared" si="1371"/>
        <v>18551</v>
      </c>
      <c r="N1181" s="20">
        <f t="shared" si="1371"/>
        <v>0</v>
      </c>
      <c r="O1181" s="13">
        <f t="shared" si="1371"/>
        <v>0</v>
      </c>
      <c r="P1181" s="13">
        <f t="shared" si="1371"/>
        <v>0</v>
      </c>
      <c r="Q1181" s="13">
        <f t="shared" si="1371"/>
        <v>0</v>
      </c>
      <c r="R1181" s="13">
        <f t="shared" si="1371"/>
        <v>0</v>
      </c>
      <c r="S1181" s="20">
        <f>S1182</f>
        <v>18551</v>
      </c>
      <c r="T1181" s="20">
        <f>T1182</f>
        <v>0</v>
      </c>
      <c r="U1181" s="13">
        <f t="shared" si="1372"/>
        <v>0</v>
      </c>
      <c r="V1181" s="13">
        <f t="shared" si="1372"/>
        <v>0</v>
      </c>
      <c r="W1181" s="13">
        <f t="shared" si="1372"/>
        <v>0</v>
      </c>
      <c r="X1181" s="13">
        <f t="shared" si="1372"/>
        <v>0</v>
      </c>
      <c r="Y1181" s="20">
        <f>Y1182</f>
        <v>18551</v>
      </c>
      <c r="Z1181" s="20">
        <f>Z1182</f>
        <v>0</v>
      </c>
      <c r="AA1181" s="13">
        <f t="shared" si="1373"/>
        <v>0</v>
      </c>
      <c r="AB1181" s="13">
        <f t="shared" si="1373"/>
        <v>0</v>
      </c>
      <c r="AC1181" s="13">
        <f t="shared" si="1373"/>
        <v>1364</v>
      </c>
      <c r="AD1181" s="13">
        <f t="shared" si="1373"/>
        <v>0</v>
      </c>
      <c r="AE1181" s="20">
        <f>AE1182</f>
        <v>19915</v>
      </c>
      <c r="AF1181" s="20">
        <f>AF1182</f>
        <v>0</v>
      </c>
      <c r="AG1181" s="13">
        <f t="shared" si="1374"/>
        <v>0</v>
      </c>
      <c r="AH1181" s="13">
        <f t="shared" si="1374"/>
        <v>0</v>
      </c>
      <c r="AI1181" s="13">
        <f t="shared" si="1374"/>
        <v>0</v>
      </c>
      <c r="AJ1181" s="13">
        <f t="shared" si="1374"/>
        <v>0</v>
      </c>
      <c r="AK1181" s="20">
        <f>AK1182</f>
        <v>19915</v>
      </c>
      <c r="AL1181" s="20">
        <f>AL1182</f>
        <v>0</v>
      </c>
    </row>
    <row r="1182" spans="1:38" hidden="1" x14ac:dyDescent="0.25">
      <c r="A1182" s="70" t="s">
        <v>313</v>
      </c>
      <c r="B1182" s="24" t="s">
        <v>297</v>
      </c>
      <c r="C1182" s="24" t="s">
        <v>35</v>
      </c>
      <c r="D1182" s="24" t="s">
        <v>87</v>
      </c>
      <c r="E1182" s="24" t="s">
        <v>359</v>
      </c>
      <c r="F1182" s="47" t="s">
        <v>314</v>
      </c>
      <c r="G1182" s="13">
        <v>18551</v>
      </c>
      <c r="H1182" s="13"/>
      <c r="I1182" s="13"/>
      <c r="J1182" s="13"/>
      <c r="K1182" s="13"/>
      <c r="L1182" s="13"/>
      <c r="M1182" s="13">
        <f>G1182+I1182+J1182+K1182+L1182</f>
        <v>18551</v>
      </c>
      <c r="N1182" s="13">
        <f>H1182+J1182</f>
        <v>0</v>
      </c>
      <c r="O1182" s="13"/>
      <c r="P1182" s="13"/>
      <c r="Q1182" s="13"/>
      <c r="R1182" s="13"/>
      <c r="S1182" s="13">
        <f>M1182+O1182+P1182+Q1182+R1182</f>
        <v>18551</v>
      </c>
      <c r="T1182" s="13">
        <f>N1182+P1182</f>
        <v>0</v>
      </c>
      <c r="U1182" s="13"/>
      <c r="V1182" s="13"/>
      <c r="W1182" s="13"/>
      <c r="X1182" s="13"/>
      <c r="Y1182" s="13">
        <f>S1182+U1182+V1182+W1182+X1182</f>
        <v>18551</v>
      </c>
      <c r="Z1182" s="13">
        <f>T1182+V1182</f>
        <v>0</v>
      </c>
      <c r="AA1182" s="13"/>
      <c r="AB1182" s="13"/>
      <c r="AC1182" s="13">
        <v>1364</v>
      </c>
      <c r="AD1182" s="13"/>
      <c r="AE1182" s="13">
        <f>Y1182+AA1182+AB1182+AC1182+AD1182</f>
        <v>19915</v>
      </c>
      <c r="AF1182" s="13">
        <f>Z1182+AB1182</f>
        <v>0</v>
      </c>
      <c r="AG1182" s="13"/>
      <c r="AH1182" s="13"/>
      <c r="AI1182" s="13"/>
      <c r="AJ1182" s="13"/>
      <c r="AK1182" s="13">
        <f>AE1182+AG1182+AH1182+AI1182+AJ1182</f>
        <v>19915</v>
      </c>
      <c r="AL1182" s="13">
        <f>AF1182+AH1182</f>
        <v>0</v>
      </c>
    </row>
    <row r="1183" spans="1:38" hidden="1" x14ac:dyDescent="0.25">
      <c r="A1183" s="57" t="s">
        <v>576</v>
      </c>
      <c r="B1183" s="24" t="s">
        <v>297</v>
      </c>
      <c r="C1183" s="24" t="s">
        <v>35</v>
      </c>
      <c r="D1183" s="24" t="s">
        <v>87</v>
      </c>
      <c r="E1183" s="59" t="s">
        <v>700</v>
      </c>
      <c r="F1183" s="47"/>
      <c r="G1183" s="13"/>
      <c r="H1183" s="13"/>
      <c r="I1183" s="13"/>
      <c r="J1183" s="13"/>
      <c r="K1183" s="13"/>
      <c r="L1183" s="13"/>
      <c r="M1183" s="13"/>
      <c r="N1183" s="13"/>
      <c r="O1183" s="13"/>
      <c r="P1183" s="13"/>
      <c r="Q1183" s="13"/>
      <c r="R1183" s="13"/>
      <c r="S1183" s="13"/>
      <c r="T1183" s="13"/>
      <c r="U1183" s="13"/>
      <c r="V1183" s="13"/>
      <c r="W1183" s="13"/>
      <c r="X1183" s="13"/>
      <c r="Y1183" s="13"/>
      <c r="Z1183" s="13"/>
      <c r="AA1183" s="13"/>
      <c r="AB1183" s="13"/>
      <c r="AC1183" s="13"/>
      <c r="AD1183" s="13"/>
      <c r="AE1183" s="13"/>
      <c r="AF1183" s="13"/>
      <c r="AG1183" s="13">
        <f t="shared" ref="AG1183:AL1183" si="1375">AG1184</f>
        <v>0</v>
      </c>
      <c r="AH1183" s="13">
        <f t="shared" si="1375"/>
        <v>7212</v>
      </c>
      <c r="AI1183" s="13">
        <f t="shared" si="1375"/>
        <v>0</v>
      </c>
      <c r="AJ1183" s="13">
        <f t="shared" si="1375"/>
        <v>0</v>
      </c>
      <c r="AK1183" s="13">
        <f t="shared" si="1375"/>
        <v>7212</v>
      </c>
      <c r="AL1183" s="13">
        <f t="shared" si="1375"/>
        <v>7212</v>
      </c>
    </row>
    <row r="1184" spans="1:38" ht="132" hidden="1" x14ac:dyDescent="0.25">
      <c r="A1184" s="58" t="s">
        <v>698</v>
      </c>
      <c r="B1184" s="24" t="s">
        <v>297</v>
      </c>
      <c r="C1184" s="24" t="s">
        <v>35</v>
      </c>
      <c r="D1184" s="24" t="s">
        <v>87</v>
      </c>
      <c r="E1184" s="59" t="s">
        <v>701</v>
      </c>
      <c r="F1184" s="47"/>
      <c r="G1184" s="13"/>
      <c r="H1184" s="13"/>
      <c r="I1184" s="13"/>
      <c r="J1184" s="13"/>
      <c r="K1184" s="13"/>
      <c r="L1184" s="13"/>
      <c r="M1184" s="13"/>
      <c r="N1184" s="13"/>
      <c r="O1184" s="13"/>
      <c r="P1184" s="13"/>
      <c r="Q1184" s="13"/>
      <c r="R1184" s="13"/>
      <c r="S1184" s="13"/>
      <c r="T1184" s="13"/>
      <c r="U1184" s="13"/>
      <c r="V1184" s="13"/>
      <c r="W1184" s="13"/>
      <c r="X1184" s="13"/>
      <c r="Y1184" s="13"/>
      <c r="Z1184" s="13"/>
      <c r="AA1184" s="13"/>
      <c r="AB1184" s="13"/>
      <c r="AC1184" s="13"/>
      <c r="AD1184" s="13"/>
      <c r="AE1184" s="13"/>
      <c r="AF1184" s="13"/>
      <c r="AG1184" s="13">
        <f>AG1185</f>
        <v>0</v>
      </c>
      <c r="AH1184" s="13">
        <f t="shared" ref="AH1184:AL1185" si="1376">AH1185</f>
        <v>7212</v>
      </c>
      <c r="AI1184" s="13">
        <f t="shared" si="1376"/>
        <v>0</v>
      </c>
      <c r="AJ1184" s="13">
        <f t="shared" si="1376"/>
        <v>0</v>
      </c>
      <c r="AK1184" s="13">
        <f t="shared" si="1376"/>
        <v>7212</v>
      </c>
      <c r="AL1184" s="13">
        <f t="shared" si="1376"/>
        <v>7212</v>
      </c>
    </row>
    <row r="1185" spans="1:38" hidden="1" x14ac:dyDescent="0.25">
      <c r="A1185" s="58" t="s">
        <v>112</v>
      </c>
      <c r="B1185" s="24" t="s">
        <v>297</v>
      </c>
      <c r="C1185" s="24" t="s">
        <v>35</v>
      </c>
      <c r="D1185" s="24" t="s">
        <v>87</v>
      </c>
      <c r="E1185" s="59" t="s">
        <v>701</v>
      </c>
      <c r="F1185" s="47" t="s">
        <v>113</v>
      </c>
      <c r="G1185" s="13"/>
      <c r="H1185" s="13"/>
      <c r="I1185" s="13"/>
      <c r="J1185" s="13"/>
      <c r="K1185" s="13"/>
      <c r="L1185" s="13"/>
      <c r="M1185" s="13"/>
      <c r="N1185" s="13"/>
      <c r="O1185" s="13"/>
      <c r="P1185" s="13"/>
      <c r="Q1185" s="13"/>
      <c r="R1185" s="13"/>
      <c r="S1185" s="13"/>
      <c r="T1185" s="13"/>
      <c r="U1185" s="13"/>
      <c r="V1185" s="13"/>
      <c r="W1185" s="13"/>
      <c r="X1185" s="13"/>
      <c r="Y1185" s="13"/>
      <c r="Z1185" s="13"/>
      <c r="AA1185" s="13"/>
      <c r="AB1185" s="13"/>
      <c r="AC1185" s="13"/>
      <c r="AD1185" s="13"/>
      <c r="AE1185" s="13"/>
      <c r="AF1185" s="13"/>
      <c r="AG1185" s="13">
        <f>AG1186</f>
        <v>0</v>
      </c>
      <c r="AH1185" s="13">
        <f t="shared" si="1376"/>
        <v>7212</v>
      </c>
      <c r="AI1185" s="13">
        <f t="shared" si="1376"/>
        <v>0</v>
      </c>
      <c r="AJ1185" s="13">
        <f t="shared" si="1376"/>
        <v>0</v>
      </c>
      <c r="AK1185" s="13">
        <f t="shared" si="1376"/>
        <v>7212</v>
      </c>
      <c r="AL1185" s="13">
        <f t="shared" si="1376"/>
        <v>7212</v>
      </c>
    </row>
    <row r="1186" spans="1:38" hidden="1" x14ac:dyDescent="0.25">
      <c r="A1186" s="57" t="s">
        <v>313</v>
      </c>
      <c r="B1186" s="24" t="s">
        <v>297</v>
      </c>
      <c r="C1186" s="24" t="s">
        <v>35</v>
      </c>
      <c r="D1186" s="24" t="s">
        <v>87</v>
      </c>
      <c r="E1186" s="59" t="s">
        <v>701</v>
      </c>
      <c r="F1186" s="47" t="s">
        <v>314</v>
      </c>
      <c r="G1186" s="13"/>
      <c r="H1186" s="13"/>
      <c r="I1186" s="13"/>
      <c r="J1186" s="13"/>
      <c r="K1186" s="13"/>
      <c r="L1186" s="13"/>
      <c r="M1186" s="13"/>
      <c r="N1186" s="13"/>
      <c r="O1186" s="13"/>
      <c r="P1186" s="13"/>
      <c r="Q1186" s="13"/>
      <c r="R1186" s="13"/>
      <c r="S1186" s="13"/>
      <c r="T1186" s="13"/>
      <c r="U1186" s="13"/>
      <c r="V1186" s="13"/>
      <c r="W1186" s="13"/>
      <c r="X1186" s="13"/>
      <c r="Y1186" s="13"/>
      <c r="Z1186" s="13"/>
      <c r="AA1186" s="13"/>
      <c r="AB1186" s="13"/>
      <c r="AC1186" s="13"/>
      <c r="AD1186" s="13"/>
      <c r="AE1186" s="13"/>
      <c r="AF1186" s="13"/>
      <c r="AG1186" s="13"/>
      <c r="AH1186" s="13">
        <v>7212</v>
      </c>
      <c r="AI1186" s="13"/>
      <c r="AJ1186" s="13"/>
      <c r="AK1186" s="13">
        <f>AE1186+AG1186+AH1186+AI1186+AJ1186</f>
        <v>7212</v>
      </c>
      <c r="AL1186" s="13">
        <f>AF1186+AH1186</f>
        <v>7212</v>
      </c>
    </row>
    <row r="1187" spans="1:38" ht="132" hidden="1" x14ac:dyDescent="0.25">
      <c r="A1187" s="58" t="s">
        <v>698</v>
      </c>
      <c r="B1187" s="24" t="s">
        <v>297</v>
      </c>
      <c r="C1187" s="24" t="s">
        <v>35</v>
      </c>
      <c r="D1187" s="24" t="s">
        <v>87</v>
      </c>
      <c r="E1187" s="59" t="s">
        <v>699</v>
      </c>
      <c r="F1187" s="59"/>
      <c r="G1187" s="13"/>
      <c r="H1187" s="13"/>
      <c r="I1187" s="13"/>
      <c r="J1187" s="13"/>
      <c r="K1187" s="13"/>
      <c r="L1187" s="13"/>
      <c r="M1187" s="13"/>
      <c r="N1187" s="13"/>
      <c r="O1187" s="13"/>
      <c r="P1187" s="13"/>
      <c r="Q1187" s="13"/>
      <c r="R1187" s="13"/>
      <c r="S1187" s="13"/>
      <c r="T1187" s="13"/>
      <c r="U1187" s="13"/>
      <c r="V1187" s="13"/>
      <c r="W1187" s="13"/>
      <c r="X1187" s="13"/>
      <c r="Y1187" s="13"/>
      <c r="Z1187" s="13"/>
      <c r="AA1187" s="13"/>
      <c r="AB1187" s="13"/>
      <c r="AC1187" s="13"/>
      <c r="AD1187" s="13"/>
      <c r="AE1187" s="13"/>
      <c r="AF1187" s="13"/>
      <c r="AG1187" s="13">
        <f>AG1188</f>
        <v>0</v>
      </c>
      <c r="AH1187" s="13">
        <f t="shared" ref="AH1187:AL1188" si="1377">AH1188</f>
        <v>0</v>
      </c>
      <c r="AI1187" s="13">
        <f t="shared" si="1377"/>
        <v>1478</v>
      </c>
      <c r="AJ1187" s="13">
        <f t="shared" si="1377"/>
        <v>0</v>
      </c>
      <c r="AK1187" s="13">
        <f t="shared" si="1377"/>
        <v>1478</v>
      </c>
      <c r="AL1187" s="13">
        <f t="shared" si="1377"/>
        <v>0</v>
      </c>
    </row>
    <row r="1188" spans="1:38" hidden="1" x14ac:dyDescent="0.25">
      <c r="A1188" s="58" t="s">
        <v>112</v>
      </c>
      <c r="B1188" s="24" t="s">
        <v>297</v>
      </c>
      <c r="C1188" s="24" t="s">
        <v>35</v>
      </c>
      <c r="D1188" s="24" t="s">
        <v>87</v>
      </c>
      <c r="E1188" s="59" t="s">
        <v>699</v>
      </c>
      <c r="F1188" s="59" t="s">
        <v>113</v>
      </c>
      <c r="G1188" s="13"/>
      <c r="H1188" s="13"/>
      <c r="I1188" s="13"/>
      <c r="J1188" s="13"/>
      <c r="K1188" s="13"/>
      <c r="L1188" s="13"/>
      <c r="M1188" s="13"/>
      <c r="N1188" s="13"/>
      <c r="O1188" s="13"/>
      <c r="P1188" s="13"/>
      <c r="Q1188" s="13"/>
      <c r="R1188" s="13"/>
      <c r="S1188" s="13"/>
      <c r="T1188" s="13"/>
      <c r="U1188" s="13"/>
      <c r="V1188" s="13"/>
      <c r="W1188" s="13"/>
      <c r="X1188" s="13"/>
      <c r="Y1188" s="13"/>
      <c r="Z1188" s="13"/>
      <c r="AA1188" s="13"/>
      <c r="AB1188" s="13"/>
      <c r="AC1188" s="13"/>
      <c r="AD1188" s="13"/>
      <c r="AE1188" s="13"/>
      <c r="AF1188" s="13"/>
      <c r="AG1188" s="13">
        <f>AG1189</f>
        <v>0</v>
      </c>
      <c r="AH1188" s="13">
        <f t="shared" si="1377"/>
        <v>0</v>
      </c>
      <c r="AI1188" s="13">
        <f t="shared" si="1377"/>
        <v>1478</v>
      </c>
      <c r="AJ1188" s="13">
        <f t="shared" si="1377"/>
        <v>0</v>
      </c>
      <c r="AK1188" s="13">
        <f t="shared" si="1377"/>
        <v>1478</v>
      </c>
      <c r="AL1188" s="13">
        <f t="shared" si="1377"/>
        <v>0</v>
      </c>
    </row>
    <row r="1189" spans="1:38" hidden="1" x14ac:dyDescent="0.25">
      <c r="A1189" s="57" t="s">
        <v>313</v>
      </c>
      <c r="B1189" s="24" t="s">
        <v>297</v>
      </c>
      <c r="C1189" s="24" t="s">
        <v>35</v>
      </c>
      <c r="D1189" s="24" t="s">
        <v>87</v>
      </c>
      <c r="E1189" s="59" t="s">
        <v>699</v>
      </c>
      <c r="F1189" s="59" t="s">
        <v>314</v>
      </c>
      <c r="G1189" s="13"/>
      <c r="H1189" s="13"/>
      <c r="I1189" s="13"/>
      <c r="J1189" s="13"/>
      <c r="K1189" s="13"/>
      <c r="L1189" s="13"/>
      <c r="M1189" s="13"/>
      <c r="N1189" s="13"/>
      <c r="O1189" s="13"/>
      <c r="P1189" s="13"/>
      <c r="Q1189" s="13"/>
      <c r="R1189" s="13"/>
      <c r="S1189" s="13"/>
      <c r="T1189" s="13"/>
      <c r="U1189" s="13"/>
      <c r="V1189" s="13"/>
      <c r="W1189" s="13"/>
      <c r="X1189" s="13"/>
      <c r="Y1189" s="13"/>
      <c r="Z1189" s="13"/>
      <c r="AA1189" s="13"/>
      <c r="AB1189" s="13"/>
      <c r="AC1189" s="13"/>
      <c r="AD1189" s="13"/>
      <c r="AE1189" s="13"/>
      <c r="AF1189" s="13"/>
      <c r="AG1189" s="13"/>
      <c r="AH1189" s="13"/>
      <c r="AI1189" s="13">
        <v>1478</v>
      </c>
      <c r="AJ1189" s="13"/>
      <c r="AK1189" s="13">
        <f>AE1189+AG1189+AH1189+AI1189+AJ1189</f>
        <v>1478</v>
      </c>
      <c r="AL1189" s="13">
        <f>AF1189+AH1189</f>
        <v>0</v>
      </c>
    </row>
    <row r="1190" spans="1:38" hidden="1" x14ac:dyDescent="0.25">
      <c r="A1190" s="70"/>
      <c r="B1190" s="24"/>
      <c r="C1190" s="24"/>
      <c r="D1190" s="24"/>
      <c r="E1190" s="24"/>
      <c r="F1190" s="47"/>
      <c r="G1190" s="13"/>
      <c r="H1190" s="13"/>
      <c r="I1190" s="13"/>
      <c r="J1190" s="13"/>
      <c r="K1190" s="13"/>
      <c r="L1190" s="13"/>
      <c r="M1190" s="13"/>
      <c r="N1190" s="13"/>
      <c r="O1190" s="13"/>
      <c r="P1190" s="13"/>
      <c r="Q1190" s="13"/>
      <c r="R1190" s="13"/>
      <c r="S1190" s="13"/>
      <c r="T1190" s="13"/>
      <c r="U1190" s="13"/>
      <c r="V1190" s="13"/>
      <c r="W1190" s="13"/>
      <c r="X1190" s="13"/>
      <c r="Y1190" s="13"/>
      <c r="Z1190" s="13"/>
      <c r="AA1190" s="13"/>
      <c r="AB1190" s="13"/>
      <c r="AC1190" s="13"/>
      <c r="AD1190" s="13"/>
      <c r="AE1190" s="13"/>
      <c r="AF1190" s="13"/>
      <c r="AG1190" s="13"/>
      <c r="AH1190" s="13"/>
      <c r="AI1190" s="13"/>
      <c r="AJ1190" s="13"/>
      <c r="AK1190" s="13"/>
      <c r="AL1190" s="13"/>
    </row>
    <row r="1191" spans="1:38" ht="17.25" hidden="1" customHeight="1" x14ac:dyDescent="0.3">
      <c r="A1191" s="82" t="s">
        <v>34</v>
      </c>
      <c r="B1191" s="27" t="s">
        <v>297</v>
      </c>
      <c r="C1191" s="27" t="s">
        <v>35</v>
      </c>
      <c r="D1191" s="27" t="s">
        <v>17</v>
      </c>
      <c r="E1191" s="27"/>
      <c r="F1191" s="27"/>
      <c r="G1191" s="23">
        <f t="shared" ref="G1191:R1195" si="1378">G1192</f>
        <v>461</v>
      </c>
      <c r="H1191" s="23">
        <f t="shared" si="1378"/>
        <v>0</v>
      </c>
      <c r="I1191" s="13">
        <f t="shared" si="1378"/>
        <v>0</v>
      </c>
      <c r="J1191" s="13">
        <f t="shared" si="1378"/>
        <v>0</v>
      </c>
      <c r="K1191" s="13">
        <f t="shared" si="1378"/>
        <v>0</v>
      </c>
      <c r="L1191" s="13">
        <f t="shared" si="1378"/>
        <v>0</v>
      </c>
      <c r="M1191" s="23">
        <f t="shared" si="1378"/>
        <v>461</v>
      </c>
      <c r="N1191" s="23">
        <f t="shared" si="1378"/>
        <v>0</v>
      </c>
      <c r="O1191" s="13">
        <f t="shared" si="1378"/>
        <v>0</v>
      </c>
      <c r="P1191" s="13">
        <f t="shared" si="1378"/>
        <v>0</v>
      </c>
      <c r="Q1191" s="13">
        <f t="shared" si="1378"/>
        <v>0</v>
      </c>
      <c r="R1191" s="13">
        <f t="shared" si="1378"/>
        <v>0</v>
      </c>
      <c r="S1191" s="23">
        <f t="shared" ref="S1191:AH1195" si="1379">S1192</f>
        <v>461</v>
      </c>
      <c r="T1191" s="23">
        <f t="shared" si="1379"/>
        <v>0</v>
      </c>
      <c r="U1191" s="13">
        <f t="shared" si="1379"/>
        <v>0</v>
      </c>
      <c r="V1191" s="13">
        <f t="shared" si="1379"/>
        <v>0</v>
      </c>
      <c r="W1191" s="13">
        <f t="shared" si="1379"/>
        <v>0</v>
      </c>
      <c r="X1191" s="13">
        <f t="shared" si="1379"/>
        <v>0</v>
      </c>
      <c r="Y1191" s="23">
        <f t="shared" si="1379"/>
        <v>461</v>
      </c>
      <c r="Z1191" s="23">
        <f t="shared" si="1379"/>
        <v>0</v>
      </c>
      <c r="AA1191" s="13">
        <f t="shared" si="1379"/>
        <v>0</v>
      </c>
      <c r="AB1191" s="13">
        <f t="shared" si="1379"/>
        <v>0</v>
      </c>
      <c r="AC1191" s="23">
        <f t="shared" si="1379"/>
        <v>6</v>
      </c>
      <c r="AD1191" s="13">
        <f t="shared" si="1379"/>
        <v>0</v>
      </c>
      <c r="AE1191" s="23">
        <f t="shared" si="1379"/>
        <v>467</v>
      </c>
      <c r="AF1191" s="23">
        <f t="shared" si="1379"/>
        <v>0</v>
      </c>
      <c r="AG1191" s="13">
        <f t="shared" si="1379"/>
        <v>0</v>
      </c>
      <c r="AH1191" s="13">
        <f t="shared" si="1379"/>
        <v>0</v>
      </c>
      <c r="AI1191" s="13">
        <f t="shared" ref="AG1191:AL1195" si="1380">AI1192</f>
        <v>0</v>
      </c>
      <c r="AJ1191" s="13">
        <f t="shared" si="1380"/>
        <v>0</v>
      </c>
      <c r="AK1191" s="23">
        <f t="shared" si="1380"/>
        <v>467</v>
      </c>
      <c r="AL1191" s="23">
        <f t="shared" si="1380"/>
        <v>0</v>
      </c>
    </row>
    <row r="1192" spans="1:38" ht="66" hidden="1" x14ac:dyDescent="0.25">
      <c r="A1192" s="62" t="s">
        <v>503</v>
      </c>
      <c r="B1192" s="24" t="s">
        <v>297</v>
      </c>
      <c r="C1192" s="24" t="s">
        <v>35</v>
      </c>
      <c r="D1192" s="24" t="s">
        <v>17</v>
      </c>
      <c r="E1192" s="24" t="s">
        <v>248</v>
      </c>
      <c r="F1192" s="24"/>
      <c r="G1192" s="20">
        <f t="shared" si="1378"/>
        <v>461</v>
      </c>
      <c r="H1192" s="20">
        <f t="shared" si="1378"/>
        <v>0</v>
      </c>
      <c r="I1192" s="13">
        <f t="shared" si="1378"/>
        <v>0</v>
      </c>
      <c r="J1192" s="13">
        <f t="shared" si="1378"/>
        <v>0</v>
      </c>
      <c r="K1192" s="13">
        <f t="shared" si="1378"/>
        <v>0</v>
      </c>
      <c r="L1192" s="13">
        <f t="shared" si="1378"/>
        <v>0</v>
      </c>
      <c r="M1192" s="20">
        <f t="shared" si="1378"/>
        <v>461</v>
      </c>
      <c r="N1192" s="20">
        <f t="shared" si="1378"/>
        <v>0</v>
      </c>
      <c r="O1192" s="13">
        <f t="shared" si="1378"/>
        <v>0</v>
      </c>
      <c r="P1192" s="13">
        <f t="shared" si="1378"/>
        <v>0</v>
      </c>
      <c r="Q1192" s="13">
        <f t="shared" si="1378"/>
        <v>0</v>
      </c>
      <c r="R1192" s="13">
        <f t="shared" si="1378"/>
        <v>0</v>
      </c>
      <c r="S1192" s="20">
        <f t="shared" si="1379"/>
        <v>461</v>
      </c>
      <c r="T1192" s="20">
        <f t="shared" si="1379"/>
        <v>0</v>
      </c>
      <c r="U1192" s="13">
        <f t="shared" si="1379"/>
        <v>0</v>
      </c>
      <c r="V1192" s="13">
        <f t="shared" si="1379"/>
        <v>0</v>
      </c>
      <c r="W1192" s="13">
        <f t="shared" si="1379"/>
        <v>0</v>
      </c>
      <c r="X1192" s="13">
        <f t="shared" si="1379"/>
        <v>0</v>
      </c>
      <c r="Y1192" s="20">
        <f t="shared" si="1379"/>
        <v>461</v>
      </c>
      <c r="Z1192" s="20">
        <f t="shared" si="1379"/>
        <v>0</v>
      </c>
      <c r="AA1192" s="13">
        <f t="shared" si="1379"/>
        <v>0</v>
      </c>
      <c r="AB1192" s="13">
        <f t="shared" si="1379"/>
        <v>0</v>
      </c>
      <c r="AC1192" s="13">
        <f t="shared" si="1379"/>
        <v>6</v>
      </c>
      <c r="AD1192" s="13">
        <f t="shared" si="1379"/>
        <v>0</v>
      </c>
      <c r="AE1192" s="20">
        <f t="shared" si="1379"/>
        <v>467</v>
      </c>
      <c r="AF1192" s="20">
        <f t="shared" si="1379"/>
        <v>0</v>
      </c>
      <c r="AG1192" s="13">
        <f t="shared" si="1380"/>
        <v>0</v>
      </c>
      <c r="AH1192" s="13">
        <f t="shared" si="1380"/>
        <v>0</v>
      </c>
      <c r="AI1192" s="13">
        <f t="shared" si="1380"/>
        <v>0</v>
      </c>
      <c r="AJ1192" s="13">
        <f t="shared" si="1380"/>
        <v>0</v>
      </c>
      <c r="AK1192" s="20">
        <f t="shared" si="1380"/>
        <v>467</v>
      </c>
      <c r="AL1192" s="20">
        <f t="shared" si="1380"/>
        <v>0</v>
      </c>
    </row>
    <row r="1193" spans="1:38" hidden="1" x14ac:dyDescent="0.25">
      <c r="A1193" s="70" t="s">
        <v>15</v>
      </c>
      <c r="B1193" s="24" t="s">
        <v>297</v>
      </c>
      <c r="C1193" s="24" t="s">
        <v>35</v>
      </c>
      <c r="D1193" s="24" t="s">
        <v>17</v>
      </c>
      <c r="E1193" s="24" t="s">
        <v>249</v>
      </c>
      <c r="F1193" s="24"/>
      <c r="G1193" s="20">
        <f t="shared" si="1378"/>
        <v>461</v>
      </c>
      <c r="H1193" s="20">
        <f t="shared" si="1378"/>
        <v>0</v>
      </c>
      <c r="I1193" s="13">
        <f t="shared" si="1378"/>
        <v>0</v>
      </c>
      <c r="J1193" s="13">
        <f t="shared" si="1378"/>
        <v>0</v>
      </c>
      <c r="K1193" s="13">
        <f t="shared" si="1378"/>
        <v>0</v>
      </c>
      <c r="L1193" s="13">
        <f t="shared" si="1378"/>
        <v>0</v>
      </c>
      <c r="M1193" s="20">
        <f t="shared" si="1378"/>
        <v>461</v>
      </c>
      <c r="N1193" s="20">
        <f t="shared" si="1378"/>
        <v>0</v>
      </c>
      <c r="O1193" s="13">
        <f t="shared" si="1378"/>
        <v>0</v>
      </c>
      <c r="P1193" s="13">
        <f t="shared" si="1378"/>
        <v>0</v>
      </c>
      <c r="Q1193" s="13">
        <f t="shared" si="1378"/>
        <v>0</v>
      </c>
      <c r="R1193" s="13">
        <f t="shared" si="1378"/>
        <v>0</v>
      </c>
      <c r="S1193" s="20">
        <f t="shared" si="1379"/>
        <v>461</v>
      </c>
      <c r="T1193" s="20">
        <f t="shared" si="1379"/>
        <v>0</v>
      </c>
      <c r="U1193" s="13">
        <f t="shared" si="1379"/>
        <v>0</v>
      </c>
      <c r="V1193" s="13">
        <f t="shared" si="1379"/>
        <v>0</v>
      </c>
      <c r="W1193" s="13">
        <f t="shared" si="1379"/>
        <v>0</v>
      </c>
      <c r="X1193" s="13">
        <f t="shared" si="1379"/>
        <v>0</v>
      </c>
      <c r="Y1193" s="20">
        <f t="shared" si="1379"/>
        <v>461</v>
      </c>
      <c r="Z1193" s="20">
        <f t="shared" si="1379"/>
        <v>0</v>
      </c>
      <c r="AA1193" s="13">
        <f t="shared" si="1379"/>
        <v>0</v>
      </c>
      <c r="AB1193" s="13">
        <f t="shared" si="1379"/>
        <v>0</v>
      </c>
      <c r="AC1193" s="13">
        <f t="shared" si="1379"/>
        <v>6</v>
      </c>
      <c r="AD1193" s="13">
        <f t="shared" si="1379"/>
        <v>0</v>
      </c>
      <c r="AE1193" s="20">
        <f t="shared" si="1379"/>
        <v>467</v>
      </c>
      <c r="AF1193" s="20">
        <f t="shared" si="1379"/>
        <v>0</v>
      </c>
      <c r="AG1193" s="13">
        <f t="shared" si="1380"/>
        <v>0</v>
      </c>
      <c r="AH1193" s="13">
        <f t="shared" si="1380"/>
        <v>0</v>
      </c>
      <c r="AI1193" s="13">
        <f t="shared" si="1380"/>
        <v>0</v>
      </c>
      <c r="AJ1193" s="13">
        <f t="shared" si="1380"/>
        <v>0</v>
      </c>
      <c r="AK1193" s="20">
        <f t="shared" si="1380"/>
        <v>467</v>
      </c>
      <c r="AL1193" s="20">
        <f t="shared" si="1380"/>
        <v>0</v>
      </c>
    </row>
    <row r="1194" spans="1:38" hidden="1" x14ac:dyDescent="0.25">
      <c r="A1194" s="70" t="s">
        <v>291</v>
      </c>
      <c r="B1194" s="24" t="s">
        <v>297</v>
      </c>
      <c r="C1194" s="24" t="s">
        <v>35</v>
      </c>
      <c r="D1194" s="24" t="s">
        <v>17</v>
      </c>
      <c r="E1194" s="24" t="s">
        <v>292</v>
      </c>
      <c r="F1194" s="24"/>
      <c r="G1194" s="20">
        <f t="shared" si="1378"/>
        <v>461</v>
      </c>
      <c r="H1194" s="20">
        <f t="shared" si="1378"/>
        <v>0</v>
      </c>
      <c r="I1194" s="13">
        <f t="shared" si="1378"/>
        <v>0</v>
      </c>
      <c r="J1194" s="13">
        <f t="shared" si="1378"/>
        <v>0</v>
      </c>
      <c r="K1194" s="13">
        <f t="shared" si="1378"/>
        <v>0</v>
      </c>
      <c r="L1194" s="13">
        <f t="shared" si="1378"/>
        <v>0</v>
      </c>
      <c r="M1194" s="20">
        <f t="shared" si="1378"/>
        <v>461</v>
      </c>
      <c r="N1194" s="20">
        <f t="shared" si="1378"/>
        <v>0</v>
      </c>
      <c r="O1194" s="13">
        <f t="shared" si="1378"/>
        <v>0</v>
      </c>
      <c r="P1194" s="13">
        <f t="shared" si="1378"/>
        <v>0</v>
      </c>
      <c r="Q1194" s="13">
        <f t="shared" si="1378"/>
        <v>0</v>
      </c>
      <c r="R1194" s="13">
        <f t="shared" si="1378"/>
        <v>0</v>
      </c>
      <c r="S1194" s="20">
        <f t="shared" si="1379"/>
        <v>461</v>
      </c>
      <c r="T1194" s="20">
        <f t="shared" si="1379"/>
        <v>0</v>
      </c>
      <c r="U1194" s="13">
        <f t="shared" si="1379"/>
        <v>0</v>
      </c>
      <c r="V1194" s="13">
        <f t="shared" si="1379"/>
        <v>0</v>
      </c>
      <c r="W1194" s="13">
        <f t="shared" si="1379"/>
        <v>0</v>
      </c>
      <c r="X1194" s="13">
        <f t="shared" si="1379"/>
        <v>0</v>
      </c>
      <c r="Y1194" s="20">
        <f t="shared" si="1379"/>
        <v>461</v>
      </c>
      <c r="Z1194" s="20">
        <f t="shared" si="1379"/>
        <v>0</v>
      </c>
      <c r="AA1194" s="13">
        <f t="shared" si="1379"/>
        <v>0</v>
      </c>
      <c r="AB1194" s="13">
        <f t="shared" si="1379"/>
        <v>0</v>
      </c>
      <c r="AC1194" s="13">
        <f t="shared" si="1379"/>
        <v>6</v>
      </c>
      <c r="AD1194" s="13">
        <f t="shared" si="1379"/>
        <v>0</v>
      </c>
      <c r="AE1194" s="20">
        <f t="shared" si="1379"/>
        <v>467</v>
      </c>
      <c r="AF1194" s="20">
        <f t="shared" si="1379"/>
        <v>0</v>
      </c>
      <c r="AG1194" s="13">
        <f t="shared" si="1380"/>
        <v>0</v>
      </c>
      <c r="AH1194" s="13">
        <f t="shared" si="1380"/>
        <v>0</v>
      </c>
      <c r="AI1194" s="13">
        <f t="shared" si="1380"/>
        <v>0</v>
      </c>
      <c r="AJ1194" s="13">
        <f t="shared" si="1380"/>
        <v>0</v>
      </c>
      <c r="AK1194" s="20">
        <f t="shared" si="1380"/>
        <v>467</v>
      </c>
      <c r="AL1194" s="20">
        <f t="shared" si="1380"/>
        <v>0</v>
      </c>
    </row>
    <row r="1195" spans="1:38" ht="33" hidden="1" x14ac:dyDescent="0.25">
      <c r="A1195" s="70" t="s">
        <v>12</v>
      </c>
      <c r="B1195" s="24" t="s">
        <v>297</v>
      </c>
      <c r="C1195" s="24" t="s">
        <v>35</v>
      </c>
      <c r="D1195" s="24" t="s">
        <v>17</v>
      </c>
      <c r="E1195" s="24" t="s">
        <v>292</v>
      </c>
      <c r="F1195" s="24" t="s">
        <v>13</v>
      </c>
      <c r="G1195" s="20">
        <f t="shared" si="1378"/>
        <v>461</v>
      </c>
      <c r="H1195" s="20">
        <f t="shared" si="1378"/>
        <v>0</v>
      </c>
      <c r="I1195" s="13">
        <f t="shared" si="1378"/>
        <v>0</v>
      </c>
      <c r="J1195" s="13">
        <f t="shared" si="1378"/>
        <v>0</v>
      </c>
      <c r="K1195" s="13">
        <f t="shared" si="1378"/>
        <v>0</v>
      </c>
      <c r="L1195" s="13">
        <f t="shared" si="1378"/>
        <v>0</v>
      </c>
      <c r="M1195" s="20">
        <f t="shared" si="1378"/>
        <v>461</v>
      </c>
      <c r="N1195" s="20">
        <f t="shared" si="1378"/>
        <v>0</v>
      </c>
      <c r="O1195" s="13">
        <f t="shared" si="1378"/>
        <v>0</v>
      </c>
      <c r="P1195" s="13">
        <f t="shared" si="1378"/>
        <v>0</v>
      </c>
      <c r="Q1195" s="13">
        <f t="shared" si="1378"/>
        <v>0</v>
      </c>
      <c r="R1195" s="13">
        <f t="shared" si="1378"/>
        <v>0</v>
      </c>
      <c r="S1195" s="20">
        <f t="shared" si="1379"/>
        <v>461</v>
      </c>
      <c r="T1195" s="20">
        <f t="shared" si="1379"/>
        <v>0</v>
      </c>
      <c r="U1195" s="13">
        <f t="shared" si="1379"/>
        <v>0</v>
      </c>
      <c r="V1195" s="13">
        <f t="shared" si="1379"/>
        <v>0</v>
      </c>
      <c r="W1195" s="13">
        <f t="shared" si="1379"/>
        <v>0</v>
      </c>
      <c r="X1195" s="13">
        <f t="shared" si="1379"/>
        <v>0</v>
      </c>
      <c r="Y1195" s="20">
        <f t="shared" si="1379"/>
        <v>461</v>
      </c>
      <c r="Z1195" s="20">
        <f t="shared" si="1379"/>
        <v>0</v>
      </c>
      <c r="AA1195" s="13">
        <f t="shared" si="1379"/>
        <v>0</v>
      </c>
      <c r="AB1195" s="13">
        <f t="shared" si="1379"/>
        <v>0</v>
      </c>
      <c r="AC1195" s="13">
        <f t="shared" si="1379"/>
        <v>6</v>
      </c>
      <c r="AD1195" s="13">
        <f t="shared" si="1379"/>
        <v>0</v>
      </c>
      <c r="AE1195" s="20">
        <f t="shared" si="1379"/>
        <v>467</v>
      </c>
      <c r="AF1195" s="20">
        <f t="shared" si="1379"/>
        <v>0</v>
      </c>
      <c r="AG1195" s="13">
        <f t="shared" si="1380"/>
        <v>0</v>
      </c>
      <c r="AH1195" s="13">
        <f t="shared" si="1380"/>
        <v>0</v>
      </c>
      <c r="AI1195" s="13">
        <f t="shared" si="1380"/>
        <v>0</v>
      </c>
      <c r="AJ1195" s="13">
        <f t="shared" si="1380"/>
        <v>0</v>
      </c>
      <c r="AK1195" s="20">
        <f t="shared" si="1380"/>
        <v>467</v>
      </c>
      <c r="AL1195" s="20">
        <f t="shared" si="1380"/>
        <v>0</v>
      </c>
    </row>
    <row r="1196" spans="1:38" hidden="1" x14ac:dyDescent="0.25">
      <c r="A1196" s="70" t="s">
        <v>24</v>
      </c>
      <c r="B1196" s="24" t="s">
        <v>297</v>
      </c>
      <c r="C1196" s="24" t="s">
        <v>35</v>
      </c>
      <c r="D1196" s="24" t="s">
        <v>17</v>
      </c>
      <c r="E1196" s="24" t="s">
        <v>292</v>
      </c>
      <c r="F1196" s="16" t="s">
        <v>38</v>
      </c>
      <c r="G1196" s="13">
        <f>414+47</f>
        <v>461</v>
      </c>
      <c r="H1196" s="13"/>
      <c r="I1196" s="13"/>
      <c r="J1196" s="13"/>
      <c r="K1196" s="13"/>
      <c r="L1196" s="13"/>
      <c r="M1196" s="13">
        <f>G1196+I1196+J1196+K1196+L1196</f>
        <v>461</v>
      </c>
      <c r="N1196" s="13">
        <f>H1196+J1196</f>
        <v>0</v>
      </c>
      <c r="O1196" s="13"/>
      <c r="P1196" s="13"/>
      <c r="Q1196" s="13"/>
      <c r="R1196" s="13"/>
      <c r="S1196" s="13">
        <f>M1196+O1196+P1196+Q1196+R1196</f>
        <v>461</v>
      </c>
      <c r="T1196" s="13">
        <f>N1196+P1196</f>
        <v>0</v>
      </c>
      <c r="U1196" s="13"/>
      <c r="V1196" s="13"/>
      <c r="W1196" s="13"/>
      <c r="X1196" s="13"/>
      <c r="Y1196" s="13">
        <f>S1196+U1196+V1196+W1196+X1196</f>
        <v>461</v>
      </c>
      <c r="Z1196" s="13">
        <f>T1196+V1196</f>
        <v>0</v>
      </c>
      <c r="AA1196" s="13"/>
      <c r="AB1196" s="13"/>
      <c r="AC1196" s="13">
        <v>6</v>
      </c>
      <c r="AD1196" s="13"/>
      <c r="AE1196" s="13">
        <f>Y1196+AA1196+AB1196+AC1196+AD1196</f>
        <v>467</v>
      </c>
      <c r="AF1196" s="13">
        <f>Z1196+AB1196</f>
        <v>0</v>
      </c>
      <c r="AG1196" s="13"/>
      <c r="AH1196" s="13"/>
      <c r="AI1196" s="13"/>
      <c r="AJ1196" s="13"/>
      <c r="AK1196" s="13">
        <f>AE1196+AG1196+AH1196+AI1196+AJ1196</f>
        <v>467</v>
      </c>
      <c r="AL1196" s="13">
        <f>AF1196+AH1196</f>
        <v>0</v>
      </c>
    </row>
    <row r="1197" spans="1:38" hidden="1" x14ac:dyDescent="0.25">
      <c r="A1197" s="70"/>
      <c r="B1197" s="24"/>
      <c r="C1197" s="24"/>
      <c r="D1197" s="24"/>
      <c r="E1197" s="24"/>
      <c r="F1197" s="16"/>
      <c r="G1197" s="13"/>
      <c r="H1197" s="13"/>
      <c r="I1197" s="13"/>
      <c r="J1197" s="13"/>
      <c r="K1197" s="13"/>
      <c r="L1197" s="13"/>
      <c r="M1197" s="13"/>
      <c r="N1197" s="13"/>
      <c r="O1197" s="13"/>
      <c r="P1197" s="13"/>
      <c r="Q1197" s="13"/>
      <c r="R1197" s="13"/>
      <c r="S1197" s="13"/>
      <c r="T1197" s="13"/>
      <c r="U1197" s="13"/>
      <c r="V1197" s="13"/>
      <c r="W1197" s="13"/>
      <c r="X1197" s="13"/>
      <c r="Y1197" s="13"/>
      <c r="Z1197" s="13"/>
      <c r="AA1197" s="13"/>
      <c r="AB1197" s="13"/>
      <c r="AC1197" s="13"/>
      <c r="AD1197" s="13"/>
      <c r="AE1197" s="13"/>
      <c r="AF1197" s="13"/>
      <c r="AG1197" s="13"/>
      <c r="AH1197" s="13"/>
      <c r="AI1197" s="13"/>
      <c r="AJ1197" s="13"/>
      <c r="AK1197" s="13"/>
      <c r="AL1197" s="13"/>
    </row>
    <row r="1198" spans="1:38" ht="60.75" hidden="1" x14ac:dyDescent="0.3">
      <c r="A1198" s="67" t="s">
        <v>678</v>
      </c>
      <c r="B1198" s="10">
        <v>923</v>
      </c>
      <c r="C1198" s="10"/>
      <c r="D1198" s="10"/>
      <c r="E1198" s="10"/>
      <c r="F1198" s="10"/>
      <c r="G1198" s="12">
        <f t="shared" ref="G1198:AF1198" si="1381">G1200+G1221+G1295+G1302</f>
        <v>137893</v>
      </c>
      <c r="H1198" s="12">
        <f t="shared" si="1381"/>
        <v>0</v>
      </c>
      <c r="I1198" s="13">
        <f t="shared" si="1381"/>
        <v>0</v>
      </c>
      <c r="J1198" s="13">
        <f t="shared" si="1381"/>
        <v>0</v>
      </c>
      <c r="K1198" s="13">
        <f t="shared" si="1381"/>
        <v>0</v>
      </c>
      <c r="L1198" s="13">
        <f t="shared" si="1381"/>
        <v>0</v>
      </c>
      <c r="M1198" s="12">
        <f t="shared" si="1381"/>
        <v>137893</v>
      </c>
      <c r="N1198" s="12">
        <f t="shared" si="1381"/>
        <v>0</v>
      </c>
      <c r="O1198" s="12">
        <f t="shared" si="1381"/>
        <v>0</v>
      </c>
      <c r="P1198" s="12">
        <f t="shared" si="1381"/>
        <v>4609</v>
      </c>
      <c r="Q1198" s="12">
        <f t="shared" si="1381"/>
        <v>0</v>
      </c>
      <c r="R1198" s="12">
        <f t="shared" si="1381"/>
        <v>0</v>
      </c>
      <c r="S1198" s="12">
        <f t="shared" si="1381"/>
        <v>142502</v>
      </c>
      <c r="T1198" s="12">
        <f t="shared" si="1381"/>
        <v>4609</v>
      </c>
      <c r="U1198" s="12">
        <f t="shared" si="1381"/>
        <v>0</v>
      </c>
      <c r="V1198" s="12">
        <f t="shared" si="1381"/>
        <v>0</v>
      </c>
      <c r="W1198" s="12">
        <f t="shared" si="1381"/>
        <v>0</v>
      </c>
      <c r="X1198" s="12">
        <f t="shared" si="1381"/>
        <v>0</v>
      </c>
      <c r="Y1198" s="12">
        <f t="shared" si="1381"/>
        <v>142502</v>
      </c>
      <c r="Z1198" s="12">
        <f t="shared" si="1381"/>
        <v>4609</v>
      </c>
      <c r="AA1198" s="12">
        <f t="shared" si="1381"/>
        <v>0</v>
      </c>
      <c r="AB1198" s="12">
        <f t="shared" si="1381"/>
        <v>0</v>
      </c>
      <c r="AC1198" s="12">
        <f t="shared" si="1381"/>
        <v>0</v>
      </c>
      <c r="AD1198" s="12">
        <f t="shared" si="1381"/>
        <v>-5034</v>
      </c>
      <c r="AE1198" s="12">
        <f t="shared" si="1381"/>
        <v>137468</v>
      </c>
      <c r="AF1198" s="12">
        <f t="shared" si="1381"/>
        <v>4609</v>
      </c>
      <c r="AG1198" s="12">
        <f t="shared" ref="AG1198:AL1198" si="1382">AG1200+AG1221+AG1295+AG1302</f>
        <v>0</v>
      </c>
      <c r="AH1198" s="12">
        <f t="shared" si="1382"/>
        <v>0</v>
      </c>
      <c r="AI1198" s="12">
        <f t="shared" si="1382"/>
        <v>0</v>
      </c>
      <c r="AJ1198" s="12">
        <f t="shared" si="1382"/>
        <v>0</v>
      </c>
      <c r="AK1198" s="12">
        <f t="shared" si="1382"/>
        <v>137468</v>
      </c>
      <c r="AL1198" s="12">
        <f t="shared" si="1382"/>
        <v>4609</v>
      </c>
    </row>
    <row r="1199" spans="1:38" ht="15.75" hidden="1" customHeight="1" x14ac:dyDescent="0.3">
      <c r="A1199" s="67"/>
      <c r="B1199" s="10"/>
      <c r="C1199" s="10"/>
      <c r="D1199" s="10"/>
      <c r="E1199" s="10"/>
      <c r="F1199" s="10"/>
      <c r="G1199" s="12"/>
      <c r="H1199" s="12"/>
      <c r="I1199" s="13"/>
      <c r="J1199" s="13"/>
      <c r="K1199" s="13"/>
      <c r="L1199" s="13"/>
      <c r="M1199" s="12"/>
      <c r="N1199" s="12"/>
      <c r="O1199" s="12"/>
      <c r="P1199" s="12"/>
      <c r="Q1199" s="12"/>
      <c r="R1199" s="12"/>
      <c r="S1199" s="12"/>
      <c r="T1199" s="12"/>
      <c r="U1199" s="12"/>
      <c r="V1199" s="12"/>
      <c r="W1199" s="12"/>
      <c r="X1199" s="12"/>
      <c r="Y1199" s="12"/>
      <c r="Z1199" s="12"/>
      <c r="AA1199" s="12"/>
      <c r="AB1199" s="12"/>
      <c r="AC1199" s="12"/>
      <c r="AD1199" s="12"/>
      <c r="AE1199" s="12"/>
      <c r="AF1199" s="12"/>
      <c r="AG1199" s="12"/>
      <c r="AH1199" s="12"/>
      <c r="AI1199" s="12"/>
      <c r="AJ1199" s="12"/>
      <c r="AK1199" s="12"/>
      <c r="AL1199" s="12"/>
    </row>
    <row r="1200" spans="1:38" ht="75" hidden="1" x14ac:dyDescent="0.3">
      <c r="A1200" s="64" t="s">
        <v>107</v>
      </c>
      <c r="B1200" s="14">
        <v>923</v>
      </c>
      <c r="C1200" s="14" t="s">
        <v>22</v>
      </c>
      <c r="D1200" s="14" t="s">
        <v>30</v>
      </c>
      <c r="E1200" s="14"/>
      <c r="F1200" s="14"/>
      <c r="G1200" s="32">
        <f t="shared" ref="G1200:R1202" si="1383">G1201</f>
        <v>3194</v>
      </c>
      <c r="H1200" s="32">
        <f t="shared" si="1383"/>
        <v>0</v>
      </c>
      <c r="I1200" s="13">
        <f t="shared" si="1383"/>
        <v>0</v>
      </c>
      <c r="J1200" s="13">
        <f t="shared" si="1383"/>
        <v>0</v>
      </c>
      <c r="K1200" s="13">
        <f t="shared" si="1383"/>
        <v>0</v>
      </c>
      <c r="L1200" s="13">
        <f t="shared" si="1383"/>
        <v>0</v>
      </c>
      <c r="M1200" s="32">
        <f t="shared" si="1383"/>
        <v>3194</v>
      </c>
      <c r="N1200" s="32">
        <f t="shared" si="1383"/>
        <v>0</v>
      </c>
      <c r="O1200" s="32">
        <f t="shared" si="1383"/>
        <v>0</v>
      </c>
      <c r="P1200" s="32">
        <f t="shared" si="1383"/>
        <v>235</v>
      </c>
      <c r="Q1200" s="32">
        <f t="shared" si="1383"/>
        <v>0</v>
      </c>
      <c r="R1200" s="32">
        <f t="shared" si="1383"/>
        <v>0</v>
      </c>
      <c r="S1200" s="32">
        <f t="shared" ref="S1200:AH1205" si="1384">S1201</f>
        <v>3429</v>
      </c>
      <c r="T1200" s="32">
        <f t="shared" si="1384"/>
        <v>235</v>
      </c>
      <c r="U1200" s="32">
        <f t="shared" si="1384"/>
        <v>0</v>
      </c>
      <c r="V1200" s="32">
        <f t="shared" si="1384"/>
        <v>0</v>
      </c>
      <c r="W1200" s="32">
        <f t="shared" si="1384"/>
        <v>0</v>
      </c>
      <c r="X1200" s="32">
        <f t="shared" si="1384"/>
        <v>0</v>
      </c>
      <c r="Y1200" s="32">
        <f t="shared" si="1384"/>
        <v>3429</v>
      </c>
      <c r="Z1200" s="32">
        <f t="shared" si="1384"/>
        <v>235</v>
      </c>
      <c r="AA1200" s="32">
        <f t="shared" si="1384"/>
        <v>0</v>
      </c>
      <c r="AB1200" s="32">
        <f t="shared" si="1384"/>
        <v>0</v>
      </c>
      <c r="AC1200" s="32">
        <f t="shared" si="1384"/>
        <v>0</v>
      </c>
      <c r="AD1200" s="32">
        <f t="shared" si="1384"/>
        <v>0</v>
      </c>
      <c r="AE1200" s="32">
        <f t="shared" si="1384"/>
        <v>3429</v>
      </c>
      <c r="AF1200" s="32">
        <f t="shared" si="1384"/>
        <v>235</v>
      </c>
      <c r="AG1200" s="32">
        <f t="shared" si="1384"/>
        <v>0</v>
      </c>
      <c r="AH1200" s="32">
        <f t="shared" si="1384"/>
        <v>0</v>
      </c>
      <c r="AI1200" s="32">
        <f t="shared" ref="AG1200:AL1205" si="1385">AI1201</f>
        <v>0</v>
      </c>
      <c r="AJ1200" s="32">
        <f t="shared" si="1385"/>
        <v>0</v>
      </c>
      <c r="AK1200" s="32">
        <f t="shared" si="1385"/>
        <v>3429</v>
      </c>
      <c r="AL1200" s="32">
        <f t="shared" si="1385"/>
        <v>235</v>
      </c>
    </row>
    <row r="1201" spans="1:38" ht="49.5" hidden="1" x14ac:dyDescent="0.25">
      <c r="A1201" s="57" t="s">
        <v>506</v>
      </c>
      <c r="B1201" s="16">
        <v>923</v>
      </c>
      <c r="C1201" s="16" t="s">
        <v>22</v>
      </c>
      <c r="D1201" s="16" t="s">
        <v>30</v>
      </c>
      <c r="E1201" s="16" t="s">
        <v>78</v>
      </c>
      <c r="F1201" s="16"/>
      <c r="G1201" s="20">
        <f t="shared" si="1383"/>
        <v>3194</v>
      </c>
      <c r="H1201" s="20">
        <f t="shared" si="1383"/>
        <v>0</v>
      </c>
      <c r="I1201" s="13">
        <f t="shared" si="1383"/>
        <v>0</v>
      </c>
      <c r="J1201" s="13">
        <f t="shared" si="1383"/>
        <v>0</v>
      </c>
      <c r="K1201" s="13">
        <f t="shared" si="1383"/>
        <v>0</v>
      </c>
      <c r="L1201" s="13">
        <f t="shared" si="1383"/>
        <v>0</v>
      </c>
      <c r="M1201" s="20">
        <f t="shared" si="1383"/>
        <v>3194</v>
      </c>
      <c r="N1201" s="20">
        <f t="shared" si="1383"/>
        <v>0</v>
      </c>
      <c r="O1201" s="13">
        <f t="shared" si="1383"/>
        <v>0</v>
      </c>
      <c r="P1201" s="13">
        <f t="shared" si="1383"/>
        <v>235</v>
      </c>
      <c r="Q1201" s="13">
        <f t="shared" si="1383"/>
        <v>0</v>
      </c>
      <c r="R1201" s="13">
        <f t="shared" si="1383"/>
        <v>0</v>
      </c>
      <c r="S1201" s="20">
        <f t="shared" si="1384"/>
        <v>3429</v>
      </c>
      <c r="T1201" s="20">
        <f t="shared" si="1384"/>
        <v>235</v>
      </c>
      <c r="U1201" s="13">
        <f t="shared" si="1384"/>
        <v>0</v>
      </c>
      <c r="V1201" s="13">
        <f t="shared" si="1384"/>
        <v>0</v>
      </c>
      <c r="W1201" s="13">
        <f t="shared" si="1384"/>
        <v>0</v>
      </c>
      <c r="X1201" s="13">
        <f t="shared" si="1384"/>
        <v>0</v>
      </c>
      <c r="Y1201" s="20">
        <f t="shared" si="1384"/>
        <v>3429</v>
      </c>
      <c r="Z1201" s="20">
        <f t="shared" si="1384"/>
        <v>235</v>
      </c>
      <c r="AA1201" s="13">
        <f t="shared" si="1384"/>
        <v>0</v>
      </c>
      <c r="AB1201" s="13">
        <f t="shared" si="1384"/>
        <v>0</v>
      </c>
      <c r="AC1201" s="13">
        <f t="shared" si="1384"/>
        <v>0</v>
      </c>
      <c r="AD1201" s="13">
        <f t="shared" si="1384"/>
        <v>0</v>
      </c>
      <c r="AE1201" s="20">
        <f t="shared" si="1384"/>
        <v>3429</v>
      </c>
      <c r="AF1201" s="20">
        <f t="shared" si="1384"/>
        <v>235</v>
      </c>
      <c r="AG1201" s="13">
        <f t="shared" si="1385"/>
        <v>0</v>
      </c>
      <c r="AH1201" s="13">
        <f t="shared" si="1385"/>
        <v>0</v>
      </c>
      <c r="AI1201" s="13">
        <f t="shared" si="1385"/>
        <v>0</v>
      </c>
      <c r="AJ1201" s="13">
        <f t="shared" si="1385"/>
        <v>0</v>
      </c>
      <c r="AK1201" s="20">
        <f t="shared" si="1385"/>
        <v>3429</v>
      </c>
      <c r="AL1201" s="20">
        <f t="shared" si="1385"/>
        <v>235</v>
      </c>
    </row>
    <row r="1202" spans="1:38" hidden="1" x14ac:dyDescent="0.25">
      <c r="A1202" s="62" t="s">
        <v>79</v>
      </c>
      <c r="B1202" s="16">
        <v>923</v>
      </c>
      <c r="C1202" s="16" t="s">
        <v>22</v>
      </c>
      <c r="D1202" s="16" t="s">
        <v>30</v>
      </c>
      <c r="E1202" s="16" t="s">
        <v>103</v>
      </c>
      <c r="F1202" s="16"/>
      <c r="G1202" s="13">
        <f t="shared" si="1383"/>
        <v>3194</v>
      </c>
      <c r="H1202" s="13">
        <f t="shared" si="1383"/>
        <v>0</v>
      </c>
      <c r="I1202" s="13">
        <f t="shared" si="1383"/>
        <v>0</v>
      </c>
      <c r="J1202" s="13">
        <f t="shared" si="1383"/>
        <v>0</v>
      </c>
      <c r="K1202" s="13">
        <f t="shared" si="1383"/>
        <v>0</v>
      </c>
      <c r="L1202" s="13">
        <f t="shared" si="1383"/>
        <v>0</v>
      </c>
      <c r="M1202" s="13">
        <f t="shared" si="1383"/>
        <v>3194</v>
      </c>
      <c r="N1202" s="13">
        <f t="shared" si="1383"/>
        <v>0</v>
      </c>
      <c r="O1202" s="13">
        <f t="shared" ref="O1202:T1202" si="1386">O1203+O1207</f>
        <v>0</v>
      </c>
      <c r="P1202" s="13">
        <f t="shared" si="1386"/>
        <v>235</v>
      </c>
      <c r="Q1202" s="13">
        <f t="shared" si="1386"/>
        <v>0</v>
      </c>
      <c r="R1202" s="13">
        <f t="shared" si="1386"/>
        <v>0</v>
      </c>
      <c r="S1202" s="13">
        <f t="shared" si="1386"/>
        <v>3429</v>
      </c>
      <c r="T1202" s="13">
        <f t="shared" si="1386"/>
        <v>235</v>
      </c>
      <c r="U1202" s="13">
        <f t="shared" ref="U1202:Z1202" si="1387">U1203+U1207</f>
        <v>0</v>
      </c>
      <c r="V1202" s="13">
        <f t="shared" si="1387"/>
        <v>0</v>
      </c>
      <c r="W1202" s="13">
        <f t="shared" si="1387"/>
        <v>0</v>
      </c>
      <c r="X1202" s="13">
        <f t="shared" si="1387"/>
        <v>0</v>
      </c>
      <c r="Y1202" s="13">
        <f t="shared" si="1387"/>
        <v>3429</v>
      </c>
      <c r="Z1202" s="13">
        <f t="shared" si="1387"/>
        <v>235</v>
      </c>
      <c r="AA1202" s="13">
        <f t="shared" ref="AA1202:AF1202" si="1388">AA1203+AA1207</f>
        <v>0</v>
      </c>
      <c r="AB1202" s="13">
        <f t="shared" si="1388"/>
        <v>0</v>
      </c>
      <c r="AC1202" s="13">
        <f t="shared" si="1388"/>
        <v>0</v>
      </c>
      <c r="AD1202" s="13">
        <f t="shared" si="1388"/>
        <v>0</v>
      </c>
      <c r="AE1202" s="13">
        <f t="shared" si="1388"/>
        <v>3429</v>
      </c>
      <c r="AF1202" s="13">
        <f t="shared" si="1388"/>
        <v>235</v>
      </c>
      <c r="AG1202" s="13">
        <f t="shared" ref="AG1202:AL1202" si="1389">AG1203+AG1207</f>
        <v>0</v>
      </c>
      <c r="AH1202" s="13">
        <f t="shared" si="1389"/>
        <v>0</v>
      </c>
      <c r="AI1202" s="13">
        <f t="shared" si="1389"/>
        <v>0</v>
      </c>
      <c r="AJ1202" s="13">
        <f t="shared" si="1389"/>
        <v>0</v>
      </c>
      <c r="AK1202" s="13">
        <f t="shared" si="1389"/>
        <v>3429</v>
      </c>
      <c r="AL1202" s="13">
        <f t="shared" si="1389"/>
        <v>235</v>
      </c>
    </row>
    <row r="1203" spans="1:38" ht="33" hidden="1" x14ac:dyDescent="0.25">
      <c r="A1203" s="62" t="s">
        <v>88</v>
      </c>
      <c r="B1203" s="16">
        <v>923</v>
      </c>
      <c r="C1203" s="16" t="s">
        <v>22</v>
      </c>
      <c r="D1203" s="16" t="s">
        <v>30</v>
      </c>
      <c r="E1203" s="16" t="s">
        <v>104</v>
      </c>
      <c r="F1203" s="16"/>
      <c r="G1203" s="20">
        <f t="shared" ref="G1203:R1205" si="1390">G1204</f>
        <v>3194</v>
      </c>
      <c r="H1203" s="20">
        <f t="shared" si="1390"/>
        <v>0</v>
      </c>
      <c r="I1203" s="13">
        <f t="shared" si="1390"/>
        <v>0</v>
      </c>
      <c r="J1203" s="13">
        <f t="shared" si="1390"/>
        <v>0</v>
      </c>
      <c r="K1203" s="13">
        <f t="shared" si="1390"/>
        <v>0</v>
      </c>
      <c r="L1203" s="13">
        <f t="shared" si="1390"/>
        <v>0</v>
      </c>
      <c r="M1203" s="20">
        <f t="shared" si="1390"/>
        <v>3194</v>
      </c>
      <c r="N1203" s="20">
        <f t="shared" si="1390"/>
        <v>0</v>
      </c>
      <c r="O1203" s="13">
        <f t="shared" si="1390"/>
        <v>0</v>
      </c>
      <c r="P1203" s="13">
        <f t="shared" si="1390"/>
        <v>0</v>
      </c>
      <c r="Q1203" s="13">
        <f t="shared" si="1390"/>
        <v>0</v>
      </c>
      <c r="R1203" s="13">
        <f t="shared" si="1390"/>
        <v>0</v>
      </c>
      <c r="S1203" s="20">
        <f t="shared" si="1384"/>
        <v>3194</v>
      </c>
      <c r="T1203" s="20">
        <f t="shared" si="1384"/>
        <v>0</v>
      </c>
      <c r="U1203" s="13">
        <f t="shared" si="1384"/>
        <v>0</v>
      </c>
      <c r="V1203" s="13">
        <f t="shared" si="1384"/>
        <v>0</v>
      </c>
      <c r="W1203" s="13">
        <f t="shared" si="1384"/>
        <v>0</v>
      </c>
      <c r="X1203" s="13">
        <f t="shared" si="1384"/>
        <v>0</v>
      </c>
      <c r="Y1203" s="20">
        <f t="shared" si="1384"/>
        <v>3194</v>
      </c>
      <c r="Z1203" s="20">
        <f t="shared" si="1384"/>
        <v>0</v>
      </c>
      <c r="AA1203" s="13">
        <f t="shared" si="1384"/>
        <v>0</v>
      </c>
      <c r="AB1203" s="13">
        <f t="shared" si="1384"/>
        <v>0</v>
      </c>
      <c r="AC1203" s="13">
        <f t="shared" si="1384"/>
        <v>0</v>
      </c>
      <c r="AD1203" s="13">
        <f t="shared" si="1384"/>
        <v>0</v>
      </c>
      <c r="AE1203" s="20">
        <f t="shared" si="1384"/>
        <v>3194</v>
      </c>
      <c r="AF1203" s="20">
        <f t="shared" si="1384"/>
        <v>0</v>
      </c>
      <c r="AG1203" s="13">
        <f t="shared" si="1385"/>
        <v>0</v>
      </c>
      <c r="AH1203" s="13">
        <f t="shared" si="1385"/>
        <v>0</v>
      </c>
      <c r="AI1203" s="13">
        <f t="shared" si="1385"/>
        <v>0</v>
      </c>
      <c r="AJ1203" s="13">
        <f t="shared" si="1385"/>
        <v>0</v>
      </c>
      <c r="AK1203" s="20">
        <f t="shared" si="1385"/>
        <v>3194</v>
      </c>
      <c r="AL1203" s="20">
        <f t="shared" si="1385"/>
        <v>0</v>
      </c>
    </row>
    <row r="1204" spans="1:38" hidden="1" x14ac:dyDescent="0.25">
      <c r="A1204" s="62" t="s">
        <v>97</v>
      </c>
      <c r="B1204" s="16">
        <v>923</v>
      </c>
      <c r="C1204" s="16" t="s">
        <v>22</v>
      </c>
      <c r="D1204" s="16" t="s">
        <v>30</v>
      </c>
      <c r="E1204" s="16" t="s">
        <v>108</v>
      </c>
      <c r="F1204" s="16"/>
      <c r="G1204" s="20">
        <f t="shared" si="1390"/>
        <v>3194</v>
      </c>
      <c r="H1204" s="20">
        <f t="shared" si="1390"/>
        <v>0</v>
      </c>
      <c r="I1204" s="13">
        <f t="shared" si="1390"/>
        <v>0</v>
      </c>
      <c r="J1204" s="13">
        <f t="shared" si="1390"/>
        <v>0</v>
      </c>
      <c r="K1204" s="13">
        <f t="shared" si="1390"/>
        <v>0</v>
      </c>
      <c r="L1204" s="13">
        <f t="shared" si="1390"/>
        <v>0</v>
      </c>
      <c r="M1204" s="20">
        <f t="shared" si="1390"/>
        <v>3194</v>
      </c>
      <c r="N1204" s="20">
        <f t="shared" si="1390"/>
        <v>0</v>
      </c>
      <c r="O1204" s="13">
        <f t="shared" si="1390"/>
        <v>0</v>
      </c>
      <c r="P1204" s="13">
        <f t="shared" si="1390"/>
        <v>0</v>
      </c>
      <c r="Q1204" s="13">
        <f t="shared" si="1390"/>
        <v>0</v>
      </c>
      <c r="R1204" s="13">
        <f t="shared" si="1390"/>
        <v>0</v>
      </c>
      <c r="S1204" s="20">
        <f t="shared" si="1384"/>
        <v>3194</v>
      </c>
      <c r="T1204" s="20">
        <f t="shared" si="1384"/>
        <v>0</v>
      </c>
      <c r="U1204" s="13">
        <f t="shared" si="1384"/>
        <v>0</v>
      </c>
      <c r="V1204" s="13">
        <f t="shared" si="1384"/>
        <v>0</v>
      </c>
      <c r="W1204" s="13">
        <f t="shared" si="1384"/>
        <v>0</v>
      </c>
      <c r="X1204" s="13">
        <f t="shared" si="1384"/>
        <v>0</v>
      </c>
      <c r="Y1204" s="20">
        <f t="shared" si="1384"/>
        <v>3194</v>
      </c>
      <c r="Z1204" s="20">
        <f t="shared" si="1384"/>
        <v>0</v>
      </c>
      <c r="AA1204" s="13">
        <f t="shared" si="1384"/>
        <v>0</v>
      </c>
      <c r="AB1204" s="13">
        <f t="shared" si="1384"/>
        <v>0</v>
      </c>
      <c r="AC1204" s="13">
        <f t="shared" si="1384"/>
        <v>0</v>
      </c>
      <c r="AD1204" s="13">
        <f t="shared" si="1384"/>
        <v>0</v>
      </c>
      <c r="AE1204" s="20">
        <f t="shared" si="1384"/>
        <v>3194</v>
      </c>
      <c r="AF1204" s="20">
        <f t="shared" si="1384"/>
        <v>0</v>
      </c>
      <c r="AG1204" s="13">
        <f t="shared" si="1385"/>
        <v>0</v>
      </c>
      <c r="AH1204" s="13">
        <f t="shared" si="1385"/>
        <v>0</v>
      </c>
      <c r="AI1204" s="13">
        <f t="shared" si="1385"/>
        <v>0</v>
      </c>
      <c r="AJ1204" s="13">
        <f t="shared" si="1385"/>
        <v>0</v>
      </c>
      <c r="AK1204" s="20">
        <f t="shared" si="1385"/>
        <v>3194</v>
      </c>
      <c r="AL1204" s="20">
        <f t="shared" si="1385"/>
        <v>0</v>
      </c>
    </row>
    <row r="1205" spans="1:38" ht="33" hidden="1" x14ac:dyDescent="0.25">
      <c r="A1205" s="62" t="s">
        <v>271</v>
      </c>
      <c r="B1205" s="16">
        <v>923</v>
      </c>
      <c r="C1205" s="16" t="s">
        <v>22</v>
      </c>
      <c r="D1205" s="16" t="s">
        <v>30</v>
      </c>
      <c r="E1205" s="16" t="s">
        <v>108</v>
      </c>
      <c r="F1205" s="16" t="s">
        <v>33</v>
      </c>
      <c r="G1205" s="13">
        <f t="shared" si="1390"/>
        <v>3194</v>
      </c>
      <c r="H1205" s="13">
        <f t="shared" si="1390"/>
        <v>0</v>
      </c>
      <c r="I1205" s="13">
        <f t="shared" si="1390"/>
        <v>0</v>
      </c>
      <c r="J1205" s="13">
        <f t="shared" si="1390"/>
        <v>0</v>
      </c>
      <c r="K1205" s="13">
        <f t="shared" si="1390"/>
        <v>0</v>
      </c>
      <c r="L1205" s="13">
        <f t="shared" si="1390"/>
        <v>0</v>
      </c>
      <c r="M1205" s="13">
        <f t="shared" si="1390"/>
        <v>3194</v>
      </c>
      <c r="N1205" s="13">
        <f t="shared" si="1390"/>
        <v>0</v>
      </c>
      <c r="O1205" s="13">
        <f t="shared" si="1390"/>
        <v>0</v>
      </c>
      <c r="P1205" s="13">
        <f t="shared" si="1390"/>
        <v>0</v>
      </c>
      <c r="Q1205" s="13">
        <f t="shared" si="1390"/>
        <v>0</v>
      </c>
      <c r="R1205" s="13">
        <f t="shared" si="1390"/>
        <v>0</v>
      </c>
      <c r="S1205" s="13">
        <f t="shared" si="1384"/>
        <v>3194</v>
      </c>
      <c r="T1205" s="13">
        <f t="shared" si="1384"/>
        <v>0</v>
      </c>
      <c r="U1205" s="13">
        <f t="shared" si="1384"/>
        <v>0</v>
      </c>
      <c r="V1205" s="13">
        <f t="shared" si="1384"/>
        <v>0</v>
      </c>
      <c r="W1205" s="13">
        <f t="shared" si="1384"/>
        <v>0</v>
      </c>
      <c r="X1205" s="13">
        <f t="shared" si="1384"/>
        <v>0</v>
      </c>
      <c r="Y1205" s="13">
        <f t="shared" si="1384"/>
        <v>3194</v>
      </c>
      <c r="Z1205" s="13">
        <f t="shared" si="1384"/>
        <v>0</v>
      </c>
      <c r="AA1205" s="13">
        <f t="shared" si="1384"/>
        <v>0</v>
      </c>
      <c r="AB1205" s="13">
        <f t="shared" si="1384"/>
        <v>0</v>
      </c>
      <c r="AC1205" s="13">
        <f t="shared" si="1384"/>
        <v>0</v>
      </c>
      <c r="AD1205" s="13">
        <f t="shared" si="1384"/>
        <v>0</v>
      </c>
      <c r="AE1205" s="13">
        <f t="shared" si="1384"/>
        <v>3194</v>
      </c>
      <c r="AF1205" s="13">
        <f t="shared" si="1384"/>
        <v>0</v>
      </c>
      <c r="AG1205" s="13">
        <f t="shared" si="1385"/>
        <v>0</v>
      </c>
      <c r="AH1205" s="13">
        <f t="shared" si="1385"/>
        <v>0</v>
      </c>
      <c r="AI1205" s="13">
        <f t="shared" si="1385"/>
        <v>0</v>
      </c>
      <c r="AJ1205" s="13">
        <f t="shared" si="1385"/>
        <v>0</v>
      </c>
      <c r="AK1205" s="13">
        <f t="shared" si="1385"/>
        <v>3194</v>
      </c>
      <c r="AL1205" s="13">
        <f t="shared" si="1385"/>
        <v>0</v>
      </c>
    </row>
    <row r="1206" spans="1:38" ht="33" hidden="1" x14ac:dyDescent="0.25">
      <c r="A1206" s="62" t="s">
        <v>39</v>
      </c>
      <c r="B1206" s="16">
        <v>923</v>
      </c>
      <c r="C1206" s="16" t="s">
        <v>22</v>
      </c>
      <c r="D1206" s="16" t="s">
        <v>30</v>
      </c>
      <c r="E1206" s="16" t="s">
        <v>108</v>
      </c>
      <c r="F1206" s="16" t="s">
        <v>40</v>
      </c>
      <c r="G1206" s="13">
        <v>3194</v>
      </c>
      <c r="H1206" s="13"/>
      <c r="I1206" s="13"/>
      <c r="J1206" s="13"/>
      <c r="K1206" s="13"/>
      <c r="L1206" s="13"/>
      <c r="M1206" s="13">
        <f>G1206+I1206+J1206+K1206+L1206</f>
        <v>3194</v>
      </c>
      <c r="N1206" s="13">
        <f>H1206+J1206</f>
        <v>0</v>
      </c>
      <c r="O1206" s="13"/>
      <c r="P1206" s="13"/>
      <c r="Q1206" s="13"/>
      <c r="R1206" s="13"/>
      <c r="S1206" s="13">
        <f>M1206+O1206+P1206+Q1206+R1206</f>
        <v>3194</v>
      </c>
      <c r="T1206" s="13">
        <f>N1206+P1206</f>
        <v>0</v>
      </c>
      <c r="U1206" s="13"/>
      <c r="V1206" s="13"/>
      <c r="W1206" s="13"/>
      <c r="X1206" s="13"/>
      <c r="Y1206" s="13">
        <f>S1206+U1206+V1206+W1206+X1206</f>
        <v>3194</v>
      </c>
      <c r="Z1206" s="13">
        <f>T1206+V1206</f>
        <v>0</v>
      </c>
      <c r="AA1206" s="13"/>
      <c r="AB1206" s="13"/>
      <c r="AC1206" s="13"/>
      <c r="AD1206" s="13"/>
      <c r="AE1206" s="13">
        <f>Y1206+AA1206+AB1206+AC1206+AD1206</f>
        <v>3194</v>
      </c>
      <c r="AF1206" s="13">
        <f>Z1206+AB1206</f>
        <v>0</v>
      </c>
      <c r="AG1206" s="13"/>
      <c r="AH1206" s="13"/>
      <c r="AI1206" s="13"/>
      <c r="AJ1206" s="13"/>
      <c r="AK1206" s="13">
        <f>AE1206+AG1206+AH1206+AI1206+AJ1206</f>
        <v>3194</v>
      </c>
      <c r="AL1206" s="13">
        <f>AF1206+AH1206</f>
        <v>0</v>
      </c>
    </row>
    <row r="1207" spans="1:38" hidden="1" x14ac:dyDescent="0.25">
      <c r="A1207" s="62" t="s">
        <v>589</v>
      </c>
      <c r="B1207" s="16">
        <v>923</v>
      </c>
      <c r="C1207" s="16" t="s">
        <v>22</v>
      </c>
      <c r="D1207" s="16" t="s">
        <v>30</v>
      </c>
      <c r="E1207" s="16" t="s">
        <v>581</v>
      </c>
      <c r="F1207" s="16"/>
      <c r="G1207" s="13"/>
      <c r="H1207" s="13"/>
      <c r="I1207" s="13"/>
      <c r="J1207" s="13"/>
      <c r="K1207" s="13"/>
      <c r="L1207" s="13"/>
      <c r="M1207" s="13"/>
      <c r="N1207" s="13"/>
      <c r="O1207" s="13">
        <f t="shared" ref="O1207:T1207" si="1391">O1208+O1211+O1214+O1217</f>
        <v>0</v>
      </c>
      <c r="P1207" s="13">
        <f t="shared" si="1391"/>
        <v>235</v>
      </c>
      <c r="Q1207" s="13">
        <f t="shared" si="1391"/>
        <v>0</v>
      </c>
      <c r="R1207" s="13">
        <f t="shared" si="1391"/>
        <v>0</v>
      </c>
      <c r="S1207" s="13">
        <f t="shared" si="1391"/>
        <v>235</v>
      </c>
      <c r="T1207" s="13">
        <f t="shared" si="1391"/>
        <v>235</v>
      </c>
      <c r="U1207" s="13">
        <f t="shared" ref="U1207:Z1207" si="1392">U1208+U1211+U1214+U1217</f>
        <v>0</v>
      </c>
      <c r="V1207" s="13">
        <f t="shared" si="1392"/>
        <v>0</v>
      </c>
      <c r="W1207" s="13">
        <f t="shared" si="1392"/>
        <v>0</v>
      </c>
      <c r="X1207" s="13">
        <f t="shared" si="1392"/>
        <v>0</v>
      </c>
      <c r="Y1207" s="13">
        <f t="shared" si="1392"/>
        <v>235</v>
      </c>
      <c r="Z1207" s="13">
        <f t="shared" si="1392"/>
        <v>235</v>
      </c>
      <c r="AA1207" s="13">
        <f t="shared" ref="AA1207:AF1207" si="1393">AA1208+AA1211+AA1214+AA1217</f>
        <v>0</v>
      </c>
      <c r="AB1207" s="13">
        <f t="shared" si="1393"/>
        <v>0</v>
      </c>
      <c r="AC1207" s="13">
        <f t="shared" si="1393"/>
        <v>0</v>
      </c>
      <c r="AD1207" s="13">
        <f t="shared" si="1393"/>
        <v>0</v>
      </c>
      <c r="AE1207" s="13">
        <f t="shared" si="1393"/>
        <v>235</v>
      </c>
      <c r="AF1207" s="13">
        <f t="shared" si="1393"/>
        <v>235</v>
      </c>
      <c r="AG1207" s="13">
        <f t="shared" ref="AG1207:AL1207" si="1394">AG1208+AG1211+AG1214+AG1217</f>
        <v>0</v>
      </c>
      <c r="AH1207" s="13">
        <f t="shared" si="1394"/>
        <v>0</v>
      </c>
      <c r="AI1207" s="13">
        <f t="shared" si="1394"/>
        <v>0</v>
      </c>
      <c r="AJ1207" s="13">
        <f t="shared" si="1394"/>
        <v>0</v>
      </c>
      <c r="AK1207" s="13">
        <f t="shared" si="1394"/>
        <v>235</v>
      </c>
      <c r="AL1207" s="13">
        <f t="shared" si="1394"/>
        <v>235</v>
      </c>
    </row>
    <row r="1208" spans="1:38" ht="33" hidden="1" x14ac:dyDescent="0.25">
      <c r="A1208" s="62" t="s">
        <v>590</v>
      </c>
      <c r="B1208" s="16">
        <v>923</v>
      </c>
      <c r="C1208" s="16" t="s">
        <v>22</v>
      </c>
      <c r="D1208" s="16" t="s">
        <v>30</v>
      </c>
      <c r="E1208" s="16" t="s">
        <v>582</v>
      </c>
      <c r="F1208" s="16"/>
      <c r="G1208" s="13"/>
      <c r="H1208" s="13"/>
      <c r="I1208" s="13"/>
      <c r="J1208" s="13"/>
      <c r="K1208" s="13"/>
      <c r="L1208" s="13"/>
      <c r="M1208" s="13"/>
      <c r="N1208" s="13"/>
      <c r="O1208" s="13">
        <f>O1209</f>
        <v>0</v>
      </c>
      <c r="P1208" s="13">
        <f t="shared" ref="P1208:AG1209" si="1395">P1209</f>
        <v>4</v>
      </c>
      <c r="Q1208" s="13">
        <f t="shared" si="1395"/>
        <v>0</v>
      </c>
      <c r="R1208" s="13">
        <f t="shared" si="1395"/>
        <v>0</v>
      </c>
      <c r="S1208" s="13">
        <f t="shared" si="1395"/>
        <v>4</v>
      </c>
      <c r="T1208" s="13">
        <f t="shared" si="1395"/>
        <v>4</v>
      </c>
      <c r="U1208" s="13">
        <f t="shared" si="1395"/>
        <v>0</v>
      </c>
      <c r="V1208" s="13">
        <f t="shared" si="1395"/>
        <v>0</v>
      </c>
      <c r="W1208" s="13">
        <f t="shared" si="1395"/>
        <v>0</v>
      </c>
      <c r="X1208" s="13">
        <f t="shared" si="1395"/>
        <v>0</v>
      </c>
      <c r="Y1208" s="13">
        <f t="shared" si="1395"/>
        <v>4</v>
      </c>
      <c r="Z1208" s="13">
        <f t="shared" si="1395"/>
        <v>4</v>
      </c>
      <c r="AA1208" s="13">
        <f t="shared" si="1395"/>
        <v>0</v>
      </c>
      <c r="AB1208" s="13">
        <f t="shared" si="1395"/>
        <v>0</v>
      </c>
      <c r="AC1208" s="13">
        <f t="shared" si="1395"/>
        <v>0</v>
      </c>
      <c r="AD1208" s="13">
        <f t="shared" si="1395"/>
        <v>0</v>
      </c>
      <c r="AE1208" s="13">
        <f t="shared" si="1395"/>
        <v>4</v>
      </c>
      <c r="AF1208" s="13">
        <f t="shared" ref="AA1208:AF1209" si="1396">AF1209</f>
        <v>4</v>
      </c>
      <c r="AG1208" s="13">
        <f t="shared" si="1395"/>
        <v>0</v>
      </c>
      <c r="AH1208" s="13">
        <f t="shared" ref="AG1208:AL1209" si="1397">AH1209</f>
        <v>0</v>
      </c>
      <c r="AI1208" s="13">
        <f t="shared" si="1397"/>
        <v>0</v>
      </c>
      <c r="AJ1208" s="13">
        <f t="shared" si="1397"/>
        <v>0</v>
      </c>
      <c r="AK1208" s="13">
        <f t="shared" si="1397"/>
        <v>4</v>
      </c>
      <c r="AL1208" s="13">
        <f t="shared" si="1397"/>
        <v>4</v>
      </c>
    </row>
    <row r="1209" spans="1:38" ht="33" hidden="1" x14ac:dyDescent="0.25">
      <c r="A1209" s="62" t="s">
        <v>271</v>
      </c>
      <c r="B1209" s="16">
        <v>923</v>
      </c>
      <c r="C1209" s="16" t="s">
        <v>22</v>
      </c>
      <c r="D1209" s="16" t="s">
        <v>30</v>
      </c>
      <c r="E1209" s="16" t="s">
        <v>582</v>
      </c>
      <c r="F1209" s="16" t="s">
        <v>33</v>
      </c>
      <c r="G1209" s="13"/>
      <c r="H1209" s="13"/>
      <c r="I1209" s="13"/>
      <c r="J1209" s="13"/>
      <c r="K1209" s="13"/>
      <c r="L1209" s="13"/>
      <c r="M1209" s="13"/>
      <c r="N1209" s="13"/>
      <c r="O1209" s="13">
        <f>O1210</f>
        <v>0</v>
      </c>
      <c r="P1209" s="13">
        <f t="shared" si="1395"/>
        <v>4</v>
      </c>
      <c r="Q1209" s="13">
        <f t="shared" si="1395"/>
        <v>0</v>
      </c>
      <c r="R1209" s="13">
        <f t="shared" si="1395"/>
        <v>0</v>
      </c>
      <c r="S1209" s="13">
        <f t="shared" si="1395"/>
        <v>4</v>
      </c>
      <c r="T1209" s="13">
        <f t="shared" si="1395"/>
        <v>4</v>
      </c>
      <c r="U1209" s="13">
        <f t="shared" si="1395"/>
        <v>0</v>
      </c>
      <c r="V1209" s="13">
        <f t="shared" si="1395"/>
        <v>0</v>
      </c>
      <c r="W1209" s="13">
        <f t="shared" si="1395"/>
        <v>0</v>
      </c>
      <c r="X1209" s="13">
        <f t="shared" si="1395"/>
        <v>0</v>
      </c>
      <c r="Y1209" s="13">
        <f t="shared" si="1395"/>
        <v>4</v>
      </c>
      <c r="Z1209" s="13">
        <f t="shared" si="1395"/>
        <v>4</v>
      </c>
      <c r="AA1209" s="13">
        <f t="shared" si="1396"/>
        <v>0</v>
      </c>
      <c r="AB1209" s="13">
        <f t="shared" si="1396"/>
        <v>0</v>
      </c>
      <c r="AC1209" s="13">
        <f t="shared" si="1396"/>
        <v>0</v>
      </c>
      <c r="AD1209" s="13">
        <f t="shared" si="1396"/>
        <v>0</v>
      </c>
      <c r="AE1209" s="13">
        <f t="shared" si="1396"/>
        <v>4</v>
      </c>
      <c r="AF1209" s="13">
        <f t="shared" si="1396"/>
        <v>4</v>
      </c>
      <c r="AG1209" s="13">
        <f t="shared" si="1397"/>
        <v>0</v>
      </c>
      <c r="AH1209" s="13">
        <f t="shared" si="1397"/>
        <v>0</v>
      </c>
      <c r="AI1209" s="13">
        <f t="shared" si="1397"/>
        <v>0</v>
      </c>
      <c r="AJ1209" s="13">
        <f t="shared" si="1397"/>
        <v>0</v>
      </c>
      <c r="AK1209" s="13">
        <f t="shared" si="1397"/>
        <v>4</v>
      </c>
      <c r="AL1209" s="13">
        <f t="shared" si="1397"/>
        <v>4</v>
      </c>
    </row>
    <row r="1210" spans="1:38" ht="33" hidden="1" x14ac:dyDescent="0.25">
      <c r="A1210" s="62" t="s">
        <v>39</v>
      </c>
      <c r="B1210" s="16">
        <v>923</v>
      </c>
      <c r="C1210" s="16" t="s">
        <v>22</v>
      </c>
      <c r="D1210" s="16" t="s">
        <v>30</v>
      </c>
      <c r="E1210" s="16" t="s">
        <v>582</v>
      </c>
      <c r="F1210" s="16" t="s">
        <v>40</v>
      </c>
      <c r="G1210" s="13"/>
      <c r="H1210" s="13"/>
      <c r="I1210" s="13"/>
      <c r="J1210" s="13"/>
      <c r="K1210" s="13"/>
      <c r="L1210" s="13"/>
      <c r="M1210" s="13"/>
      <c r="N1210" s="13"/>
      <c r="O1210" s="13"/>
      <c r="P1210" s="13">
        <v>4</v>
      </c>
      <c r="Q1210" s="13"/>
      <c r="R1210" s="13"/>
      <c r="S1210" s="13">
        <f>M1210+O1210+P1210+Q1210+R1210</f>
        <v>4</v>
      </c>
      <c r="T1210" s="13">
        <f>N1210+P1210</f>
        <v>4</v>
      </c>
      <c r="U1210" s="13"/>
      <c r="V1210" s="13"/>
      <c r="W1210" s="13"/>
      <c r="X1210" s="13"/>
      <c r="Y1210" s="13">
        <f>S1210+U1210+V1210+W1210+X1210</f>
        <v>4</v>
      </c>
      <c r="Z1210" s="13">
        <f>T1210+V1210</f>
        <v>4</v>
      </c>
      <c r="AA1210" s="13"/>
      <c r="AB1210" s="13"/>
      <c r="AC1210" s="13"/>
      <c r="AD1210" s="13"/>
      <c r="AE1210" s="13">
        <f>Y1210+AA1210+AB1210+AC1210+AD1210</f>
        <v>4</v>
      </c>
      <c r="AF1210" s="13">
        <f>Z1210+AB1210</f>
        <v>4</v>
      </c>
      <c r="AG1210" s="13"/>
      <c r="AH1210" s="13"/>
      <c r="AI1210" s="13"/>
      <c r="AJ1210" s="13"/>
      <c r="AK1210" s="13">
        <f>AE1210+AG1210+AH1210+AI1210+AJ1210</f>
        <v>4</v>
      </c>
      <c r="AL1210" s="13">
        <f>AF1210+AH1210</f>
        <v>4</v>
      </c>
    </row>
    <row r="1211" spans="1:38" ht="33" hidden="1" x14ac:dyDescent="0.25">
      <c r="A1211" s="62" t="s">
        <v>591</v>
      </c>
      <c r="B1211" s="16">
        <v>923</v>
      </c>
      <c r="C1211" s="16" t="s">
        <v>22</v>
      </c>
      <c r="D1211" s="16" t="s">
        <v>30</v>
      </c>
      <c r="E1211" s="16" t="s">
        <v>583</v>
      </c>
      <c r="F1211" s="16"/>
      <c r="G1211" s="13"/>
      <c r="H1211" s="13"/>
      <c r="I1211" s="13"/>
      <c r="J1211" s="13"/>
      <c r="K1211" s="13"/>
      <c r="L1211" s="13"/>
      <c r="M1211" s="13"/>
      <c r="N1211" s="13"/>
      <c r="O1211" s="13">
        <f>O1212</f>
        <v>0</v>
      </c>
      <c r="P1211" s="13">
        <f t="shared" ref="P1211:AG1212" si="1398">P1212</f>
        <v>23</v>
      </c>
      <c r="Q1211" s="13">
        <f t="shared" si="1398"/>
        <v>0</v>
      </c>
      <c r="R1211" s="13">
        <f t="shared" si="1398"/>
        <v>0</v>
      </c>
      <c r="S1211" s="13">
        <f t="shared" si="1398"/>
        <v>23</v>
      </c>
      <c r="T1211" s="13">
        <f t="shared" si="1398"/>
        <v>23</v>
      </c>
      <c r="U1211" s="13">
        <f t="shared" si="1398"/>
        <v>0</v>
      </c>
      <c r="V1211" s="13">
        <f t="shared" si="1398"/>
        <v>0</v>
      </c>
      <c r="W1211" s="13">
        <f t="shared" si="1398"/>
        <v>0</v>
      </c>
      <c r="X1211" s="13">
        <f t="shared" si="1398"/>
        <v>0</v>
      </c>
      <c r="Y1211" s="13">
        <f t="shared" si="1398"/>
        <v>23</v>
      </c>
      <c r="Z1211" s="13">
        <f t="shared" si="1398"/>
        <v>23</v>
      </c>
      <c r="AA1211" s="13">
        <f t="shared" si="1398"/>
        <v>0</v>
      </c>
      <c r="AB1211" s="13">
        <f t="shared" si="1398"/>
        <v>0</v>
      </c>
      <c r="AC1211" s="13">
        <f t="shared" si="1398"/>
        <v>0</v>
      </c>
      <c r="AD1211" s="13">
        <f t="shared" si="1398"/>
        <v>0</v>
      </c>
      <c r="AE1211" s="13">
        <f t="shared" si="1398"/>
        <v>23</v>
      </c>
      <c r="AF1211" s="13">
        <f t="shared" ref="AA1211:AF1212" si="1399">AF1212</f>
        <v>23</v>
      </c>
      <c r="AG1211" s="13">
        <f t="shared" si="1398"/>
        <v>0</v>
      </c>
      <c r="AH1211" s="13">
        <f t="shared" ref="AG1211:AL1212" si="1400">AH1212</f>
        <v>0</v>
      </c>
      <c r="AI1211" s="13">
        <f t="shared" si="1400"/>
        <v>0</v>
      </c>
      <c r="AJ1211" s="13">
        <f t="shared" si="1400"/>
        <v>0</v>
      </c>
      <c r="AK1211" s="13">
        <f t="shared" si="1400"/>
        <v>23</v>
      </c>
      <c r="AL1211" s="13">
        <f t="shared" si="1400"/>
        <v>23</v>
      </c>
    </row>
    <row r="1212" spans="1:38" ht="33" hidden="1" x14ac:dyDescent="0.25">
      <c r="A1212" s="62" t="s">
        <v>271</v>
      </c>
      <c r="B1212" s="16">
        <v>923</v>
      </c>
      <c r="C1212" s="16" t="s">
        <v>22</v>
      </c>
      <c r="D1212" s="16" t="s">
        <v>30</v>
      </c>
      <c r="E1212" s="16" t="s">
        <v>583</v>
      </c>
      <c r="F1212" s="16" t="s">
        <v>33</v>
      </c>
      <c r="G1212" s="13"/>
      <c r="H1212" s="13"/>
      <c r="I1212" s="13"/>
      <c r="J1212" s="13"/>
      <c r="K1212" s="13"/>
      <c r="L1212" s="13"/>
      <c r="M1212" s="13"/>
      <c r="N1212" s="13"/>
      <c r="O1212" s="13">
        <f>O1213</f>
        <v>0</v>
      </c>
      <c r="P1212" s="13">
        <f t="shared" si="1398"/>
        <v>23</v>
      </c>
      <c r="Q1212" s="13">
        <f t="shared" si="1398"/>
        <v>0</v>
      </c>
      <c r="R1212" s="13">
        <f t="shared" si="1398"/>
        <v>0</v>
      </c>
      <c r="S1212" s="13">
        <f t="shared" si="1398"/>
        <v>23</v>
      </c>
      <c r="T1212" s="13">
        <f t="shared" si="1398"/>
        <v>23</v>
      </c>
      <c r="U1212" s="13">
        <f t="shared" si="1398"/>
        <v>0</v>
      </c>
      <c r="V1212" s="13">
        <f t="shared" si="1398"/>
        <v>0</v>
      </c>
      <c r="W1212" s="13">
        <f t="shared" si="1398"/>
        <v>0</v>
      </c>
      <c r="X1212" s="13">
        <f t="shared" si="1398"/>
        <v>0</v>
      </c>
      <c r="Y1212" s="13">
        <f t="shared" si="1398"/>
        <v>23</v>
      </c>
      <c r="Z1212" s="13">
        <f t="shared" si="1398"/>
        <v>23</v>
      </c>
      <c r="AA1212" s="13">
        <f t="shared" si="1399"/>
        <v>0</v>
      </c>
      <c r="AB1212" s="13">
        <f t="shared" si="1399"/>
        <v>0</v>
      </c>
      <c r="AC1212" s="13">
        <f t="shared" si="1399"/>
        <v>0</v>
      </c>
      <c r="AD1212" s="13">
        <f t="shared" si="1399"/>
        <v>0</v>
      </c>
      <c r="AE1212" s="13">
        <f t="shared" si="1399"/>
        <v>23</v>
      </c>
      <c r="AF1212" s="13">
        <f t="shared" si="1399"/>
        <v>23</v>
      </c>
      <c r="AG1212" s="13">
        <f t="shared" si="1400"/>
        <v>0</v>
      </c>
      <c r="AH1212" s="13">
        <f t="shared" si="1400"/>
        <v>0</v>
      </c>
      <c r="AI1212" s="13">
        <f t="shared" si="1400"/>
        <v>0</v>
      </c>
      <c r="AJ1212" s="13">
        <f t="shared" si="1400"/>
        <v>0</v>
      </c>
      <c r="AK1212" s="13">
        <f t="shared" si="1400"/>
        <v>23</v>
      </c>
      <c r="AL1212" s="13">
        <f t="shared" si="1400"/>
        <v>23</v>
      </c>
    </row>
    <row r="1213" spans="1:38" ht="33" hidden="1" x14ac:dyDescent="0.25">
      <c r="A1213" s="62" t="s">
        <v>39</v>
      </c>
      <c r="B1213" s="16">
        <v>923</v>
      </c>
      <c r="C1213" s="16" t="s">
        <v>22</v>
      </c>
      <c r="D1213" s="16" t="s">
        <v>30</v>
      </c>
      <c r="E1213" s="16" t="s">
        <v>583</v>
      </c>
      <c r="F1213" s="16" t="s">
        <v>40</v>
      </c>
      <c r="G1213" s="13"/>
      <c r="H1213" s="13"/>
      <c r="I1213" s="13"/>
      <c r="J1213" s="13"/>
      <c r="K1213" s="13"/>
      <c r="L1213" s="13"/>
      <c r="M1213" s="13"/>
      <c r="N1213" s="13"/>
      <c r="O1213" s="13"/>
      <c r="P1213" s="13">
        <v>23</v>
      </c>
      <c r="Q1213" s="13"/>
      <c r="R1213" s="13"/>
      <c r="S1213" s="13">
        <f>M1213+O1213+P1213+Q1213+R1213</f>
        <v>23</v>
      </c>
      <c r="T1213" s="13">
        <f>N1213+P1213</f>
        <v>23</v>
      </c>
      <c r="U1213" s="13"/>
      <c r="V1213" s="13"/>
      <c r="W1213" s="13"/>
      <c r="X1213" s="13"/>
      <c r="Y1213" s="13">
        <f>S1213+U1213+V1213+W1213+X1213</f>
        <v>23</v>
      </c>
      <c r="Z1213" s="13">
        <f>T1213+V1213</f>
        <v>23</v>
      </c>
      <c r="AA1213" s="13"/>
      <c r="AB1213" s="13"/>
      <c r="AC1213" s="13"/>
      <c r="AD1213" s="13"/>
      <c r="AE1213" s="13">
        <f>Y1213+AA1213+AB1213+AC1213+AD1213</f>
        <v>23</v>
      </c>
      <c r="AF1213" s="13">
        <f>Z1213+AB1213</f>
        <v>23</v>
      </c>
      <c r="AG1213" s="13"/>
      <c r="AH1213" s="13"/>
      <c r="AI1213" s="13"/>
      <c r="AJ1213" s="13"/>
      <c r="AK1213" s="13">
        <f>AE1213+AG1213+AH1213+AI1213+AJ1213</f>
        <v>23</v>
      </c>
      <c r="AL1213" s="13">
        <f>AF1213+AH1213</f>
        <v>23</v>
      </c>
    </row>
    <row r="1214" spans="1:38" ht="55.5" hidden="1" customHeight="1" x14ac:dyDescent="0.25">
      <c r="A1214" s="62" t="s">
        <v>594</v>
      </c>
      <c r="B1214" s="16">
        <v>923</v>
      </c>
      <c r="C1214" s="16" t="s">
        <v>22</v>
      </c>
      <c r="D1214" s="16" t="s">
        <v>30</v>
      </c>
      <c r="E1214" s="16" t="s">
        <v>587</v>
      </c>
      <c r="F1214" s="16"/>
      <c r="G1214" s="13"/>
      <c r="H1214" s="13"/>
      <c r="I1214" s="13"/>
      <c r="J1214" s="13"/>
      <c r="K1214" s="13"/>
      <c r="L1214" s="13"/>
      <c r="M1214" s="13"/>
      <c r="N1214" s="13"/>
      <c r="O1214" s="13">
        <f>O1215</f>
        <v>0</v>
      </c>
      <c r="P1214" s="13">
        <f t="shared" ref="P1214:AG1215" si="1401">P1215</f>
        <v>184</v>
      </c>
      <c r="Q1214" s="13">
        <f t="shared" si="1401"/>
        <v>0</v>
      </c>
      <c r="R1214" s="13">
        <f t="shared" si="1401"/>
        <v>0</v>
      </c>
      <c r="S1214" s="13">
        <f t="shared" si="1401"/>
        <v>184</v>
      </c>
      <c r="T1214" s="13">
        <f t="shared" si="1401"/>
        <v>184</v>
      </c>
      <c r="U1214" s="13">
        <f t="shared" si="1401"/>
        <v>0</v>
      </c>
      <c r="V1214" s="13">
        <f t="shared" si="1401"/>
        <v>0</v>
      </c>
      <c r="W1214" s="13">
        <f t="shared" si="1401"/>
        <v>0</v>
      </c>
      <c r="X1214" s="13">
        <f t="shared" si="1401"/>
        <v>0</v>
      </c>
      <c r="Y1214" s="13">
        <f t="shared" si="1401"/>
        <v>184</v>
      </c>
      <c r="Z1214" s="13">
        <f t="shared" si="1401"/>
        <v>184</v>
      </c>
      <c r="AA1214" s="13">
        <f t="shared" si="1401"/>
        <v>0</v>
      </c>
      <c r="AB1214" s="13">
        <f t="shared" si="1401"/>
        <v>0</v>
      </c>
      <c r="AC1214" s="13">
        <f t="shared" si="1401"/>
        <v>0</v>
      </c>
      <c r="AD1214" s="13">
        <f t="shared" si="1401"/>
        <v>0</v>
      </c>
      <c r="AE1214" s="13">
        <f t="shared" si="1401"/>
        <v>184</v>
      </c>
      <c r="AF1214" s="13">
        <f t="shared" ref="AA1214:AF1215" si="1402">AF1215</f>
        <v>184</v>
      </c>
      <c r="AG1214" s="13">
        <f t="shared" si="1401"/>
        <v>0</v>
      </c>
      <c r="AH1214" s="13">
        <f t="shared" ref="AG1214:AL1215" si="1403">AH1215</f>
        <v>0</v>
      </c>
      <c r="AI1214" s="13">
        <f t="shared" si="1403"/>
        <v>0</v>
      </c>
      <c r="AJ1214" s="13">
        <f t="shared" si="1403"/>
        <v>0</v>
      </c>
      <c r="AK1214" s="13">
        <f t="shared" si="1403"/>
        <v>184</v>
      </c>
      <c r="AL1214" s="13">
        <f t="shared" si="1403"/>
        <v>184</v>
      </c>
    </row>
    <row r="1215" spans="1:38" ht="33" hidden="1" x14ac:dyDescent="0.25">
      <c r="A1215" s="62" t="s">
        <v>271</v>
      </c>
      <c r="B1215" s="16">
        <v>923</v>
      </c>
      <c r="C1215" s="16" t="s">
        <v>22</v>
      </c>
      <c r="D1215" s="16" t="s">
        <v>30</v>
      </c>
      <c r="E1215" s="16" t="s">
        <v>587</v>
      </c>
      <c r="F1215" s="16" t="s">
        <v>33</v>
      </c>
      <c r="G1215" s="13"/>
      <c r="H1215" s="13"/>
      <c r="I1215" s="13"/>
      <c r="J1215" s="13"/>
      <c r="K1215" s="13"/>
      <c r="L1215" s="13"/>
      <c r="M1215" s="13"/>
      <c r="N1215" s="13"/>
      <c r="O1215" s="13">
        <f>O1216</f>
        <v>0</v>
      </c>
      <c r="P1215" s="13">
        <f t="shared" si="1401"/>
        <v>184</v>
      </c>
      <c r="Q1215" s="13">
        <f t="shared" si="1401"/>
        <v>0</v>
      </c>
      <c r="R1215" s="13">
        <f t="shared" si="1401"/>
        <v>0</v>
      </c>
      <c r="S1215" s="13">
        <f t="shared" si="1401"/>
        <v>184</v>
      </c>
      <c r="T1215" s="13">
        <f t="shared" si="1401"/>
        <v>184</v>
      </c>
      <c r="U1215" s="13">
        <f t="shared" si="1401"/>
        <v>0</v>
      </c>
      <c r="V1215" s="13">
        <f t="shared" si="1401"/>
        <v>0</v>
      </c>
      <c r="W1215" s="13">
        <f t="shared" si="1401"/>
        <v>0</v>
      </c>
      <c r="X1215" s="13">
        <f t="shared" si="1401"/>
        <v>0</v>
      </c>
      <c r="Y1215" s="13">
        <f t="shared" si="1401"/>
        <v>184</v>
      </c>
      <c r="Z1215" s="13">
        <f t="shared" si="1401"/>
        <v>184</v>
      </c>
      <c r="AA1215" s="13">
        <f t="shared" si="1402"/>
        <v>0</v>
      </c>
      <c r="AB1215" s="13">
        <f t="shared" si="1402"/>
        <v>0</v>
      </c>
      <c r="AC1215" s="13">
        <f t="shared" si="1402"/>
        <v>0</v>
      </c>
      <c r="AD1215" s="13">
        <f t="shared" si="1402"/>
        <v>0</v>
      </c>
      <c r="AE1215" s="13">
        <f t="shared" si="1402"/>
        <v>184</v>
      </c>
      <c r="AF1215" s="13">
        <f t="shared" si="1402"/>
        <v>184</v>
      </c>
      <c r="AG1215" s="13">
        <f t="shared" si="1403"/>
        <v>0</v>
      </c>
      <c r="AH1215" s="13">
        <f t="shared" si="1403"/>
        <v>0</v>
      </c>
      <c r="AI1215" s="13">
        <f t="shared" si="1403"/>
        <v>0</v>
      </c>
      <c r="AJ1215" s="13">
        <f t="shared" si="1403"/>
        <v>0</v>
      </c>
      <c r="AK1215" s="13">
        <f t="shared" si="1403"/>
        <v>184</v>
      </c>
      <c r="AL1215" s="13">
        <f t="shared" si="1403"/>
        <v>184</v>
      </c>
    </row>
    <row r="1216" spans="1:38" ht="33" hidden="1" x14ac:dyDescent="0.25">
      <c r="A1216" s="62" t="s">
        <v>39</v>
      </c>
      <c r="B1216" s="16">
        <v>923</v>
      </c>
      <c r="C1216" s="16" t="s">
        <v>22</v>
      </c>
      <c r="D1216" s="16" t="s">
        <v>30</v>
      </c>
      <c r="E1216" s="16" t="s">
        <v>587</v>
      </c>
      <c r="F1216" s="16" t="s">
        <v>40</v>
      </c>
      <c r="G1216" s="13"/>
      <c r="H1216" s="13"/>
      <c r="I1216" s="13"/>
      <c r="J1216" s="13"/>
      <c r="K1216" s="13"/>
      <c r="L1216" s="13"/>
      <c r="M1216" s="13"/>
      <c r="N1216" s="13"/>
      <c r="O1216" s="13"/>
      <c r="P1216" s="13">
        <v>184</v>
      </c>
      <c r="Q1216" s="13"/>
      <c r="R1216" s="13"/>
      <c r="S1216" s="13">
        <f>M1216+O1216+P1216+Q1216+R1216</f>
        <v>184</v>
      </c>
      <c r="T1216" s="13">
        <f>N1216+P1216</f>
        <v>184</v>
      </c>
      <c r="U1216" s="13"/>
      <c r="V1216" s="13"/>
      <c r="W1216" s="13"/>
      <c r="X1216" s="13"/>
      <c r="Y1216" s="13">
        <f>S1216+U1216+V1216+W1216+X1216</f>
        <v>184</v>
      </c>
      <c r="Z1216" s="13">
        <f>T1216+V1216</f>
        <v>184</v>
      </c>
      <c r="AA1216" s="13"/>
      <c r="AB1216" s="13"/>
      <c r="AC1216" s="13"/>
      <c r="AD1216" s="13"/>
      <c r="AE1216" s="13">
        <f>Y1216+AA1216+AB1216+AC1216+AD1216</f>
        <v>184</v>
      </c>
      <c r="AF1216" s="13">
        <f>Z1216+AB1216</f>
        <v>184</v>
      </c>
      <c r="AG1216" s="13"/>
      <c r="AH1216" s="13"/>
      <c r="AI1216" s="13"/>
      <c r="AJ1216" s="13"/>
      <c r="AK1216" s="13">
        <f>AE1216+AG1216+AH1216+AI1216+AJ1216</f>
        <v>184</v>
      </c>
      <c r="AL1216" s="13">
        <f>AF1216+AH1216</f>
        <v>184</v>
      </c>
    </row>
    <row r="1217" spans="1:38" ht="33" hidden="1" x14ac:dyDescent="0.25">
      <c r="A1217" s="62" t="s">
        <v>595</v>
      </c>
      <c r="B1217" s="16">
        <v>923</v>
      </c>
      <c r="C1217" s="16" t="s">
        <v>22</v>
      </c>
      <c r="D1217" s="16" t="s">
        <v>30</v>
      </c>
      <c r="E1217" s="16" t="s">
        <v>588</v>
      </c>
      <c r="F1217" s="16"/>
      <c r="G1217" s="13"/>
      <c r="H1217" s="13"/>
      <c r="I1217" s="13"/>
      <c r="J1217" s="13"/>
      <c r="K1217" s="13"/>
      <c r="L1217" s="13"/>
      <c r="M1217" s="13"/>
      <c r="N1217" s="13"/>
      <c r="O1217" s="13">
        <f>O1218</f>
        <v>0</v>
      </c>
      <c r="P1217" s="13">
        <f t="shared" ref="P1217:AG1218" si="1404">P1218</f>
        <v>24</v>
      </c>
      <c r="Q1217" s="13">
        <f t="shared" si="1404"/>
        <v>0</v>
      </c>
      <c r="R1217" s="13">
        <f t="shared" si="1404"/>
        <v>0</v>
      </c>
      <c r="S1217" s="13">
        <f t="shared" si="1404"/>
        <v>24</v>
      </c>
      <c r="T1217" s="13">
        <f t="shared" si="1404"/>
        <v>24</v>
      </c>
      <c r="U1217" s="13">
        <f t="shared" si="1404"/>
        <v>0</v>
      </c>
      <c r="V1217" s="13">
        <f t="shared" si="1404"/>
        <v>0</v>
      </c>
      <c r="W1217" s="13">
        <f t="shared" si="1404"/>
        <v>0</v>
      </c>
      <c r="X1217" s="13">
        <f t="shared" si="1404"/>
        <v>0</v>
      </c>
      <c r="Y1217" s="13">
        <f t="shared" si="1404"/>
        <v>24</v>
      </c>
      <c r="Z1217" s="13">
        <f t="shared" si="1404"/>
        <v>24</v>
      </c>
      <c r="AA1217" s="13">
        <f t="shared" si="1404"/>
        <v>0</v>
      </c>
      <c r="AB1217" s="13">
        <f t="shared" si="1404"/>
        <v>0</v>
      </c>
      <c r="AC1217" s="13">
        <f t="shared" si="1404"/>
        <v>0</v>
      </c>
      <c r="AD1217" s="13">
        <f t="shared" si="1404"/>
        <v>0</v>
      </c>
      <c r="AE1217" s="13">
        <f t="shared" si="1404"/>
        <v>24</v>
      </c>
      <c r="AF1217" s="13">
        <f t="shared" ref="AA1217:AF1218" si="1405">AF1218</f>
        <v>24</v>
      </c>
      <c r="AG1217" s="13">
        <f t="shared" si="1404"/>
        <v>0</v>
      </c>
      <c r="AH1217" s="13">
        <f t="shared" ref="AG1217:AL1218" si="1406">AH1218</f>
        <v>0</v>
      </c>
      <c r="AI1217" s="13">
        <f t="shared" si="1406"/>
        <v>0</v>
      </c>
      <c r="AJ1217" s="13">
        <f t="shared" si="1406"/>
        <v>0</v>
      </c>
      <c r="AK1217" s="13">
        <f t="shared" si="1406"/>
        <v>24</v>
      </c>
      <c r="AL1217" s="13">
        <f t="shared" si="1406"/>
        <v>24</v>
      </c>
    </row>
    <row r="1218" spans="1:38" ht="33" hidden="1" x14ac:dyDescent="0.25">
      <c r="A1218" s="62" t="s">
        <v>271</v>
      </c>
      <c r="B1218" s="16">
        <v>923</v>
      </c>
      <c r="C1218" s="16" t="s">
        <v>22</v>
      </c>
      <c r="D1218" s="16" t="s">
        <v>30</v>
      </c>
      <c r="E1218" s="16" t="s">
        <v>588</v>
      </c>
      <c r="F1218" s="16" t="s">
        <v>33</v>
      </c>
      <c r="G1218" s="13"/>
      <c r="H1218" s="13"/>
      <c r="I1218" s="13"/>
      <c r="J1218" s="13"/>
      <c r="K1218" s="13"/>
      <c r="L1218" s="13"/>
      <c r="M1218" s="13"/>
      <c r="N1218" s="13"/>
      <c r="O1218" s="13">
        <f>O1219</f>
        <v>0</v>
      </c>
      <c r="P1218" s="13">
        <f t="shared" si="1404"/>
        <v>24</v>
      </c>
      <c r="Q1218" s="13">
        <f t="shared" si="1404"/>
        <v>0</v>
      </c>
      <c r="R1218" s="13">
        <f t="shared" si="1404"/>
        <v>0</v>
      </c>
      <c r="S1218" s="13">
        <f t="shared" si="1404"/>
        <v>24</v>
      </c>
      <c r="T1218" s="13">
        <f t="shared" si="1404"/>
        <v>24</v>
      </c>
      <c r="U1218" s="13">
        <f t="shared" si="1404"/>
        <v>0</v>
      </c>
      <c r="V1218" s="13">
        <f t="shared" si="1404"/>
        <v>0</v>
      </c>
      <c r="W1218" s="13">
        <f t="shared" si="1404"/>
        <v>0</v>
      </c>
      <c r="X1218" s="13">
        <f t="shared" si="1404"/>
        <v>0</v>
      </c>
      <c r="Y1218" s="13">
        <f t="shared" si="1404"/>
        <v>24</v>
      </c>
      <c r="Z1218" s="13">
        <f t="shared" si="1404"/>
        <v>24</v>
      </c>
      <c r="AA1218" s="13">
        <f t="shared" si="1405"/>
        <v>0</v>
      </c>
      <c r="AB1218" s="13">
        <f t="shared" si="1405"/>
        <v>0</v>
      </c>
      <c r="AC1218" s="13">
        <f t="shared" si="1405"/>
        <v>0</v>
      </c>
      <c r="AD1218" s="13">
        <f t="shared" si="1405"/>
        <v>0</v>
      </c>
      <c r="AE1218" s="13">
        <f t="shared" si="1405"/>
        <v>24</v>
      </c>
      <c r="AF1218" s="13">
        <f t="shared" si="1405"/>
        <v>24</v>
      </c>
      <c r="AG1218" s="13">
        <f t="shared" si="1406"/>
        <v>0</v>
      </c>
      <c r="AH1218" s="13">
        <f t="shared" si="1406"/>
        <v>0</v>
      </c>
      <c r="AI1218" s="13">
        <f t="shared" si="1406"/>
        <v>0</v>
      </c>
      <c r="AJ1218" s="13">
        <f t="shared" si="1406"/>
        <v>0</v>
      </c>
      <c r="AK1218" s="13">
        <f t="shared" si="1406"/>
        <v>24</v>
      </c>
      <c r="AL1218" s="13">
        <f t="shared" si="1406"/>
        <v>24</v>
      </c>
    </row>
    <row r="1219" spans="1:38" ht="33" hidden="1" x14ac:dyDescent="0.25">
      <c r="A1219" s="62" t="s">
        <v>39</v>
      </c>
      <c r="B1219" s="16">
        <v>923</v>
      </c>
      <c r="C1219" s="16" t="s">
        <v>22</v>
      </c>
      <c r="D1219" s="16" t="s">
        <v>30</v>
      </c>
      <c r="E1219" s="16" t="s">
        <v>588</v>
      </c>
      <c r="F1219" s="16" t="s">
        <v>40</v>
      </c>
      <c r="G1219" s="13"/>
      <c r="H1219" s="13"/>
      <c r="I1219" s="13"/>
      <c r="J1219" s="13"/>
      <c r="K1219" s="13"/>
      <c r="L1219" s="13"/>
      <c r="M1219" s="13"/>
      <c r="N1219" s="13"/>
      <c r="O1219" s="13"/>
      <c r="P1219" s="13">
        <v>24</v>
      </c>
      <c r="Q1219" s="13"/>
      <c r="R1219" s="13"/>
      <c r="S1219" s="13">
        <f>M1219+O1219+P1219+Q1219+R1219</f>
        <v>24</v>
      </c>
      <c r="T1219" s="13">
        <f>N1219+P1219</f>
        <v>24</v>
      </c>
      <c r="U1219" s="13"/>
      <c r="V1219" s="13"/>
      <c r="W1219" s="13"/>
      <c r="X1219" s="13"/>
      <c r="Y1219" s="13">
        <f>S1219+U1219+V1219+W1219+X1219</f>
        <v>24</v>
      </c>
      <c r="Z1219" s="13">
        <f>T1219+V1219</f>
        <v>24</v>
      </c>
      <c r="AA1219" s="13"/>
      <c r="AB1219" s="13"/>
      <c r="AC1219" s="13"/>
      <c r="AD1219" s="13"/>
      <c r="AE1219" s="13">
        <f>Y1219+AA1219+AB1219+AC1219+AD1219</f>
        <v>24</v>
      </c>
      <c r="AF1219" s="13">
        <f>Z1219+AB1219</f>
        <v>24</v>
      </c>
      <c r="AG1219" s="13"/>
      <c r="AH1219" s="13"/>
      <c r="AI1219" s="13"/>
      <c r="AJ1219" s="13"/>
      <c r="AK1219" s="13">
        <f>AE1219+AG1219+AH1219+AI1219+AJ1219</f>
        <v>24</v>
      </c>
      <c r="AL1219" s="13">
        <f>AF1219+AH1219</f>
        <v>24</v>
      </c>
    </row>
    <row r="1220" spans="1:38" hidden="1" x14ac:dyDescent="0.25">
      <c r="A1220" s="62"/>
      <c r="B1220" s="16"/>
      <c r="C1220" s="16"/>
      <c r="D1220" s="16"/>
      <c r="E1220" s="16"/>
      <c r="F1220" s="16"/>
      <c r="G1220" s="13"/>
      <c r="H1220" s="13"/>
      <c r="I1220" s="13"/>
      <c r="J1220" s="13"/>
      <c r="K1220" s="13"/>
      <c r="L1220" s="13"/>
      <c r="M1220" s="13"/>
      <c r="N1220" s="13"/>
      <c r="O1220" s="13"/>
      <c r="P1220" s="13"/>
      <c r="Q1220" s="13"/>
      <c r="R1220" s="13"/>
      <c r="S1220" s="13"/>
      <c r="T1220" s="13"/>
      <c r="U1220" s="13"/>
      <c r="V1220" s="13"/>
      <c r="W1220" s="13"/>
      <c r="X1220" s="13"/>
      <c r="Y1220" s="13"/>
      <c r="Z1220" s="13"/>
      <c r="AA1220" s="13"/>
      <c r="AB1220" s="13"/>
      <c r="AC1220" s="13"/>
      <c r="AD1220" s="13"/>
      <c r="AE1220" s="13"/>
      <c r="AF1220" s="13"/>
      <c r="AG1220" s="13"/>
      <c r="AH1220" s="13"/>
      <c r="AI1220" s="13"/>
      <c r="AJ1220" s="13"/>
      <c r="AK1220" s="13"/>
      <c r="AL1220" s="13"/>
    </row>
    <row r="1221" spans="1:38" ht="18.75" hidden="1" x14ac:dyDescent="0.3">
      <c r="A1221" s="61" t="s">
        <v>63</v>
      </c>
      <c r="B1221" s="14">
        <v>923</v>
      </c>
      <c r="C1221" s="14" t="s">
        <v>22</v>
      </c>
      <c r="D1221" s="14" t="s">
        <v>64</v>
      </c>
      <c r="E1221" s="14"/>
      <c r="F1221" s="14"/>
      <c r="G1221" s="23">
        <f>G1222+G1232+G1227</f>
        <v>125373</v>
      </c>
      <c r="H1221" s="23">
        <f t="shared" ref="H1221:N1221" si="1407">H1222+H1232+H1227</f>
        <v>0</v>
      </c>
      <c r="I1221" s="13">
        <f t="shared" si="1407"/>
        <v>0</v>
      </c>
      <c r="J1221" s="13">
        <f t="shared" si="1407"/>
        <v>0</v>
      </c>
      <c r="K1221" s="13">
        <f t="shared" si="1407"/>
        <v>0</v>
      </c>
      <c r="L1221" s="13">
        <f t="shared" si="1407"/>
        <v>0</v>
      </c>
      <c r="M1221" s="23">
        <f t="shared" si="1407"/>
        <v>125373</v>
      </c>
      <c r="N1221" s="23">
        <f t="shared" si="1407"/>
        <v>0</v>
      </c>
      <c r="O1221" s="23">
        <f t="shared" ref="O1221:T1221" si="1408">O1222+O1232+O1227</f>
        <v>0</v>
      </c>
      <c r="P1221" s="23">
        <f t="shared" si="1408"/>
        <v>4374</v>
      </c>
      <c r="Q1221" s="23">
        <f t="shared" si="1408"/>
        <v>0</v>
      </c>
      <c r="R1221" s="23">
        <f t="shared" si="1408"/>
        <v>0</v>
      </c>
      <c r="S1221" s="23">
        <f t="shared" si="1408"/>
        <v>129747</v>
      </c>
      <c r="T1221" s="23">
        <f t="shared" si="1408"/>
        <v>4374</v>
      </c>
      <c r="U1221" s="23">
        <f t="shared" ref="U1221:Z1221" si="1409">U1222+U1232+U1227</f>
        <v>0</v>
      </c>
      <c r="V1221" s="23">
        <f t="shared" si="1409"/>
        <v>0</v>
      </c>
      <c r="W1221" s="23">
        <f t="shared" si="1409"/>
        <v>0</v>
      </c>
      <c r="X1221" s="23">
        <f t="shared" si="1409"/>
        <v>0</v>
      </c>
      <c r="Y1221" s="23">
        <f t="shared" si="1409"/>
        <v>129747</v>
      </c>
      <c r="Z1221" s="23">
        <f t="shared" si="1409"/>
        <v>4374</v>
      </c>
      <c r="AA1221" s="23">
        <f t="shared" ref="AA1221:AF1221" si="1410">AA1222+AA1232+AA1227</f>
        <v>0</v>
      </c>
      <c r="AB1221" s="23">
        <f t="shared" si="1410"/>
        <v>0</v>
      </c>
      <c r="AC1221" s="23">
        <f t="shared" si="1410"/>
        <v>0</v>
      </c>
      <c r="AD1221" s="23">
        <f t="shared" si="1410"/>
        <v>-5034</v>
      </c>
      <c r="AE1221" s="23">
        <f t="shared" si="1410"/>
        <v>124713</v>
      </c>
      <c r="AF1221" s="23">
        <f t="shared" si="1410"/>
        <v>4374</v>
      </c>
      <c r="AG1221" s="23">
        <f t="shared" ref="AG1221:AL1221" si="1411">AG1222+AG1232+AG1227</f>
        <v>0</v>
      </c>
      <c r="AH1221" s="23">
        <f t="shared" si="1411"/>
        <v>0</v>
      </c>
      <c r="AI1221" s="23">
        <f t="shared" si="1411"/>
        <v>0</v>
      </c>
      <c r="AJ1221" s="23">
        <f t="shared" si="1411"/>
        <v>0</v>
      </c>
      <c r="AK1221" s="23">
        <f t="shared" si="1411"/>
        <v>124713</v>
      </c>
      <c r="AL1221" s="23">
        <f t="shared" si="1411"/>
        <v>4374</v>
      </c>
    </row>
    <row r="1222" spans="1:38" ht="82.5" hidden="1" x14ac:dyDescent="0.25">
      <c r="A1222" s="62" t="s">
        <v>135</v>
      </c>
      <c r="B1222" s="16">
        <v>923</v>
      </c>
      <c r="C1222" s="16" t="s">
        <v>22</v>
      </c>
      <c r="D1222" s="16" t="s">
        <v>64</v>
      </c>
      <c r="E1222" s="16" t="s">
        <v>136</v>
      </c>
      <c r="F1222" s="16"/>
      <c r="G1222" s="20">
        <f t="shared" ref="G1222:R1225" si="1412">G1223</f>
        <v>1190</v>
      </c>
      <c r="H1222" s="20">
        <f t="shared" si="1412"/>
        <v>0</v>
      </c>
      <c r="I1222" s="13">
        <f t="shared" si="1412"/>
        <v>0</v>
      </c>
      <c r="J1222" s="13">
        <f t="shared" si="1412"/>
        <v>0</v>
      </c>
      <c r="K1222" s="13">
        <f t="shared" si="1412"/>
        <v>0</v>
      </c>
      <c r="L1222" s="13">
        <f t="shared" si="1412"/>
        <v>0</v>
      </c>
      <c r="M1222" s="20">
        <f t="shared" si="1412"/>
        <v>1190</v>
      </c>
      <c r="N1222" s="20">
        <f t="shared" si="1412"/>
        <v>0</v>
      </c>
      <c r="O1222" s="13">
        <f t="shared" si="1412"/>
        <v>0</v>
      </c>
      <c r="P1222" s="13">
        <f t="shared" si="1412"/>
        <v>0</v>
      </c>
      <c r="Q1222" s="13">
        <f t="shared" si="1412"/>
        <v>0</v>
      </c>
      <c r="R1222" s="13">
        <f t="shared" si="1412"/>
        <v>0</v>
      </c>
      <c r="S1222" s="20">
        <f t="shared" ref="S1222:AH1225" si="1413">S1223</f>
        <v>1190</v>
      </c>
      <c r="T1222" s="20">
        <f t="shared" si="1413"/>
        <v>0</v>
      </c>
      <c r="U1222" s="13">
        <f t="shared" si="1413"/>
        <v>0</v>
      </c>
      <c r="V1222" s="13">
        <f t="shared" si="1413"/>
        <v>0</v>
      </c>
      <c r="W1222" s="13">
        <f t="shared" si="1413"/>
        <v>0</v>
      </c>
      <c r="X1222" s="13">
        <f t="shared" si="1413"/>
        <v>0</v>
      </c>
      <c r="Y1222" s="20">
        <f t="shared" si="1413"/>
        <v>1190</v>
      </c>
      <c r="Z1222" s="20">
        <f t="shared" si="1413"/>
        <v>0</v>
      </c>
      <c r="AA1222" s="13">
        <f t="shared" si="1413"/>
        <v>0</v>
      </c>
      <c r="AB1222" s="13">
        <f t="shared" si="1413"/>
        <v>0</v>
      </c>
      <c r="AC1222" s="13">
        <f t="shared" si="1413"/>
        <v>0</v>
      </c>
      <c r="AD1222" s="13">
        <f t="shared" si="1413"/>
        <v>0</v>
      </c>
      <c r="AE1222" s="20">
        <f t="shared" si="1413"/>
        <v>1190</v>
      </c>
      <c r="AF1222" s="20">
        <f t="shared" si="1413"/>
        <v>0</v>
      </c>
      <c r="AG1222" s="13">
        <f t="shared" si="1413"/>
        <v>0</v>
      </c>
      <c r="AH1222" s="13">
        <f t="shared" si="1413"/>
        <v>0</v>
      </c>
      <c r="AI1222" s="13">
        <f t="shared" ref="AG1222:AL1225" si="1414">AI1223</f>
        <v>0</v>
      </c>
      <c r="AJ1222" s="13">
        <f t="shared" si="1414"/>
        <v>0</v>
      </c>
      <c r="AK1222" s="20">
        <f t="shared" si="1414"/>
        <v>1190</v>
      </c>
      <c r="AL1222" s="20">
        <f t="shared" si="1414"/>
        <v>0</v>
      </c>
    </row>
    <row r="1223" spans="1:38" hidden="1" x14ac:dyDescent="0.25">
      <c r="A1223" s="62" t="s">
        <v>15</v>
      </c>
      <c r="B1223" s="16">
        <v>923</v>
      </c>
      <c r="C1223" s="16" t="s">
        <v>22</v>
      </c>
      <c r="D1223" s="16" t="s">
        <v>64</v>
      </c>
      <c r="E1223" s="16" t="s">
        <v>169</v>
      </c>
      <c r="F1223" s="16"/>
      <c r="G1223" s="20">
        <f t="shared" si="1412"/>
        <v>1190</v>
      </c>
      <c r="H1223" s="20">
        <f t="shared" si="1412"/>
        <v>0</v>
      </c>
      <c r="I1223" s="13">
        <f t="shared" si="1412"/>
        <v>0</v>
      </c>
      <c r="J1223" s="13">
        <f t="shared" si="1412"/>
        <v>0</v>
      </c>
      <c r="K1223" s="13">
        <f t="shared" si="1412"/>
        <v>0</v>
      </c>
      <c r="L1223" s="13">
        <f t="shared" si="1412"/>
        <v>0</v>
      </c>
      <c r="M1223" s="20">
        <f t="shared" si="1412"/>
        <v>1190</v>
      </c>
      <c r="N1223" s="20">
        <f t="shared" si="1412"/>
        <v>0</v>
      </c>
      <c r="O1223" s="13">
        <f t="shared" si="1412"/>
        <v>0</v>
      </c>
      <c r="P1223" s="13">
        <f t="shared" si="1412"/>
        <v>0</v>
      </c>
      <c r="Q1223" s="13">
        <f t="shared" si="1412"/>
        <v>0</v>
      </c>
      <c r="R1223" s="13">
        <f t="shared" si="1412"/>
        <v>0</v>
      </c>
      <c r="S1223" s="20">
        <f t="shared" si="1413"/>
        <v>1190</v>
      </c>
      <c r="T1223" s="20">
        <f t="shared" si="1413"/>
        <v>0</v>
      </c>
      <c r="U1223" s="13">
        <f t="shared" si="1413"/>
        <v>0</v>
      </c>
      <c r="V1223" s="13">
        <f t="shared" si="1413"/>
        <v>0</v>
      </c>
      <c r="W1223" s="13">
        <f t="shared" si="1413"/>
        <v>0</v>
      </c>
      <c r="X1223" s="13">
        <f t="shared" si="1413"/>
        <v>0</v>
      </c>
      <c r="Y1223" s="20">
        <f t="shared" si="1413"/>
        <v>1190</v>
      </c>
      <c r="Z1223" s="20">
        <f t="shared" si="1413"/>
        <v>0</v>
      </c>
      <c r="AA1223" s="13">
        <f t="shared" si="1413"/>
        <v>0</v>
      </c>
      <c r="AB1223" s="13">
        <f t="shared" si="1413"/>
        <v>0</v>
      </c>
      <c r="AC1223" s="13">
        <f t="shared" si="1413"/>
        <v>0</v>
      </c>
      <c r="AD1223" s="13">
        <f t="shared" si="1413"/>
        <v>0</v>
      </c>
      <c r="AE1223" s="20">
        <f t="shared" si="1413"/>
        <v>1190</v>
      </c>
      <c r="AF1223" s="20">
        <f t="shared" si="1413"/>
        <v>0</v>
      </c>
      <c r="AG1223" s="13">
        <f t="shared" si="1414"/>
        <v>0</v>
      </c>
      <c r="AH1223" s="13">
        <f t="shared" si="1414"/>
        <v>0</v>
      </c>
      <c r="AI1223" s="13">
        <f t="shared" si="1414"/>
        <v>0</v>
      </c>
      <c r="AJ1223" s="13">
        <f t="shared" si="1414"/>
        <v>0</v>
      </c>
      <c r="AK1223" s="20">
        <f t="shared" si="1414"/>
        <v>1190</v>
      </c>
      <c r="AL1223" s="20">
        <f t="shared" si="1414"/>
        <v>0</v>
      </c>
    </row>
    <row r="1224" spans="1:38" hidden="1" x14ac:dyDescent="0.25">
      <c r="A1224" s="62" t="s">
        <v>65</v>
      </c>
      <c r="B1224" s="16">
        <v>923</v>
      </c>
      <c r="C1224" s="16" t="s">
        <v>22</v>
      </c>
      <c r="D1224" s="16" t="s">
        <v>64</v>
      </c>
      <c r="E1224" s="16" t="s">
        <v>510</v>
      </c>
      <c r="F1224" s="16"/>
      <c r="G1224" s="20">
        <f t="shared" si="1412"/>
        <v>1190</v>
      </c>
      <c r="H1224" s="20">
        <f t="shared" si="1412"/>
        <v>0</v>
      </c>
      <c r="I1224" s="13">
        <f t="shared" si="1412"/>
        <v>0</v>
      </c>
      <c r="J1224" s="13">
        <f t="shared" si="1412"/>
        <v>0</v>
      </c>
      <c r="K1224" s="13">
        <f t="shared" si="1412"/>
        <v>0</v>
      </c>
      <c r="L1224" s="13">
        <f t="shared" si="1412"/>
        <v>0</v>
      </c>
      <c r="M1224" s="20">
        <f t="shared" si="1412"/>
        <v>1190</v>
      </c>
      <c r="N1224" s="20">
        <f t="shared" si="1412"/>
        <v>0</v>
      </c>
      <c r="O1224" s="13">
        <f t="shared" si="1412"/>
        <v>0</v>
      </c>
      <c r="P1224" s="13">
        <f t="shared" si="1412"/>
        <v>0</v>
      </c>
      <c r="Q1224" s="13">
        <f t="shared" si="1412"/>
        <v>0</v>
      </c>
      <c r="R1224" s="13">
        <f t="shared" si="1412"/>
        <v>0</v>
      </c>
      <c r="S1224" s="20">
        <f t="shared" si="1413"/>
        <v>1190</v>
      </c>
      <c r="T1224" s="20">
        <f t="shared" si="1413"/>
        <v>0</v>
      </c>
      <c r="U1224" s="13">
        <f t="shared" si="1413"/>
        <v>0</v>
      </c>
      <c r="V1224" s="13">
        <f t="shared" si="1413"/>
        <v>0</v>
      </c>
      <c r="W1224" s="13">
        <f t="shared" si="1413"/>
        <v>0</v>
      </c>
      <c r="X1224" s="13">
        <f t="shared" si="1413"/>
        <v>0</v>
      </c>
      <c r="Y1224" s="20">
        <f t="shared" si="1413"/>
        <v>1190</v>
      </c>
      <c r="Z1224" s="20">
        <f t="shared" si="1413"/>
        <v>0</v>
      </c>
      <c r="AA1224" s="13">
        <f t="shared" si="1413"/>
        <v>0</v>
      </c>
      <c r="AB1224" s="13">
        <f t="shared" si="1413"/>
        <v>0</v>
      </c>
      <c r="AC1224" s="13">
        <f t="shared" si="1413"/>
        <v>0</v>
      </c>
      <c r="AD1224" s="13">
        <f t="shared" si="1413"/>
        <v>0</v>
      </c>
      <c r="AE1224" s="20">
        <f t="shared" si="1413"/>
        <v>1190</v>
      </c>
      <c r="AF1224" s="20">
        <f t="shared" si="1413"/>
        <v>0</v>
      </c>
      <c r="AG1224" s="13">
        <f t="shared" si="1414"/>
        <v>0</v>
      </c>
      <c r="AH1224" s="13">
        <f t="shared" si="1414"/>
        <v>0</v>
      </c>
      <c r="AI1224" s="13">
        <f t="shared" si="1414"/>
        <v>0</v>
      </c>
      <c r="AJ1224" s="13">
        <f t="shared" si="1414"/>
        <v>0</v>
      </c>
      <c r="AK1224" s="20">
        <f t="shared" si="1414"/>
        <v>1190</v>
      </c>
      <c r="AL1224" s="20">
        <f t="shared" si="1414"/>
        <v>0</v>
      </c>
    </row>
    <row r="1225" spans="1:38" ht="33" hidden="1" x14ac:dyDescent="0.25">
      <c r="A1225" s="62" t="s">
        <v>271</v>
      </c>
      <c r="B1225" s="16">
        <v>923</v>
      </c>
      <c r="C1225" s="16" t="s">
        <v>22</v>
      </c>
      <c r="D1225" s="16" t="s">
        <v>64</v>
      </c>
      <c r="E1225" s="16" t="s">
        <v>510</v>
      </c>
      <c r="F1225" s="16" t="s">
        <v>33</v>
      </c>
      <c r="G1225" s="13">
        <f t="shared" si="1412"/>
        <v>1190</v>
      </c>
      <c r="H1225" s="13">
        <f t="shared" si="1412"/>
        <v>0</v>
      </c>
      <c r="I1225" s="13">
        <f t="shared" si="1412"/>
        <v>0</v>
      </c>
      <c r="J1225" s="13">
        <f t="shared" si="1412"/>
        <v>0</v>
      </c>
      <c r="K1225" s="13">
        <f t="shared" si="1412"/>
        <v>0</v>
      </c>
      <c r="L1225" s="13">
        <f t="shared" si="1412"/>
        <v>0</v>
      </c>
      <c r="M1225" s="13">
        <f t="shared" si="1412"/>
        <v>1190</v>
      </c>
      <c r="N1225" s="13">
        <f t="shared" si="1412"/>
        <v>0</v>
      </c>
      <c r="O1225" s="13">
        <f t="shared" si="1412"/>
        <v>0</v>
      </c>
      <c r="P1225" s="13">
        <f t="shared" si="1412"/>
        <v>0</v>
      </c>
      <c r="Q1225" s="13">
        <f t="shared" si="1412"/>
        <v>0</v>
      </c>
      <c r="R1225" s="13">
        <f t="shared" si="1412"/>
        <v>0</v>
      </c>
      <c r="S1225" s="13">
        <f t="shared" si="1413"/>
        <v>1190</v>
      </c>
      <c r="T1225" s="13">
        <f t="shared" si="1413"/>
        <v>0</v>
      </c>
      <c r="U1225" s="13">
        <f t="shared" si="1413"/>
        <v>0</v>
      </c>
      <c r="V1225" s="13">
        <f t="shared" si="1413"/>
        <v>0</v>
      </c>
      <c r="W1225" s="13">
        <f t="shared" si="1413"/>
        <v>0</v>
      </c>
      <c r="X1225" s="13">
        <f t="shared" si="1413"/>
        <v>0</v>
      </c>
      <c r="Y1225" s="13">
        <f t="shared" si="1413"/>
        <v>1190</v>
      </c>
      <c r="Z1225" s="13">
        <f t="shared" si="1413"/>
        <v>0</v>
      </c>
      <c r="AA1225" s="13">
        <f t="shared" si="1413"/>
        <v>0</v>
      </c>
      <c r="AB1225" s="13">
        <f t="shared" si="1413"/>
        <v>0</v>
      </c>
      <c r="AC1225" s="13">
        <f t="shared" si="1413"/>
        <v>0</v>
      </c>
      <c r="AD1225" s="13">
        <f t="shared" si="1413"/>
        <v>0</v>
      </c>
      <c r="AE1225" s="13">
        <f t="shared" si="1413"/>
        <v>1190</v>
      </c>
      <c r="AF1225" s="13">
        <f t="shared" si="1413"/>
        <v>0</v>
      </c>
      <c r="AG1225" s="13">
        <f t="shared" si="1414"/>
        <v>0</v>
      </c>
      <c r="AH1225" s="13">
        <f t="shared" si="1414"/>
        <v>0</v>
      </c>
      <c r="AI1225" s="13">
        <f t="shared" si="1414"/>
        <v>0</v>
      </c>
      <c r="AJ1225" s="13">
        <f t="shared" si="1414"/>
        <v>0</v>
      </c>
      <c r="AK1225" s="13">
        <f t="shared" si="1414"/>
        <v>1190</v>
      </c>
      <c r="AL1225" s="13">
        <f t="shared" si="1414"/>
        <v>0</v>
      </c>
    </row>
    <row r="1226" spans="1:38" ht="33" hidden="1" x14ac:dyDescent="0.25">
      <c r="A1226" s="62" t="s">
        <v>39</v>
      </c>
      <c r="B1226" s="16">
        <v>923</v>
      </c>
      <c r="C1226" s="16" t="s">
        <v>22</v>
      </c>
      <c r="D1226" s="16" t="s">
        <v>64</v>
      </c>
      <c r="E1226" s="16" t="s">
        <v>510</v>
      </c>
      <c r="F1226" s="16" t="s">
        <v>40</v>
      </c>
      <c r="G1226" s="13">
        <v>1190</v>
      </c>
      <c r="H1226" s="13"/>
      <c r="I1226" s="13"/>
      <c r="J1226" s="13"/>
      <c r="K1226" s="13"/>
      <c r="L1226" s="13"/>
      <c r="M1226" s="13">
        <f>G1226+I1226+J1226+K1226+L1226</f>
        <v>1190</v>
      </c>
      <c r="N1226" s="13">
        <f>H1226+J1226</f>
        <v>0</v>
      </c>
      <c r="O1226" s="13"/>
      <c r="P1226" s="13"/>
      <c r="Q1226" s="13"/>
      <c r="R1226" s="13"/>
      <c r="S1226" s="13">
        <f>M1226+O1226+P1226+Q1226+R1226</f>
        <v>1190</v>
      </c>
      <c r="T1226" s="13">
        <f>N1226+P1226</f>
        <v>0</v>
      </c>
      <c r="U1226" s="13"/>
      <c r="V1226" s="13"/>
      <c r="W1226" s="13"/>
      <c r="X1226" s="13"/>
      <c r="Y1226" s="13">
        <f>S1226+U1226+V1226+W1226+X1226</f>
        <v>1190</v>
      </c>
      <c r="Z1226" s="13">
        <f>T1226+V1226</f>
        <v>0</v>
      </c>
      <c r="AA1226" s="13"/>
      <c r="AB1226" s="13"/>
      <c r="AC1226" s="13"/>
      <c r="AD1226" s="13"/>
      <c r="AE1226" s="13">
        <f>Y1226+AA1226+AB1226+AC1226+AD1226</f>
        <v>1190</v>
      </c>
      <c r="AF1226" s="13">
        <f>Z1226+AB1226</f>
        <v>0</v>
      </c>
      <c r="AG1226" s="13"/>
      <c r="AH1226" s="13"/>
      <c r="AI1226" s="13"/>
      <c r="AJ1226" s="13"/>
      <c r="AK1226" s="13">
        <f>AE1226+AG1226+AH1226+AI1226+AJ1226</f>
        <v>1190</v>
      </c>
      <c r="AL1226" s="13">
        <f>AF1226+AH1226</f>
        <v>0</v>
      </c>
    </row>
    <row r="1227" spans="1:38" ht="33" hidden="1" x14ac:dyDescent="0.25">
      <c r="A1227" s="57" t="s">
        <v>505</v>
      </c>
      <c r="B1227" s="16">
        <v>923</v>
      </c>
      <c r="C1227" s="16" t="s">
        <v>22</v>
      </c>
      <c r="D1227" s="16" t="s">
        <v>64</v>
      </c>
      <c r="E1227" s="16" t="s">
        <v>109</v>
      </c>
      <c r="F1227" s="16"/>
      <c r="G1227" s="13">
        <f t="shared" ref="G1227:R1230" si="1415">G1228</f>
        <v>100</v>
      </c>
      <c r="H1227" s="13">
        <f t="shared" si="1415"/>
        <v>0</v>
      </c>
      <c r="I1227" s="13">
        <f t="shared" si="1415"/>
        <v>0</v>
      </c>
      <c r="J1227" s="13">
        <f t="shared" si="1415"/>
        <v>0</v>
      </c>
      <c r="K1227" s="13">
        <f t="shared" si="1415"/>
        <v>0</v>
      </c>
      <c r="L1227" s="13">
        <f t="shared" si="1415"/>
        <v>0</v>
      </c>
      <c r="M1227" s="13">
        <f t="shared" si="1415"/>
        <v>100</v>
      </c>
      <c r="N1227" s="13">
        <f t="shared" si="1415"/>
        <v>0</v>
      </c>
      <c r="O1227" s="13">
        <f t="shared" si="1415"/>
        <v>0</v>
      </c>
      <c r="P1227" s="13">
        <f t="shared" si="1415"/>
        <v>0</v>
      </c>
      <c r="Q1227" s="13">
        <f t="shared" si="1415"/>
        <v>0</v>
      </c>
      <c r="R1227" s="13">
        <f t="shared" si="1415"/>
        <v>0</v>
      </c>
      <c r="S1227" s="13">
        <f t="shared" ref="S1227:AH1230" si="1416">S1228</f>
        <v>100</v>
      </c>
      <c r="T1227" s="13">
        <f t="shared" si="1416"/>
        <v>0</v>
      </c>
      <c r="U1227" s="13">
        <f t="shared" si="1416"/>
        <v>0</v>
      </c>
      <c r="V1227" s="13">
        <f t="shared" si="1416"/>
        <v>0</v>
      </c>
      <c r="W1227" s="13">
        <f t="shared" si="1416"/>
        <v>0</v>
      </c>
      <c r="X1227" s="13">
        <f t="shared" si="1416"/>
        <v>0</v>
      </c>
      <c r="Y1227" s="13">
        <f t="shared" si="1416"/>
        <v>100</v>
      </c>
      <c r="Z1227" s="13">
        <f t="shared" si="1416"/>
        <v>0</v>
      </c>
      <c r="AA1227" s="13">
        <f t="shared" si="1416"/>
        <v>0</v>
      </c>
      <c r="AB1227" s="13">
        <f t="shared" si="1416"/>
        <v>0</v>
      </c>
      <c r="AC1227" s="13">
        <f t="shared" si="1416"/>
        <v>0</v>
      </c>
      <c r="AD1227" s="13">
        <f t="shared" si="1416"/>
        <v>0</v>
      </c>
      <c r="AE1227" s="13">
        <f t="shared" si="1416"/>
        <v>100</v>
      </c>
      <c r="AF1227" s="13">
        <f t="shared" si="1416"/>
        <v>0</v>
      </c>
      <c r="AG1227" s="13">
        <f t="shared" si="1416"/>
        <v>0</v>
      </c>
      <c r="AH1227" s="13">
        <f t="shared" si="1416"/>
        <v>0</v>
      </c>
      <c r="AI1227" s="13">
        <f t="shared" ref="AG1227:AL1230" si="1417">AI1228</f>
        <v>0</v>
      </c>
      <c r="AJ1227" s="13">
        <f t="shared" si="1417"/>
        <v>0</v>
      </c>
      <c r="AK1227" s="13">
        <f t="shared" si="1417"/>
        <v>100</v>
      </c>
      <c r="AL1227" s="13">
        <f t="shared" si="1417"/>
        <v>0</v>
      </c>
    </row>
    <row r="1228" spans="1:38" hidden="1" x14ac:dyDescent="0.25">
      <c r="A1228" s="62" t="s">
        <v>15</v>
      </c>
      <c r="B1228" s="16">
        <v>923</v>
      </c>
      <c r="C1228" s="16" t="s">
        <v>22</v>
      </c>
      <c r="D1228" s="16" t="s">
        <v>64</v>
      </c>
      <c r="E1228" s="16" t="s">
        <v>110</v>
      </c>
      <c r="F1228" s="16"/>
      <c r="G1228" s="13">
        <f t="shared" si="1415"/>
        <v>100</v>
      </c>
      <c r="H1228" s="13">
        <f t="shared" si="1415"/>
        <v>0</v>
      </c>
      <c r="I1228" s="13">
        <f t="shared" si="1415"/>
        <v>0</v>
      </c>
      <c r="J1228" s="13">
        <f t="shared" si="1415"/>
        <v>0</v>
      </c>
      <c r="K1228" s="13">
        <f t="shared" si="1415"/>
        <v>0</v>
      </c>
      <c r="L1228" s="13">
        <f t="shared" si="1415"/>
        <v>0</v>
      </c>
      <c r="M1228" s="13">
        <f t="shared" si="1415"/>
        <v>100</v>
      </c>
      <c r="N1228" s="13">
        <f t="shared" si="1415"/>
        <v>0</v>
      </c>
      <c r="O1228" s="13">
        <f t="shared" si="1415"/>
        <v>0</v>
      </c>
      <c r="P1228" s="13">
        <f t="shared" si="1415"/>
        <v>0</v>
      </c>
      <c r="Q1228" s="13">
        <f t="shared" si="1415"/>
        <v>0</v>
      </c>
      <c r="R1228" s="13">
        <f t="shared" si="1415"/>
        <v>0</v>
      </c>
      <c r="S1228" s="13">
        <f t="shared" si="1416"/>
        <v>100</v>
      </c>
      <c r="T1228" s="13">
        <f t="shared" si="1416"/>
        <v>0</v>
      </c>
      <c r="U1228" s="13">
        <f t="shared" si="1416"/>
        <v>0</v>
      </c>
      <c r="V1228" s="13">
        <f t="shared" si="1416"/>
        <v>0</v>
      </c>
      <c r="W1228" s="13">
        <f t="shared" si="1416"/>
        <v>0</v>
      </c>
      <c r="X1228" s="13">
        <f t="shared" si="1416"/>
        <v>0</v>
      </c>
      <c r="Y1228" s="13">
        <f t="shared" si="1416"/>
        <v>100</v>
      </c>
      <c r="Z1228" s="13">
        <f t="shared" si="1416"/>
        <v>0</v>
      </c>
      <c r="AA1228" s="13">
        <f t="shared" si="1416"/>
        <v>0</v>
      </c>
      <c r="AB1228" s="13">
        <f t="shared" si="1416"/>
        <v>0</v>
      </c>
      <c r="AC1228" s="13">
        <f t="shared" si="1416"/>
        <v>0</v>
      </c>
      <c r="AD1228" s="13">
        <f t="shared" si="1416"/>
        <v>0</v>
      </c>
      <c r="AE1228" s="13">
        <f t="shared" si="1416"/>
        <v>100</v>
      </c>
      <c r="AF1228" s="13">
        <f t="shared" si="1416"/>
        <v>0</v>
      </c>
      <c r="AG1228" s="13">
        <f t="shared" si="1417"/>
        <v>0</v>
      </c>
      <c r="AH1228" s="13">
        <f t="shared" si="1417"/>
        <v>0</v>
      </c>
      <c r="AI1228" s="13">
        <f t="shared" si="1417"/>
        <v>0</v>
      </c>
      <c r="AJ1228" s="13">
        <f t="shared" si="1417"/>
        <v>0</v>
      </c>
      <c r="AK1228" s="13">
        <f t="shared" si="1417"/>
        <v>100</v>
      </c>
      <c r="AL1228" s="13">
        <f t="shared" si="1417"/>
        <v>0</v>
      </c>
    </row>
    <row r="1229" spans="1:38" hidden="1" x14ac:dyDescent="0.25">
      <c r="A1229" s="62" t="s">
        <v>65</v>
      </c>
      <c r="B1229" s="16">
        <v>923</v>
      </c>
      <c r="C1229" s="16" t="s">
        <v>22</v>
      </c>
      <c r="D1229" s="16" t="s">
        <v>64</v>
      </c>
      <c r="E1229" s="16" t="s">
        <v>111</v>
      </c>
      <c r="F1229" s="16"/>
      <c r="G1229" s="13">
        <f t="shared" si="1415"/>
        <v>100</v>
      </c>
      <c r="H1229" s="13">
        <f t="shared" si="1415"/>
        <v>0</v>
      </c>
      <c r="I1229" s="13">
        <f t="shared" si="1415"/>
        <v>0</v>
      </c>
      <c r="J1229" s="13">
        <f t="shared" si="1415"/>
        <v>0</v>
      </c>
      <c r="K1229" s="13">
        <f t="shared" si="1415"/>
        <v>0</v>
      </c>
      <c r="L1229" s="13">
        <f t="shared" si="1415"/>
        <v>0</v>
      </c>
      <c r="M1229" s="13">
        <f t="shared" si="1415"/>
        <v>100</v>
      </c>
      <c r="N1229" s="13">
        <f t="shared" si="1415"/>
        <v>0</v>
      </c>
      <c r="O1229" s="13">
        <f t="shared" si="1415"/>
        <v>0</v>
      </c>
      <c r="P1229" s="13">
        <f t="shared" si="1415"/>
        <v>0</v>
      </c>
      <c r="Q1229" s="13">
        <f t="shared" si="1415"/>
        <v>0</v>
      </c>
      <c r="R1229" s="13">
        <f t="shared" si="1415"/>
        <v>0</v>
      </c>
      <c r="S1229" s="13">
        <f t="shared" si="1416"/>
        <v>100</v>
      </c>
      <c r="T1229" s="13">
        <f t="shared" si="1416"/>
        <v>0</v>
      </c>
      <c r="U1229" s="13">
        <f t="shared" si="1416"/>
        <v>0</v>
      </c>
      <c r="V1229" s="13">
        <f t="shared" si="1416"/>
        <v>0</v>
      </c>
      <c r="W1229" s="13">
        <f t="shared" si="1416"/>
        <v>0</v>
      </c>
      <c r="X1229" s="13">
        <f t="shared" si="1416"/>
        <v>0</v>
      </c>
      <c r="Y1229" s="13">
        <f t="shared" si="1416"/>
        <v>100</v>
      </c>
      <c r="Z1229" s="13">
        <f t="shared" si="1416"/>
        <v>0</v>
      </c>
      <c r="AA1229" s="13">
        <f t="shared" si="1416"/>
        <v>0</v>
      </c>
      <c r="AB1229" s="13">
        <f t="shared" si="1416"/>
        <v>0</v>
      </c>
      <c r="AC1229" s="13">
        <f t="shared" si="1416"/>
        <v>0</v>
      </c>
      <c r="AD1229" s="13">
        <f t="shared" si="1416"/>
        <v>0</v>
      </c>
      <c r="AE1229" s="13">
        <f t="shared" si="1416"/>
        <v>100</v>
      </c>
      <c r="AF1229" s="13">
        <f t="shared" si="1416"/>
        <v>0</v>
      </c>
      <c r="AG1229" s="13">
        <f t="shared" si="1417"/>
        <v>0</v>
      </c>
      <c r="AH1229" s="13">
        <f t="shared" si="1417"/>
        <v>0</v>
      </c>
      <c r="AI1229" s="13">
        <f t="shared" si="1417"/>
        <v>0</v>
      </c>
      <c r="AJ1229" s="13">
        <f t="shared" si="1417"/>
        <v>0</v>
      </c>
      <c r="AK1229" s="13">
        <f t="shared" si="1417"/>
        <v>100</v>
      </c>
      <c r="AL1229" s="13">
        <f t="shared" si="1417"/>
        <v>0</v>
      </c>
    </row>
    <row r="1230" spans="1:38" ht="33" hidden="1" x14ac:dyDescent="0.25">
      <c r="A1230" s="62" t="s">
        <v>271</v>
      </c>
      <c r="B1230" s="16">
        <v>923</v>
      </c>
      <c r="C1230" s="16" t="s">
        <v>22</v>
      </c>
      <c r="D1230" s="16" t="s">
        <v>64</v>
      </c>
      <c r="E1230" s="16" t="s">
        <v>111</v>
      </c>
      <c r="F1230" s="16" t="s">
        <v>33</v>
      </c>
      <c r="G1230" s="13">
        <f t="shared" si="1415"/>
        <v>100</v>
      </c>
      <c r="H1230" s="13">
        <f t="shared" si="1415"/>
        <v>0</v>
      </c>
      <c r="I1230" s="13">
        <f t="shared" si="1415"/>
        <v>0</v>
      </c>
      <c r="J1230" s="13">
        <f t="shared" si="1415"/>
        <v>0</v>
      </c>
      <c r="K1230" s="13">
        <f t="shared" si="1415"/>
        <v>0</v>
      </c>
      <c r="L1230" s="13">
        <f t="shared" si="1415"/>
        <v>0</v>
      </c>
      <c r="M1230" s="13">
        <f t="shared" si="1415"/>
        <v>100</v>
      </c>
      <c r="N1230" s="13">
        <f t="shared" si="1415"/>
        <v>0</v>
      </c>
      <c r="O1230" s="13">
        <f t="shared" si="1415"/>
        <v>0</v>
      </c>
      <c r="P1230" s="13">
        <f t="shared" si="1415"/>
        <v>0</v>
      </c>
      <c r="Q1230" s="13">
        <f t="shared" si="1415"/>
        <v>0</v>
      </c>
      <c r="R1230" s="13">
        <f t="shared" si="1415"/>
        <v>0</v>
      </c>
      <c r="S1230" s="13">
        <f t="shared" si="1416"/>
        <v>100</v>
      </c>
      <c r="T1230" s="13">
        <f t="shared" si="1416"/>
        <v>0</v>
      </c>
      <c r="U1230" s="13">
        <f t="shared" si="1416"/>
        <v>0</v>
      </c>
      <c r="V1230" s="13">
        <f t="shared" si="1416"/>
        <v>0</v>
      </c>
      <c r="W1230" s="13">
        <f t="shared" si="1416"/>
        <v>0</v>
      </c>
      <c r="X1230" s="13">
        <f t="shared" si="1416"/>
        <v>0</v>
      </c>
      <c r="Y1230" s="13">
        <f t="shared" si="1416"/>
        <v>100</v>
      </c>
      <c r="Z1230" s="13">
        <f t="shared" si="1416"/>
        <v>0</v>
      </c>
      <c r="AA1230" s="13">
        <f t="shared" si="1416"/>
        <v>0</v>
      </c>
      <c r="AB1230" s="13">
        <f t="shared" si="1416"/>
        <v>0</v>
      </c>
      <c r="AC1230" s="13">
        <f t="shared" si="1416"/>
        <v>0</v>
      </c>
      <c r="AD1230" s="13">
        <f t="shared" si="1416"/>
        <v>0</v>
      </c>
      <c r="AE1230" s="13">
        <f t="shared" si="1416"/>
        <v>100</v>
      </c>
      <c r="AF1230" s="13">
        <f t="shared" si="1416"/>
        <v>0</v>
      </c>
      <c r="AG1230" s="13">
        <f t="shared" si="1417"/>
        <v>0</v>
      </c>
      <c r="AH1230" s="13">
        <f t="shared" si="1417"/>
        <v>0</v>
      </c>
      <c r="AI1230" s="13">
        <f t="shared" si="1417"/>
        <v>0</v>
      </c>
      <c r="AJ1230" s="13">
        <f t="shared" si="1417"/>
        <v>0</v>
      </c>
      <c r="AK1230" s="13">
        <f t="shared" si="1417"/>
        <v>100</v>
      </c>
      <c r="AL1230" s="13">
        <f t="shared" si="1417"/>
        <v>0</v>
      </c>
    </row>
    <row r="1231" spans="1:38" ht="33" hidden="1" x14ac:dyDescent="0.25">
      <c r="A1231" s="62" t="s">
        <v>39</v>
      </c>
      <c r="B1231" s="16">
        <v>923</v>
      </c>
      <c r="C1231" s="16" t="s">
        <v>22</v>
      </c>
      <c r="D1231" s="16" t="s">
        <v>64</v>
      </c>
      <c r="E1231" s="16" t="s">
        <v>111</v>
      </c>
      <c r="F1231" s="16" t="s">
        <v>40</v>
      </c>
      <c r="G1231" s="13">
        <v>100</v>
      </c>
      <c r="H1231" s="13"/>
      <c r="I1231" s="13"/>
      <c r="J1231" s="13"/>
      <c r="K1231" s="13"/>
      <c r="L1231" s="13"/>
      <c r="M1231" s="13">
        <f>G1231+I1231+J1231+K1231+L1231</f>
        <v>100</v>
      </c>
      <c r="N1231" s="13">
        <f>H1231+J1231</f>
        <v>0</v>
      </c>
      <c r="O1231" s="13"/>
      <c r="P1231" s="13"/>
      <c r="Q1231" s="13"/>
      <c r="R1231" s="13"/>
      <c r="S1231" s="13">
        <f>M1231+O1231+P1231+Q1231+R1231</f>
        <v>100</v>
      </c>
      <c r="T1231" s="13">
        <f>N1231+P1231</f>
        <v>0</v>
      </c>
      <c r="U1231" s="13"/>
      <c r="V1231" s="13"/>
      <c r="W1231" s="13"/>
      <c r="X1231" s="13"/>
      <c r="Y1231" s="13">
        <f>S1231+U1231+V1231+W1231+X1231</f>
        <v>100</v>
      </c>
      <c r="Z1231" s="13">
        <f>T1231+V1231</f>
        <v>0</v>
      </c>
      <c r="AA1231" s="13"/>
      <c r="AB1231" s="13"/>
      <c r="AC1231" s="13"/>
      <c r="AD1231" s="13"/>
      <c r="AE1231" s="13">
        <f>Y1231+AA1231+AB1231+AC1231+AD1231</f>
        <v>100</v>
      </c>
      <c r="AF1231" s="13">
        <f>Z1231+AB1231</f>
        <v>0</v>
      </c>
      <c r="AG1231" s="13"/>
      <c r="AH1231" s="13"/>
      <c r="AI1231" s="13"/>
      <c r="AJ1231" s="13"/>
      <c r="AK1231" s="13">
        <f>AE1231+AG1231+AH1231+AI1231+AJ1231</f>
        <v>100</v>
      </c>
      <c r="AL1231" s="13">
        <f>AF1231+AH1231</f>
        <v>0</v>
      </c>
    </row>
    <row r="1232" spans="1:38" ht="49.5" hidden="1" x14ac:dyDescent="0.25">
      <c r="A1232" s="57" t="s">
        <v>506</v>
      </c>
      <c r="B1232" s="16">
        <v>923</v>
      </c>
      <c r="C1232" s="16" t="s">
        <v>22</v>
      </c>
      <c r="D1232" s="16" t="s">
        <v>64</v>
      </c>
      <c r="E1232" s="16" t="s">
        <v>78</v>
      </c>
      <c r="F1232" s="16"/>
      <c r="G1232" s="20">
        <f>G1238+G1233</f>
        <v>124083</v>
      </c>
      <c r="H1232" s="20">
        <f t="shared" ref="H1232:N1232" si="1418">H1238+H1233</f>
        <v>0</v>
      </c>
      <c r="I1232" s="13">
        <f t="shared" si="1418"/>
        <v>0</v>
      </c>
      <c r="J1232" s="13">
        <f t="shared" si="1418"/>
        <v>0</v>
      </c>
      <c r="K1232" s="13">
        <f t="shared" si="1418"/>
        <v>0</v>
      </c>
      <c r="L1232" s="13">
        <f t="shared" si="1418"/>
        <v>0</v>
      </c>
      <c r="M1232" s="20">
        <f t="shared" si="1418"/>
        <v>124083</v>
      </c>
      <c r="N1232" s="20">
        <f t="shared" si="1418"/>
        <v>0</v>
      </c>
      <c r="O1232" s="13">
        <f t="shared" ref="O1232:T1232" si="1419">O1238+O1233</f>
        <v>0</v>
      </c>
      <c r="P1232" s="13">
        <f t="shared" si="1419"/>
        <v>4374</v>
      </c>
      <c r="Q1232" s="13">
        <f t="shared" si="1419"/>
        <v>0</v>
      </c>
      <c r="R1232" s="13">
        <f t="shared" si="1419"/>
        <v>0</v>
      </c>
      <c r="S1232" s="20">
        <f t="shared" si="1419"/>
        <v>128457</v>
      </c>
      <c r="T1232" s="20">
        <f t="shared" si="1419"/>
        <v>4374</v>
      </c>
      <c r="U1232" s="13">
        <f t="shared" ref="U1232:Z1232" si="1420">U1238+U1233</f>
        <v>0</v>
      </c>
      <c r="V1232" s="13">
        <f t="shared" si="1420"/>
        <v>0</v>
      </c>
      <c r="W1232" s="13">
        <f t="shared" si="1420"/>
        <v>0</v>
      </c>
      <c r="X1232" s="13">
        <f t="shared" si="1420"/>
        <v>0</v>
      </c>
      <c r="Y1232" s="20">
        <f t="shared" si="1420"/>
        <v>128457</v>
      </c>
      <c r="Z1232" s="20">
        <f t="shared" si="1420"/>
        <v>4374</v>
      </c>
      <c r="AA1232" s="13">
        <f t="shared" ref="AA1232:AF1232" si="1421">AA1238+AA1233</f>
        <v>0</v>
      </c>
      <c r="AB1232" s="13">
        <f t="shared" si="1421"/>
        <v>0</v>
      </c>
      <c r="AC1232" s="13">
        <f t="shared" si="1421"/>
        <v>0</v>
      </c>
      <c r="AD1232" s="13">
        <f t="shared" si="1421"/>
        <v>-5034</v>
      </c>
      <c r="AE1232" s="20">
        <f t="shared" si="1421"/>
        <v>123423</v>
      </c>
      <c r="AF1232" s="20">
        <f t="shared" si="1421"/>
        <v>4374</v>
      </c>
      <c r="AG1232" s="13">
        <f t="shared" ref="AG1232:AL1232" si="1422">AG1238+AG1233</f>
        <v>0</v>
      </c>
      <c r="AH1232" s="13">
        <f t="shared" si="1422"/>
        <v>0</v>
      </c>
      <c r="AI1232" s="13">
        <f t="shared" si="1422"/>
        <v>0</v>
      </c>
      <c r="AJ1232" s="13">
        <f t="shared" si="1422"/>
        <v>0</v>
      </c>
      <c r="AK1232" s="20">
        <f t="shared" si="1422"/>
        <v>123423</v>
      </c>
      <c r="AL1232" s="20">
        <f t="shared" si="1422"/>
        <v>4374</v>
      </c>
    </row>
    <row r="1233" spans="1:38" ht="33" hidden="1" x14ac:dyDescent="0.25">
      <c r="A1233" s="62" t="s">
        <v>540</v>
      </c>
      <c r="B1233" s="16">
        <v>923</v>
      </c>
      <c r="C1233" s="16" t="s">
        <v>22</v>
      </c>
      <c r="D1233" s="16" t="s">
        <v>64</v>
      </c>
      <c r="E1233" s="16" t="s">
        <v>528</v>
      </c>
      <c r="F1233" s="16"/>
      <c r="G1233" s="20">
        <f>G1234</f>
        <v>558</v>
      </c>
      <c r="H1233" s="20">
        <f t="shared" ref="H1233:R1233" si="1423">H1234</f>
        <v>0</v>
      </c>
      <c r="I1233" s="13">
        <f t="shared" si="1423"/>
        <v>0</v>
      </c>
      <c r="J1233" s="13">
        <f t="shared" si="1423"/>
        <v>0</v>
      </c>
      <c r="K1233" s="13">
        <f t="shared" si="1423"/>
        <v>0</v>
      </c>
      <c r="L1233" s="13">
        <f t="shared" si="1423"/>
        <v>0</v>
      </c>
      <c r="M1233" s="20">
        <f t="shared" si="1423"/>
        <v>558</v>
      </c>
      <c r="N1233" s="20">
        <f t="shared" si="1423"/>
        <v>0</v>
      </c>
      <c r="O1233" s="13">
        <f t="shared" si="1423"/>
        <v>0</v>
      </c>
      <c r="P1233" s="13">
        <f t="shared" si="1423"/>
        <v>0</v>
      </c>
      <c r="Q1233" s="13">
        <f t="shared" si="1423"/>
        <v>0</v>
      </c>
      <c r="R1233" s="13">
        <f t="shared" si="1423"/>
        <v>0</v>
      </c>
      <c r="S1233" s="20">
        <f t="shared" ref="S1233:AH1236" si="1424">S1234</f>
        <v>558</v>
      </c>
      <c r="T1233" s="20">
        <f t="shared" si="1424"/>
        <v>0</v>
      </c>
      <c r="U1233" s="13">
        <f t="shared" si="1424"/>
        <v>0</v>
      </c>
      <c r="V1233" s="13">
        <f t="shared" si="1424"/>
        <v>0</v>
      </c>
      <c r="W1233" s="13">
        <f t="shared" si="1424"/>
        <v>0</v>
      </c>
      <c r="X1233" s="13">
        <f t="shared" si="1424"/>
        <v>0</v>
      </c>
      <c r="Y1233" s="20">
        <f t="shared" si="1424"/>
        <v>558</v>
      </c>
      <c r="Z1233" s="20">
        <f t="shared" si="1424"/>
        <v>0</v>
      </c>
      <c r="AA1233" s="13">
        <f t="shared" si="1424"/>
        <v>0</v>
      </c>
      <c r="AB1233" s="13">
        <f t="shared" si="1424"/>
        <v>0</v>
      </c>
      <c r="AC1233" s="13">
        <f t="shared" si="1424"/>
        <v>0</v>
      </c>
      <c r="AD1233" s="13">
        <f t="shared" si="1424"/>
        <v>0</v>
      </c>
      <c r="AE1233" s="20">
        <f t="shared" si="1424"/>
        <v>558</v>
      </c>
      <c r="AF1233" s="20">
        <f t="shared" si="1424"/>
        <v>0</v>
      </c>
      <c r="AG1233" s="13">
        <f t="shared" si="1424"/>
        <v>0</v>
      </c>
      <c r="AH1233" s="13">
        <f t="shared" si="1424"/>
        <v>0</v>
      </c>
      <c r="AI1233" s="13">
        <f t="shared" ref="AG1233:AL1236" si="1425">AI1234</f>
        <v>0</v>
      </c>
      <c r="AJ1233" s="13">
        <f t="shared" si="1425"/>
        <v>0</v>
      </c>
      <c r="AK1233" s="20">
        <f t="shared" si="1425"/>
        <v>558</v>
      </c>
      <c r="AL1233" s="20">
        <f t="shared" si="1425"/>
        <v>0</v>
      </c>
    </row>
    <row r="1234" spans="1:38" hidden="1" x14ac:dyDescent="0.25">
      <c r="A1234" s="62" t="s">
        <v>15</v>
      </c>
      <c r="B1234" s="16">
        <v>923</v>
      </c>
      <c r="C1234" s="16" t="s">
        <v>22</v>
      </c>
      <c r="D1234" s="16" t="s">
        <v>64</v>
      </c>
      <c r="E1234" s="16" t="s">
        <v>526</v>
      </c>
      <c r="F1234" s="16"/>
      <c r="G1234" s="20">
        <f t="shared" ref="G1234:R1236" si="1426">G1235</f>
        <v>558</v>
      </c>
      <c r="H1234" s="20">
        <f t="shared" si="1426"/>
        <v>0</v>
      </c>
      <c r="I1234" s="13">
        <f t="shared" si="1426"/>
        <v>0</v>
      </c>
      <c r="J1234" s="13">
        <f t="shared" si="1426"/>
        <v>0</v>
      </c>
      <c r="K1234" s="13">
        <f t="shared" si="1426"/>
        <v>0</v>
      </c>
      <c r="L1234" s="13">
        <f t="shared" si="1426"/>
        <v>0</v>
      </c>
      <c r="M1234" s="20">
        <f t="shared" si="1426"/>
        <v>558</v>
      </c>
      <c r="N1234" s="20">
        <f t="shared" si="1426"/>
        <v>0</v>
      </c>
      <c r="O1234" s="13">
        <f t="shared" si="1426"/>
        <v>0</v>
      </c>
      <c r="P1234" s="13">
        <f t="shared" si="1426"/>
        <v>0</v>
      </c>
      <c r="Q1234" s="13">
        <f t="shared" si="1426"/>
        <v>0</v>
      </c>
      <c r="R1234" s="13">
        <f t="shared" si="1426"/>
        <v>0</v>
      </c>
      <c r="S1234" s="20">
        <f t="shared" si="1424"/>
        <v>558</v>
      </c>
      <c r="T1234" s="20">
        <f t="shared" si="1424"/>
        <v>0</v>
      </c>
      <c r="U1234" s="13">
        <f t="shared" si="1424"/>
        <v>0</v>
      </c>
      <c r="V1234" s="13">
        <f t="shared" si="1424"/>
        <v>0</v>
      </c>
      <c r="W1234" s="13">
        <f t="shared" si="1424"/>
        <v>0</v>
      </c>
      <c r="X1234" s="13">
        <f t="shared" si="1424"/>
        <v>0</v>
      </c>
      <c r="Y1234" s="20">
        <f t="shared" si="1424"/>
        <v>558</v>
      </c>
      <c r="Z1234" s="20">
        <f t="shared" si="1424"/>
        <v>0</v>
      </c>
      <c r="AA1234" s="13">
        <f t="shared" si="1424"/>
        <v>0</v>
      </c>
      <c r="AB1234" s="13">
        <f t="shared" si="1424"/>
        <v>0</v>
      </c>
      <c r="AC1234" s="13">
        <f t="shared" si="1424"/>
        <v>0</v>
      </c>
      <c r="AD1234" s="13">
        <f t="shared" si="1424"/>
        <v>0</v>
      </c>
      <c r="AE1234" s="20">
        <f t="shared" si="1424"/>
        <v>558</v>
      </c>
      <c r="AF1234" s="20">
        <f t="shared" si="1424"/>
        <v>0</v>
      </c>
      <c r="AG1234" s="13">
        <f t="shared" si="1425"/>
        <v>0</v>
      </c>
      <c r="AH1234" s="13">
        <f t="shared" si="1425"/>
        <v>0</v>
      </c>
      <c r="AI1234" s="13">
        <f t="shared" si="1425"/>
        <v>0</v>
      </c>
      <c r="AJ1234" s="13">
        <f t="shared" si="1425"/>
        <v>0</v>
      </c>
      <c r="AK1234" s="20">
        <f t="shared" si="1425"/>
        <v>558</v>
      </c>
      <c r="AL1234" s="20">
        <f t="shared" si="1425"/>
        <v>0</v>
      </c>
    </row>
    <row r="1235" spans="1:38" ht="33" hidden="1" x14ac:dyDescent="0.25">
      <c r="A1235" s="62" t="s">
        <v>101</v>
      </c>
      <c r="B1235" s="16">
        <v>923</v>
      </c>
      <c r="C1235" s="16" t="s">
        <v>22</v>
      </c>
      <c r="D1235" s="16" t="s">
        <v>64</v>
      </c>
      <c r="E1235" s="16" t="s">
        <v>527</v>
      </c>
      <c r="F1235" s="16"/>
      <c r="G1235" s="20">
        <f t="shared" si="1426"/>
        <v>558</v>
      </c>
      <c r="H1235" s="20">
        <f t="shared" si="1426"/>
        <v>0</v>
      </c>
      <c r="I1235" s="13">
        <f t="shared" si="1426"/>
        <v>0</v>
      </c>
      <c r="J1235" s="13">
        <f t="shared" si="1426"/>
        <v>0</v>
      </c>
      <c r="K1235" s="13">
        <f t="shared" si="1426"/>
        <v>0</v>
      </c>
      <c r="L1235" s="13">
        <f t="shared" si="1426"/>
        <v>0</v>
      </c>
      <c r="M1235" s="20">
        <f t="shared" si="1426"/>
        <v>558</v>
      </c>
      <c r="N1235" s="20">
        <f t="shared" si="1426"/>
        <v>0</v>
      </c>
      <c r="O1235" s="13">
        <f t="shared" si="1426"/>
        <v>0</v>
      </c>
      <c r="P1235" s="13">
        <f t="shared" si="1426"/>
        <v>0</v>
      </c>
      <c r="Q1235" s="13">
        <f t="shared" si="1426"/>
        <v>0</v>
      </c>
      <c r="R1235" s="13">
        <f t="shared" si="1426"/>
        <v>0</v>
      </c>
      <c r="S1235" s="20">
        <f t="shared" si="1424"/>
        <v>558</v>
      </c>
      <c r="T1235" s="20">
        <f t="shared" si="1424"/>
        <v>0</v>
      </c>
      <c r="U1235" s="13">
        <f t="shared" si="1424"/>
        <v>0</v>
      </c>
      <c r="V1235" s="13">
        <f t="shared" si="1424"/>
        <v>0</v>
      </c>
      <c r="W1235" s="13">
        <f t="shared" si="1424"/>
        <v>0</v>
      </c>
      <c r="X1235" s="13">
        <f t="shared" si="1424"/>
        <v>0</v>
      </c>
      <c r="Y1235" s="20">
        <f t="shared" si="1424"/>
        <v>558</v>
      </c>
      <c r="Z1235" s="20">
        <f t="shared" si="1424"/>
        <v>0</v>
      </c>
      <c r="AA1235" s="13">
        <f t="shared" si="1424"/>
        <v>0</v>
      </c>
      <c r="AB1235" s="13">
        <f t="shared" si="1424"/>
        <v>0</v>
      </c>
      <c r="AC1235" s="13">
        <f t="shared" si="1424"/>
        <v>0</v>
      </c>
      <c r="AD1235" s="13">
        <f t="shared" si="1424"/>
        <v>0</v>
      </c>
      <c r="AE1235" s="20">
        <f t="shared" si="1424"/>
        <v>558</v>
      </c>
      <c r="AF1235" s="20">
        <f t="shared" si="1424"/>
        <v>0</v>
      </c>
      <c r="AG1235" s="13">
        <f t="shared" si="1425"/>
        <v>0</v>
      </c>
      <c r="AH1235" s="13">
        <f t="shared" si="1425"/>
        <v>0</v>
      </c>
      <c r="AI1235" s="13">
        <f t="shared" si="1425"/>
        <v>0</v>
      </c>
      <c r="AJ1235" s="13">
        <f t="shared" si="1425"/>
        <v>0</v>
      </c>
      <c r="AK1235" s="20">
        <f t="shared" si="1425"/>
        <v>558</v>
      </c>
      <c r="AL1235" s="20">
        <f t="shared" si="1425"/>
        <v>0</v>
      </c>
    </row>
    <row r="1236" spans="1:38" ht="33" hidden="1" x14ac:dyDescent="0.25">
      <c r="A1236" s="62" t="s">
        <v>271</v>
      </c>
      <c r="B1236" s="16">
        <v>923</v>
      </c>
      <c r="C1236" s="16" t="s">
        <v>22</v>
      </c>
      <c r="D1236" s="16" t="s">
        <v>64</v>
      </c>
      <c r="E1236" s="16" t="s">
        <v>527</v>
      </c>
      <c r="F1236" s="16" t="s">
        <v>33</v>
      </c>
      <c r="G1236" s="13">
        <f t="shared" si="1426"/>
        <v>558</v>
      </c>
      <c r="H1236" s="13">
        <f t="shared" si="1426"/>
        <v>0</v>
      </c>
      <c r="I1236" s="13">
        <f t="shared" si="1426"/>
        <v>0</v>
      </c>
      <c r="J1236" s="13">
        <f t="shared" si="1426"/>
        <v>0</v>
      </c>
      <c r="K1236" s="13">
        <f t="shared" si="1426"/>
        <v>0</v>
      </c>
      <c r="L1236" s="13">
        <f t="shared" si="1426"/>
        <v>0</v>
      </c>
      <c r="M1236" s="13">
        <f t="shared" si="1426"/>
        <v>558</v>
      </c>
      <c r="N1236" s="13">
        <f t="shared" si="1426"/>
        <v>0</v>
      </c>
      <c r="O1236" s="13">
        <f t="shared" si="1426"/>
        <v>0</v>
      </c>
      <c r="P1236" s="13">
        <f t="shared" si="1426"/>
        <v>0</v>
      </c>
      <c r="Q1236" s="13">
        <f t="shared" si="1426"/>
        <v>0</v>
      </c>
      <c r="R1236" s="13">
        <f t="shared" si="1426"/>
        <v>0</v>
      </c>
      <c r="S1236" s="13">
        <f t="shared" si="1424"/>
        <v>558</v>
      </c>
      <c r="T1236" s="13">
        <f t="shared" si="1424"/>
        <v>0</v>
      </c>
      <c r="U1236" s="13">
        <f t="shared" si="1424"/>
        <v>0</v>
      </c>
      <c r="V1236" s="13">
        <f t="shared" si="1424"/>
        <v>0</v>
      </c>
      <c r="W1236" s="13">
        <f t="shared" si="1424"/>
        <v>0</v>
      </c>
      <c r="X1236" s="13">
        <f t="shared" si="1424"/>
        <v>0</v>
      </c>
      <c r="Y1236" s="13">
        <f t="shared" si="1424"/>
        <v>558</v>
      </c>
      <c r="Z1236" s="13">
        <f t="shared" si="1424"/>
        <v>0</v>
      </c>
      <c r="AA1236" s="13">
        <f t="shared" si="1424"/>
        <v>0</v>
      </c>
      <c r="AB1236" s="13">
        <f t="shared" si="1424"/>
        <v>0</v>
      </c>
      <c r="AC1236" s="13">
        <f t="shared" si="1424"/>
        <v>0</v>
      </c>
      <c r="AD1236" s="13">
        <f t="shared" si="1424"/>
        <v>0</v>
      </c>
      <c r="AE1236" s="13">
        <f t="shared" si="1424"/>
        <v>558</v>
      </c>
      <c r="AF1236" s="13">
        <f t="shared" si="1424"/>
        <v>0</v>
      </c>
      <c r="AG1236" s="13">
        <f t="shared" si="1425"/>
        <v>0</v>
      </c>
      <c r="AH1236" s="13">
        <f t="shared" si="1425"/>
        <v>0</v>
      </c>
      <c r="AI1236" s="13">
        <f t="shared" si="1425"/>
        <v>0</v>
      </c>
      <c r="AJ1236" s="13">
        <f t="shared" si="1425"/>
        <v>0</v>
      </c>
      <c r="AK1236" s="13">
        <f t="shared" si="1425"/>
        <v>558</v>
      </c>
      <c r="AL1236" s="13">
        <f t="shared" si="1425"/>
        <v>0</v>
      </c>
    </row>
    <row r="1237" spans="1:38" ht="33" hidden="1" x14ac:dyDescent="0.25">
      <c r="A1237" s="62" t="s">
        <v>39</v>
      </c>
      <c r="B1237" s="16">
        <v>923</v>
      </c>
      <c r="C1237" s="16" t="s">
        <v>22</v>
      </c>
      <c r="D1237" s="16" t="s">
        <v>64</v>
      </c>
      <c r="E1237" s="16" t="s">
        <v>527</v>
      </c>
      <c r="F1237" s="16" t="s">
        <v>40</v>
      </c>
      <c r="G1237" s="13">
        <v>558</v>
      </c>
      <c r="H1237" s="13"/>
      <c r="I1237" s="13"/>
      <c r="J1237" s="13"/>
      <c r="K1237" s="13"/>
      <c r="L1237" s="13"/>
      <c r="M1237" s="13">
        <f>G1237+I1237+J1237+K1237+L1237</f>
        <v>558</v>
      </c>
      <c r="N1237" s="13">
        <f>H1237+J1237</f>
        <v>0</v>
      </c>
      <c r="O1237" s="13"/>
      <c r="P1237" s="13"/>
      <c r="Q1237" s="13"/>
      <c r="R1237" s="13"/>
      <c r="S1237" s="13">
        <f>M1237+O1237+P1237+Q1237+R1237</f>
        <v>558</v>
      </c>
      <c r="T1237" s="13">
        <f>N1237+P1237</f>
        <v>0</v>
      </c>
      <c r="U1237" s="13"/>
      <c r="V1237" s="13"/>
      <c r="W1237" s="13"/>
      <c r="X1237" s="13"/>
      <c r="Y1237" s="13">
        <f>S1237+U1237+V1237+W1237+X1237</f>
        <v>558</v>
      </c>
      <c r="Z1237" s="13">
        <f>T1237+V1237</f>
        <v>0</v>
      </c>
      <c r="AA1237" s="13"/>
      <c r="AB1237" s="13"/>
      <c r="AC1237" s="13"/>
      <c r="AD1237" s="13"/>
      <c r="AE1237" s="13">
        <f>Y1237+AA1237+AB1237+AC1237+AD1237</f>
        <v>558</v>
      </c>
      <c r="AF1237" s="13">
        <f>Z1237+AB1237</f>
        <v>0</v>
      </c>
      <c r="AG1237" s="13"/>
      <c r="AH1237" s="13"/>
      <c r="AI1237" s="13"/>
      <c r="AJ1237" s="13"/>
      <c r="AK1237" s="13">
        <f>AE1237+AG1237+AH1237+AI1237+AJ1237</f>
        <v>558</v>
      </c>
      <c r="AL1237" s="13">
        <f>AF1237+AH1237</f>
        <v>0</v>
      </c>
    </row>
    <row r="1238" spans="1:38" hidden="1" x14ac:dyDescent="0.25">
      <c r="A1238" s="62" t="s">
        <v>79</v>
      </c>
      <c r="B1238" s="16">
        <v>923</v>
      </c>
      <c r="C1238" s="16" t="s">
        <v>22</v>
      </c>
      <c r="D1238" s="16" t="s">
        <v>64</v>
      </c>
      <c r="E1238" s="16" t="s">
        <v>103</v>
      </c>
      <c r="F1238" s="16"/>
      <c r="G1238" s="20">
        <f>G1239+G1247</f>
        <v>123525</v>
      </c>
      <c r="H1238" s="20">
        <f t="shared" ref="H1238:N1238" si="1427">H1239+H1247</f>
        <v>0</v>
      </c>
      <c r="I1238" s="13">
        <f t="shared" si="1427"/>
        <v>0</v>
      </c>
      <c r="J1238" s="13">
        <f t="shared" si="1427"/>
        <v>0</v>
      </c>
      <c r="K1238" s="13">
        <f t="shared" si="1427"/>
        <v>0</v>
      </c>
      <c r="L1238" s="13">
        <f t="shared" si="1427"/>
        <v>0</v>
      </c>
      <c r="M1238" s="20">
        <f t="shared" si="1427"/>
        <v>123525</v>
      </c>
      <c r="N1238" s="20">
        <f t="shared" si="1427"/>
        <v>0</v>
      </c>
      <c r="O1238" s="13">
        <f t="shared" ref="O1238:AF1238" si="1428">O1239+O1247+O1263</f>
        <v>0</v>
      </c>
      <c r="P1238" s="13">
        <f t="shared" si="1428"/>
        <v>4374</v>
      </c>
      <c r="Q1238" s="13">
        <f t="shared" si="1428"/>
        <v>0</v>
      </c>
      <c r="R1238" s="13">
        <f t="shared" si="1428"/>
        <v>0</v>
      </c>
      <c r="S1238" s="13">
        <f t="shared" si="1428"/>
        <v>127899</v>
      </c>
      <c r="T1238" s="13">
        <f t="shared" si="1428"/>
        <v>4374</v>
      </c>
      <c r="U1238" s="13">
        <f t="shared" si="1428"/>
        <v>0</v>
      </c>
      <c r="V1238" s="13">
        <f t="shared" si="1428"/>
        <v>0</v>
      </c>
      <c r="W1238" s="13">
        <f t="shared" si="1428"/>
        <v>0</v>
      </c>
      <c r="X1238" s="13">
        <f t="shared" si="1428"/>
        <v>0</v>
      </c>
      <c r="Y1238" s="13">
        <f t="shared" si="1428"/>
        <v>127899</v>
      </c>
      <c r="Z1238" s="13">
        <f t="shared" si="1428"/>
        <v>4374</v>
      </c>
      <c r="AA1238" s="13">
        <f t="shared" si="1428"/>
        <v>0</v>
      </c>
      <c r="AB1238" s="13">
        <f t="shared" si="1428"/>
        <v>0</v>
      </c>
      <c r="AC1238" s="13">
        <f t="shared" si="1428"/>
        <v>0</v>
      </c>
      <c r="AD1238" s="13">
        <f t="shared" si="1428"/>
        <v>-5034</v>
      </c>
      <c r="AE1238" s="13">
        <f t="shared" si="1428"/>
        <v>122865</v>
      </c>
      <c r="AF1238" s="13">
        <f t="shared" si="1428"/>
        <v>4374</v>
      </c>
      <c r="AG1238" s="13">
        <f t="shared" ref="AG1238:AL1238" si="1429">AG1239+AG1247+AG1263</f>
        <v>0</v>
      </c>
      <c r="AH1238" s="13">
        <f t="shared" si="1429"/>
        <v>0</v>
      </c>
      <c r="AI1238" s="13">
        <f t="shared" si="1429"/>
        <v>0</v>
      </c>
      <c r="AJ1238" s="13">
        <f t="shared" si="1429"/>
        <v>0</v>
      </c>
      <c r="AK1238" s="13">
        <f t="shared" si="1429"/>
        <v>122865</v>
      </c>
      <c r="AL1238" s="13">
        <f t="shared" si="1429"/>
        <v>4374</v>
      </c>
    </row>
    <row r="1239" spans="1:38" hidden="1" x14ac:dyDescent="0.25">
      <c r="A1239" s="62" t="s">
        <v>15</v>
      </c>
      <c r="B1239" s="16">
        <v>923</v>
      </c>
      <c r="C1239" s="16" t="s">
        <v>22</v>
      </c>
      <c r="D1239" s="16" t="s">
        <v>64</v>
      </c>
      <c r="E1239" s="16" t="s">
        <v>80</v>
      </c>
      <c r="F1239" s="16"/>
      <c r="G1239" s="20">
        <f>G1240</f>
        <v>2740</v>
      </c>
      <c r="H1239" s="20">
        <f t="shared" ref="H1239:R1239" si="1430">H1240</f>
        <v>0</v>
      </c>
      <c r="I1239" s="13">
        <f t="shared" si="1430"/>
        <v>0</v>
      </c>
      <c r="J1239" s="13">
        <f t="shared" si="1430"/>
        <v>0</v>
      </c>
      <c r="K1239" s="13">
        <f t="shared" si="1430"/>
        <v>0</v>
      </c>
      <c r="L1239" s="13">
        <f t="shared" si="1430"/>
        <v>0</v>
      </c>
      <c r="M1239" s="20">
        <f t="shared" si="1430"/>
        <v>2740</v>
      </c>
      <c r="N1239" s="20">
        <f t="shared" si="1430"/>
        <v>0</v>
      </c>
      <c r="O1239" s="13">
        <f t="shared" si="1430"/>
        <v>0</v>
      </c>
      <c r="P1239" s="13">
        <f t="shared" si="1430"/>
        <v>0</v>
      </c>
      <c r="Q1239" s="13">
        <f t="shared" si="1430"/>
        <v>0</v>
      </c>
      <c r="R1239" s="13">
        <f t="shared" si="1430"/>
        <v>0</v>
      </c>
      <c r="S1239" s="20">
        <f t="shared" ref="S1239:AL1239" si="1431">S1240</f>
        <v>2740</v>
      </c>
      <c r="T1239" s="20">
        <f t="shared" si="1431"/>
        <v>0</v>
      </c>
      <c r="U1239" s="13">
        <f t="shared" si="1431"/>
        <v>0</v>
      </c>
      <c r="V1239" s="13">
        <f t="shared" si="1431"/>
        <v>0</v>
      </c>
      <c r="W1239" s="13">
        <f t="shared" si="1431"/>
        <v>0</v>
      </c>
      <c r="X1239" s="13">
        <f t="shared" si="1431"/>
        <v>0</v>
      </c>
      <c r="Y1239" s="20">
        <f t="shared" si="1431"/>
        <v>2740</v>
      </c>
      <c r="Z1239" s="20">
        <f t="shared" si="1431"/>
        <v>0</v>
      </c>
      <c r="AA1239" s="13">
        <f t="shared" si="1431"/>
        <v>0</v>
      </c>
      <c r="AB1239" s="13">
        <f t="shared" si="1431"/>
        <v>0</v>
      </c>
      <c r="AC1239" s="13">
        <f t="shared" si="1431"/>
        <v>0</v>
      </c>
      <c r="AD1239" s="13">
        <f t="shared" si="1431"/>
        <v>0</v>
      </c>
      <c r="AE1239" s="20">
        <f t="shared" si="1431"/>
        <v>2740</v>
      </c>
      <c r="AF1239" s="20">
        <f t="shared" si="1431"/>
        <v>0</v>
      </c>
      <c r="AG1239" s="13">
        <f t="shared" si="1431"/>
        <v>0</v>
      </c>
      <c r="AH1239" s="13">
        <f t="shared" si="1431"/>
        <v>0</v>
      </c>
      <c r="AI1239" s="13">
        <f t="shared" si="1431"/>
        <v>0</v>
      </c>
      <c r="AJ1239" s="13">
        <f t="shared" si="1431"/>
        <v>0</v>
      </c>
      <c r="AK1239" s="20">
        <f t="shared" si="1431"/>
        <v>2740</v>
      </c>
      <c r="AL1239" s="20">
        <f t="shared" si="1431"/>
        <v>0</v>
      </c>
    </row>
    <row r="1240" spans="1:38" hidden="1" x14ac:dyDescent="0.25">
      <c r="A1240" s="62" t="s">
        <v>65</v>
      </c>
      <c r="B1240" s="16">
        <v>923</v>
      </c>
      <c r="C1240" s="16" t="s">
        <v>22</v>
      </c>
      <c r="D1240" s="16" t="s">
        <v>64</v>
      </c>
      <c r="E1240" s="16" t="s">
        <v>81</v>
      </c>
      <c r="F1240" s="16"/>
      <c r="G1240" s="20">
        <f>G1241+G1243+G1245</f>
        <v>2740</v>
      </c>
      <c r="H1240" s="20">
        <f t="shared" ref="H1240:N1240" si="1432">H1241+H1243+H1245</f>
        <v>0</v>
      </c>
      <c r="I1240" s="13">
        <f t="shared" si="1432"/>
        <v>0</v>
      </c>
      <c r="J1240" s="13">
        <f t="shared" si="1432"/>
        <v>0</v>
      </c>
      <c r="K1240" s="13">
        <f t="shared" si="1432"/>
        <v>0</v>
      </c>
      <c r="L1240" s="13">
        <f t="shared" si="1432"/>
        <v>0</v>
      </c>
      <c r="M1240" s="20">
        <f t="shared" si="1432"/>
        <v>2740</v>
      </c>
      <c r="N1240" s="20">
        <f t="shared" si="1432"/>
        <v>0</v>
      </c>
      <c r="O1240" s="13">
        <f t="shared" ref="O1240:T1240" si="1433">O1241+O1243+O1245</f>
        <v>0</v>
      </c>
      <c r="P1240" s="13">
        <f t="shared" si="1433"/>
        <v>0</v>
      </c>
      <c r="Q1240" s="13">
        <f t="shared" si="1433"/>
        <v>0</v>
      </c>
      <c r="R1240" s="13">
        <f t="shared" si="1433"/>
        <v>0</v>
      </c>
      <c r="S1240" s="20">
        <f t="shared" si="1433"/>
        <v>2740</v>
      </c>
      <c r="T1240" s="20">
        <f t="shared" si="1433"/>
        <v>0</v>
      </c>
      <c r="U1240" s="13">
        <f t="shared" ref="U1240:Z1240" si="1434">U1241+U1243+U1245</f>
        <v>0</v>
      </c>
      <c r="V1240" s="13">
        <f t="shared" si="1434"/>
        <v>0</v>
      </c>
      <c r="W1240" s="13">
        <f t="shared" si="1434"/>
        <v>0</v>
      </c>
      <c r="X1240" s="13">
        <f t="shared" si="1434"/>
        <v>0</v>
      </c>
      <c r="Y1240" s="20">
        <f t="shared" si="1434"/>
        <v>2740</v>
      </c>
      <c r="Z1240" s="20">
        <f t="shared" si="1434"/>
        <v>0</v>
      </c>
      <c r="AA1240" s="13">
        <f t="shared" ref="AA1240:AF1240" si="1435">AA1241+AA1243+AA1245</f>
        <v>0</v>
      </c>
      <c r="AB1240" s="13">
        <f t="shared" si="1435"/>
        <v>0</v>
      </c>
      <c r="AC1240" s="13">
        <f t="shared" si="1435"/>
        <v>0</v>
      </c>
      <c r="AD1240" s="13">
        <f t="shared" si="1435"/>
        <v>0</v>
      </c>
      <c r="AE1240" s="20">
        <f t="shared" si="1435"/>
        <v>2740</v>
      </c>
      <c r="AF1240" s="20">
        <f t="shared" si="1435"/>
        <v>0</v>
      </c>
      <c r="AG1240" s="13">
        <f t="shared" ref="AG1240:AL1240" si="1436">AG1241+AG1243+AG1245</f>
        <v>0</v>
      </c>
      <c r="AH1240" s="13">
        <f t="shared" si="1436"/>
        <v>0</v>
      </c>
      <c r="AI1240" s="13">
        <f t="shared" si="1436"/>
        <v>0</v>
      </c>
      <c r="AJ1240" s="13">
        <f t="shared" si="1436"/>
        <v>0</v>
      </c>
      <c r="AK1240" s="20">
        <f t="shared" si="1436"/>
        <v>2740</v>
      </c>
      <c r="AL1240" s="20">
        <f t="shared" si="1436"/>
        <v>0</v>
      </c>
    </row>
    <row r="1241" spans="1:38" ht="33" hidden="1" x14ac:dyDescent="0.25">
      <c r="A1241" s="62" t="s">
        <v>271</v>
      </c>
      <c r="B1241" s="16">
        <v>923</v>
      </c>
      <c r="C1241" s="16" t="s">
        <v>22</v>
      </c>
      <c r="D1241" s="16" t="s">
        <v>64</v>
      </c>
      <c r="E1241" s="16" t="s">
        <v>81</v>
      </c>
      <c r="F1241" s="16" t="s">
        <v>33</v>
      </c>
      <c r="G1241" s="13">
        <f>G1242</f>
        <v>1120</v>
      </c>
      <c r="H1241" s="13">
        <f t="shared" ref="H1241:R1241" si="1437">H1242</f>
        <v>0</v>
      </c>
      <c r="I1241" s="13">
        <f t="shared" si="1437"/>
        <v>0</v>
      </c>
      <c r="J1241" s="13">
        <f t="shared" si="1437"/>
        <v>0</v>
      </c>
      <c r="K1241" s="13">
        <f t="shared" si="1437"/>
        <v>0</v>
      </c>
      <c r="L1241" s="13">
        <f t="shared" si="1437"/>
        <v>0</v>
      </c>
      <c r="M1241" s="13">
        <f t="shared" si="1437"/>
        <v>1120</v>
      </c>
      <c r="N1241" s="13">
        <f t="shared" si="1437"/>
        <v>0</v>
      </c>
      <c r="O1241" s="13">
        <f t="shared" si="1437"/>
        <v>0</v>
      </c>
      <c r="P1241" s="13">
        <f t="shared" si="1437"/>
        <v>0</v>
      </c>
      <c r="Q1241" s="13">
        <f t="shared" si="1437"/>
        <v>0</v>
      </c>
      <c r="R1241" s="13">
        <f t="shared" si="1437"/>
        <v>0</v>
      </c>
      <c r="S1241" s="13">
        <f t="shared" ref="S1241:AL1241" si="1438">S1242</f>
        <v>1120</v>
      </c>
      <c r="T1241" s="13">
        <f t="shared" si="1438"/>
        <v>0</v>
      </c>
      <c r="U1241" s="13">
        <f t="shared" si="1438"/>
        <v>0</v>
      </c>
      <c r="V1241" s="13">
        <f t="shared" si="1438"/>
        <v>0</v>
      </c>
      <c r="W1241" s="13">
        <f t="shared" si="1438"/>
        <v>0</v>
      </c>
      <c r="X1241" s="13">
        <f t="shared" si="1438"/>
        <v>0</v>
      </c>
      <c r="Y1241" s="13">
        <f t="shared" si="1438"/>
        <v>1120</v>
      </c>
      <c r="Z1241" s="13">
        <f t="shared" si="1438"/>
        <v>0</v>
      </c>
      <c r="AA1241" s="13">
        <f t="shared" si="1438"/>
        <v>0</v>
      </c>
      <c r="AB1241" s="13">
        <f t="shared" si="1438"/>
        <v>0</v>
      </c>
      <c r="AC1241" s="13">
        <f t="shared" si="1438"/>
        <v>0</v>
      </c>
      <c r="AD1241" s="13">
        <f t="shared" si="1438"/>
        <v>0</v>
      </c>
      <c r="AE1241" s="13">
        <f t="shared" si="1438"/>
        <v>1120</v>
      </c>
      <c r="AF1241" s="13">
        <f t="shared" si="1438"/>
        <v>0</v>
      </c>
      <c r="AG1241" s="13">
        <f t="shared" si="1438"/>
        <v>0</v>
      </c>
      <c r="AH1241" s="13">
        <f t="shared" si="1438"/>
        <v>0</v>
      </c>
      <c r="AI1241" s="13">
        <f t="shared" si="1438"/>
        <v>0</v>
      </c>
      <c r="AJ1241" s="13">
        <f t="shared" si="1438"/>
        <v>0</v>
      </c>
      <c r="AK1241" s="13">
        <f t="shared" si="1438"/>
        <v>1120</v>
      </c>
      <c r="AL1241" s="13">
        <f t="shared" si="1438"/>
        <v>0</v>
      </c>
    </row>
    <row r="1242" spans="1:38" ht="33" hidden="1" x14ac:dyDescent="0.25">
      <c r="A1242" s="62" t="s">
        <v>39</v>
      </c>
      <c r="B1242" s="16">
        <v>923</v>
      </c>
      <c r="C1242" s="16" t="s">
        <v>22</v>
      </c>
      <c r="D1242" s="16" t="s">
        <v>64</v>
      </c>
      <c r="E1242" s="16" t="s">
        <v>81</v>
      </c>
      <c r="F1242" s="16" t="s">
        <v>40</v>
      </c>
      <c r="G1242" s="13">
        <v>1120</v>
      </c>
      <c r="H1242" s="13"/>
      <c r="I1242" s="13"/>
      <c r="J1242" s="13"/>
      <c r="K1242" s="13"/>
      <c r="L1242" s="13"/>
      <c r="M1242" s="13">
        <f>G1242+I1242+J1242+K1242+L1242</f>
        <v>1120</v>
      </c>
      <c r="N1242" s="13">
        <f>H1242+J1242</f>
        <v>0</v>
      </c>
      <c r="O1242" s="13"/>
      <c r="P1242" s="13"/>
      <c r="Q1242" s="13"/>
      <c r="R1242" s="13"/>
      <c r="S1242" s="13">
        <f>M1242+O1242+P1242+Q1242+R1242</f>
        <v>1120</v>
      </c>
      <c r="T1242" s="13">
        <f>N1242+P1242</f>
        <v>0</v>
      </c>
      <c r="U1242" s="13"/>
      <c r="V1242" s="13"/>
      <c r="W1242" s="13"/>
      <c r="X1242" s="13"/>
      <c r="Y1242" s="13">
        <f>S1242+U1242+V1242+W1242+X1242</f>
        <v>1120</v>
      </c>
      <c r="Z1242" s="13">
        <f>T1242+V1242</f>
        <v>0</v>
      </c>
      <c r="AA1242" s="13"/>
      <c r="AB1242" s="13"/>
      <c r="AC1242" s="13"/>
      <c r="AD1242" s="13"/>
      <c r="AE1242" s="13">
        <f>Y1242+AA1242+AB1242+AC1242+AD1242</f>
        <v>1120</v>
      </c>
      <c r="AF1242" s="13">
        <f>Z1242+AB1242</f>
        <v>0</v>
      </c>
      <c r="AG1242" s="13"/>
      <c r="AH1242" s="13"/>
      <c r="AI1242" s="13"/>
      <c r="AJ1242" s="13"/>
      <c r="AK1242" s="13">
        <f>AE1242+AG1242+AH1242+AI1242+AJ1242</f>
        <v>1120</v>
      </c>
      <c r="AL1242" s="13">
        <f>AF1242+AH1242</f>
        <v>0</v>
      </c>
    </row>
    <row r="1243" spans="1:38" hidden="1" x14ac:dyDescent="0.25">
      <c r="A1243" s="62" t="s">
        <v>112</v>
      </c>
      <c r="B1243" s="16">
        <v>923</v>
      </c>
      <c r="C1243" s="16" t="s">
        <v>22</v>
      </c>
      <c r="D1243" s="16" t="s">
        <v>64</v>
      </c>
      <c r="E1243" s="16" t="s">
        <v>81</v>
      </c>
      <c r="F1243" s="16" t="s">
        <v>113</v>
      </c>
      <c r="G1243" s="13">
        <f>G1244</f>
        <v>124</v>
      </c>
      <c r="H1243" s="13">
        <f t="shared" ref="H1243:R1243" si="1439">H1244</f>
        <v>0</v>
      </c>
      <c r="I1243" s="13">
        <f t="shared" si="1439"/>
        <v>0</v>
      </c>
      <c r="J1243" s="13">
        <f t="shared" si="1439"/>
        <v>0</v>
      </c>
      <c r="K1243" s="13">
        <f t="shared" si="1439"/>
        <v>0</v>
      </c>
      <c r="L1243" s="13">
        <f t="shared" si="1439"/>
        <v>0</v>
      </c>
      <c r="M1243" s="13">
        <f t="shared" si="1439"/>
        <v>124</v>
      </c>
      <c r="N1243" s="13">
        <f t="shared" si="1439"/>
        <v>0</v>
      </c>
      <c r="O1243" s="13">
        <f t="shared" si="1439"/>
        <v>0</v>
      </c>
      <c r="P1243" s="13">
        <f t="shared" si="1439"/>
        <v>0</v>
      </c>
      <c r="Q1243" s="13">
        <f t="shared" si="1439"/>
        <v>0</v>
      </c>
      <c r="R1243" s="13">
        <f t="shared" si="1439"/>
        <v>0</v>
      </c>
      <c r="S1243" s="13">
        <f t="shared" ref="S1243:AL1243" si="1440">S1244</f>
        <v>124</v>
      </c>
      <c r="T1243" s="13">
        <f t="shared" si="1440"/>
        <v>0</v>
      </c>
      <c r="U1243" s="13">
        <f t="shared" si="1440"/>
        <v>0</v>
      </c>
      <c r="V1243" s="13">
        <f t="shared" si="1440"/>
        <v>0</v>
      </c>
      <c r="W1243" s="13">
        <f t="shared" si="1440"/>
        <v>0</v>
      </c>
      <c r="X1243" s="13">
        <f t="shared" si="1440"/>
        <v>0</v>
      </c>
      <c r="Y1243" s="13">
        <f t="shared" si="1440"/>
        <v>124</v>
      </c>
      <c r="Z1243" s="13">
        <f t="shared" si="1440"/>
        <v>0</v>
      </c>
      <c r="AA1243" s="13">
        <f t="shared" si="1440"/>
        <v>0</v>
      </c>
      <c r="AB1243" s="13">
        <f t="shared" si="1440"/>
        <v>0</v>
      </c>
      <c r="AC1243" s="13">
        <f t="shared" si="1440"/>
        <v>0</v>
      </c>
      <c r="AD1243" s="13">
        <f t="shared" si="1440"/>
        <v>0</v>
      </c>
      <c r="AE1243" s="13">
        <f t="shared" si="1440"/>
        <v>124</v>
      </c>
      <c r="AF1243" s="13">
        <f t="shared" si="1440"/>
        <v>0</v>
      </c>
      <c r="AG1243" s="13">
        <f t="shared" si="1440"/>
        <v>0</v>
      </c>
      <c r="AH1243" s="13">
        <f t="shared" si="1440"/>
        <v>0</v>
      </c>
      <c r="AI1243" s="13">
        <f t="shared" si="1440"/>
        <v>0</v>
      </c>
      <c r="AJ1243" s="13">
        <f t="shared" si="1440"/>
        <v>0</v>
      </c>
      <c r="AK1243" s="13">
        <f t="shared" si="1440"/>
        <v>124</v>
      </c>
      <c r="AL1243" s="13">
        <f t="shared" si="1440"/>
        <v>0</v>
      </c>
    </row>
    <row r="1244" spans="1:38" hidden="1" x14ac:dyDescent="0.25">
      <c r="A1244" s="62" t="s">
        <v>114</v>
      </c>
      <c r="B1244" s="16">
        <v>923</v>
      </c>
      <c r="C1244" s="16" t="s">
        <v>22</v>
      </c>
      <c r="D1244" s="16" t="s">
        <v>64</v>
      </c>
      <c r="E1244" s="16" t="s">
        <v>81</v>
      </c>
      <c r="F1244" s="16" t="s">
        <v>115</v>
      </c>
      <c r="G1244" s="13">
        <v>124</v>
      </c>
      <c r="H1244" s="13"/>
      <c r="I1244" s="13"/>
      <c r="J1244" s="13"/>
      <c r="K1244" s="13"/>
      <c r="L1244" s="13"/>
      <c r="M1244" s="13">
        <f>G1244+I1244+J1244+K1244+L1244</f>
        <v>124</v>
      </c>
      <c r="N1244" s="13">
        <f>H1244+J1244</f>
        <v>0</v>
      </c>
      <c r="O1244" s="13"/>
      <c r="P1244" s="13"/>
      <c r="Q1244" s="13"/>
      <c r="R1244" s="13"/>
      <c r="S1244" s="13">
        <f>M1244+O1244+P1244+Q1244+R1244</f>
        <v>124</v>
      </c>
      <c r="T1244" s="13">
        <f>N1244+P1244</f>
        <v>0</v>
      </c>
      <c r="U1244" s="13"/>
      <c r="V1244" s="13"/>
      <c r="W1244" s="13"/>
      <c r="X1244" s="13"/>
      <c r="Y1244" s="13">
        <f>S1244+U1244+V1244+W1244+X1244</f>
        <v>124</v>
      </c>
      <c r="Z1244" s="13">
        <f>T1244+V1244</f>
        <v>0</v>
      </c>
      <c r="AA1244" s="13"/>
      <c r="AB1244" s="13"/>
      <c r="AC1244" s="13"/>
      <c r="AD1244" s="13"/>
      <c r="AE1244" s="13">
        <f>Y1244+AA1244+AB1244+AC1244+AD1244</f>
        <v>124</v>
      </c>
      <c r="AF1244" s="13">
        <f>Z1244+AB1244</f>
        <v>0</v>
      </c>
      <c r="AG1244" s="13"/>
      <c r="AH1244" s="13"/>
      <c r="AI1244" s="13"/>
      <c r="AJ1244" s="13"/>
      <c r="AK1244" s="13">
        <f>AE1244+AG1244+AH1244+AI1244+AJ1244</f>
        <v>124</v>
      </c>
      <c r="AL1244" s="13">
        <f>AF1244+AH1244</f>
        <v>0</v>
      </c>
    </row>
    <row r="1245" spans="1:38" hidden="1" x14ac:dyDescent="0.25">
      <c r="A1245" s="62" t="s">
        <v>70</v>
      </c>
      <c r="B1245" s="16">
        <v>923</v>
      </c>
      <c r="C1245" s="16" t="s">
        <v>22</v>
      </c>
      <c r="D1245" s="16" t="s">
        <v>64</v>
      </c>
      <c r="E1245" s="16" t="s">
        <v>81</v>
      </c>
      <c r="F1245" s="16" t="s">
        <v>71</v>
      </c>
      <c r="G1245" s="13">
        <f>G1246</f>
        <v>1496</v>
      </c>
      <c r="H1245" s="13">
        <f t="shared" ref="H1245:R1245" si="1441">H1246</f>
        <v>0</v>
      </c>
      <c r="I1245" s="13">
        <f t="shared" si="1441"/>
        <v>0</v>
      </c>
      <c r="J1245" s="13">
        <f t="shared" si="1441"/>
        <v>0</v>
      </c>
      <c r="K1245" s="13">
        <f t="shared" si="1441"/>
        <v>0</v>
      </c>
      <c r="L1245" s="13">
        <f t="shared" si="1441"/>
        <v>0</v>
      </c>
      <c r="M1245" s="13">
        <f t="shared" si="1441"/>
        <v>1496</v>
      </c>
      <c r="N1245" s="13">
        <f t="shared" si="1441"/>
        <v>0</v>
      </c>
      <c r="O1245" s="13">
        <f t="shared" si="1441"/>
        <v>0</v>
      </c>
      <c r="P1245" s="13">
        <f t="shared" si="1441"/>
        <v>0</v>
      </c>
      <c r="Q1245" s="13">
        <f t="shared" si="1441"/>
        <v>0</v>
      </c>
      <c r="R1245" s="13">
        <f t="shared" si="1441"/>
        <v>0</v>
      </c>
      <c r="S1245" s="13">
        <f t="shared" ref="S1245:AL1245" si="1442">S1246</f>
        <v>1496</v>
      </c>
      <c r="T1245" s="13">
        <f t="shared" si="1442"/>
        <v>0</v>
      </c>
      <c r="U1245" s="13">
        <f t="shared" si="1442"/>
        <v>0</v>
      </c>
      <c r="V1245" s="13">
        <f t="shared" si="1442"/>
        <v>0</v>
      </c>
      <c r="W1245" s="13">
        <f t="shared" si="1442"/>
        <v>0</v>
      </c>
      <c r="X1245" s="13">
        <f t="shared" si="1442"/>
        <v>0</v>
      </c>
      <c r="Y1245" s="13">
        <f t="shared" si="1442"/>
        <v>1496</v>
      </c>
      <c r="Z1245" s="13">
        <f t="shared" si="1442"/>
        <v>0</v>
      </c>
      <c r="AA1245" s="13">
        <f t="shared" si="1442"/>
        <v>0</v>
      </c>
      <c r="AB1245" s="13">
        <f t="shared" si="1442"/>
        <v>0</v>
      </c>
      <c r="AC1245" s="13">
        <f t="shared" si="1442"/>
        <v>0</v>
      </c>
      <c r="AD1245" s="13">
        <f t="shared" si="1442"/>
        <v>0</v>
      </c>
      <c r="AE1245" s="13">
        <f t="shared" si="1442"/>
        <v>1496</v>
      </c>
      <c r="AF1245" s="13">
        <f t="shared" si="1442"/>
        <v>0</v>
      </c>
      <c r="AG1245" s="13">
        <f t="shared" si="1442"/>
        <v>0</v>
      </c>
      <c r="AH1245" s="13">
        <f t="shared" si="1442"/>
        <v>0</v>
      </c>
      <c r="AI1245" s="13">
        <f t="shared" si="1442"/>
        <v>0</v>
      </c>
      <c r="AJ1245" s="13">
        <f t="shared" si="1442"/>
        <v>0</v>
      </c>
      <c r="AK1245" s="13">
        <f t="shared" si="1442"/>
        <v>1496</v>
      </c>
      <c r="AL1245" s="13">
        <f t="shared" si="1442"/>
        <v>0</v>
      </c>
    </row>
    <row r="1246" spans="1:38" hidden="1" x14ac:dyDescent="0.25">
      <c r="A1246" s="62" t="s">
        <v>72</v>
      </c>
      <c r="B1246" s="16">
        <v>923</v>
      </c>
      <c r="C1246" s="16" t="s">
        <v>22</v>
      </c>
      <c r="D1246" s="16" t="s">
        <v>64</v>
      </c>
      <c r="E1246" s="16" t="s">
        <v>81</v>
      </c>
      <c r="F1246" s="16" t="s">
        <v>73</v>
      </c>
      <c r="G1246" s="13">
        <v>1496</v>
      </c>
      <c r="H1246" s="13"/>
      <c r="I1246" s="13"/>
      <c r="J1246" s="13"/>
      <c r="K1246" s="13"/>
      <c r="L1246" s="13"/>
      <c r="M1246" s="13">
        <f>G1246+I1246+J1246+K1246+L1246</f>
        <v>1496</v>
      </c>
      <c r="N1246" s="13">
        <f>H1246+J1246</f>
        <v>0</v>
      </c>
      <c r="O1246" s="13"/>
      <c r="P1246" s="13"/>
      <c r="Q1246" s="13"/>
      <c r="R1246" s="13"/>
      <c r="S1246" s="13">
        <f>M1246+O1246+P1246+Q1246+R1246</f>
        <v>1496</v>
      </c>
      <c r="T1246" s="13">
        <f>N1246+P1246</f>
        <v>0</v>
      </c>
      <c r="U1246" s="13"/>
      <c r="V1246" s="13"/>
      <c r="W1246" s="13"/>
      <c r="X1246" s="13"/>
      <c r="Y1246" s="13">
        <f>S1246+U1246+V1246+W1246+X1246</f>
        <v>1496</v>
      </c>
      <c r="Z1246" s="13">
        <f>T1246+V1246</f>
        <v>0</v>
      </c>
      <c r="AA1246" s="13"/>
      <c r="AB1246" s="13"/>
      <c r="AC1246" s="13"/>
      <c r="AD1246" s="13"/>
      <c r="AE1246" s="13">
        <f>Y1246+AA1246+AB1246+AC1246+AD1246</f>
        <v>1496</v>
      </c>
      <c r="AF1246" s="13">
        <f>Z1246+AB1246</f>
        <v>0</v>
      </c>
      <c r="AG1246" s="13"/>
      <c r="AH1246" s="13"/>
      <c r="AI1246" s="13"/>
      <c r="AJ1246" s="13"/>
      <c r="AK1246" s="13">
        <f>AE1246+AG1246+AH1246+AI1246+AJ1246</f>
        <v>1496</v>
      </c>
      <c r="AL1246" s="13">
        <f>AF1246+AH1246</f>
        <v>0</v>
      </c>
    </row>
    <row r="1247" spans="1:38" ht="33" hidden="1" x14ac:dyDescent="0.25">
      <c r="A1247" s="62" t="s">
        <v>116</v>
      </c>
      <c r="B1247" s="16">
        <v>923</v>
      </c>
      <c r="C1247" s="16" t="s">
        <v>22</v>
      </c>
      <c r="D1247" s="16" t="s">
        <v>64</v>
      </c>
      <c r="E1247" s="16" t="s">
        <v>117</v>
      </c>
      <c r="F1247" s="16"/>
      <c r="G1247" s="13">
        <f>G1255+G1248</f>
        <v>120785</v>
      </c>
      <c r="H1247" s="13">
        <f t="shared" ref="H1247:N1247" si="1443">H1255+H1248</f>
        <v>0</v>
      </c>
      <c r="I1247" s="13">
        <f t="shared" si="1443"/>
        <v>0</v>
      </c>
      <c r="J1247" s="13">
        <f t="shared" si="1443"/>
        <v>0</v>
      </c>
      <c r="K1247" s="13">
        <f t="shared" si="1443"/>
        <v>0</v>
      </c>
      <c r="L1247" s="13">
        <f t="shared" si="1443"/>
        <v>0</v>
      </c>
      <c r="M1247" s="13">
        <f t="shared" si="1443"/>
        <v>120785</v>
      </c>
      <c r="N1247" s="13">
        <f t="shared" si="1443"/>
        <v>0</v>
      </c>
      <c r="O1247" s="13">
        <f t="shared" ref="O1247:T1247" si="1444">O1255+O1248</f>
        <v>0</v>
      </c>
      <c r="P1247" s="13">
        <f t="shared" si="1444"/>
        <v>0</v>
      </c>
      <c r="Q1247" s="13">
        <f t="shared" si="1444"/>
        <v>0</v>
      </c>
      <c r="R1247" s="13">
        <f t="shared" si="1444"/>
        <v>0</v>
      </c>
      <c r="S1247" s="13">
        <f t="shared" si="1444"/>
        <v>120785</v>
      </c>
      <c r="T1247" s="13">
        <f t="shared" si="1444"/>
        <v>0</v>
      </c>
      <c r="U1247" s="13">
        <f t="shared" ref="U1247:Z1247" si="1445">U1255+U1248</f>
        <v>0</v>
      </c>
      <c r="V1247" s="13">
        <f t="shared" si="1445"/>
        <v>0</v>
      </c>
      <c r="W1247" s="13">
        <f t="shared" si="1445"/>
        <v>0</v>
      </c>
      <c r="X1247" s="13">
        <f t="shared" si="1445"/>
        <v>0</v>
      </c>
      <c r="Y1247" s="13">
        <f t="shared" si="1445"/>
        <v>120785</v>
      </c>
      <c r="Z1247" s="13">
        <f t="shared" si="1445"/>
        <v>0</v>
      </c>
      <c r="AA1247" s="13">
        <f t="shared" ref="AA1247:AF1247" si="1446">AA1255+AA1248</f>
        <v>0</v>
      </c>
      <c r="AB1247" s="13">
        <f t="shared" si="1446"/>
        <v>0</v>
      </c>
      <c r="AC1247" s="13">
        <f t="shared" si="1446"/>
        <v>0</v>
      </c>
      <c r="AD1247" s="13">
        <f t="shared" si="1446"/>
        <v>-5034</v>
      </c>
      <c r="AE1247" s="13">
        <f t="shared" si="1446"/>
        <v>115751</v>
      </c>
      <c r="AF1247" s="13">
        <f t="shared" si="1446"/>
        <v>0</v>
      </c>
      <c r="AG1247" s="13">
        <f t="shared" ref="AG1247:AL1247" si="1447">AG1255+AG1248</f>
        <v>0</v>
      </c>
      <c r="AH1247" s="13">
        <f t="shared" si="1447"/>
        <v>0</v>
      </c>
      <c r="AI1247" s="13">
        <f t="shared" si="1447"/>
        <v>0</v>
      </c>
      <c r="AJ1247" s="13">
        <f t="shared" si="1447"/>
        <v>0</v>
      </c>
      <c r="AK1247" s="13">
        <f t="shared" si="1447"/>
        <v>115751</v>
      </c>
      <c r="AL1247" s="13">
        <f t="shared" si="1447"/>
        <v>0</v>
      </c>
    </row>
    <row r="1248" spans="1:38" ht="33" hidden="1" x14ac:dyDescent="0.25">
      <c r="A1248" s="62" t="s">
        <v>118</v>
      </c>
      <c r="B1248" s="16">
        <v>923</v>
      </c>
      <c r="C1248" s="16" t="s">
        <v>22</v>
      </c>
      <c r="D1248" s="16" t="s">
        <v>64</v>
      </c>
      <c r="E1248" s="16" t="s">
        <v>119</v>
      </c>
      <c r="F1248" s="16"/>
      <c r="G1248" s="13">
        <f>G1249+G1251+G1253</f>
        <v>17570</v>
      </c>
      <c r="H1248" s="13">
        <f t="shared" ref="H1248:N1248" si="1448">H1249+H1251+H1253</f>
        <v>0</v>
      </c>
      <c r="I1248" s="13">
        <f t="shared" si="1448"/>
        <v>0</v>
      </c>
      <c r="J1248" s="13">
        <f t="shared" si="1448"/>
        <v>0</v>
      </c>
      <c r="K1248" s="13">
        <f t="shared" si="1448"/>
        <v>0</v>
      </c>
      <c r="L1248" s="13">
        <f t="shared" si="1448"/>
        <v>0</v>
      </c>
      <c r="M1248" s="13">
        <f t="shared" si="1448"/>
        <v>17570</v>
      </c>
      <c r="N1248" s="13">
        <f t="shared" si="1448"/>
        <v>0</v>
      </c>
      <c r="O1248" s="13">
        <f t="shared" ref="O1248:T1248" si="1449">O1249+O1251+O1253</f>
        <v>0</v>
      </c>
      <c r="P1248" s="13">
        <f t="shared" si="1449"/>
        <v>0</v>
      </c>
      <c r="Q1248" s="13">
        <f t="shared" si="1449"/>
        <v>0</v>
      </c>
      <c r="R1248" s="13">
        <f t="shared" si="1449"/>
        <v>0</v>
      </c>
      <c r="S1248" s="13">
        <f t="shared" si="1449"/>
        <v>17570</v>
      </c>
      <c r="T1248" s="13">
        <f t="shared" si="1449"/>
        <v>0</v>
      </c>
      <c r="U1248" s="13">
        <f t="shared" ref="U1248:Z1248" si="1450">U1249+U1251+U1253</f>
        <v>0</v>
      </c>
      <c r="V1248" s="13">
        <f t="shared" si="1450"/>
        <v>0</v>
      </c>
      <c r="W1248" s="13">
        <f t="shared" si="1450"/>
        <v>0</v>
      </c>
      <c r="X1248" s="13">
        <f t="shared" si="1450"/>
        <v>0</v>
      </c>
      <c r="Y1248" s="13">
        <f t="shared" si="1450"/>
        <v>17570</v>
      </c>
      <c r="Z1248" s="13">
        <f t="shared" si="1450"/>
        <v>0</v>
      </c>
      <c r="AA1248" s="13">
        <f t="shared" ref="AA1248:AF1248" si="1451">AA1249+AA1251+AA1253</f>
        <v>0</v>
      </c>
      <c r="AB1248" s="13">
        <f t="shared" si="1451"/>
        <v>0</v>
      </c>
      <c r="AC1248" s="13">
        <f t="shared" si="1451"/>
        <v>0</v>
      </c>
      <c r="AD1248" s="13">
        <f t="shared" si="1451"/>
        <v>-534</v>
      </c>
      <c r="AE1248" s="13">
        <f t="shared" si="1451"/>
        <v>17036</v>
      </c>
      <c r="AF1248" s="13">
        <f t="shared" si="1451"/>
        <v>0</v>
      </c>
      <c r="AG1248" s="13">
        <f t="shared" ref="AG1248:AL1248" si="1452">AG1249+AG1251+AG1253</f>
        <v>0</v>
      </c>
      <c r="AH1248" s="13">
        <f t="shared" si="1452"/>
        <v>0</v>
      </c>
      <c r="AI1248" s="13">
        <f t="shared" si="1452"/>
        <v>0</v>
      </c>
      <c r="AJ1248" s="13">
        <f t="shared" si="1452"/>
        <v>0</v>
      </c>
      <c r="AK1248" s="13">
        <f t="shared" si="1452"/>
        <v>17036</v>
      </c>
      <c r="AL1248" s="13">
        <f t="shared" si="1452"/>
        <v>0</v>
      </c>
    </row>
    <row r="1249" spans="1:38" ht="69" hidden="1" customHeight="1" x14ac:dyDescent="0.25">
      <c r="A1249" s="62" t="s">
        <v>543</v>
      </c>
      <c r="B1249" s="16">
        <v>923</v>
      </c>
      <c r="C1249" s="16" t="s">
        <v>22</v>
      </c>
      <c r="D1249" s="16" t="s">
        <v>64</v>
      </c>
      <c r="E1249" s="16" t="s">
        <v>119</v>
      </c>
      <c r="F1249" s="16" t="s">
        <v>92</v>
      </c>
      <c r="G1249" s="13">
        <f>G1250</f>
        <v>15078</v>
      </c>
      <c r="H1249" s="13">
        <f t="shared" ref="H1249:R1249" si="1453">H1250</f>
        <v>0</v>
      </c>
      <c r="I1249" s="13">
        <f t="shared" si="1453"/>
        <v>0</v>
      </c>
      <c r="J1249" s="13">
        <f t="shared" si="1453"/>
        <v>0</v>
      </c>
      <c r="K1249" s="13">
        <f t="shared" si="1453"/>
        <v>0</v>
      </c>
      <c r="L1249" s="13">
        <f t="shared" si="1453"/>
        <v>0</v>
      </c>
      <c r="M1249" s="13">
        <f t="shared" si="1453"/>
        <v>15078</v>
      </c>
      <c r="N1249" s="13">
        <f t="shared" si="1453"/>
        <v>0</v>
      </c>
      <c r="O1249" s="13">
        <f t="shared" si="1453"/>
        <v>0</v>
      </c>
      <c r="P1249" s="13">
        <f t="shared" si="1453"/>
        <v>0</v>
      </c>
      <c r="Q1249" s="13">
        <f t="shared" si="1453"/>
        <v>0</v>
      </c>
      <c r="R1249" s="13">
        <f t="shared" si="1453"/>
        <v>0</v>
      </c>
      <c r="S1249" s="13">
        <f t="shared" ref="S1249:AL1249" si="1454">S1250</f>
        <v>15078</v>
      </c>
      <c r="T1249" s="13">
        <f t="shared" si="1454"/>
        <v>0</v>
      </c>
      <c r="U1249" s="13">
        <f t="shared" si="1454"/>
        <v>0</v>
      </c>
      <c r="V1249" s="13">
        <f t="shared" si="1454"/>
        <v>0</v>
      </c>
      <c r="W1249" s="13">
        <f t="shared" si="1454"/>
        <v>0</v>
      </c>
      <c r="X1249" s="13">
        <f t="shared" si="1454"/>
        <v>0</v>
      </c>
      <c r="Y1249" s="13">
        <f t="shared" si="1454"/>
        <v>15078</v>
      </c>
      <c r="Z1249" s="13">
        <f t="shared" si="1454"/>
        <v>0</v>
      </c>
      <c r="AA1249" s="13">
        <f t="shared" si="1454"/>
        <v>0</v>
      </c>
      <c r="AB1249" s="13">
        <f t="shared" si="1454"/>
        <v>0</v>
      </c>
      <c r="AC1249" s="13">
        <f t="shared" si="1454"/>
        <v>0</v>
      </c>
      <c r="AD1249" s="13">
        <f t="shared" si="1454"/>
        <v>-364</v>
      </c>
      <c r="AE1249" s="13">
        <f t="shared" si="1454"/>
        <v>14714</v>
      </c>
      <c r="AF1249" s="13">
        <f t="shared" si="1454"/>
        <v>0</v>
      </c>
      <c r="AG1249" s="13">
        <f t="shared" si="1454"/>
        <v>0</v>
      </c>
      <c r="AH1249" s="13">
        <f t="shared" si="1454"/>
        <v>0</v>
      </c>
      <c r="AI1249" s="13">
        <f t="shared" si="1454"/>
        <v>0</v>
      </c>
      <c r="AJ1249" s="13">
        <f t="shared" si="1454"/>
        <v>0</v>
      </c>
      <c r="AK1249" s="13">
        <f t="shared" si="1454"/>
        <v>14714</v>
      </c>
      <c r="AL1249" s="13">
        <f t="shared" si="1454"/>
        <v>0</v>
      </c>
    </row>
    <row r="1250" spans="1:38" hidden="1" x14ac:dyDescent="0.25">
      <c r="A1250" s="62" t="s">
        <v>549</v>
      </c>
      <c r="B1250" s="16">
        <v>923</v>
      </c>
      <c r="C1250" s="16" t="s">
        <v>22</v>
      </c>
      <c r="D1250" s="16" t="s">
        <v>64</v>
      </c>
      <c r="E1250" s="16" t="s">
        <v>119</v>
      </c>
      <c r="F1250" s="16" t="s">
        <v>121</v>
      </c>
      <c r="G1250" s="13">
        <f>13387+1691</f>
        <v>15078</v>
      </c>
      <c r="H1250" s="13"/>
      <c r="I1250" s="13"/>
      <c r="J1250" s="13"/>
      <c r="K1250" s="13"/>
      <c r="L1250" s="13"/>
      <c r="M1250" s="13">
        <f>G1250+I1250+J1250+K1250+L1250</f>
        <v>15078</v>
      </c>
      <c r="N1250" s="13">
        <f>H1250+J1250</f>
        <v>0</v>
      </c>
      <c r="O1250" s="13"/>
      <c r="P1250" s="13"/>
      <c r="Q1250" s="13"/>
      <c r="R1250" s="13"/>
      <c r="S1250" s="13">
        <f>M1250+O1250+P1250+Q1250+R1250</f>
        <v>15078</v>
      </c>
      <c r="T1250" s="13">
        <f>N1250+P1250</f>
        <v>0</v>
      </c>
      <c r="U1250" s="13"/>
      <c r="V1250" s="13"/>
      <c r="W1250" s="13"/>
      <c r="X1250" s="13"/>
      <c r="Y1250" s="13">
        <f>S1250+U1250+V1250+W1250+X1250</f>
        <v>15078</v>
      </c>
      <c r="Z1250" s="13">
        <f>T1250+V1250</f>
        <v>0</v>
      </c>
      <c r="AA1250" s="13"/>
      <c r="AB1250" s="13"/>
      <c r="AC1250" s="13"/>
      <c r="AD1250" s="13">
        <v>-364</v>
      </c>
      <c r="AE1250" s="13">
        <f>Y1250+AA1250+AB1250+AC1250+AD1250</f>
        <v>14714</v>
      </c>
      <c r="AF1250" s="13">
        <f>Z1250+AB1250</f>
        <v>0</v>
      </c>
      <c r="AG1250" s="13"/>
      <c r="AH1250" s="13"/>
      <c r="AI1250" s="13"/>
      <c r="AJ1250" s="13"/>
      <c r="AK1250" s="13">
        <f>AE1250+AG1250+AH1250+AI1250+AJ1250</f>
        <v>14714</v>
      </c>
      <c r="AL1250" s="13">
        <f>AF1250+AH1250</f>
        <v>0</v>
      </c>
    </row>
    <row r="1251" spans="1:38" ht="33" hidden="1" x14ac:dyDescent="0.25">
      <c r="A1251" s="62" t="s">
        <v>271</v>
      </c>
      <c r="B1251" s="16">
        <v>923</v>
      </c>
      <c r="C1251" s="16" t="s">
        <v>22</v>
      </c>
      <c r="D1251" s="16" t="s">
        <v>64</v>
      </c>
      <c r="E1251" s="16" t="s">
        <v>119</v>
      </c>
      <c r="F1251" s="16" t="s">
        <v>33</v>
      </c>
      <c r="G1251" s="13">
        <f>G1252</f>
        <v>2484</v>
      </c>
      <c r="H1251" s="13">
        <f t="shared" ref="H1251:R1251" si="1455">H1252</f>
        <v>0</v>
      </c>
      <c r="I1251" s="13">
        <f t="shared" si="1455"/>
        <v>0</v>
      </c>
      <c r="J1251" s="13">
        <f t="shared" si="1455"/>
        <v>0</v>
      </c>
      <c r="K1251" s="13">
        <f t="shared" si="1455"/>
        <v>0</v>
      </c>
      <c r="L1251" s="13">
        <f t="shared" si="1455"/>
        <v>0</v>
      </c>
      <c r="M1251" s="13">
        <f t="shared" si="1455"/>
        <v>2484</v>
      </c>
      <c r="N1251" s="13">
        <f t="shared" si="1455"/>
        <v>0</v>
      </c>
      <c r="O1251" s="13">
        <f t="shared" si="1455"/>
        <v>0</v>
      </c>
      <c r="P1251" s="13">
        <f t="shared" si="1455"/>
        <v>0</v>
      </c>
      <c r="Q1251" s="13">
        <f t="shared" si="1455"/>
        <v>0</v>
      </c>
      <c r="R1251" s="13">
        <f t="shared" si="1455"/>
        <v>0</v>
      </c>
      <c r="S1251" s="13">
        <f t="shared" ref="S1251:AL1251" si="1456">S1252</f>
        <v>2484</v>
      </c>
      <c r="T1251" s="13">
        <f t="shared" si="1456"/>
        <v>0</v>
      </c>
      <c r="U1251" s="13">
        <f t="shared" si="1456"/>
        <v>0</v>
      </c>
      <c r="V1251" s="13">
        <f t="shared" si="1456"/>
        <v>0</v>
      </c>
      <c r="W1251" s="13">
        <f t="shared" si="1456"/>
        <v>0</v>
      </c>
      <c r="X1251" s="13">
        <f t="shared" si="1456"/>
        <v>0</v>
      </c>
      <c r="Y1251" s="13">
        <f t="shared" si="1456"/>
        <v>2484</v>
      </c>
      <c r="Z1251" s="13">
        <f t="shared" si="1456"/>
        <v>0</v>
      </c>
      <c r="AA1251" s="13">
        <f t="shared" si="1456"/>
        <v>0</v>
      </c>
      <c r="AB1251" s="13">
        <f t="shared" si="1456"/>
        <v>0</v>
      </c>
      <c r="AC1251" s="13">
        <f t="shared" si="1456"/>
        <v>0</v>
      </c>
      <c r="AD1251" s="13">
        <f t="shared" si="1456"/>
        <v>-170</v>
      </c>
      <c r="AE1251" s="13">
        <f t="shared" si="1456"/>
        <v>2314</v>
      </c>
      <c r="AF1251" s="13">
        <f t="shared" si="1456"/>
        <v>0</v>
      </c>
      <c r="AG1251" s="13">
        <f t="shared" si="1456"/>
        <v>0</v>
      </c>
      <c r="AH1251" s="13">
        <f t="shared" si="1456"/>
        <v>0</v>
      </c>
      <c r="AI1251" s="13">
        <f t="shared" si="1456"/>
        <v>0</v>
      </c>
      <c r="AJ1251" s="13">
        <f t="shared" si="1456"/>
        <v>0</v>
      </c>
      <c r="AK1251" s="13">
        <f t="shared" si="1456"/>
        <v>2314</v>
      </c>
      <c r="AL1251" s="13">
        <f t="shared" si="1456"/>
        <v>0</v>
      </c>
    </row>
    <row r="1252" spans="1:38" ht="33" hidden="1" x14ac:dyDescent="0.25">
      <c r="A1252" s="62" t="s">
        <v>39</v>
      </c>
      <c r="B1252" s="16">
        <v>923</v>
      </c>
      <c r="C1252" s="16" t="s">
        <v>22</v>
      </c>
      <c r="D1252" s="16" t="s">
        <v>64</v>
      </c>
      <c r="E1252" s="16" t="s">
        <v>119</v>
      </c>
      <c r="F1252" s="16" t="s">
        <v>40</v>
      </c>
      <c r="G1252" s="13">
        <v>2484</v>
      </c>
      <c r="H1252" s="13"/>
      <c r="I1252" s="13"/>
      <c r="J1252" s="13"/>
      <c r="K1252" s="13"/>
      <c r="L1252" s="13"/>
      <c r="M1252" s="13">
        <f>G1252+I1252+J1252+K1252+L1252</f>
        <v>2484</v>
      </c>
      <c r="N1252" s="13">
        <f>H1252+J1252</f>
        <v>0</v>
      </c>
      <c r="O1252" s="13"/>
      <c r="P1252" s="13"/>
      <c r="Q1252" s="13"/>
      <c r="R1252" s="13"/>
      <c r="S1252" s="13">
        <f>M1252+O1252+P1252+Q1252+R1252</f>
        <v>2484</v>
      </c>
      <c r="T1252" s="13">
        <f>N1252+P1252</f>
        <v>0</v>
      </c>
      <c r="U1252" s="13"/>
      <c r="V1252" s="13"/>
      <c r="W1252" s="13"/>
      <c r="X1252" s="13"/>
      <c r="Y1252" s="13">
        <f>S1252+U1252+V1252+W1252+X1252</f>
        <v>2484</v>
      </c>
      <c r="Z1252" s="13">
        <f>T1252+V1252</f>
        <v>0</v>
      </c>
      <c r="AA1252" s="13"/>
      <c r="AB1252" s="13"/>
      <c r="AC1252" s="13"/>
      <c r="AD1252" s="13">
        <v>-170</v>
      </c>
      <c r="AE1252" s="13">
        <f>Y1252+AA1252+AB1252+AC1252+AD1252</f>
        <v>2314</v>
      </c>
      <c r="AF1252" s="13">
        <f>Z1252+AB1252</f>
        <v>0</v>
      </c>
      <c r="AG1252" s="13"/>
      <c r="AH1252" s="13"/>
      <c r="AI1252" s="13"/>
      <c r="AJ1252" s="13"/>
      <c r="AK1252" s="13">
        <f>AE1252+AG1252+AH1252+AI1252+AJ1252</f>
        <v>2314</v>
      </c>
      <c r="AL1252" s="13">
        <f>AF1252+AH1252</f>
        <v>0</v>
      </c>
    </row>
    <row r="1253" spans="1:38" hidden="1" x14ac:dyDescent="0.25">
      <c r="A1253" s="62" t="s">
        <v>70</v>
      </c>
      <c r="B1253" s="16">
        <v>923</v>
      </c>
      <c r="C1253" s="16" t="s">
        <v>22</v>
      </c>
      <c r="D1253" s="16" t="s">
        <v>64</v>
      </c>
      <c r="E1253" s="16" t="s">
        <v>119</v>
      </c>
      <c r="F1253" s="16" t="s">
        <v>71</v>
      </c>
      <c r="G1253" s="13">
        <f>G1254</f>
        <v>8</v>
      </c>
      <c r="H1253" s="13">
        <f t="shared" ref="H1253:R1253" si="1457">H1254</f>
        <v>0</v>
      </c>
      <c r="I1253" s="13">
        <f t="shared" si="1457"/>
        <v>0</v>
      </c>
      <c r="J1253" s="13">
        <f t="shared" si="1457"/>
        <v>0</v>
      </c>
      <c r="K1253" s="13">
        <f t="shared" si="1457"/>
        <v>0</v>
      </c>
      <c r="L1253" s="13">
        <f t="shared" si="1457"/>
        <v>0</v>
      </c>
      <c r="M1253" s="13">
        <f t="shared" si="1457"/>
        <v>8</v>
      </c>
      <c r="N1253" s="13">
        <f t="shared" si="1457"/>
        <v>0</v>
      </c>
      <c r="O1253" s="13">
        <f t="shared" si="1457"/>
        <v>0</v>
      </c>
      <c r="P1253" s="13">
        <f t="shared" si="1457"/>
        <v>0</v>
      </c>
      <c r="Q1253" s="13">
        <f t="shared" si="1457"/>
        <v>0</v>
      </c>
      <c r="R1253" s="13">
        <f t="shared" si="1457"/>
        <v>0</v>
      </c>
      <c r="S1253" s="13">
        <f t="shared" ref="S1253:AL1253" si="1458">S1254</f>
        <v>8</v>
      </c>
      <c r="T1253" s="13">
        <f t="shared" si="1458"/>
        <v>0</v>
      </c>
      <c r="U1253" s="13">
        <f t="shared" si="1458"/>
        <v>0</v>
      </c>
      <c r="V1253" s="13">
        <f t="shared" si="1458"/>
        <v>0</v>
      </c>
      <c r="W1253" s="13">
        <f t="shared" si="1458"/>
        <v>0</v>
      </c>
      <c r="X1253" s="13">
        <f t="shared" si="1458"/>
        <v>0</v>
      </c>
      <c r="Y1253" s="13">
        <f t="shared" si="1458"/>
        <v>8</v>
      </c>
      <c r="Z1253" s="13">
        <f t="shared" si="1458"/>
        <v>0</v>
      </c>
      <c r="AA1253" s="13">
        <f t="shared" si="1458"/>
        <v>0</v>
      </c>
      <c r="AB1253" s="13">
        <f t="shared" si="1458"/>
        <v>0</v>
      </c>
      <c r="AC1253" s="13">
        <f t="shared" si="1458"/>
        <v>0</v>
      </c>
      <c r="AD1253" s="13">
        <f t="shared" si="1458"/>
        <v>0</v>
      </c>
      <c r="AE1253" s="13">
        <f t="shared" si="1458"/>
        <v>8</v>
      </c>
      <c r="AF1253" s="13">
        <f t="shared" si="1458"/>
        <v>0</v>
      </c>
      <c r="AG1253" s="13">
        <f t="shared" si="1458"/>
        <v>0</v>
      </c>
      <c r="AH1253" s="13">
        <f t="shared" si="1458"/>
        <v>0</v>
      </c>
      <c r="AI1253" s="13">
        <f t="shared" si="1458"/>
        <v>0</v>
      </c>
      <c r="AJ1253" s="13">
        <f t="shared" si="1458"/>
        <v>0</v>
      </c>
      <c r="AK1253" s="13">
        <f t="shared" si="1458"/>
        <v>8</v>
      </c>
      <c r="AL1253" s="13">
        <f t="shared" si="1458"/>
        <v>0</v>
      </c>
    </row>
    <row r="1254" spans="1:38" hidden="1" x14ac:dyDescent="0.25">
      <c r="A1254" s="62" t="s">
        <v>99</v>
      </c>
      <c r="B1254" s="16">
        <v>923</v>
      </c>
      <c r="C1254" s="16" t="s">
        <v>22</v>
      </c>
      <c r="D1254" s="16" t="s">
        <v>64</v>
      </c>
      <c r="E1254" s="16" t="s">
        <v>119</v>
      </c>
      <c r="F1254" s="16" t="s">
        <v>73</v>
      </c>
      <c r="G1254" s="13">
        <v>8</v>
      </c>
      <c r="H1254" s="13"/>
      <c r="I1254" s="13"/>
      <c r="J1254" s="13"/>
      <c r="K1254" s="13"/>
      <c r="L1254" s="13"/>
      <c r="M1254" s="13">
        <f>G1254+I1254+J1254+K1254+L1254</f>
        <v>8</v>
      </c>
      <c r="N1254" s="13">
        <f>H1254+J1254</f>
        <v>0</v>
      </c>
      <c r="O1254" s="13"/>
      <c r="P1254" s="13"/>
      <c r="Q1254" s="13"/>
      <c r="R1254" s="13"/>
      <c r="S1254" s="13">
        <f>M1254+O1254+P1254+Q1254+R1254</f>
        <v>8</v>
      </c>
      <c r="T1254" s="13">
        <f>N1254+P1254</f>
        <v>0</v>
      </c>
      <c r="U1254" s="13"/>
      <c r="V1254" s="13"/>
      <c r="W1254" s="13"/>
      <c r="X1254" s="13"/>
      <c r="Y1254" s="13">
        <f>S1254+U1254+V1254+W1254+X1254</f>
        <v>8</v>
      </c>
      <c r="Z1254" s="13">
        <f>T1254+V1254</f>
        <v>0</v>
      </c>
      <c r="AA1254" s="13"/>
      <c r="AB1254" s="13"/>
      <c r="AC1254" s="13"/>
      <c r="AD1254" s="13"/>
      <c r="AE1254" s="13">
        <f>Y1254+AA1254+AB1254+AC1254+AD1254</f>
        <v>8</v>
      </c>
      <c r="AF1254" s="13">
        <f>Z1254+AB1254</f>
        <v>0</v>
      </c>
      <c r="AG1254" s="13"/>
      <c r="AH1254" s="13"/>
      <c r="AI1254" s="13"/>
      <c r="AJ1254" s="13"/>
      <c r="AK1254" s="13">
        <f>AE1254+AG1254+AH1254+AI1254+AJ1254</f>
        <v>8</v>
      </c>
      <c r="AL1254" s="13">
        <f>AF1254+AH1254</f>
        <v>0</v>
      </c>
    </row>
    <row r="1255" spans="1:38" ht="33" hidden="1" x14ac:dyDescent="0.25">
      <c r="A1255" s="62" t="s">
        <v>122</v>
      </c>
      <c r="B1255" s="16">
        <v>923</v>
      </c>
      <c r="C1255" s="16" t="s">
        <v>22</v>
      </c>
      <c r="D1255" s="16" t="s">
        <v>64</v>
      </c>
      <c r="E1255" s="16" t="s">
        <v>123</v>
      </c>
      <c r="F1255" s="16"/>
      <c r="G1255" s="20">
        <f>G1256+G1258+G1260</f>
        <v>103215</v>
      </c>
      <c r="H1255" s="20">
        <f t="shared" ref="H1255:N1255" si="1459">H1256+H1258+H1260</f>
        <v>0</v>
      </c>
      <c r="I1255" s="13">
        <f t="shared" si="1459"/>
        <v>0</v>
      </c>
      <c r="J1255" s="13">
        <f t="shared" si="1459"/>
        <v>0</v>
      </c>
      <c r="K1255" s="13">
        <f t="shared" si="1459"/>
        <v>0</v>
      </c>
      <c r="L1255" s="13">
        <f t="shared" si="1459"/>
        <v>0</v>
      </c>
      <c r="M1255" s="20">
        <f t="shared" si="1459"/>
        <v>103215</v>
      </c>
      <c r="N1255" s="20">
        <f t="shared" si="1459"/>
        <v>0</v>
      </c>
      <c r="O1255" s="13">
        <f t="shared" ref="O1255:T1255" si="1460">O1256+O1258+O1260</f>
        <v>0</v>
      </c>
      <c r="P1255" s="13">
        <f t="shared" si="1460"/>
        <v>0</v>
      </c>
      <c r="Q1255" s="13">
        <f t="shared" si="1460"/>
        <v>0</v>
      </c>
      <c r="R1255" s="13">
        <f t="shared" si="1460"/>
        <v>0</v>
      </c>
      <c r="S1255" s="20">
        <f t="shared" si="1460"/>
        <v>103215</v>
      </c>
      <c r="T1255" s="20">
        <f t="shared" si="1460"/>
        <v>0</v>
      </c>
      <c r="U1255" s="13">
        <f t="shared" ref="U1255:AF1255" si="1461">U1256+U1258+U1260</f>
        <v>0</v>
      </c>
      <c r="V1255" s="13">
        <f t="shared" si="1461"/>
        <v>0</v>
      </c>
      <c r="W1255" s="13">
        <f t="shared" si="1461"/>
        <v>0</v>
      </c>
      <c r="X1255" s="13">
        <f t="shared" si="1461"/>
        <v>0</v>
      </c>
      <c r="Y1255" s="20">
        <f t="shared" si="1461"/>
        <v>103215</v>
      </c>
      <c r="Z1255" s="20">
        <f t="shared" si="1461"/>
        <v>0</v>
      </c>
      <c r="AA1255" s="20">
        <f>AA1256+AA1258+AA1260</f>
        <v>0</v>
      </c>
      <c r="AB1255" s="20">
        <f t="shared" si="1461"/>
        <v>0</v>
      </c>
      <c r="AC1255" s="20">
        <f t="shared" si="1461"/>
        <v>0</v>
      </c>
      <c r="AD1255" s="20">
        <f t="shared" si="1461"/>
        <v>-4500</v>
      </c>
      <c r="AE1255" s="20">
        <f t="shared" si="1461"/>
        <v>98715</v>
      </c>
      <c r="AF1255" s="20">
        <f t="shared" si="1461"/>
        <v>0</v>
      </c>
      <c r="AG1255" s="20">
        <f t="shared" ref="AG1255:AL1255" si="1462">AG1256+AG1258+AG1260</f>
        <v>0</v>
      </c>
      <c r="AH1255" s="20">
        <f t="shared" si="1462"/>
        <v>0</v>
      </c>
      <c r="AI1255" s="20">
        <f t="shared" si="1462"/>
        <v>0</v>
      </c>
      <c r="AJ1255" s="20">
        <f t="shared" si="1462"/>
        <v>0</v>
      </c>
      <c r="AK1255" s="20">
        <f t="shared" si="1462"/>
        <v>98715</v>
      </c>
      <c r="AL1255" s="20">
        <f t="shared" si="1462"/>
        <v>0</v>
      </c>
    </row>
    <row r="1256" spans="1:38" ht="73.5" hidden="1" customHeight="1" x14ac:dyDescent="0.25">
      <c r="A1256" s="62" t="s">
        <v>543</v>
      </c>
      <c r="B1256" s="16">
        <v>923</v>
      </c>
      <c r="C1256" s="16" t="s">
        <v>22</v>
      </c>
      <c r="D1256" s="16" t="s">
        <v>64</v>
      </c>
      <c r="E1256" s="16" t="s">
        <v>123</v>
      </c>
      <c r="F1256" s="16" t="s">
        <v>92</v>
      </c>
      <c r="G1256" s="13">
        <f>G1257</f>
        <v>57768</v>
      </c>
      <c r="H1256" s="13">
        <f t="shared" ref="H1256:R1256" si="1463">H1257</f>
        <v>0</v>
      </c>
      <c r="I1256" s="13">
        <f t="shared" si="1463"/>
        <v>0</v>
      </c>
      <c r="J1256" s="13">
        <f t="shared" si="1463"/>
        <v>0</v>
      </c>
      <c r="K1256" s="13">
        <f t="shared" si="1463"/>
        <v>0</v>
      </c>
      <c r="L1256" s="13">
        <f t="shared" si="1463"/>
        <v>0</v>
      </c>
      <c r="M1256" s="13">
        <f t="shared" si="1463"/>
        <v>57768</v>
      </c>
      <c r="N1256" s="13">
        <f t="shared" si="1463"/>
        <v>0</v>
      </c>
      <c r="O1256" s="13">
        <f t="shared" si="1463"/>
        <v>0</v>
      </c>
      <c r="P1256" s="13">
        <f t="shared" si="1463"/>
        <v>0</v>
      </c>
      <c r="Q1256" s="13">
        <f t="shared" si="1463"/>
        <v>0</v>
      </c>
      <c r="R1256" s="13">
        <f t="shared" si="1463"/>
        <v>0</v>
      </c>
      <c r="S1256" s="13">
        <f t="shared" ref="S1256:AL1256" si="1464">S1257</f>
        <v>57768</v>
      </c>
      <c r="T1256" s="13">
        <f t="shared" si="1464"/>
        <v>0</v>
      </c>
      <c r="U1256" s="13">
        <f t="shared" si="1464"/>
        <v>0</v>
      </c>
      <c r="V1256" s="13">
        <f t="shared" si="1464"/>
        <v>0</v>
      </c>
      <c r="W1256" s="13">
        <f t="shared" si="1464"/>
        <v>0</v>
      </c>
      <c r="X1256" s="13">
        <f t="shared" si="1464"/>
        <v>0</v>
      </c>
      <c r="Y1256" s="13">
        <f t="shared" si="1464"/>
        <v>57768</v>
      </c>
      <c r="Z1256" s="13">
        <f t="shared" si="1464"/>
        <v>0</v>
      </c>
      <c r="AA1256" s="13">
        <f t="shared" si="1464"/>
        <v>0</v>
      </c>
      <c r="AB1256" s="13">
        <f t="shared" si="1464"/>
        <v>0</v>
      </c>
      <c r="AC1256" s="13">
        <f t="shared" si="1464"/>
        <v>0</v>
      </c>
      <c r="AD1256" s="13">
        <f t="shared" si="1464"/>
        <v>-1742</v>
      </c>
      <c r="AE1256" s="13">
        <f t="shared" si="1464"/>
        <v>56026</v>
      </c>
      <c r="AF1256" s="13">
        <f t="shared" si="1464"/>
        <v>0</v>
      </c>
      <c r="AG1256" s="13">
        <f t="shared" si="1464"/>
        <v>0</v>
      </c>
      <c r="AH1256" s="13">
        <f t="shared" si="1464"/>
        <v>0</v>
      </c>
      <c r="AI1256" s="13">
        <f t="shared" si="1464"/>
        <v>0</v>
      </c>
      <c r="AJ1256" s="13">
        <f t="shared" si="1464"/>
        <v>0</v>
      </c>
      <c r="AK1256" s="13">
        <f t="shared" si="1464"/>
        <v>56026</v>
      </c>
      <c r="AL1256" s="13">
        <f t="shared" si="1464"/>
        <v>0</v>
      </c>
    </row>
    <row r="1257" spans="1:38" hidden="1" x14ac:dyDescent="0.25">
      <c r="A1257" s="62" t="s">
        <v>120</v>
      </c>
      <c r="B1257" s="16">
        <v>923</v>
      </c>
      <c r="C1257" s="16" t="s">
        <v>22</v>
      </c>
      <c r="D1257" s="16" t="s">
        <v>64</v>
      </c>
      <c r="E1257" s="16" t="s">
        <v>123</v>
      </c>
      <c r="F1257" s="16" t="s">
        <v>121</v>
      </c>
      <c r="G1257" s="13">
        <f>56319+1449</f>
        <v>57768</v>
      </c>
      <c r="H1257" s="13"/>
      <c r="I1257" s="13"/>
      <c r="J1257" s="13"/>
      <c r="K1257" s="13"/>
      <c r="L1257" s="13"/>
      <c r="M1257" s="13">
        <f>G1257+I1257+J1257+K1257+L1257</f>
        <v>57768</v>
      </c>
      <c r="N1257" s="13">
        <f>H1257+J1257</f>
        <v>0</v>
      </c>
      <c r="O1257" s="13"/>
      <c r="P1257" s="13"/>
      <c r="Q1257" s="13"/>
      <c r="R1257" s="13"/>
      <c r="S1257" s="13">
        <f>M1257+O1257+P1257+Q1257+R1257</f>
        <v>57768</v>
      </c>
      <c r="T1257" s="13">
        <f>N1257+P1257</f>
        <v>0</v>
      </c>
      <c r="U1257" s="13"/>
      <c r="V1257" s="13"/>
      <c r="W1257" s="13"/>
      <c r="X1257" s="13"/>
      <c r="Y1257" s="13">
        <f>S1257+U1257+V1257+W1257+X1257</f>
        <v>57768</v>
      </c>
      <c r="Z1257" s="13">
        <f>T1257+V1257</f>
        <v>0</v>
      </c>
      <c r="AA1257" s="13"/>
      <c r="AB1257" s="13"/>
      <c r="AC1257" s="13"/>
      <c r="AD1257" s="13">
        <v>-1742</v>
      </c>
      <c r="AE1257" s="13">
        <f>Y1257+AA1257+AB1257+AC1257+AD1257</f>
        <v>56026</v>
      </c>
      <c r="AF1257" s="13">
        <f>Z1257+AB1257</f>
        <v>0</v>
      </c>
      <c r="AG1257" s="13"/>
      <c r="AH1257" s="13"/>
      <c r="AI1257" s="13"/>
      <c r="AJ1257" s="13"/>
      <c r="AK1257" s="13">
        <f>AE1257+AG1257+AH1257+AI1257+AJ1257</f>
        <v>56026</v>
      </c>
      <c r="AL1257" s="13">
        <f>AF1257+AH1257</f>
        <v>0</v>
      </c>
    </row>
    <row r="1258" spans="1:38" ht="33" hidden="1" x14ac:dyDescent="0.25">
      <c r="A1258" s="62" t="s">
        <v>271</v>
      </c>
      <c r="B1258" s="16">
        <v>923</v>
      </c>
      <c r="C1258" s="16" t="s">
        <v>22</v>
      </c>
      <c r="D1258" s="16" t="s">
        <v>64</v>
      </c>
      <c r="E1258" s="16" t="s">
        <v>123</v>
      </c>
      <c r="F1258" s="16" t="s">
        <v>33</v>
      </c>
      <c r="G1258" s="13">
        <f>G1259</f>
        <v>44969</v>
      </c>
      <c r="H1258" s="13">
        <f t="shared" ref="H1258:R1258" si="1465">H1259</f>
        <v>0</v>
      </c>
      <c r="I1258" s="13">
        <f t="shared" si="1465"/>
        <v>0</v>
      </c>
      <c r="J1258" s="13">
        <f t="shared" si="1465"/>
        <v>0</v>
      </c>
      <c r="K1258" s="13">
        <f t="shared" si="1465"/>
        <v>0</v>
      </c>
      <c r="L1258" s="13">
        <f t="shared" si="1465"/>
        <v>0</v>
      </c>
      <c r="M1258" s="13">
        <f t="shared" si="1465"/>
        <v>44969</v>
      </c>
      <c r="N1258" s="13">
        <f t="shared" si="1465"/>
        <v>0</v>
      </c>
      <c r="O1258" s="13">
        <f t="shared" si="1465"/>
        <v>0</v>
      </c>
      <c r="P1258" s="13">
        <f t="shared" si="1465"/>
        <v>0</v>
      </c>
      <c r="Q1258" s="13">
        <f t="shared" si="1465"/>
        <v>0</v>
      </c>
      <c r="R1258" s="13">
        <f t="shared" si="1465"/>
        <v>0</v>
      </c>
      <c r="S1258" s="13">
        <f t="shared" ref="S1258:AL1258" si="1466">S1259</f>
        <v>44969</v>
      </c>
      <c r="T1258" s="13">
        <f t="shared" si="1466"/>
        <v>0</v>
      </c>
      <c r="U1258" s="13">
        <f t="shared" si="1466"/>
        <v>0</v>
      </c>
      <c r="V1258" s="13">
        <f t="shared" si="1466"/>
        <v>0</v>
      </c>
      <c r="W1258" s="13">
        <f t="shared" si="1466"/>
        <v>0</v>
      </c>
      <c r="X1258" s="13">
        <f t="shared" si="1466"/>
        <v>0</v>
      </c>
      <c r="Y1258" s="13">
        <f t="shared" si="1466"/>
        <v>44969</v>
      </c>
      <c r="Z1258" s="13">
        <f t="shared" si="1466"/>
        <v>0</v>
      </c>
      <c r="AA1258" s="13">
        <f t="shared" si="1466"/>
        <v>-18</v>
      </c>
      <c r="AB1258" s="13">
        <f t="shared" si="1466"/>
        <v>0</v>
      </c>
      <c r="AC1258" s="13">
        <f t="shared" si="1466"/>
        <v>0</v>
      </c>
      <c r="AD1258" s="13">
        <f t="shared" si="1466"/>
        <v>-2758</v>
      </c>
      <c r="AE1258" s="13">
        <f t="shared" si="1466"/>
        <v>42193</v>
      </c>
      <c r="AF1258" s="13">
        <f t="shared" si="1466"/>
        <v>0</v>
      </c>
      <c r="AG1258" s="13">
        <f t="shared" si="1466"/>
        <v>0</v>
      </c>
      <c r="AH1258" s="13">
        <f t="shared" si="1466"/>
        <v>0</v>
      </c>
      <c r="AI1258" s="13">
        <f t="shared" si="1466"/>
        <v>0</v>
      </c>
      <c r="AJ1258" s="13">
        <f t="shared" si="1466"/>
        <v>0</v>
      </c>
      <c r="AK1258" s="13">
        <f t="shared" si="1466"/>
        <v>42193</v>
      </c>
      <c r="AL1258" s="13">
        <f t="shared" si="1466"/>
        <v>0</v>
      </c>
    </row>
    <row r="1259" spans="1:38" ht="33" hidden="1" x14ac:dyDescent="0.25">
      <c r="A1259" s="62" t="s">
        <v>39</v>
      </c>
      <c r="B1259" s="16">
        <v>923</v>
      </c>
      <c r="C1259" s="16" t="s">
        <v>22</v>
      </c>
      <c r="D1259" s="16" t="s">
        <v>64</v>
      </c>
      <c r="E1259" s="16" t="s">
        <v>123</v>
      </c>
      <c r="F1259" s="16" t="s">
        <v>40</v>
      </c>
      <c r="G1259" s="13">
        <f>45918+500-1449</f>
        <v>44969</v>
      </c>
      <c r="H1259" s="13"/>
      <c r="I1259" s="13"/>
      <c r="J1259" s="13"/>
      <c r="K1259" s="13"/>
      <c r="L1259" s="13"/>
      <c r="M1259" s="13">
        <f>G1259+I1259+J1259+K1259+L1259</f>
        <v>44969</v>
      </c>
      <c r="N1259" s="13">
        <f>H1259+J1259</f>
        <v>0</v>
      </c>
      <c r="O1259" s="13"/>
      <c r="P1259" s="13"/>
      <c r="Q1259" s="13"/>
      <c r="R1259" s="13"/>
      <c r="S1259" s="13">
        <f>M1259+O1259+P1259+Q1259+R1259</f>
        <v>44969</v>
      </c>
      <c r="T1259" s="13">
        <f>N1259+P1259</f>
        <v>0</v>
      </c>
      <c r="U1259" s="13"/>
      <c r="V1259" s="13"/>
      <c r="W1259" s="13"/>
      <c r="X1259" s="13"/>
      <c r="Y1259" s="13">
        <f>S1259+U1259+V1259+W1259+X1259</f>
        <v>44969</v>
      </c>
      <c r="Z1259" s="13">
        <f>T1259+V1259</f>
        <v>0</v>
      </c>
      <c r="AA1259" s="13">
        <v>-18</v>
      </c>
      <c r="AB1259" s="13"/>
      <c r="AC1259" s="13"/>
      <c r="AD1259" s="13">
        <v>-2758</v>
      </c>
      <c r="AE1259" s="13">
        <f>Y1259+AA1259+AB1259+AC1259+AD1259</f>
        <v>42193</v>
      </c>
      <c r="AF1259" s="13">
        <f>Z1259+AB1259</f>
        <v>0</v>
      </c>
      <c r="AG1259" s="13"/>
      <c r="AH1259" s="13"/>
      <c r="AI1259" s="13"/>
      <c r="AJ1259" s="13"/>
      <c r="AK1259" s="13">
        <f>AE1259+AG1259+AH1259+AI1259+AJ1259</f>
        <v>42193</v>
      </c>
      <c r="AL1259" s="13">
        <f>AF1259+AH1259</f>
        <v>0</v>
      </c>
    </row>
    <row r="1260" spans="1:38" hidden="1" x14ac:dyDescent="0.25">
      <c r="A1260" s="62" t="s">
        <v>70</v>
      </c>
      <c r="B1260" s="16">
        <v>923</v>
      </c>
      <c r="C1260" s="16" t="s">
        <v>22</v>
      </c>
      <c r="D1260" s="16" t="s">
        <v>64</v>
      </c>
      <c r="E1260" s="16" t="s">
        <v>123</v>
      </c>
      <c r="F1260" s="16" t="s">
        <v>71</v>
      </c>
      <c r="G1260" s="13">
        <f>G1262</f>
        <v>478</v>
      </c>
      <c r="H1260" s="13">
        <f t="shared" ref="H1260:R1260" si="1467">H1262</f>
        <v>0</v>
      </c>
      <c r="I1260" s="13">
        <f t="shared" si="1467"/>
        <v>0</v>
      </c>
      <c r="J1260" s="13">
        <f t="shared" si="1467"/>
        <v>0</v>
      </c>
      <c r="K1260" s="13">
        <f t="shared" si="1467"/>
        <v>0</v>
      </c>
      <c r="L1260" s="13">
        <f t="shared" si="1467"/>
        <v>0</v>
      </c>
      <c r="M1260" s="13">
        <f t="shared" si="1467"/>
        <v>478</v>
      </c>
      <c r="N1260" s="13">
        <f t="shared" si="1467"/>
        <v>0</v>
      </c>
      <c r="O1260" s="13">
        <f t="shared" si="1467"/>
        <v>0</v>
      </c>
      <c r="P1260" s="13">
        <f t="shared" si="1467"/>
        <v>0</v>
      </c>
      <c r="Q1260" s="13">
        <f t="shared" si="1467"/>
        <v>0</v>
      </c>
      <c r="R1260" s="13">
        <f t="shared" si="1467"/>
        <v>0</v>
      </c>
      <c r="S1260" s="13">
        <f t="shared" ref="S1260:Z1260" si="1468">S1262</f>
        <v>478</v>
      </c>
      <c r="T1260" s="13">
        <f t="shared" si="1468"/>
        <v>0</v>
      </c>
      <c r="U1260" s="13">
        <f t="shared" si="1468"/>
        <v>0</v>
      </c>
      <c r="V1260" s="13">
        <f t="shared" si="1468"/>
        <v>0</v>
      </c>
      <c r="W1260" s="13">
        <f t="shared" si="1468"/>
        <v>0</v>
      </c>
      <c r="X1260" s="13">
        <f t="shared" si="1468"/>
        <v>0</v>
      </c>
      <c r="Y1260" s="13">
        <f t="shared" si="1468"/>
        <v>478</v>
      </c>
      <c r="Z1260" s="13">
        <f t="shared" si="1468"/>
        <v>0</v>
      </c>
      <c r="AA1260" s="13">
        <f t="shared" ref="AA1260:AF1260" si="1469">AA1261+AA1262</f>
        <v>18</v>
      </c>
      <c r="AB1260" s="13">
        <f t="shared" si="1469"/>
        <v>0</v>
      </c>
      <c r="AC1260" s="13">
        <f t="shared" si="1469"/>
        <v>0</v>
      </c>
      <c r="AD1260" s="13">
        <f t="shared" si="1469"/>
        <v>0</v>
      </c>
      <c r="AE1260" s="13">
        <f t="shared" si="1469"/>
        <v>496</v>
      </c>
      <c r="AF1260" s="13">
        <f t="shared" si="1469"/>
        <v>0</v>
      </c>
      <c r="AG1260" s="13">
        <f t="shared" ref="AG1260:AL1260" si="1470">AG1261+AG1262</f>
        <v>0</v>
      </c>
      <c r="AH1260" s="13">
        <f t="shared" si="1470"/>
        <v>0</v>
      </c>
      <c r="AI1260" s="13">
        <f t="shared" si="1470"/>
        <v>0</v>
      </c>
      <c r="AJ1260" s="13">
        <f t="shared" si="1470"/>
        <v>0</v>
      </c>
      <c r="AK1260" s="13">
        <f t="shared" si="1470"/>
        <v>496</v>
      </c>
      <c r="AL1260" s="13">
        <f t="shared" si="1470"/>
        <v>0</v>
      </c>
    </row>
    <row r="1261" spans="1:38" hidden="1" x14ac:dyDescent="0.25">
      <c r="A1261" s="62" t="s">
        <v>178</v>
      </c>
      <c r="B1261" s="16">
        <v>923</v>
      </c>
      <c r="C1261" s="16" t="s">
        <v>22</v>
      </c>
      <c r="D1261" s="16" t="s">
        <v>64</v>
      </c>
      <c r="E1261" s="16" t="s">
        <v>123</v>
      </c>
      <c r="F1261" s="16" t="s">
        <v>650</v>
      </c>
      <c r="G1261" s="13"/>
      <c r="H1261" s="13"/>
      <c r="I1261" s="13"/>
      <c r="J1261" s="13"/>
      <c r="K1261" s="13"/>
      <c r="L1261" s="13"/>
      <c r="M1261" s="13"/>
      <c r="N1261" s="13"/>
      <c r="O1261" s="13"/>
      <c r="P1261" s="13"/>
      <c r="Q1261" s="13"/>
      <c r="R1261" s="13"/>
      <c r="S1261" s="13"/>
      <c r="T1261" s="13"/>
      <c r="U1261" s="13"/>
      <c r="V1261" s="13"/>
      <c r="W1261" s="13"/>
      <c r="X1261" s="13"/>
      <c r="Y1261" s="13"/>
      <c r="Z1261" s="13"/>
      <c r="AA1261" s="13">
        <v>18</v>
      </c>
      <c r="AB1261" s="13"/>
      <c r="AC1261" s="13"/>
      <c r="AD1261" s="13"/>
      <c r="AE1261" s="13">
        <f>Y1261+AA1261</f>
        <v>18</v>
      </c>
      <c r="AF1261" s="13">
        <f>Z1261+AB1261</f>
        <v>0</v>
      </c>
      <c r="AG1261" s="13"/>
      <c r="AH1261" s="13"/>
      <c r="AI1261" s="13"/>
      <c r="AJ1261" s="13"/>
      <c r="AK1261" s="13">
        <f>AE1261+AG1261</f>
        <v>18</v>
      </c>
      <c r="AL1261" s="13">
        <f>AF1261+AH1261</f>
        <v>0</v>
      </c>
    </row>
    <row r="1262" spans="1:38" hidden="1" x14ac:dyDescent="0.25">
      <c r="A1262" s="62" t="s">
        <v>99</v>
      </c>
      <c r="B1262" s="16">
        <v>923</v>
      </c>
      <c r="C1262" s="16" t="s">
        <v>22</v>
      </c>
      <c r="D1262" s="16" t="s">
        <v>64</v>
      </c>
      <c r="E1262" s="16" t="s">
        <v>123</v>
      </c>
      <c r="F1262" s="16" t="s">
        <v>73</v>
      </c>
      <c r="G1262" s="13">
        <v>478</v>
      </c>
      <c r="H1262" s="13"/>
      <c r="I1262" s="13"/>
      <c r="J1262" s="13"/>
      <c r="K1262" s="13"/>
      <c r="L1262" s="13"/>
      <c r="M1262" s="13">
        <f>G1262+I1262+J1262+K1262+L1262</f>
        <v>478</v>
      </c>
      <c r="N1262" s="13">
        <f>H1262+J1262</f>
        <v>0</v>
      </c>
      <c r="O1262" s="13"/>
      <c r="P1262" s="13"/>
      <c r="Q1262" s="13"/>
      <c r="R1262" s="13"/>
      <c r="S1262" s="13">
        <f>M1262+O1262+P1262+Q1262+R1262</f>
        <v>478</v>
      </c>
      <c r="T1262" s="13">
        <f>N1262+P1262</f>
        <v>0</v>
      </c>
      <c r="U1262" s="13"/>
      <c r="V1262" s="13"/>
      <c r="W1262" s="13"/>
      <c r="X1262" s="13"/>
      <c r="Y1262" s="13">
        <f>S1262+U1262+V1262+W1262+X1262</f>
        <v>478</v>
      </c>
      <c r="Z1262" s="13">
        <f>T1262+V1262</f>
        <v>0</v>
      </c>
      <c r="AA1262" s="13"/>
      <c r="AB1262" s="13"/>
      <c r="AC1262" s="13"/>
      <c r="AD1262" s="13"/>
      <c r="AE1262" s="13">
        <f>Y1262+AA1262+AB1262+AC1262+AD1262</f>
        <v>478</v>
      </c>
      <c r="AF1262" s="13">
        <f>Z1262+AB1262</f>
        <v>0</v>
      </c>
      <c r="AG1262" s="13"/>
      <c r="AH1262" s="13"/>
      <c r="AI1262" s="13"/>
      <c r="AJ1262" s="13"/>
      <c r="AK1262" s="13">
        <f>AE1262+AG1262+AH1262+AI1262+AJ1262</f>
        <v>478</v>
      </c>
      <c r="AL1262" s="13">
        <f>AF1262+AH1262</f>
        <v>0</v>
      </c>
    </row>
    <row r="1263" spans="1:38" hidden="1" x14ac:dyDescent="0.25">
      <c r="A1263" s="62" t="s">
        <v>589</v>
      </c>
      <c r="B1263" s="16" t="s">
        <v>597</v>
      </c>
      <c r="C1263" s="16" t="s">
        <v>22</v>
      </c>
      <c r="D1263" s="16" t="s">
        <v>64</v>
      </c>
      <c r="E1263" s="16" t="s">
        <v>581</v>
      </c>
      <c r="F1263" s="16"/>
      <c r="G1263" s="13"/>
      <c r="H1263" s="13"/>
      <c r="I1263" s="13"/>
      <c r="J1263" s="13"/>
      <c r="K1263" s="13"/>
      <c r="L1263" s="13"/>
      <c r="M1263" s="13"/>
      <c r="N1263" s="13"/>
      <c r="O1263" s="13">
        <f t="shared" ref="O1263:T1263" si="1471">O1264+O1267+O1272+O1280+O1287+O1277</f>
        <v>0</v>
      </c>
      <c r="P1263" s="13">
        <f t="shared" si="1471"/>
        <v>4374</v>
      </c>
      <c r="Q1263" s="13">
        <f t="shared" si="1471"/>
        <v>0</v>
      </c>
      <c r="R1263" s="13">
        <f t="shared" si="1471"/>
        <v>0</v>
      </c>
      <c r="S1263" s="13">
        <f t="shared" si="1471"/>
        <v>4374</v>
      </c>
      <c r="T1263" s="13">
        <f t="shared" si="1471"/>
        <v>4374</v>
      </c>
      <c r="U1263" s="13">
        <f t="shared" ref="U1263:Z1263" si="1472">U1264+U1267+U1272+U1280+U1287+U1277</f>
        <v>0</v>
      </c>
      <c r="V1263" s="13">
        <f t="shared" si="1472"/>
        <v>0</v>
      </c>
      <c r="W1263" s="13">
        <f t="shared" si="1472"/>
        <v>0</v>
      </c>
      <c r="X1263" s="13">
        <f t="shared" si="1472"/>
        <v>0</v>
      </c>
      <c r="Y1263" s="13">
        <f t="shared" si="1472"/>
        <v>4374</v>
      </c>
      <c r="Z1263" s="13">
        <f t="shared" si="1472"/>
        <v>4374</v>
      </c>
      <c r="AA1263" s="13">
        <f t="shared" ref="AA1263:AF1263" si="1473">AA1264+AA1267+AA1272+AA1280+AA1287+AA1277</f>
        <v>0</v>
      </c>
      <c r="AB1263" s="13">
        <f t="shared" si="1473"/>
        <v>0</v>
      </c>
      <c r="AC1263" s="13">
        <f t="shared" si="1473"/>
        <v>0</v>
      </c>
      <c r="AD1263" s="13">
        <f t="shared" si="1473"/>
        <v>0</v>
      </c>
      <c r="AE1263" s="13">
        <f t="shared" si="1473"/>
        <v>4374</v>
      </c>
      <c r="AF1263" s="13">
        <f t="shared" si="1473"/>
        <v>4374</v>
      </c>
      <c r="AG1263" s="13">
        <f t="shared" ref="AG1263:AL1263" si="1474">AG1264+AG1267+AG1272+AG1280+AG1287+AG1277</f>
        <v>0</v>
      </c>
      <c r="AH1263" s="13">
        <f t="shared" si="1474"/>
        <v>0</v>
      </c>
      <c r="AI1263" s="13">
        <f t="shared" si="1474"/>
        <v>0</v>
      </c>
      <c r="AJ1263" s="13">
        <f t="shared" si="1474"/>
        <v>0</v>
      </c>
      <c r="AK1263" s="13">
        <f t="shared" si="1474"/>
        <v>4374</v>
      </c>
      <c r="AL1263" s="13">
        <f t="shared" si="1474"/>
        <v>4374</v>
      </c>
    </row>
    <row r="1264" spans="1:38" ht="33" hidden="1" x14ac:dyDescent="0.25">
      <c r="A1264" s="62" t="s">
        <v>590</v>
      </c>
      <c r="B1264" s="16" t="s">
        <v>597</v>
      </c>
      <c r="C1264" s="16" t="s">
        <v>22</v>
      </c>
      <c r="D1264" s="16" t="s">
        <v>64</v>
      </c>
      <c r="E1264" s="16" t="s">
        <v>582</v>
      </c>
      <c r="F1264" s="16"/>
      <c r="G1264" s="13"/>
      <c r="H1264" s="13"/>
      <c r="I1264" s="13"/>
      <c r="J1264" s="13"/>
      <c r="K1264" s="13"/>
      <c r="L1264" s="13"/>
      <c r="M1264" s="13"/>
      <c r="N1264" s="13"/>
      <c r="O1264" s="13">
        <f>O1265</f>
        <v>0</v>
      </c>
      <c r="P1264" s="13">
        <f t="shared" ref="P1264:AG1265" si="1475">P1265</f>
        <v>34</v>
      </c>
      <c r="Q1264" s="13">
        <f t="shared" si="1475"/>
        <v>0</v>
      </c>
      <c r="R1264" s="13">
        <f t="shared" si="1475"/>
        <v>0</v>
      </c>
      <c r="S1264" s="13">
        <f t="shared" si="1475"/>
        <v>34</v>
      </c>
      <c r="T1264" s="13">
        <f t="shared" si="1475"/>
        <v>34</v>
      </c>
      <c r="U1264" s="13">
        <f t="shared" si="1475"/>
        <v>0</v>
      </c>
      <c r="V1264" s="13">
        <f t="shared" si="1475"/>
        <v>0</v>
      </c>
      <c r="W1264" s="13">
        <f t="shared" si="1475"/>
        <v>0</v>
      </c>
      <c r="X1264" s="13">
        <f t="shared" si="1475"/>
        <v>0</v>
      </c>
      <c r="Y1264" s="13">
        <f t="shared" si="1475"/>
        <v>34</v>
      </c>
      <c r="Z1264" s="13">
        <f t="shared" si="1475"/>
        <v>34</v>
      </c>
      <c r="AA1264" s="13">
        <f t="shared" si="1475"/>
        <v>0</v>
      </c>
      <c r="AB1264" s="13">
        <f t="shared" si="1475"/>
        <v>0</v>
      </c>
      <c r="AC1264" s="13">
        <f t="shared" si="1475"/>
        <v>0</v>
      </c>
      <c r="AD1264" s="13">
        <f t="shared" si="1475"/>
        <v>0</v>
      </c>
      <c r="AE1264" s="13">
        <f t="shared" si="1475"/>
        <v>34</v>
      </c>
      <c r="AF1264" s="13">
        <f t="shared" ref="AA1264:AF1265" si="1476">AF1265</f>
        <v>34</v>
      </c>
      <c r="AG1264" s="13">
        <f t="shared" si="1475"/>
        <v>0</v>
      </c>
      <c r="AH1264" s="13">
        <f t="shared" ref="AG1264:AL1265" si="1477">AH1265</f>
        <v>0</v>
      </c>
      <c r="AI1264" s="13">
        <f t="shared" si="1477"/>
        <v>0</v>
      </c>
      <c r="AJ1264" s="13">
        <f t="shared" si="1477"/>
        <v>0</v>
      </c>
      <c r="AK1264" s="13">
        <f t="shared" si="1477"/>
        <v>34</v>
      </c>
      <c r="AL1264" s="13">
        <f t="shared" si="1477"/>
        <v>34</v>
      </c>
    </row>
    <row r="1265" spans="1:38" ht="33" hidden="1" x14ac:dyDescent="0.25">
      <c r="A1265" s="62" t="s">
        <v>271</v>
      </c>
      <c r="B1265" s="16" t="s">
        <v>597</v>
      </c>
      <c r="C1265" s="16" t="s">
        <v>22</v>
      </c>
      <c r="D1265" s="16" t="s">
        <v>64</v>
      </c>
      <c r="E1265" s="16" t="s">
        <v>582</v>
      </c>
      <c r="F1265" s="16" t="s">
        <v>33</v>
      </c>
      <c r="G1265" s="13"/>
      <c r="H1265" s="13"/>
      <c r="I1265" s="13"/>
      <c r="J1265" s="13"/>
      <c r="K1265" s="13"/>
      <c r="L1265" s="13"/>
      <c r="M1265" s="13"/>
      <c r="N1265" s="13"/>
      <c r="O1265" s="13">
        <f>O1266</f>
        <v>0</v>
      </c>
      <c r="P1265" s="13">
        <f t="shared" si="1475"/>
        <v>34</v>
      </c>
      <c r="Q1265" s="13">
        <f t="shared" si="1475"/>
        <v>0</v>
      </c>
      <c r="R1265" s="13">
        <f t="shared" si="1475"/>
        <v>0</v>
      </c>
      <c r="S1265" s="13">
        <f t="shared" si="1475"/>
        <v>34</v>
      </c>
      <c r="T1265" s="13">
        <f t="shared" si="1475"/>
        <v>34</v>
      </c>
      <c r="U1265" s="13">
        <f t="shared" si="1475"/>
        <v>0</v>
      </c>
      <c r="V1265" s="13">
        <f t="shared" si="1475"/>
        <v>0</v>
      </c>
      <c r="W1265" s="13">
        <f t="shared" si="1475"/>
        <v>0</v>
      </c>
      <c r="X1265" s="13">
        <f t="shared" si="1475"/>
        <v>0</v>
      </c>
      <c r="Y1265" s="13">
        <f t="shared" si="1475"/>
        <v>34</v>
      </c>
      <c r="Z1265" s="13">
        <f t="shared" si="1475"/>
        <v>34</v>
      </c>
      <c r="AA1265" s="13">
        <f t="shared" si="1476"/>
        <v>0</v>
      </c>
      <c r="AB1265" s="13">
        <f t="shared" si="1476"/>
        <v>0</v>
      </c>
      <c r="AC1265" s="13">
        <f t="shared" si="1476"/>
        <v>0</v>
      </c>
      <c r="AD1265" s="13">
        <f t="shared" si="1476"/>
        <v>0</v>
      </c>
      <c r="AE1265" s="13">
        <f t="shared" si="1476"/>
        <v>34</v>
      </c>
      <c r="AF1265" s="13">
        <f t="shared" si="1476"/>
        <v>34</v>
      </c>
      <c r="AG1265" s="13">
        <f t="shared" si="1477"/>
        <v>0</v>
      </c>
      <c r="AH1265" s="13">
        <f t="shared" si="1477"/>
        <v>0</v>
      </c>
      <c r="AI1265" s="13">
        <f t="shared" si="1477"/>
        <v>0</v>
      </c>
      <c r="AJ1265" s="13">
        <f t="shared" si="1477"/>
        <v>0</v>
      </c>
      <c r="AK1265" s="13">
        <f t="shared" si="1477"/>
        <v>34</v>
      </c>
      <c r="AL1265" s="13">
        <f t="shared" si="1477"/>
        <v>34</v>
      </c>
    </row>
    <row r="1266" spans="1:38" ht="33" hidden="1" x14ac:dyDescent="0.25">
      <c r="A1266" s="62" t="s">
        <v>39</v>
      </c>
      <c r="B1266" s="16" t="s">
        <v>597</v>
      </c>
      <c r="C1266" s="16" t="s">
        <v>22</v>
      </c>
      <c r="D1266" s="16" t="s">
        <v>64</v>
      </c>
      <c r="E1266" s="16" t="s">
        <v>582</v>
      </c>
      <c r="F1266" s="16" t="s">
        <v>40</v>
      </c>
      <c r="G1266" s="13"/>
      <c r="H1266" s="13"/>
      <c r="I1266" s="13"/>
      <c r="J1266" s="13"/>
      <c r="K1266" s="13"/>
      <c r="L1266" s="13"/>
      <c r="M1266" s="13"/>
      <c r="N1266" s="13"/>
      <c r="O1266" s="13"/>
      <c r="P1266" s="13">
        <v>34</v>
      </c>
      <c r="Q1266" s="13"/>
      <c r="R1266" s="13"/>
      <c r="S1266" s="13">
        <f>M1266+O1266+P1266+Q1266+R1266</f>
        <v>34</v>
      </c>
      <c r="T1266" s="13">
        <f>N1266+P1266</f>
        <v>34</v>
      </c>
      <c r="U1266" s="13"/>
      <c r="V1266" s="13"/>
      <c r="W1266" s="13"/>
      <c r="X1266" s="13"/>
      <c r="Y1266" s="13">
        <f>S1266+U1266+V1266+W1266+X1266</f>
        <v>34</v>
      </c>
      <c r="Z1266" s="13">
        <f>T1266+V1266</f>
        <v>34</v>
      </c>
      <c r="AA1266" s="13"/>
      <c r="AB1266" s="13"/>
      <c r="AC1266" s="13"/>
      <c r="AD1266" s="13"/>
      <c r="AE1266" s="13">
        <f>Y1266+AA1266+AB1266+AC1266+AD1266</f>
        <v>34</v>
      </c>
      <c r="AF1266" s="13">
        <f>Z1266+AB1266</f>
        <v>34</v>
      </c>
      <c r="AG1266" s="13"/>
      <c r="AH1266" s="13"/>
      <c r="AI1266" s="13"/>
      <c r="AJ1266" s="13"/>
      <c r="AK1266" s="13">
        <f>AE1266+AG1266+AH1266+AI1266+AJ1266</f>
        <v>34</v>
      </c>
      <c r="AL1266" s="13">
        <f>AF1266+AH1266</f>
        <v>34</v>
      </c>
    </row>
    <row r="1267" spans="1:38" ht="33" hidden="1" x14ac:dyDescent="0.25">
      <c r="A1267" s="62" t="s">
        <v>591</v>
      </c>
      <c r="B1267" s="16" t="s">
        <v>597</v>
      </c>
      <c r="C1267" s="16" t="s">
        <v>22</v>
      </c>
      <c r="D1267" s="16" t="s">
        <v>64</v>
      </c>
      <c r="E1267" s="16" t="s">
        <v>583</v>
      </c>
      <c r="F1267" s="16"/>
      <c r="G1267" s="13"/>
      <c r="H1267" s="13"/>
      <c r="I1267" s="13"/>
      <c r="J1267" s="13"/>
      <c r="K1267" s="13"/>
      <c r="L1267" s="13"/>
      <c r="M1267" s="13"/>
      <c r="N1267" s="13"/>
      <c r="O1267" s="13">
        <f t="shared" ref="O1267:T1267" si="1478">O1268+O1270</f>
        <v>0</v>
      </c>
      <c r="P1267" s="13">
        <f t="shared" si="1478"/>
        <v>341</v>
      </c>
      <c r="Q1267" s="13">
        <f t="shared" si="1478"/>
        <v>0</v>
      </c>
      <c r="R1267" s="13">
        <f t="shared" si="1478"/>
        <v>0</v>
      </c>
      <c r="S1267" s="13">
        <f t="shared" si="1478"/>
        <v>341</v>
      </c>
      <c r="T1267" s="13">
        <f t="shared" si="1478"/>
        <v>341</v>
      </c>
      <c r="U1267" s="13">
        <f t="shared" ref="U1267:Z1267" si="1479">U1268+U1270</f>
        <v>0</v>
      </c>
      <c r="V1267" s="13">
        <f t="shared" si="1479"/>
        <v>0</v>
      </c>
      <c r="W1267" s="13">
        <f t="shared" si="1479"/>
        <v>0</v>
      </c>
      <c r="X1267" s="13">
        <f t="shared" si="1479"/>
        <v>0</v>
      </c>
      <c r="Y1267" s="13">
        <f t="shared" si="1479"/>
        <v>341</v>
      </c>
      <c r="Z1267" s="13">
        <f t="shared" si="1479"/>
        <v>341</v>
      </c>
      <c r="AA1267" s="13">
        <f t="shared" ref="AA1267:AF1267" si="1480">AA1268+AA1270</f>
        <v>0</v>
      </c>
      <c r="AB1267" s="13">
        <f t="shared" si="1480"/>
        <v>0</v>
      </c>
      <c r="AC1267" s="13">
        <f t="shared" si="1480"/>
        <v>0</v>
      </c>
      <c r="AD1267" s="13">
        <f t="shared" si="1480"/>
        <v>0</v>
      </c>
      <c r="AE1267" s="13">
        <f t="shared" si="1480"/>
        <v>341</v>
      </c>
      <c r="AF1267" s="13">
        <f t="shared" si="1480"/>
        <v>341</v>
      </c>
      <c r="AG1267" s="13">
        <f t="shared" ref="AG1267:AL1267" si="1481">AG1268+AG1270</f>
        <v>0</v>
      </c>
      <c r="AH1267" s="13">
        <f t="shared" si="1481"/>
        <v>0</v>
      </c>
      <c r="AI1267" s="13">
        <f t="shared" si="1481"/>
        <v>0</v>
      </c>
      <c r="AJ1267" s="13">
        <f t="shared" si="1481"/>
        <v>0</v>
      </c>
      <c r="AK1267" s="13">
        <f t="shared" si="1481"/>
        <v>341</v>
      </c>
      <c r="AL1267" s="13">
        <f t="shared" si="1481"/>
        <v>341</v>
      </c>
    </row>
    <row r="1268" spans="1:38" ht="33" hidden="1" x14ac:dyDescent="0.25">
      <c r="A1268" s="62" t="s">
        <v>271</v>
      </c>
      <c r="B1268" s="16" t="s">
        <v>597</v>
      </c>
      <c r="C1268" s="16" t="s">
        <v>22</v>
      </c>
      <c r="D1268" s="16" t="s">
        <v>64</v>
      </c>
      <c r="E1268" s="16" t="s">
        <v>583</v>
      </c>
      <c r="F1268" s="16" t="s">
        <v>33</v>
      </c>
      <c r="G1268" s="13"/>
      <c r="H1268" s="13"/>
      <c r="I1268" s="13"/>
      <c r="J1268" s="13"/>
      <c r="K1268" s="13"/>
      <c r="L1268" s="13"/>
      <c r="M1268" s="13"/>
      <c r="N1268" s="13"/>
      <c r="O1268" s="13">
        <f t="shared" ref="O1268:AL1268" si="1482">O1269</f>
        <v>0</v>
      </c>
      <c r="P1268" s="13">
        <f t="shared" si="1482"/>
        <v>338</v>
      </c>
      <c r="Q1268" s="13">
        <f t="shared" si="1482"/>
        <v>0</v>
      </c>
      <c r="R1268" s="13">
        <f t="shared" si="1482"/>
        <v>0</v>
      </c>
      <c r="S1268" s="13">
        <f t="shared" si="1482"/>
        <v>338</v>
      </c>
      <c r="T1268" s="13">
        <f t="shared" si="1482"/>
        <v>338</v>
      </c>
      <c r="U1268" s="13">
        <f t="shared" si="1482"/>
        <v>0</v>
      </c>
      <c r="V1268" s="13">
        <f t="shared" si="1482"/>
        <v>0</v>
      </c>
      <c r="W1268" s="13">
        <f t="shared" si="1482"/>
        <v>0</v>
      </c>
      <c r="X1268" s="13">
        <f t="shared" si="1482"/>
        <v>0</v>
      </c>
      <c r="Y1268" s="13">
        <f t="shared" si="1482"/>
        <v>338</v>
      </c>
      <c r="Z1268" s="13">
        <f t="shared" si="1482"/>
        <v>338</v>
      </c>
      <c r="AA1268" s="13">
        <f t="shared" si="1482"/>
        <v>0</v>
      </c>
      <c r="AB1268" s="13">
        <f t="shared" si="1482"/>
        <v>0</v>
      </c>
      <c r="AC1268" s="13">
        <f t="shared" si="1482"/>
        <v>0</v>
      </c>
      <c r="AD1268" s="13">
        <f t="shared" si="1482"/>
        <v>0</v>
      </c>
      <c r="AE1268" s="13">
        <f t="shared" si="1482"/>
        <v>338</v>
      </c>
      <c r="AF1268" s="13">
        <f t="shared" si="1482"/>
        <v>338</v>
      </c>
      <c r="AG1268" s="13">
        <f t="shared" si="1482"/>
        <v>0</v>
      </c>
      <c r="AH1268" s="13">
        <f t="shared" si="1482"/>
        <v>0</v>
      </c>
      <c r="AI1268" s="13">
        <f t="shared" si="1482"/>
        <v>0</v>
      </c>
      <c r="AJ1268" s="13">
        <f t="shared" si="1482"/>
        <v>0</v>
      </c>
      <c r="AK1268" s="13">
        <f t="shared" si="1482"/>
        <v>338</v>
      </c>
      <c r="AL1268" s="13">
        <f t="shared" si="1482"/>
        <v>338</v>
      </c>
    </row>
    <row r="1269" spans="1:38" ht="33" hidden="1" x14ac:dyDescent="0.25">
      <c r="A1269" s="62" t="s">
        <v>39</v>
      </c>
      <c r="B1269" s="16" t="s">
        <v>597</v>
      </c>
      <c r="C1269" s="16" t="s">
        <v>22</v>
      </c>
      <c r="D1269" s="16" t="s">
        <v>64</v>
      </c>
      <c r="E1269" s="16" t="s">
        <v>583</v>
      </c>
      <c r="F1269" s="16" t="s">
        <v>40</v>
      </c>
      <c r="G1269" s="13"/>
      <c r="H1269" s="13"/>
      <c r="I1269" s="13"/>
      <c r="J1269" s="13"/>
      <c r="K1269" s="13"/>
      <c r="L1269" s="13"/>
      <c r="M1269" s="13"/>
      <c r="N1269" s="13"/>
      <c r="O1269" s="13"/>
      <c r="P1269" s="13">
        <v>338</v>
      </c>
      <c r="Q1269" s="13"/>
      <c r="R1269" s="13"/>
      <c r="S1269" s="13">
        <f>M1269+O1269+P1269+Q1269+R1269</f>
        <v>338</v>
      </c>
      <c r="T1269" s="13">
        <f>N1269+P1269</f>
        <v>338</v>
      </c>
      <c r="U1269" s="13"/>
      <c r="V1269" s="13"/>
      <c r="W1269" s="13"/>
      <c r="X1269" s="13"/>
      <c r="Y1269" s="13">
        <f>S1269+U1269+V1269+W1269+X1269</f>
        <v>338</v>
      </c>
      <c r="Z1269" s="13">
        <f>T1269+V1269</f>
        <v>338</v>
      </c>
      <c r="AA1269" s="13"/>
      <c r="AB1269" s="13"/>
      <c r="AC1269" s="13"/>
      <c r="AD1269" s="13"/>
      <c r="AE1269" s="13">
        <f>Y1269+AA1269+AB1269+AC1269+AD1269</f>
        <v>338</v>
      </c>
      <c r="AF1269" s="13">
        <f>Z1269+AB1269</f>
        <v>338</v>
      </c>
      <c r="AG1269" s="13"/>
      <c r="AH1269" s="13"/>
      <c r="AI1269" s="13"/>
      <c r="AJ1269" s="13"/>
      <c r="AK1269" s="13">
        <f>AE1269+AG1269+AH1269+AI1269+AJ1269</f>
        <v>338</v>
      </c>
      <c r="AL1269" s="13">
        <f>AF1269+AH1269</f>
        <v>338</v>
      </c>
    </row>
    <row r="1270" spans="1:38" hidden="1" x14ac:dyDescent="0.25">
      <c r="A1270" s="62" t="s">
        <v>70</v>
      </c>
      <c r="B1270" s="16" t="s">
        <v>597</v>
      </c>
      <c r="C1270" s="16" t="s">
        <v>22</v>
      </c>
      <c r="D1270" s="16" t="s">
        <v>64</v>
      </c>
      <c r="E1270" s="16" t="s">
        <v>583</v>
      </c>
      <c r="F1270" s="16" t="s">
        <v>71</v>
      </c>
      <c r="G1270" s="13"/>
      <c r="H1270" s="13"/>
      <c r="I1270" s="13"/>
      <c r="J1270" s="13"/>
      <c r="K1270" s="13"/>
      <c r="L1270" s="13"/>
      <c r="M1270" s="13"/>
      <c r="N1270" s="13"/>
      <c r="O1270" s="13">
        <f t="shared" ref="O1270:AL1270" si="1483">O1271</f>
        <v>0</v>
      </c>
      <c r="P1270" s="13">
        <f t="shared" si="1483"/>
        <v>3</v>
      </c>
      <c r="Q1270" s="13">
        <f t="shared" si="1483"/>
        <v>0</v>
      </c>
      <c r="R1270" s="13">
        <f t="shared" si="1483"/>
        <v>0</v>
      </c>
      <c r="S1270" s="13">
        <f t="shared" si="1483"/>
        <v>3</v>
      </c>
      <c r="T1270" s="13">
        <f t="shared" si="1483"/>
        <v>3</v>
      </c>
      <c r="U1270" s="13">
        <f t="shared" si="1483"/>
        <v>0</v>
      </c>
      <c r="V1270" s="13">
        <f t="shared" si="1483"/>
        <v>0</v>
      </c>
      <c r="W1270" s="13">
        <f t="shared" si="1483"/>
        <v>0</v>
      </c>
      <c r="X1270" s="13">
        <f t="shared" si="1483"/>
        <v>0</v>
      </c>
      <c r="Y1270" s="13">
        <f t="shared" si="1483"/>
        <v>3</v>
      </c>
      <c r="Z1270" s="13">
        <f t="shared" si="1483"/>
        <v>3</v>
      </c>
      <c r="AA1270" s="13">
        <f t="shared" si="1483"/>
        <v>0</v>
      </c>
      <c r="AB1270" s="13">
        <f t="shared" si="1483"/>
        <v>0</v>
      </c>
      <c r="AC1270" s="13">
        <f t="shared" si="1483"/>
        <v>0</v>
      </c>
      <c r="AD1270" s="13">
        <f t="shared" si="1483"/>
        <v>0</v>
      </c>
      <c r="AE1270" s="13">
        <f t="shared" si="1483"/>
        <v>3</v>
      </c>
      <c r="AF1270" s="13">
        <f t="shared" si="1483"/>
        <v>3</v>
      </c>
      <c r="AG1270" s="13">
        <f t="shared" si="1483"/>
        <v>0</v>
      </c>
      <c r="AH1270" s="13">
        <f t="shared" si="1483"/>
        <v>0</v>
      </c>
      <c r="AI1270" s="13">
        <f t="shared" si="1483"/>
        <v>0</v>
      </c>
      <c r="AJ1270" s="13">
        <f t="shared" si="1483"/>
        <v>0</v>
      </c>
      <c r="AK1270" s="13">
        <f t="shared" si="1483"/>
        <v>3</v>
      </c>
      <c r="AL1270" s="13">
        <f t="shared" si="1483"/>
        <v>3</v>
      </c>
    </row>
    <row r="1271" spans="1:38" hidden="1" x14ac:dyDescent="0.25">
      <c r="A1271" s="62" t="s">
        <v>99</v>
      </c>
      <c r="B1271" s="16" t="s">
        <v>597</v>
      </c>
      <c r="C1271" s="16" t="s">
        <v>22</v>
      </c>
      <c r="D1271" s="16" t="s">
        <v>64</v>
      </c>
      <c r="E1271" s="16" t="s">
        <v>583</v>
      </c>
      <c r="F1271" s="16" t="s">
        <v>73</v>
      </c>
      <c r="G1271" s="13"/>
      <c r="H1271" s="13"/>
      <c r="I1271" s="13"/>
      <c r="J1271" s="13"/>
      <c r="K1271" s="13"/>
      <c r="L1271" s="13"/>
      <c r="M1271" s="13"/>
      <c r="N1271" s="13"/>
      <c r="O1271" s="13"/>
      <c r="P1271" s="13">
        <v>3</v>
      </c>
      <c r="Q1271" s="13"/>
      <c r="R1271" s="13"/>
      <c r="S1271" s="13">
        <f>M1271+O1271+P1271+Q1271+R1271</f>
        <v>3</v>
      </c>
      <c r="T1271" s="13">
        <f>N1271+P1271</f>
        <v>3</v>
      </c>
      <c r="U1271" s="13"/>
      <c r="V1271" s="13"/>
      <c r="W1271" s="13"/>
      <c r="X1271" s="13"/>
      <c r="Y1271" s="13">
        <f>S1271+U1271+V1271+W1271+X1271</f>
        <v>3</v>
      </c>
      <c r="Z1271" s="13">
        <f>T1271+V1271</f>
        <v>3</v>
      </c>
      <c r="AA1271" s="13"/>
      <c r="AB1271" s="13"/>
      <c r="AC1271" s="13"/>
      <c r="AD1271" s="13"/>
      <c r="AE1271" s="13">
        <f>Y1271+AA1271+AB1271+AC1271+AD1271</f>
        <v>3</v>
      </c>
      <c r="AF1271" s="13">
        <f>Z1271+AB1271</f>
        <v>3</v>
      </c>
      <c r="AG1271" s="13"/>
      <c r="AH1271" s="13"/>
      <c r="AI1271" s="13"/>
      <c r="AJ1271" s="13"/>
      <c r="AK1271" s="13">
        <f>AE1271+AG1271+AH1271+AI1271+AJ1271</f>
        <v>3</v>
      </c>
      <c r="AL1271" s="13">
        <f>AF1271+AH1271</f>
        <v>3</v>
      </c>
    </row>
    <row r="1272" spans="1:38" ht="33" hidden="1" x14ac:dyDescent="0.25">
      <c r="A1272" s="62" t="s">
        <v>592</v>
      </c>
      <c r="B1272" s="16" t="s">
        <v>597</v>
      </c>
      <c r="C1272" s="16" t="s">
        <v>22</v>
      </c>
      <c r="D1272" s="16" t="s">
        <v>64</v>
      </c>
      <c r="E1272" s="16" t="s">
        <v>584</v>
      </c>
      <c r="F1272" s="16"/>
      <c r="G1272" s="13"/>
      <c r="H1272" s="13"/>
      <c r="I1272" s="13"/>
      <c r="J1272" s="13"/>
      <c r="K1272" s="13"/>
      <c r="L1272" s="13"/>
      <c r="M1272" s="13"/>
      <c r="N1272" s="13"/>
      <c r="O1272" s="13">
        <f t="shared" ref="O1272:T1272" si="1484">O1273+O1275</f>
        <v>0</v>
      </c>
      <c r="P1272" s="13">
        <f t="shared" si="1484"/>
        <v>117</v>
      </c>
      <c r="Q1272" s="13">
        <f t="shared" si="1484"/>
        <v>0</v>
      </c>
      <c r="R1272" s="13">
        <f t="shared" si="1484"/>
        <v>0</v>
      </c>
      <c r="S1272" s="13">
        <f t="shared" si="1484"/>
        <v>117</v>
      </c>
      <c r="T1272" s="13">
        <f t="shared" si="1484"/>
        <v>117</v>
      </c>
      <c r="U1272" s="13">
        <f t="shared" ref="U1272:Z1272" si="1485">U1273+U1275</f>
        <v>0</v>
      </c>
      <c r="V1272" s="13">
        <f t="shared" si="1485"/>
        <v>0</v>
      </c>
      <c r="W1272" s="13">
        <f t="shared" si="1485"/>
        <v>0</v>
      </c>
      <c r="X1272" s="13">
        <f t="shared" si="1485"/>
        <v>0</v>
      </c>
      <c r="Y1272" s="13">
        <f t="shared" si="1485"/>
        <v>117</v>
      </c>
      <c r="Z1272" s="13">
        <f t="shared" si="1485"/>
        <v>117</v>
      </c>
      <c r="AA1272" s="13">
        <f t="shared" ref="AA1272:AF1272" si="1486">AA1273+AA1275</f>
        <v>0</v>
      </c>
      <c r="AB1272" s="13">
        <f t="shared" si="1486"/>
        <v>0</v>
      </c>
      <c r="AC1272" s="13">
        <f t="shared" si="1486"/>
        <v>0</v>
      </c>
      <c r="AD1272" s="13">
        <f t="shared" si="1486"/>
        <v>0</v>
      </c>
      <c r="AE1272" s="13">
        <f t="shared" si="1486"/>
        <v>117</v>
      </c>
      <c r="AF1272" s="13">
        <f t="shared" si="1486"/>
        <v>117</v>
      </c>
      <c r="AG1272" s="13">
        <f t="shared" ref="AG1272:AL1272" si="1487">AG1273+AG1275</f>
        <v>0</v>
      </c>
      <c r="AH1272" s="13">
        <f t="shared" si="1487"/>
        <v>0</v>
      </c>
      <c r="AI1272" s="13">
        <f t="shared" si="1487"/>
        <v>0</v>
      </c>
      <c r="AJ1272" s="13">
        <f t="shared" si="1487"/>
        <v>0</v>
      </c>
      <c r="AK1272" s="13">
        <f t="shared" si="1487"/>
        <v>117</v>
      </c>
      <c r="AL1272" s="13">
        <f t="shared" si="1487"/>
        <v>117</v>
      </c>
    </row>
    <row r="1273" spans="1:38" ht="73.5" hidden="1" customHeight="1" x14ac:dyDescent="0.25">
      <c r="A1273" s="62" t="s">
        <v>543</v>
      </c>
      <c r="B1273" s="16" t="s">
        <v>597</v>
      </c>
      <c r="C1273" s="16" t="s">
        <v>22</v>
      </c>
      <c r="D1273" s="16" t="s">
        <v>64</v>
      </c>
      <c r="E1273" s="16" t="s">
        <v>584</v>
      </c>
      <c r="F1273" s="16" t="s">
        <v>92</v>
      </c>
      <c r="G1273" s="13"/>
      <c r="H1273" s="13"/>
      <c r="I1273" s="13"/>
      <c r="J1273" s="13"/>
      <c r="K1273" s="13"/>
      <c r="L1273" s="13"/>
      <c r="M1273" s="13"/>
      <c r="N1273" s="13"/>
      <c r="O1273" s="13">
        <f t="shared" ref="O1273:AL1273" si="1488">O1274</f>
        <v>0</v>
      </c>
      <c r="P1273" s="13">
        <f t="shared" si="1488"/>
        <v>78</v>
      </c>
      <c r="Q1273" s="13">
        <f t="shared" si="1488"/>
        <v>0</v>
      </c>
      <c r="R1273" s="13">
        <f t="shared" si="1488"/>
        <v>0</v>
      </c>
      <c r="S1273" s="13">
        <f t="shared" si="1488"/>
        <v>78</v>
      </c>
      <c r="T1273" s="13">
        <f t="shared" si="1488"/>
        <v>78</v>
      </c>
      <c r="U1273" s="13">
        <f t="shared" si="1488"/>
        <v>0</v>
      </c>
      <c r="V1273" s="13">
        <f t="shared" si="1488"/>
        <v>0</v>
      </c>
      <c r="W1273" s="13">
        <f t="shared" si="1488"/>
        <v>0</v>
      </c>
      <c r="X1273" s="13">
        <f t="shared" si="1488"/>
        <v>0</v>
      </c>
      <c r="Y1273" s="13">
        <f t="shared" si="1488"/>
        <v>78</v>
      </c>
      <c r="Z1273" s="13">
        <f t="shared" si="1488"/>
        <v>78</v>
      </c>
      <c r="AA1273" s="13">
        <f t="shared" si="1488"/>
        <v>0</v>
      </c>
      <c r="AB1273" s="13">
        <f t="shared" si="1488"/>
        <v>0</v>
      </c>
      <c r="AC1273" s="13">
        <f t="shared" si="1488"/>
        <v>0</v>
      </c>
      <c r="AD1273" s="13">
        <f t="shared" si="1488"/>
        <v>0</v>
      </c>
      <c r="AE1273" s="13">
        <f t="shared" si="1488"/>
        <v>78</v>
      </c>
      <c r="AF1273" s="13">
        <f t="shared" si="1488"/>
        <v>78</v>
      </c>
      <c r="AG1273" s="13">
        <f t="shared" si="1488"/>
        <v>0</v>
      </c>
      <c r="AH1273" s="13">
        <f t="shared" si="1488"/>
        <v>0</v>
      </c>
      <c r="AI1273" s="13">
        <f t="shared" si="1488"/>
        <v>0</v>
      </c>
      <c r="AJ1273" s="13">
        <f t="shared" si="1488"/>
        <v>0</v>
      </c>
      <c r="AK1273" s="13">
        <f t="shared" si="1488"/>
        <v>78</v>
      </c>
      <c r="AL1273" s="13">
        <f t="shared" si="1488"/>
        <v>78</v>
      </c>
    </row>
    <row r="1274" spans="1:38" hidden="1" x14ac:dyDescent="0.25">
      <c r="A1274" s="62" t="s">
        <v>120</v>
      </c>
      <c r="B1274" s="16" t="s">
        <v>597</v>
      </c>
      <c r="C1274" s="16" t="s">
        <v>22</v>
      </c>
      <c r="D1274" s="16" t="s">
        <v>64</v>
      </c>
      <c r="E1274" s="16" t="s">
        <v>584</v>
      </c>
      <c r="F1274" s="16" t="s">
        <v>121</v>
      </c>
      <c r="G1274" s="13"/>
      <c r="H1274" s="13"/>
      <c r="I1274" s="13"/>
      <c r="J1274" s="13"/>
      <c r="K1274" s="13"/>
      <c r="L1274" s="13"/>
      <c r="M1274" s="13"/>
      <c r="N1274" s="13"/>
      <c r="O1274" s="13"/>
      <c r="P1274" s="13">
        <v>78</v>
      </c>
      <c r="Q1274" s="13"/>
      <c r="R1274" s="13"/>
      <c r="S1274" s="13">
        <f>M1274+O1274+P1274+Q1274+R1274</f>
        <v>78</v>
      </c>
      <c r="T1274" s="13">
        <f>N1274+P1274</f>
        <v>78</v>
      </c>
      <c r="U1274" s="13"/>
      <c r="V1274" s="13"/>
      <c r="W1274" s="13"/>
      <c r="X1274" s="13"/>
      <c r="Y1274" s="13">
        <f>S1274+U1274+V1274+W1274+X1274</f>
        <v>78</v>
      </c>
      <c r="Z1274" s="13">
        <f>T1274+V1274</f>
        <v>78</v>
      </c>
      <c r="AA1274" s="13"/>
      <c r="AB1274" s="13"/>
      <c r="AC1274" s="13"/>
      <c r="AD1274" s="13"/>
      <c r="AE1274" s="13">
        <f>Y1274+AA1274+AB1274+AC1274+AD1274</f>
        <v>78</v>
      </c>
      <c r="AF1274" s="13">
        <f>Z1274+AB1274</f>
        <v>78</v>
      </c>
      <c r="AG1274" s="13"/>
      <c r="AH1274" s="13"/>
      <c r="AI1274" s="13"/>
      <c r="AJ1274" s="13"/>
      <c r="AK1274" s="13">
        <f>AE1274+AG1274+AH1274+AI1274+AJ1274</f>
        <v>78</v>
      </c>
      <c r="AL1274" s="13">
        <f>AF1274+AH1274</f>
        <v>78</v>
      </c>
    </row>
    <row r="1275" spans="1:38" ht="33" hidden="1" x14ac:dyDescent="0.25">
      <c r="A1275" s="62" t="s">
        <v>271</v>
      </c>
      <c r="B1275" s="16" t="s">
        <v>597</v>
      </c>
      <c r="C1275" s="16" t="s">
        <v>22</v>
      </c>
      <c r="D1275" s="16" t="s">
        <v>64</v>
      </c>
      <c r="E1275" s="16" t="s">
        <v>584</v>
      </c>
      <c r="F1275" s="16" t="s">
        <v>33</v>
      </c>
      <c r="G1275" s="13"/>
      <c r="H1275" s="13"/>
      <c r="I1275" s="13"/>
      <c r="J1275" s="13"/>
      <c r="K1275" s="13"/>
      <c r="L1275" s="13"/>
      <c r="M1275" s="13"/>
      <c r="N1275" s="13"/>
      <c r="O1275" s="13">
        <f t="shared" ref="O1275:AL1275" si="1489">O1276</f>
        <v>0</v>
      </c>
      <c r="P1275" s="13">
        <f t="shared" si="1489"/>
        <v>39</v>
      </c>
      <c r="Q1275" s="13">
        <f t="shared" si="1489"/>
        <v>0</v>
      </c>
      <c r="R1275" s="13">
        <f t="shared" si="1489"/>
        <v>0</v>
      </c>
      <c r="S1275" s="13">
        <f t="shared" si="1489"/>
        <v>39</v>
      </c>
      <c r="T1275" s="13">
        <f t="shared" si="1489"/>
        <v>39</v>
      </c>
      <c r="U1275" s="13">
        <f t="shared" si="1489"/>
        <v>0</v>
      </c>
      <c r="V1275" s="13">
        <f t="shared" si="1489"/>
        <v>0</v>
      </c>
      <c r="W1275" s="13">
        <f t="shared" si="1489"/>
        <v>0</v>
      </c>
      <c r="X1275" s="13">
        <f t="shared" si="1489"/>
        <v>0</v>
      </c>
      <c r="Y1275" s="13">
        <f t="shared" si="1489"/>
        <v>39</v>
      </c>
      <c r="Z1275" s="13">
        <f t="shared" si="1489"/>
        <v>39</v>
      </c>
      <c r="AA1275" s="13">
        <f t="shared" si="1489"/>
        <v>0</v>
      </c>
      <c r="AB1275" s="13">
        <f t="shared" si="1489"/>
        <v>0</v>
      </c>
      <c r="AC1275" s="13">
        <f t="shared" si="1489"/>
        <v>0</v>
      </c>
      <c r="AD1275" s="13">
        <f t="shared" si="1489"/>
        <v>0</v>
      </c>
      <c r="AE1275" s="13">
        <f t="shared" si="1489"/>
        <v>39</v>
      </c>
      <c r="AF1275" s="13">
        <f t="shared" si="1489"/>
        <v>39</v>
      </c>
      <c r="AG1275" s="13">
        <f t="shared" si="1489"/>
        <v>0</v>
      </c>
      <c r="AH1275" s="13">
        <f t="shared" si="1489"/>
        <v>0</v>
      </c>
      <c r="AI1275" s="13">
        <f t="shared" si="1489"/>
        <v>0</v>
      </c>
      <c r="AJ1275" s="13">
        <f t="shared" si="1489"/>
        <v>0</v>
      </c>
      <c r="AK1275" s="13">
        <f t="shared" si="1489"/>
        <v>39</v>
      </c>
      <c r="AL1275" s="13">
        <f t="shared" si="1489"/>
        <v>39</v>
      </c>
    </row>
    <row r="1276" spans="1:38" ht="33" hidden="1" x14ac:dyDescent="0.25">
      <c r="A1276" s="62" t="s">
        <v>39</v>
      </c>
      <c r="B1276" s="16" t="s">
        <v>597</v>
      </c>
      <c r="C1276" s="16" t="s">
        <v>22</v>
      </c>
      <c r="D1276" s="16" t="s">
        <v>64</v>
      </c>
      <c r="E1276" s="16" t="s">
        <v>584</v>
      </c>
      <c r="F1276" s="16" t="s">
        <v>40</v>
      </c>
      <c r="G1276" s="13"/>
      <c r="H1276" s="13"/>
      <c r="I1276" s="13"/>
      <c r="J1276" s="13"/>
      <c r="K1276" s="13"/>
      <c r="L1276" s="13"/>
      <c r="M1276" s="13"/>
      <c r="N1276" s="13"/>
      <c r="O1276" s="13"/>
      <c r="P1276" s="13">
        <v>39</v>
      </c>
      <c r="Q1276" s="13"/>
      <c r="R1276" s="13"/>
      <c r="S1276" s="13">
        <f>M1276+O1276+P1276+Q1276+R1276</f>
        <v>39</v>
      </c>
      <c r="T1276" s="13">
        <f>N1276+P1276</f>
        <v>39</v>
      </c>
      <c r="U1276" s="13"/>
      <c r="V1276" s="13"/>
      <c r="W1276" s="13"/>
      <c r="X1276" s="13"/>
      <c r="Y1276" s="13">
        <f>S1276+U1276+V1276+W1276+X1276</f>
        <v>39</v>
      </c>
      <c r="Z1276" s="13">
        <f>T1276+V1276</f>
        <v>39</v>
      </c>
      <c r="AA1276" s="13"/>
      <c r="AB1276" s="13"/>
      <c r="AC1276" s="13"/>
      <c r="AD1276" s="13"/>
      <c r="AE1276" s="13">
        <f>Y1276+AA1276+AB1276+AC1276+AD1276</f>
        <v>39</v>
      </c>
      <c r="AF1276" s="13">
        <f>Z1276+AB1276</f>
        <v>39</v>
      </c>
      <c r="AG1276" s="13"/>
      <c r="AH1276" s="13"/>
      <c r="AI1276" s="13"/>
      <c r="AJ1276" s="13"/>
      <c r="AK1276" s="13">
        <f>AE1276+AG1276+AH1276+AI1276+AJ1276</f>
        <v>39</v>
      </c>
      <c r="AL1276" s="13">
        <f>AF1276+AH1276</f>
        <v>39</v>
      </c>
    </row>
    <row r="1277" spans="1:38" hidden="1" x14ac:dyDescent="0.25">
      <c r="A1277" s="62" t="s">
        <v>599</v>
      </c>
      <c r="B1277" s="16" t="s">
        <v>597</v>
      </c>
      <c r="C1277" s="16" t="s">
        <v>22</v>
      </c>
      <c r="D1277" s="16" t="s">
        <v>64</v>
      </c>
      <c r="E1277" s="16" t="s">
        <v>598</v>
      </c>
      <c r="F1277" s="16"/>
      <c r="G1277" s="13"/>
      <c r="H1277" s="13"/>
      <c r="I1277" s="13"/>
      <c r="J1277" s="13"/>
      <c r="K1277" s="13"/>
      <c r="L1277" s="13"/>
      <c r="M1277" s="13"/>
      <c r="N1277" s="13"/>
      <c r="O1277" s="13">
        <f>O1278</f>
        <v>0</v>
      </c>
      <c r="P1277" s="13">
        <f t="shared" ref="P1277:AG1278" si="1490">P1278</f>
        <v>7</v>
      </c>
      <c r="Q1277" s="13">
        <f t="shared" si="1490"/>
        <v>0</v>
      </c>
      <c r="R1277" s="13">
        <f t="shared" si="1490"/>
        <v>0</v>
      </c>
      <c r="S1277" s="13">
        <f t="shared" si="1490"/>
        <v>7</v>
      </c>
      <c r="T1277" s="13">
        <f t="shared" si="1490"/>
        <v>7</v>
      </c>
      <c r="U1277" s="13">
        <f t="shared" si="1490"/>
        <v>0</v>
      </c>
      <c r="V1277" s="13">
        <f t="shared" si="1490"/>
        <v>0</v>
      </c>
      <c r="W1277" s="13">
        <f t="shared" si="1490"/>
        <v>0</v>
      </c>
      <c r="X1277" s="13">
        <f t="shared" si="1490"/>
        <v>0</v>
      </c>
      <c r="Y1277" s="13">
        <f t="shared" si="1490"/>
        <v>7</v>
      </c>
      <c r="Z1277" s="13">
        <f t="shared" si="1490"/>
        <v>7</v>
      </c>
      <c r="AA1277" s="13">
        <f t="shared" si="1490"/>
        <v>0</v>
      </c>
      <c r="AB1277" s="13">
        <f t="shared" si="1490"/>
        <v>0</v>
      </c>
      <c r="AC1277" s="13">
        <f t="shared" si="1490"/>
        <v>0</v>
      </c>
      <c r="AD1277" s="13">
        <f t="shared" si="1490"/>
        <v>0</v>
      </c>
      <c r="AE1277" s="13">
        <f t="shared" si="1490"/>
        <v>7</v>
      </c>
      <c r="AF1277" s="13">
        <f t="shared" ref="AA1277:AF1278" si="1491">AF1278</f>
        <v>7</v>
      </c>
      <c r="AG1277" s="13">
        <f t="shared" si="1490"/>
        <v>0</v>
      </c>
      <c r="AH1277" s="13">
        <f t="shared" ref="AG1277:AL1278" si="1492">AH1278</f>
        <v>0</v>
      </c>
      <c r="AI1277" s="13">
        <f t="shared" si="1492"/>
        <v>0</v>
      </c>
      <c r="AJ1277" s="13">
        <f t="shared" si="1492"/>
        <v>0</v>
      </c>
      <c r="AK1277" s="13">
        <f t="shared" si="1492"/>
        <v>7</v>
      </c>
      <c r="AL1277" s="13">
        <f t="shared" si="1492"/>
        <v>7</v>
      </c>
    </row>
    <row r="1278" spans="1:38" ht="33" hidden="1" x14ac:dyDescent="0.25">
      <c r="A1278" s="62" t="s">
        <v>271</v>
      </c>
      <c r="B1278" s="16" t="s">
        <v>597</v>
      </c>
      <c r="C1278" s="16" t="s">
        <v>22</v>
      </c>
      <c r="D1278" s="16" t="s">
        <v>64</v>
      </c>
      <c r="E1278" s="16" t="s">
        <v>598</v>
      </c>
      <c r="F1278" s="16" t="s">
        <v>33</v>
      </c>
      <c r="G1278" s="13"/>
      <c r="H1278" s="13"/>
      <c r="I1278" s="13"/>
      <c r="J1278" s="13"/>
      <c r="K1278" s="13"/>
      <c r="L1278" s="13"/>
      <c r="M1278" s="13"/>
      <c r="N1278" s="13"/>
      <c r="O1278" s="13">
        <f>O1279</f>
        <v>0</v>
      </c>
      <c r="P1278" s="13">
        <f t="shared" si="1490"/>
        <v>7</v>
      </c>
      <c r="Q1278" s="13">
        <f t="shared" si="1490"/>
        <v>0</v>
      </c>
      <c r="R1278" s="13">
        <f t="shared" si="1490"/>
        <v>0</v>
      </c>
      <c r="S1278" s="13">
        <f t="shared" si="1490"/>
        <v>7</v>
      </c>
      <c r="T1278" s="13">
        <f t="shared" si="1490"/>
        <v>7</v>
      </c>
      <c r="U1278" s="13">
        <f t="shared" si="1490"/>
        <v>0</v>
      </c>
      <c r="V1278" s="13">
        <f t="shared" si="1490"/>
        <v>0</v>
      </c>
      <c r="W1278" s="13">
        <f t="shared" si="1490"/>
        <v>0</v>
      </c>
      <c r="X1278" s="13">
        <f t="shared" si="1490"/>
        <v>0</v>
      </c>
      <c r="Y1278" s="13">
        <f t="shared" si="1490"/>
        <v>7</v>
      </c>
      <c r="Z1278" s="13">
        <f t="shared" si="1490"/>
        <v>7</v>
      </c>
      <c r="AA1278" s="13">
        <f t="shared" si="1491"/>
        <v>0</v>
      </c>
      <c r="AB1278" s="13">
        <f t="shared" si="1491"/>
        <v>0</v>
      </c>
      <c r="AC1278" s="13">
        <f t="shared" si="1491"/>
        <v>0</v>
      </c>
      <c r="AD1278" s="13">
        <f t="shared" si="1491"/>
        <v>0</v>
      </c>
      <c r="AE1278" s="13">
        <f t="shared" si="1491"/>
        <v>7</v>
      </c>
      <c r="AF1278" s="13">
        <f t="shared" si="1491"/>
        <v>7</v>
      </c>
      <c r="AG1278" s="13">
        <f t="shared" si="1492"/>
        <v>0</v>
      </c>
      <c r="AH1278" s="13">
        <f t="shared" si="1492"/>
        <v>0</v>
      </c>
      <c r="AI1278" s="13">
        <f t="shared" si="1492"/>
        <v>0</v>
      </c>
      <c r="AJ1278" s="13">
        <f t="shared" si="1492"/>
        <v>0</v>
      </c>
      <c r="AK1278" s="13">
        <f t="shared" si="1492"/>
        <v>7</v>
      </c>
      <c r="AL1278" s="13">
        <f t="shared" si="1492"/>
        <v>7</v>
      </c>
    </row>
    <row r="1279" spans="1:38" ht="33" hidden="1" x14ac:dyDescent="0.25">
      <c r="A1279" s="62" t="s">
        <v>39</v>
      </c>
      <c r="B1279" s="16" t="s">
        <v>597</v>
      </c>
      <c r="C1279" s="16" t="s">
        <v>22</v>
      </c>
      <c r="D1279" s="16" t="s">
        <v>64</v>
      </c>
      <c r="E1279" s="16" t="s">
        <v>598</v>
      </c>
      <c r="F1279" s="16" t="s">
        <v>40</v>
      </c>
      <c r="G1279" s="13"/>
      <c r="H1279" s="13"/>
      <c r="I1279" s="13"/>
      <c r="J1279" s="13"/>
      <c r="K1279" s="13"/>
      <c r="L1279" s="13"/>
      <c r="M1279" s="13"/>
      <c r="N1279" s="13"/>
      <c r="O1279" s="13"/>
      <c r="P1279" s="13">
        <v>7</v>
      </c>
      <c r="Q1279" s="13"/>
      <c r="R1279" s="13"/>
      <c r="S1279" s="13">
        <f>M1279+O1279+P1279+Q1279+R1279</f>
        <v>7</v>
      </c>
      <c r="T1279" s="13">
        <f>N1279+P1279</f>
        <v>7</v>
      </c>
      <c r="U1279" s="13"/>
      <c r="V1279" s="13"/>
      <c r="W1279" s="13"/>
      <c r="X1279" s="13"/>
      <c r="Y1279" s="13">
        <f>S1279+U1279+V1279+W1279+X1279</f>
        <v>7</v>
      </c>
      <c r="Z1279" s="13">
        <f>T1279+V1279</f>
        <v>7</v>
      </c>
      <c r="AA1279" s="13"/>
      <c r="AB1279" s="13"/>
      <c r="AC1279" s="13"/>
      <c r="AD1279" s="13"/>
      <c r="AE1279" s="13">
        <f>Y1279+AA1279+AB1279+AC1279+AD1279</f>
        <v>7</v>
      </c>
      <c r="AF1279" s="13">
        <f>Z1279+AB1279</f>
        <v>7</v>
      </c>
      <c r="AG1279" s="13"/>
      <c r="AH1279" s="13"/>
      <c r="AI1279" s="13"/>
      <c r="AJ1279" s="13"/>
      <c r="AK1279" s="13">
        <f>AE1279+AG1279+AH1279+AI1279+AJ1279</f>
        <v>7</v>
      </c>
      <c r="AL1279" s="13">
        <f>AF1279+AH1279</f>
        <v>7</v>
      </c>
    </row>
    <row r="1280" spans="1:38" ht="51.75" hidden="1" customHeight="1" x14ac:dyDescent="0.25">
      <c r="A1280" s="62" t="s">
        <v>594</v>
      </c>
      <c r="B1280" s="16" t="s">
        <v>597</v>
      </c>
      <c r="C1280" s="16" t="s">
        <v>22</v>
      </c>
      <c r="D1280" s="16" t="s">
        <v>64</v>
      </c>
      <c r="E1280" s="16" t="s">
        <v>587</v>
      </c>
      <c r="F1280" s="16"/>
      <c r="G1280" s="13"/>
      <c r="H1280" s="13"/>
      <c r="I1280" s="13"/>
      <c r="J1280" s="13"/>
      <c r="K1280" s="13"/>
      <c r="L1280" s="13"/>
      <c r="M1280" s="13"/>
      <c r="N1280" s="13"/>
      <c r="O1280" s="13">
        <f t="shared" ref="O1280:T1280" si="1493">O1281+O1283+O1285</f>
        <v>0</v>
      </c>
      <c r="P1280" s="13">
        <f t="shared" si="1493"/>
        <v>3486</v>
      </c>
      <c r="Q1280" s="13">
        <f t="shared" si="1493"/>
        <v>0</v>
      </c>
      <c r="R1280" s="13">
        <f t="shared" si="1493"/>
        <v>0</v>
      </c>
      <c r="S1280" s="13">
        <f t="shared" si="1493"/>
        <v>3486</v>
      </c>
      <c r="T1280" s="13">
        <f t="shared" si="1493"/>
        <v>3486</v>
      </c>
      <c r="U1280" s="13">
        <f t="shared" ref="U1280:Z1280" si="1494">U1281+U1283+U1285</f>
        <v>0</v>
      </c>
      <c r="V1280" s="13">
        <f t="shared" si="1494"/>
        <v>0</v>
      </c>
      <c r="W1280" s="13">
        <f t="shared" si="1494"/>
        <v>0</v>
      </c>
      <c r="X1280" s="13">
        <f t="shared" si="1494"/>
        <v>0</v>
      </c>
      <c r="Y1280" s="13">
        <f t="shared" si="1494"/>
        <v>3486</v>
      </c>
      <c r="Z1280" s="13">
        <f t="shared" si="1494"/>
        <v>3486</v>
      </c>
      <c r="AA1280" s="13">
        <f t="shared" ref="AA1280:AF1280" si="1495">AA1281+AA1283+AA1285</f>
        <v>0</v>
      </c>
      <c r="AB1280" s="13">
        <f t="shared" si="1495"/>
        <v>0</v>
      </c>
      <c r="AC1280" s="13">
        <f t="shared" si="1495"/>
        <v>0</v>
      </c>
      <c r="AD1280" s="13">
        <f t="shared" si="1495"/>
        <v>0</v>
      </c>
      <c r="AE1280" s="13">
        <f t="shared" si="1495"/>
        <v>3486</v>
      </c>
      <c r="AF1280" s="13">
        <f t="shared" si="1495"/>
        <v>3486</v>
      </c>
      <c r="AG1280" s="13">
        <f t="shared" ref="AG1280:AL1280" si="1496">AG1281+AG1283+AG1285</f>
        <v>0</v>
      </c>
      <c r="AH1280" s="13">
        <f t="shared" si="1496"/>
        <v>0</v>
      </c>
      <c r="AI1280" s="13">
        <f t="shared" si="1496"/>
        <v>0</v>
      </c>
      <c r="AJ1280" s="13">
        <f t="shared" si="1496"/>
        <v>0</v>
      </c>
      <c r="AK1280" s="13">
        <f t="shared" si="1496"/>
        <v>3486</v>
      </c>
      <c r="AL1280" s="13">
        <f t="shared" si="1496"/>
        <v>3486</v>
      </c>
    </row>
    <row r="1281" spans="1:38" ht="69.75" hidden="1" customHeight="1" x14ac:dyDescent="0.25">
      <c r="A1281" s="62" t="s">
        <v>543</v>
      </c>
      <c r="B1281" s="16" t="s">
        <v>597</v>
      </c>
      <c r="C1281" s="16" t="s">
        <v>22</v>
      </c>
      <c r="D1281" s="16" t="s">
        <v>64</v>
      </c>
      <c r="E1281" s="16" t="s">
        <v>587</v>
      </c>
      <c r="F1281" s="16" t="s">
        <v>92</v>
      </c>
      <c r="G1281" s="13"/>
      <c r="H1281" s="13"/>
      <c r="I1281" s="13"/>
      <c r="J1281" s="13"/>
      <c r="K1281" s="13"/>
      <c r="L1281" s="13"/>
      <c r="M1281" s="13"/>
      <c r="N1281" s="13"/>
      <c r="O1281" s="13">
        <f t="shared" ref="O1281:AL1281" si="1497">O1282</f>
        <v>0</v>
      </c>
      <c r="P1281" s="13">
        <f t="shared" si="1497"/>
        <v>1657</v>
      </c>
      <c r="Q1281" s="13">
        <f t="shared" si="1497"/>
        <v>0</v>
      </c>
      <c r="R1281" s="13">
        <f t="shared" si="1497"/>
        <v>0</v>
      </c>
      <c r="S1281" s="13">
        <f t="shared" si="1497"/>
        <v>1657</v>
      </c>
      <c r="T1281" s="13">
        <f t="shared" si="1497"/>
        <v>1657</v>
      </c>
      <c r="U1281" s="13">
        <f t="shared" si="1497"/>
        <v>0</v>
      </c>
      <c r="V1281" s="13">
        <f t="shared" si="1497"/>
        <v>0</v>
      </c>
      <c r="W1281" s="13">
        <f t="shared" si="1497"/>
        <v>0</v>
      </c>
      <c r="X1281" s="13">
        <f t="shared" si="1497"/>
        <v>0</v>
      </c>
      <c r="Y1281" s="13">
        <f t="shared" si="1497"/>
        <v>1657</v>
      </c>
      <c r="Z1281" s="13">
        <f t="shared" si="1497"/>
        <v>1657</v>
      </c>
      <c r="AA1281" s="13">
        <f t="shared" si="1497"/>
        <v>0</v>
      </c>
      <c r="AB1281" s="13">
        <f t="shared" si="1497"/>
        <v>0</v>
      </c>
      <c r="AC1281" s="13">
        <f t="shared" si="1497"/>
        <v>0</v>
      </c>
      <c r="AD1281" s="13">
        <f t="shared" si="1497"/>
        <v>0</v>
      </c>
      <c r="AE1281" s="13">
        <f t="shared" si="1497"/>
        <v>1657</v>
      </c>
      <c r="AF1281" s="13">
        <f t="shared" si="1497"/>
        <v>1657</v>
      </c>
      <c r="AG1281" s="13">
        <f t="shared" si="1497"/>
        <v>0</v>
      </c>
      <c r="AH1281" s="13">
        <f t="shared" si="1497"/>
        <v>0</v>
      </c>
      <c r="AI1281" s="13">
        <f t="shared" si="1497"/>
        <v>0</v>
      </c>
      <c r="AJ1281" s="13">
        <f t="shared" si="1497"/>
        <v>0</v>
      </c>
      <c r="AK1281" s="13">
        <f t="shared" si="1497"/>
        <v>1657</v>
      </c>
      <c r="AL1281" s="13">
        <f t="shared" si="1497"/>
        <v>1657</v>
      </c>
    </row>
    <row r="1282" spans="1:38" hidden="1" x14ac:dyDescent="0.25">
      <c r="A1282" s="62" t="s">
        <v>120</v>
      </c>
      <c r="B1282" s="16" t="s">
        <v>597</v>
      </c>
      <c r="C1282" s="16" t="s">
        <v>22</v>
      </c>
      <c r="D1282" s="16" t="s">
        <v>64</v>
      </c>
      <c r="E1282" s="16" t="s">
        <v>587</v>
      </c>
      <c r="F1282" s="16" t="s">
        <v>121</v>
      </c>
      <c r="G1282" s="13"/>
      <c r="H1282" s="13"/>
      <c r="I1282" s="13"/>
      <c r="J1282" s="13"/>
      <c r="K1282" s="13"/>
      <c r="L1282" s="13"/>
      <c r="M1282" s="13"/>
      <c r="N1282" s="13"/>
      <c r="O1282" s="13"/>
      <c r="P1282" s="13">
        <v>1657</v>
      </c>
      <c r="Q1282" s="13"/>
      <c r="R1282" s="13"/>
      <c r="S1282" s="13">
        <f>M1282+O1282+P1282+Q1282+R1282</f>
        <v>1657</v>
      </c>
      <c r="T1282" s="13">
        <f>N1282+P1282</f>
        <v>1657</v>
      </c>
      <c r="U1282" s="13"/>
      <c r="V1282" s="13"/>
      <c r="W1282" s="13"/>
      <c r="X1282" s="13"/>
      <c r="Y1282" s="13">
        <f>S1282+U1282+V1282+W1282+X1282</f>
        <v>1657</v>
      </c>
      <c r="Z1282" s="13">
        <f>T1282+V1282</f>
        <v>1657</v>
      </c>
      <c r="AA1282" s="13"/>
      <c r="AB1282" s="13"/>
      <c r="AC1282" s="13"/>
      <c r="AD1282" s="13"/>
      <c r="AE1282" s="13">
        <f>Y1282+AA1282+AB1282+AC1282+AD1282</f>
        <v>1657</v>
      </c>
      <c r="AF1282" s="13">
        <f>Z1282+AB1282</f>
        <v>1657</v>
      </c>
      <c r="AG1282" s="13"/>
      <c r="AH1282" s="13"/>
      <c r="AI1282" s="13"/>
      <c r="AJ1282" s="13"/>
      <c r="AK1282" s="13">
        <f>AE1282+AG1282+AH1282+AI1282+AJ1282</f>
        <v>1657</v>
      </c>
      <c r="AL1282" s="13">
        <f>AF1282+AH1282</f>
        <v>1657</v>
      </c>
    </row>
    <row r="1283" spans="1:38" ht="33" hidden="1" x14ac:dyDescent="0.25">
      <c r="A1283" s="62" t="s">
        <v>271</v>
      </c>
      <c r="B1283" s="16" t="s">
        <v>597</v>
      </c>
      <c r="C1283" s="16" t="s">
        <v>22</v>
      </c>
      <c r="D1283" s="16" t="s">
        <v>64</v>
      </c>
      <c r="E1283" s="16" t="s">
        <v>587</v>
      </c>
      <c r="F1283" s="16" t="s">
        <v>33</v>
      </c>
      <c r="G1283" s="13"/>
      <c r="H1283" s="13"/>
      <c r="I1283" s="13"/>
      <c r="J1283" s="13"/>
      <c r="K1283" s="13"/>
      <c r="L1283" s="13"/>
      <c r="M1283" s="13"/>
      <c r="N1283" s="13"/>
      <c r="O1283" s="13">
        <f t="shared" ref="O1283:AL1283" si="1498">O1284</f>
        <v>0</v>
      </c>
      <c r="P1283" s="13">
        <f t="shared" si="1498"/>
        <v>1820</v>
      </c>
      <c r="Q1283" s="13">
        <f t="shared" si="1498"/>
        <v>0</v>
      </c>
      <c r="R1283" s="13">
        <f t="shared" si="1498"/>
        <v>0</v>
      </c>
      <c r="S1283" s="13">
        <f t="shared" si="1498"/>
        <v>1820</v>
      </c>
      <c r="T1283" s="13">
        <f t="shared" si="1498"/>
        <v>1820</v>
      </c>
      <c r="U1283" s="13">
        <f t="shared" si="1498"/>
        <v>0</v>
      </c>
      <c r="V1283" s="13">
        <f t="shared" si="1498"/>
        <v>0</v>
      </c>
      <c r="W1283" s="13">
        <f t="shared" si="1498"/>
        <v>0</v>
      </c>
      <c r="X1283" s="13">
        <f t="shared" si="1498"/>
        <v>0</v>
      </c>
      <c r="Y1283" s="13">
        <f t="shared" si="1498"/>
        <v>1820</v>
      </c>
      <c r="Z1283" s="13">
        <f t="shared" si="1498"/>
        <v>1820</v>
      </c>
      <c r="AA1283" s="13">
        <f t="shared" si="1498"/>
        <v>0</v>
      </c>
      <c r="AB1283" s="13">
        <f t="shared" si="1498"/>
        <v>0</v>
      </c>
      <c r="AC1283" s="13">
        <f t="shared" si="1498"/>
        <v>0</v>
      </c>
      <c r="AD1283" s="13">
        <f t="shared" si="1498"/>
        <v>0</v>
      </c>
      <c r="AE1283" s="13">
        <f t="shared" si="1498"/>
        <v>1820</v>
      </c>
      <c r="AF1283" s="13">
        <f t="shared" si="1498"/>
        <v>1820</v>
      </c>
      <c r="AG1283" s="13">
        <f t="shared" si="1498"/>
        <v>0</v>
      </c>
      <c r="AH1283" s="13">
        <f t="shared" si="1498"/>
        <v>0</v>
      </c>
      <c r="AI1283" s="13">
        <f t="shared" si="1498"/>
        <v>0</v>
      </c>
      <c r="AJ1283" s="13">
        <f t="shared" si="1498"/>
        <v>0</v>
      </c>
      <c r="AK1283" s="13">
        <f t="shared" si="1498"/>
        <v>1820</v>
      </c>
      <c r="AL1283" s="13">
        <f t="shared" si="1498"/>
        <v>1820</v>
      </c>
    </row>
    <row r="1284" spans="1:38" ht="33" hidden="1" x14ac:dyDescent="0.25">
      <c r="A1284" s="62" t="s">
        <v>39</v>
      </c>
      <c r="B1284" s="16" t="s">
        <v>597</v>
      </c>
      <c r="C1284" s="16" t="s">
        <v>22</v>
      </c>
      <c r="D1284" s="16" t="s">
        <v>64</v>
      </c>
      <c r="E1284" s="16" t="s">
        <v>587</v>
      </c>
      <c r="F1284" s="16" t="s">
        <v>40</v>
      </c>
      <c r="G1284" s="13"/>
      <c r="H1284" s="13"/>
      <c r="I1284" s="13"/>
      <c r="J1284" s="13"/>
      <c r="K1284" s="13"/>
      <c r="L1284" s="13"/>
      <c r="M1284" s="13"/>
      <c r="N1284" s="13"/>
      <c r="O1284" s="13"/>
      <c r="P1284" s="13">
        <v>1820</v>
      </c>
      <c r="Q1284" s="13"/>
      <c r="R1284" s="13"/>
      <c r="S1284" s="13">
        <f>M1284+O1284+P1284+Q1284+R1284</f>
        <v>1820</v>
      </c>
      <c r="T1284" s="13">
        <f>N1284+P1284</f>
        <v>1820</v>
      </c>
      <c r="U1284" s="13"/>
      <c r="V1284" s="13"/>
      <c r="W1284" s="13"/>
      <c r="X1284" s="13"/>
      <c r="Y1284" s="13">
        <f>S1284+U1284+V1284+W1284+X1284</f>
        <v>1820</v>
      </c>
      <c r="Z1284" s="13">
        <f>T1284+V1284</f>
        <v>1820</v>
      </c>
      <c r="AA1284" s="13"/>
      <c r="AB1284" s="13"/>
      <c r="AC1284" s="13"/>
      <c r="AD1284" s="13"/>
      <c r="AE1284" s="13">
        <f>Y1284+AA1284+AB1284+AC1284+AD1284</f>
        <v>1820</v>
      </c>
      <c r="AF1284" s="13">
        <f>Z1284+AB1284</f>
        <v>1820</v>
      </c>
      <c r="AG1284" s="13"/>
      <c r="AH1284" s="13"/>
      <c r="AI1284" s="13"/>
      <c r="AJ1284" s="13"/>
      <c r="AK1284" s="13">
        <f>AE1284+AG1284+AH1284+AI1284+AJ1284</f>
        <v>1820</v>
      </c>
      <c r="AL1284" s="13">
        <f>AF1284+AH1284</f>
        <v>1820</v>
      </c>
    </row>
    <row r="1285" spans="1:38" hidden="1" x14ac:dyDescent="0.25">
      <c r="A1285" s="62" t="s">
        <v>70</v>
      </c>
      <c r="B1285" s="16" t="s">
        <v>597</v>
      </c>
      <c r="C1285" s="16" t="s">
        <v>22</v>
      </c>
      <c r="D1285" s="16" t="s">
        <v>64</v>
      </c>
      <c r="E1285" s="16" t="s">
        <v>587</v>
      </c>
      <c r="F1285" s="16" t="s">
        <v>71</v>
      </c>
      <c r="G1285" s="13"/>
      <c r="H1285" s="13"/>
      <c r="I1285" s="13"/>
      <c r="J1285" s="13"/>
      <c r="K1285" s="13"/>
      <c r="L1285" s="13"/>
      <c r="M1285" s="13"/>
      <c r="N1285" s="13"/>
      <c r="O1285" s="13">
        <f t="shared" ref="O1285:AL1285" si="1499">O1286</f>
        <v>0</v>
      </c>
      <c r="P1285" s="13">
        <f t="shared" si="1499"/>
        <v>9</v>
      </c>
      <c r="Q1285" s="13">
        <f t="shared" si="1499"/>
        <v>0</v>
      </c>
      <c r="R1285" s="13">
        <f t="shared" si="1499"/>
        <v>0</v>
      </c>
      <c r="S1285" s="13">
        <f t="shared" si="1499"/>
        <v>9</v>
      </c>
      <c r="T1285" s="13">
        <f t="shared" si="1499"/>
        <v>9</v>
      </c>
      <c r="U1285" s="13">
        <f t="shared" si="1499"/>
        <v>0</v>
      </c>
      <c r="V1285" s="13">
        <f t="shared" si="1499"/>
        <v>0</v>
      </c>
      <c r="W1285" s="13">
        <f t="shared" si="1499"/>
        <v>0</v>
      </c>
      <c r="X1285" s="13">
        <f t="shared" si="1499"/>
        <v>0</v>
      </c>
      <c r="Y1285" s="13">
        <f t="shared" si="1499"/>
        <v>9</v>
      </c>
      <c r="Z1285" s="13">
        <f t="shared" si="1499"/>
        <v>9</v>
      </c>
      <c r="AA1285" s="13">
        <f t="shared" si="1499"/>
        <v>0</v>
      </c>
      <c r="AB1285" s="13">
        <f t="shared" si="1499"/>
        <v>0</v>
      </c>
      <c r="AC1285" s="13">
        <f t="shared" si="1499"/>
        <v>0</v>
      </c>
      <c r="AD1285" s="13">
        <f t="shared" si="1499"/>
        <v>0</v>
      </c>
      <c r="AE1285" s="13">
        <f t="shared" si="1499"/>
        <v>9</v>
      </c>
      <c r="AF1285" s="13">
        <f t="shared" si="1499"/>
        <v>9</v>
      </c>
      <c r="AG1285" s="13">
        <f t="shared" si="1499"/>
        <v>0</v>
      </c>
      <c r="AH1285" s="13">
        <f t="shared" si="1499"/>
        <v>0</v>
      </c>
      <c r="AI1285" s="13">
        <f t="shared" si="1499"/>
        <v>0</v>
      </c>
      <c r="AJ1285" s="13">
        <f t="shared" si="1499"/>
        <v>0</v>
      </c>
      <c r="AK1285" s="13">
        <f t="shared" si="1499"/>
        <v>9</v>
      </c>
      <c r="AL1285" s="13">
        <f t="shared" si="1499"/>
        <v>9</v>
      </c>
    </row>
    <row r="1286" spans="1:38" hidden="1" x14ac:dyDescent="0.25">
      <c r="A1286" s="62" t="s">
        <v>99</v>
      </c>
      <c r="B1286" s="16" t="s">
        <v>597</v>
      </c>
      <c r="C1286" s="16" t="s">
        <v>22</v>
      </c>
      <c r="D1286" s="16" t="s">
        <v>64</v>
      </c>
      <c r="E1286" s="16" t="s">
        <v>587</v>
      </c>
      <c r="F1286" s="16" t="s">
        <v>73</v>
      </c>
      <c r="G1286" s="13"/>
      <c r="H1286" s="13"/>
      <c r="I1286" s="13"/>
      <c r="J1286" s="13"/>
      <c r="K1286" s="13"/>
      <c r="L1286" s="13"/>
      <c r="M1286" s="13"/>
      <c r="N1286" s="13"/>
      <c r="O1286" s="13"/>
      <c r="P1286" s="13">
        <v>9</v>
      </c>
      <c r="Q1286" s="13"/>
      <c r="R1286" s="13"/>
      <c r="S1286" s="13">
        <f>M1286+O1286+P1286+Q1286+R1286</f>
        <v>9</v>
      </c>
      <c r="T1286" s="13">
        <f>N1286+P1286</f>
        <v>9</v>
      </c>
      <c r="U1286" s="13"/>
      <c r="V1286" s="13"/>
      <c r="W1286" s="13"/>
      <c r="X1286" s="13"/>
      <c r="Y1286" s="13">
        <f>S1286+U1286+V1286+W1286+X1286</f>
        <v>9</v>
      </c>
      <c r="Z1286" s="13">
        <f>T1286+V1286</f>
        <v>9</v>
      </c>
      <c r="AA1286" s="13"/>
      <c r="AB1286" s="13"/>
      <c r="AC1286" s="13"/>
      <c r="AD1286" s="13"/>
      <c r="AE1286" s="13">
        <f>Y1286+AA1286+AB1286+AC1286+AD1286</f>
        <v>9</v>
      </c>
      <c r="AF1286" s="13">
        <f>Z1286+AB1286</f>
        <v>9</v>
      </c>
      <c r="AG1286" s="13"/>
      <c r="AH1286" s="13"/>
      <c r="AI1286" s="13"/>
      <c r="AJ1286" s="13"/>
      <c r="AK1286" s="13">
        <f>AE1286+AG1286+AH1286+AI1286+AJ1286</f>
        <v>9</v>
      </c>
      <c r="AL1286" s="13">
        <f>AF1286+AH1286</f>
        <v>9</v>
      </c>
    </row>
    <row r="1287" spans="1:38" ht="33" hidden="1" x14ac:dyDescent="0.25">
      <c r="A1287" s="62" t="s">
        <v>595</v>
      </c>
      <c r="B1287" s="16" t="s">
        <v>597</v>
      </c>
      <c r="C1287" s="16" t="s">
        <v>22</v>
      </c>
      <c r="D1287" s="16" t="s">
        <v>64</v>
      </c>
      <c r="E1287" s="16" t="s">
        <v>588</v>
      </c>
      <c r="F1287" s="16"/>
      <c r="G1287" s="13"/>
      <c r="H1287" s="13"/>
      <c r="I1287" s="13"/>
      <c r="J1287" s="13"/>
      <c r="K1287" s="13"/>
      <c r="L1287" s="13"/>
      <c r="M1287" s="13"/>
      <c r="N1287" s="13"/>
      <c r="O1287" s="13">
        <f t="shared" ref="O1287:T1287" si="1500">O1288+O1290+O1292</f>
        <v>0</v>
      </c>
      <c r="P1287" s="13">
        <f t="shared" si="1500"/>
        <v>389</v>
      </c>
      <c r="Q1287" s="13">
        <f t="shared" si="1500"/>
        <v>0</v>
      </c>
      <c r="R1287" s="13">
        <f t="shared" si="1500"/>
        <v>0</v>
      </c>
      <c r="S1287" s="13">
        <f t="shared" si="1500"/>
        <v>389</v>
      </c>
      <c r="T1287" s="13">
        <f t="shared" si="1500"/>
        <v>389</v>
      </c>
      <c r="U1287" s="13">
        <f t="shared" ref="U1287:Z1287" si="1501">U1288+U1290+U1292</f>
        <v>0</v>
      </c>
      <c r="V1287" s="13">
        <f t="shared" si="1501"/>
        <v>0</v>
      </c>
      <c r="W1287" s="13">
        <f t="shared" si="1501"/>
        <v>0</v>
      </c>
      <c r="X1287" s="13">
        <f t="shared" si="1501"/>
        <v>0</v>
      </c>
      <c r="Y1287" s="13">
        <f t="shared" si="1501"/>
        <v>389</v>
      </c>
      <c r="Z1287" s="13">
        <f t="shared" si="1501"/>
        <v>389</v>
      </c>
      <c r="AA1287" s="13">
        <f t="shared" ref="AA1287:AF1287" si="1502">AA1288+AA1290+AA1292</f>
        <v>0</v>
      </c>
      <c r="AB1287" s="13">
        <f t="shared" si="1502"/>
        <v>0</v>
      </c>
      <c r="AC1287" s="13">
        <f t="shared" si="1502"/>
        <v>0</v>
      </c>
      <c r="AD1287" s="13">
        <f t="shared" si="1502"/>
        <v>0</v>
      </c>
      <c r="AE1287" s="13">
        <f t="shared" si="1502"/>
        <v>389</v>
      </c>
      <c r="AF1287" s="13">
        <f t="shared" si="1502"/>
        <v>389</v>
      </c>
      <c r="AG1287" s="13">
        <f t="shared" ref="AG1287:AL1287" si="1503">AG1288+AG1290+AG1292</f>
        <v>0</v>
      </c>
      <c r="AH1287" s="13">
        <f t="shared" si="1503"/>
        <v>0</v>
      </c>
      <c r="AI1287" s="13">
        <f t="shared" si="1503"/>
        <v>0</v>
      </c>
      <c r="AJ1287" s="13">
        <f t="shared" si="1503"/>
        <v>0</v>
      </c>
      <c r="AK1287" s="13">
        <f t="shared" si="1503"/>
        <v>389</v>
      </c>
      <c r="AL1287" s="13">
        <f t="shared" si="1503"/>
        <v>389</v>
      </c>
    </row>
    <row r="1288" spans="1:38" ht="67.5" hidden="1" customHeight="1" x14ac:dyDescent="0.25">
      <c r="A1288" s="62" t="s">
        <v>543</v>
      </c>
      <c r="B1288" s="16" t="s">
        <v>597</v>
      </c>
      <c r="C1288" s="16" t="s">
        <v>22</v>
      </c>
      <c r="D1288" s="16" t="s">
        <v>64</v>
      </c>
      <c r="E1288" s="16" t="s">
        <v>588</v>
      </c>
      <c r="F1288" s="16" t="s">
        <v>92</v>
      </c>
      <c r="G1288" s="13"/>
      <c r="H1288" s="13"/>
      <c r="I1288" s="13"/>
      <c r="J1288" s="13"/>
      <c r="K1288" s="13"/>
      <c r="L1288" s="13"/>
      <c r="M1288" s="13"/>
      <c r="N1288" s="13"/>
      <c r="O1288" s="13">
        <f t="shared" ref="O1288:AL1288" si="1504">O1289</f>
        <v>0</v>
      </c>
      <c r="P1288" s="13">
        <f t="shared" si="1504"/>
        <v>37</v>
      </c>
      <c r="Q1288" s="13">
        <f t="shared" si="1504"/>
        <v>0</v>
      </c>
      <c r="R1288" s="13">
        <f t="shared" si="1504"/>
        <v>0</v>
      </c>
      <c r="S1288" s="13">
        <f t="shared" si="1504"/>
        <v>37</v>
      </c>
      <c r="T1288" s="13">
        <f t="shared" si="1504"/>
        <v>37</v>
      </c>
      <c r="U1288" s="13">
        <f t="shared" si="1504"/>
        <v>0</v>
      </c>
      <c r="V1288" s="13">
        <f t="shared" si="1504"/>
        <v>0</v>
      </c>
      <c r="W1288" s="13">
        <f t="shared" si="1504"/>
        <v>0</v>
      </c>
      <c r="X1288" s="13">
        <f t="shared" si="1504"/>
        <v>0</v>
      </c>
      <c r="Y1288" s="13">
        <f t="shared" si="1504"/>
        <v>37</v>
      </c>
      <c r="Z1288" s="13">
        <f t="shared" si="1504"/>
        <v>37</v>
      </c>
      <c r="AA1288" s="13">
        <f t="shared" si="1504"/>
        <v>0</v>
      </c>
      <c r="AB1288" s="13">
        <f t="shared" si="1504"/>
        <v>0</v>
      </c>
      <c r="AC1288" s="13">
        <f t="shared" si="1504"/>
        <v>0</v>
      </c>
      <c r="AD1288" s="13">
        <f t="shared" si="1504"/>
        <v>0</v>
      </c>
      <c r="AE1288" s="13">
        <f t="shared" si="1504"/>
        <v>37</v>
      </c>
      <c r="AF1288" s="13">
        <f t="shared" si="1504"/>
        <v>37</v>
      </c>
      <c r="AG1288" s="13">
        <f t="shared" si="1504"/>
        <v>0</v>
      </c>
      <c r="AH1288" s="13">
        <f t="shared" si="1504"/>
        <v>0</v>
      </c>
      <c r="AI1288" s="13">
        <f t="shared" si="1504"/>
        <v>0</v>
      </c>
      <c r="AJ1288" s="13">
        <f t="shared" si="1504"/>
        <v>0</v>
      </c>
      <c r="AK1288" s="13">
        <f t="shared" si="1504"/>
        <v>37</v>
      </c>
      <c r="AL1288" s="13">
        <f t="shared" si="1504"/>
        <v>37</v>
      </c>
    </row>
    <row r="1289" spans="1:38" hidden="1" x14ac:dyDescent="0.25">
      <c r="A1289" s="62" t="s">
        <v>120</v>
      </c>
      <c r="B1289" s="16" t="s">
        <v>597</v>
      </c>
      <c r="C1289" s="16" t="s">
        <v>22</v>
      </c>
      <c r="D1289" s="16" t="s">
        <v>64</v>
      </c>
      <c r="E1289" s="16" t="s">
        <v>588</v>
      </c>
      <c r="F1289" s="16" t="s">
        <v>121</v>
      </c>
      <c r="G1289" s="13"/>
      <c r="H1289" s="13"/>
      <c r="I1289" s="13"/>
      <c r="J1289" s="13"/>
      <c r="K1289" s="13"/>
      <c r="L1289" s="13"/>
      <c r="M1289" s="13"/>
      <c r="N1289" s="13"/>
      <c r="O1289" s="13"/>
      <c r="P1289" s="13">
        <v>37</v>
      </c>
      <c r="Q1289" s="13"/>
      <c r="R1289" s="13"/>
      <c r="S1289" s="13">
        <f>M1289+O1289+P1289+Q1289+R1289</f>
        <v>37</v>
      </c>
      <c r="T1289" s="13">
        <f>N1289+P1289</f>
        <v>37</v>
      </c>
      <c r="U1289" s="13"/>
      <c r="V1289" s="13"/>
      <c r="W1289" s="13"/>
      <c r="X1289" s="13"/>
      <c r="Y1289" s="13">
        <f>S1289+U1289+V1289+W1289+X1289</f>
        <v>37</v>
      </c>
      <c r="Z1289" s="13">
        <f>T1289+V1289</f>
        <v>37</v>
      </c>
      <c r="AA1289" s="13"/>
      <c r="AB1289" s="13"/>
      <c r="AC1289" s="13"/>
      <c r="AD1289" s="13"/>
      <c r="AE1289" s="13">
        <f>Y1289+AA1289+AB1289+AC1289+AD1289</f>
        <v>37</v>
      </c>
      <c r="AF1289" s="13">
        <f>Z1289+AB1289</f>
        <v>37</v>
      </c>
      <c r="AG1289" s="13"/>
      <c r="AH1289" s="13"/>
      <c r="AI1289" s="13"/>
      <c r="AJ1289" s="13"/>
      <c r="AK1289" s="13">
        <f>AE1289+AG1289+AH1289+AI1289+AJ1289</f>
        <v>37</v>
      </c>
      <c r="AL1289" s="13">
        <f>AF1289+AH1289</f>
        <v>37</v>
      </c>
    </row>
    <row r="1290" spans="1:38" ht="33" hidden="1" x14ac:dyDescent="0.25">
      <c r="A1290" s="62" t="s">
        <v>271</v>
      </c>
      <c r="B1290" s="16" t="s">
        <v>597</v>
      </c>
      <c r="C1290" s="16" t="s">
        <v>22</v>
      </c>
      <c r="D1290" s="16" t="s">
        <v>64</v>
      </c>
      <c r="E1290" s="16" t="s">
        <v>588</v>
      </c>
      <c r="F1290" s="16" t="s">
        <v>33</v>
      </c>
      <c r="G1290" s="13"/>
      <c r="H1290" s="13"/>
      <c r="I1290" s="13"/>
      <c r="J1290" s="13"/>
      <c r="K1290" s="13"/>
      <c r="L1290" s="13"/>
      <c r="M1290" s="13"/>
      <c r="N1290" s="13"/>
      <c r="O1290" s="13">
        <f t="shared" ref="O1290:AL1290" si="1505">O1291</f>
        <v>0</v>
      </c>
      <c r="P1290" s="13">
        <f t="shared" si="1505"/>
        <v>349</v>
      </c>
      <c r="Q1290" s="13">
        <f t="shared" si="1505"/>
        <v>0</v>
      </c>
      <c r="R1290" s="13">
        <f t="shared" si="1505"/>
        <v>0</v>
      </c>
      <c r="S1290" s="13">
        <f t="shared" si="1505"/>
        <v>349</v>
      </c>
      <c r="T1290" s="13">
        <f t="shared" si="1505"/>
        <v>349</v>
      </c>
      <c r="U1290" s="13">
        <f t="shared" si="1505"/>
        <v>0</v>
      </c>
      <c r="V1290" s="13">
        <f t="shared" si="1505"/>
        <v>0</v>
      </c>
      <c r="W1290" s="13">
        <f t="shared" si="1505"/>
        <v>0</v>
      </c>
      <c r="X1290" s="13">
        <f t="shared" si="1505"/>
        <v>0</v>
      </c>
      <c r="Y1290" s="13">
        <f t="shared" si="1505"/>
        <v>349</v>
      </c>
      <c r="Z1290" s="13">
        <f t="shared" si="1505"/>
        <v>349</v>
      </c>
      <c r="AA1290" s="13">
        <f t="shared" si="1505"/>
        <v>0</v>
      </c>
      <c r="AB1290" s="13">
        <f t="shared" si="1505"/>
        <v>0</v>
      </c>
      <c r="AC1290" s="13">
        <f t="shared" si="1505"/>
        <v>0</v>
      </c>
      <c r="AD1290" s="13">
        <f t="shared" si="1505"/>
        <v>0</v>
      </c>
      <c r="AE1290" s="13">
        <f t="shared" si="1505"/>
        <v>349</v>
      </c>
      <c r="AF1290" s="13">
        <f t="shared" si="1505"/>
        <v>349</v>
      </c>
      <c r="AG1290" s="13">
        <f t="shared" si="1505"/>
        <v>0</v>
      </c>
      <c r="AH1290" s="13">
        <f t="shared" si="1505"/>
        <v>0</v>
      </c>
      <c r="AI1290" s="13">
        <f t="shared" si="1505"/>
        <v>0</v>
      </c>
      <c r="AJ1290" s="13">
        <f t="shared" si="1505"/>
        <v>0</v>
      </c>
      <c r="AK1290" s="13">
        <f t="shared" si="1505"/>
        <v>349</v>
      </c>
      <c r="AL1290" s="13">
        <f t="shared" si="1505"/>
        <v>349</v>
      </c>
    </row>
    <row r="1291" spans="1:38" ht="33" hidden="1" x14ac:dyDescent="0.25">
      <c r="A1291" s="62" t="s">
        <v>39</v>
      </c>
      <c r="B1291" s="16" t="s">
        <v>597</v>
      </c>
      <c r="C1291" s="16" t="s">
        <v>22</v>
      </c>
      <c r="D1291" s="16" t="s">
        <v>64</v>
      </c>
      <c r="E1291" s="16" t="s">
        <v>588</v>
      </c>
      <c r="F1291" s="16" t="s">
        <v>40</v>
      </c>
      <c r="G1291" s="13"/>
      <c r="H1291" s="13"/>
      <c r="I1291" s="13"/>
      <c r="J1291" s="13"/>
      <c r="K1291" s="13"/>
      <c r="L1291" s="13"/>
      <c r="M1291" s="13"/>
      <c r="N1291" s="13"/>
      <c r="O1291" s="13"/>
      <c r="P1291" s="13">
        <v>349</v>
      </c>
      <c r="Q1291" s="13"/>
      <c r="R1291" s="13"/>
      <c r="S1291" s="13">
        <f>M1291+O1291+P1291+Q1291+R1291</f>
        <v>349</v>
      </c>
      <c r="T1291" s="13">
        <f>N1291+P1291</f>
        <v>349</v>
      </c>
      <c r="U1291" s="13"/>
      <c r="V1291" s="13"/>
      <c r="W1291" s="13"/>
      <c r="X1291" s="13"/>
      <c r="Y1291" s="13">
        <f>S1291+U1291+V1291+W1291+X1291</f>
        <v>349</v>
      </c>
      <c r="Z1291" s="13">
        <f>T1291+V1291</f>
        <v>349</v>
      </c>
      <c r="AA1291" s="13"/>
      <c r="AB1291" s="13"/>
      <c r="AC1291" s="13"/>
      <c r="AD1291" s="13"/>
      <c r="AE1291" s="13">
        <f>Y1291+AA1291+AB1291+AC1291+AD1291</f>
        <v>349</v>
      </c>
      <c r="AF1291" s="13">
        <f>Z1291+AB1291</f>
        <v>349</v>
      </c>
      <c r="AG1291" s="13"/>
      <c r="AH1291" s="13"/>
      <c r="AI1291" s="13"/>
      <c r="AJ1291" s="13"/>
      <c r="AK1291" s="13">
        <f>AE1291+AG1291+AH1291+AI1291+AJ1291</f>
        <v>349</v>
      </c>
      <c r="AL1291" s="13">
        <f>AF1291+AH1291</f>
        <v>349</v>
      </c>
    </row>
    <row r="1292" spans="1:38" hidden="1" x14ac:dyDescent="0.25">
      <c r="A1292" s="62" t="s">
        <v>70</v>
      </c>
      <c r="B1292" s="16" t="s">
        <v>597</v>
      </c>
      <c r="C1292" s="16" t="s">
        <v>22</v>
      </c>
      <c r="D1292" s="16" t="s">
        <v>64</v>
      </c>
      <c r="E1292" s="16" t="s">
        <v>588</v>
      </c>
      <c r="F1292" s="16" t="s">
        <v>71</v>
      </c>
      <c r="G1292" s="13"/>
      <c r="H1292" s="13"/>
      <c r="I1292" s="13"/>
      <c r="J1292" s="13"/>
      <c r="K1292" s="13"/>
      <c r="L1292" s="13"/>
      <c r="M1292" s="13"/>
      <c r="N1292" s="13"/>
      <c r="O1292" s="13">
        <f t="shared" ref="O1292:AL1292" si="1506">O1293</f>
        <v>0</v>
      </c>
      <c r="P1292" s="13">
        <f t="shared" si="1506"/>
        <v>3</v>
      </c>
      <c r="Q1292" s="13">
        <f t="shared" si="1506"/>
        <v>0</v>
      </c>
      <c r="R1292" s="13">
        <f t="shared" si="1506"/>
        <v>0</v>
      </c>
      <c r="S1292" s="13">
        <f t="shared" si="1506"/>
        <v>3</v>
      </c>
      <c r="T1292" s="13">
        <f t="shared" si="1506"/>
        <v>3</v>
      </c>
      <c r="U1292" s="13">
        <f t="shared" si="1506"/>
        <v>0</v>
      </c>
      <c r="V1292" s="13">
        <f t="shared" si="1506"/>
        <v>0</v>
      </c>
      <c r="W1292" s="13">
        <f t="shared" si="1506"/>
        <v>0</v>
      </c>
      <c r="X1292" s="13">
        <f t="shared" si="1506"/>
        <v>0</v>
      </c>
      <c r="Y1292" s="13">
        <f t="shared" si="1506"/>
        <v>3</v>
      </c>
      <c r="Z1292" s="13">
        <f t="shared" si="1506"/>
        <v>3</v>
      </c>
      <c r="AA1292" s="13">
        <f t="shared" si="1506"/>
        <v>0</v>
      </c>
      <c r="AB1292" s="13">
        <f t="shared" si="1506"/>
        <v>0</v>
      </c>
      <c r="AC1292" s="13">
        <f t="shared" si="1506"/>
        <v>0</v>
      </c>
      <c r="AD1292" s="13">
        <f t="shared" si="1506"/>
        <v>0</v>
      </c>
      <c r="AE1292" s="13">
        <f t="shared" si="1506"/>
        <v>3</v>
      </c>
      <c r="AF1292" s="13">
        <f t="shared" si="1506"/>
        <v>3</v>
      </c>
      <c r="AG1292" s="13">
        <f t="shared" si="1506"/>
        <v>0</v>
      </c>
      <c r="AH1292" s="13">
        <f t="shared" si="1506"/>
        <v>0</v>
      </c>
      <c r="AI1292" s="13">
        <f t="shared" si="1506"/>
        <v>0</v>
      </c>
      <c r="AJ1292" s="13">
        <f t="shared" si="1506"/>
        <v>0</v>
      </c>
      <c r="AK1292" s="13">
        <f t="shared" si="1506"/>
        <v>3</v>
      </c>
      <c r="AL1292" s="13">
        <f t="shared" si="1506"/>
        <v>3</v>
      </c>
    </row>
    <row r="1293" spans="1:38" hidden="1" x14ac:dyDescent="0.25">
      <c r="A1293" s="62" t="s">
        <v>99</v>
      </c>
      <c r="B1293" s="16" t="s">
        <v>597</v>
      </c>
      <c r="C1293" s="16" t="s">
        <v>22</v>
      </c>
      <c r="D1293" s="16" t="s">
        <v>64</v>
      </c>
      <c r="E1293" s="16" t="s">
        <v>588</v>
      </c>
      <c r="F1293" s="16" t="s">
        <v>73</v>
      </c>
      <c r="G1293" s="13"/>
      <c r="H1293" s="13"/>
      <c r="I1293" s="13"/>
      <c r="J1293" s="13"/>
      <c r="K1293" s="13"/>
      <c r="L1293" s="13"/>
      <c r="M1293" s="13"/>
      <c r="N1293" s="13"/>
      <c r="O1293" s="13"/>
      <c r="P1293" s="13">
        <v>3</v>
      </c>
      <c r="Q1293" s="13"/>
      <c r="R1293" s="13"/>
      <c r="S1293" s="13">
        <f>M1293+O1293+P1293+Q1293+R1293</f>
        <v>3</v>
      </c>
      <c r="T1293" s="13">
        <f>N1293+P1293</f>
        <v>3</v>
      </c>
      <c r="U1293" s="13"/>
      <c r="V1293" s="13"/>
      <c r="W1293" s="13"/>
      <c r="X1293" s="13"/>
      <c r="Y1293" s="13">
        <f>S1293+U1293+V1293+W1293+X1293</f>
        <v>3</v>
      </c>
      <c r="Z1293" s="13">
        <f>T1293+V1293</f>
        <v>3</v>
      </c>
      <c r="AA1293" s="13"/>
      <c r="AB1293" s="13"/>
      <c r="AC1293" s="13"/>
      <c r="AD1293" s="13"/>
      <c r="AE1293" s="13">
        <f>Y1293+AA1293+AB1293+AC1293+AD1293</f>
        <v>3</v>
      </c>
      <c r="AF1293" s="13">
        <f>Z1293+AB1293</f>
        <v>3</v>
      </c>
      <c r="AG1293" s="13"/>
      <c r="AH1293" s="13"/>
      <c r="AI1293" s="13"/>
      <c r="AJ1293" s="13"/>
      <c r="AK1293" s="13">
        <f>AE1293+AG1293+AH1293+AI1293+AJ1293</f>
        <v>3</v>
      </c>
      <c r="AL1293" s="13">
        <f>AF1293+AH1293</f>
        <v>3</v>
      </c>
    </row>
    <row r="1294" spans="1:38" hidden="1" x14ac:dyDescent="0.25">
      <c r="A1294" s="62"/>
      <c r="B1294" s="16"/>
      <c r="C1294" s="16"/>
      <c r="D1294" s="16"/>
      <c r="E1294" s="16"/>
      <c r="F1294" s="16"/>
      <c r="G1294" s="13"/>
      <c r="H1294" s="13"/>
      <c r="I1294" s="13"/>
      <c r="J1294" s="13"/>
      <c r="K1294" s="13"/>
      <c r="L1294" s="13"/>
      <c r="M1294" s="13"/>
      <c r="N1294" s="13"/>
      <c r="O1294" s="13"/>
      <c r="P1294" s="13"/>
      <c r="Q1294" s="13"/>
      <c r="R1294" s="13"/>
      <c r="S1294" s="13"/>
      <c r="T1294" s="13"/>
      <c r="U1294" s="13"/>
      <c r="V1294" s="13"/>
      <c r="W1294" s="13"/>
      <c r="X1294" s="13"/>
      <c r="Y1294" s="13"/>
      <c r="Z1294" s="13"/>
      <c r="AA1294" s="13"/>
      <c r="AB1294" s="13"/>
      <c r="AC1294" s="13"/>
      <c r="AD1294" s="13"/>
      <c r="AE1294" s="13"/>
      <c r="AF1294" s="13"/>
      <c r="AG1294" s="13"/>
      <c r="AH1294" s="13"/>
      <c r="AI1294" s="13"/>
      <c r="AJ1294" s="13"/>
      <c r="AK1294" s="13"/>
      <c r="AL1294" s="13"/>
    </row>
    <row r="1295" spans="1:38" ht="37.5" hidden="1" x14ac:dyDescent="0.3">
      <c r="A1295" s="61" t="s">
        <v>82</v>
      </c>
      <c r="B1295" s="14">
        <v>923</v>
      </c>
      <c r="C1295" s="14" t="s">
        <v>30</v>
      </c>
      <c r="D1295" s="14" t="s">
        <v>83</v>
      </c>
      <c r="E1295" s="14"/>
      <c r="F1295" s="14"/>
      <c r="G1295" s="23">
        <f t="shared" ref="G1295:R1299" si="1507">G1296</f>
        <v>1000</v>
      </c>
      <c r="H1295" s="23">
        <f t="shared" si="1507"/>
        <v>0</v>
      </c>
      <c r="I1295" s="13">
        <f t="shared" si="1507"/>
        <v>0</v>
      </c>
      <c r="J1295" s="13">
        <f t="shared" si="1507"/>
        <v>0</v>
      </c>
      <c r="K1295" s="13">
        <f t="shared" si="1507"/>
        <v>0</v>
      </c>
      <c r="L1295" s="13">
        <f t="shared" si="1507"/>
        <v>0</v>
      </c>
      <c r="M1295" s="23">
        <f t="shared" si="1507"/>
        <v>1000</v>
      </c>
      <c r="N1295" s="23">
        <f t="shared" si="1507"/>
        <v>0</v>
      </c>
      <c r="O1295" s="13">
        <f t="shared" si="1507"/>
        <v>0</v>
      </c>
      <c r="P1295" s="13">
        <f t="shared" si="1507"/>
        <v>0</v>
      </c>
      <c r="Q1295" s="13">
        <f t="shared" si="1507"/>
        <v>0</v>
      </c>
      <c r="R1295" s="13">
        <f t="shared" si="1507"/>
        <v>0</v>
      </c>
      <c r="S1295" s="23">
        <f t="shared" ref="S1295:AH1299" si="1508">S1296</f>
        <v>1000</v>
      </c>
      <c r="T1295" s="23">
        <f t="shared" si="1508"/>
        <v>0</v>
      </c>
      <c r="U1295" s="13">
        <f t="shared" si="1508"/>
        <v>0</v>
      </c>
      <c r="V1295" s="13">
        <f t="shared" si="1508"/>
        <v>0</v>
      </c>
      <c r="W1295" s="13">
        <f t="shared" si="1508"/>
        <v>0</v>
      </c>
      <c r="X1295" s="13">
        <f t="shared" si="1508"/>
        <v>0</v>
      </c>
      <c r="Y1295" s="23">
        <f t="shared" si="1508"/>
        <v>1000</v>
      </c>
      <c r="Z1295" s="23">
        <f t="shared" si="1508"/>
        <v>0</v>
      </c>
      <c r="AA1295" s="13">
        <f t="shared" si="1508"/>
        <v>0</v>
      </c>
      <c r="AB1295" s="13">
        <f t="shared" si="1508"/>
        <v>0</v>
      </c>
      <c r="AC1295" s="13">
        <f t="shared" si="1508"/>
        <v>0</v>
      </c>
      <c r="AD1295" s="13">
        <f t="shared" si="1508"/>
        <v>0</v>
      </c>
      <c r="AE1295" s="23">
        <f t="shared" si="1508"/>
        <v>1000</v>
      </c>
      <c r="AF1295" s="23">
        <f t="shared" si="1508"/>
        <v>0</v>
      </c>
      <c r="AG1295" s="13">
        <f t="shared" si="1508"/>
        <v>0</v>
      </c>
      <c r="AH1295" s="13">
        <f t="shared" si="1508"/>
        <v>0</v>
      </c>
      <c r="AI1295" s="13">
        <f t="shared" ref="AG1295:AL1299" si="1509">AI1296</f>
        <v>0</v>
      </c>
      <c r="AJ1295" s="13">
        <f t="shared" si="1509"/>
        <v>0</v>
      </c>
      <c r="AK1295" s="23">
        <f t="shared" si="1509"/>
        <v>1000</v>
      </c>
      <c r="AL1295" s="23">
        <f t="shared" si="1509"/>
        <v>0</v>
      </c>
    </row>
    <row r="1296" spans="1:38" ht="49.5" hidden="1" x14ac:dyDescent="0.25">
      <c r="A1296" s="62" t="s">
        <v>124</v>
      </c>
      <c r="B1296" s="16">
        <v>923</v>
      </c>
      <c r="C1296" s="16" t="s">
        <v>30</v>
      </c>
      <c r="D1296" s="16" t="s">
        <v>83</v>
      </c>
      <c r="E1296" s="16" t="s">
        <v>125</v>
      </c>
      <c r="F1296" s="16"/>
      <c r="G1296" s="20">
        <f t="shared" si="1507"/>
        <v>1000</v>
      </c>
      <c r="H1296" s="20">
        <f t="shared" si="1507"/>
        <v>0</v>
      </c>
      <c r="I1296" s="13">
        <f t="shared" si="1507"/>
        <v>0</v>
      </c>
      <c r="J1296" s="13">
        <f t="shared" si="1507"/>
        <v>0</v>
      </c>
      <c r="K1296" s="13">
        <f t="shared" si="1507"/>
        <v>0</v>
      </c>
      <c r="L1296" s="13">
        <f t="shared" si="1507"/>
        <v>0</v>
      </c>
      <c r="M1296" s="20">
        <f t="shared" si="1507"/>
        <v>1000</v>
      </c>
      <c r="N1296" s="20">
        <f t="shared" si="1507"/>
        <v>0</v>
      </c>
      <c r="O1296" s="13">
        <f t="shared" si="1507"/>
        <v>0</v>
      </c>
      <c r="P1296" s="13">
        <f t="shared" si="1507"/>
        <v>0</v>
      </c>
      <c r="Q1296" s="13">
        <f t="shared" si="1507"/>
        <v>0</v>
      </c>
      <c r="R1296" s="13">
        <f t="shared" si="1507"/>
        <v>0</v>
      </c>
      <c r="S1296" s="20">
        <f t="shared" si="1508"/>
        <v>1000</v>
      </c>
      <c r="T1296" s="20">
        <f t="shared" si="1508"/>
        <v>0</v>
      </c>
      <c r="U1296" s="13">
        <f t="shared" si="1508"/>
        <v>0</v>
      </c>
      <c r="V1296" s="13">
        <f t="shared" si="1508"/>
        <v>0</v>
      </c>
      <c r="W1296" s="13">
        <f t="shared" si="1508"/>
        <v>0</v>
      </c>
      <c r="X1296" s="13">
        <f t="shared" si="1508"/>
        <v>0</v>
      </c>
      <c r="Y1296" s="20">
        <f t="shared" si="1508"/>
        <v>1000</v>
      </c>
      <c r="Z1296" s="20">
        <f t="shared" si="1508"/>
        <v>0</v>
      </c>
      <c r="AA1296" s="13">
        <f t="shared" si="1508"/>
        <v>0</v>
      </c>
      <c r="AB1296" s="13">
        <f t="shared" si="1508"/>
        <v>0</v>
      </c>
      <c r="AC1296" s="13">
        <f t="shared" si="1508"/>
        <v>0</v>
      </c>
      <c r="AD1296" s="13">
        <f t="shared" si="1508"/>
        <v>0</v>
      </c>
      <c r="AE1296" s="20">
        <f t="shared" si="1508"/>
        <v>1000</v>
      </c>
      <c r="AF1296" s="20">
        <f t="shared" si="1508"/>
        <v>0</v>
      </c>
      <c r="AG1296" s="13">
        <f t="shared" si="1509"/>
        <v>0</v>
      </c>
      <c r="AH1296" s="13">
        <f t="shared" si="1509"/>
        <v>0</v>
      </c>
      <c r="AI1296" s="13">
        <f t="shared" si="1509"/>
        <v>0</v>
      </c>
      <c r="AJ1296" s="13">
        <f t="shared" si="1509"/>
        <v>0</v>
      </c>
      <c r="AK1296" s="20">
        <f t="shared" si="1509"/>
        <v>1000</v>
      </c>
      <c r="AL1296" s="20">
        <f t="shared" si="1509"/>
        <v>0</v>
      </c>
    </row>
    <row r="1297" spans="1:38" hidden="1" x14ac:dyDescent="0.25">
      <c r="A1297" s="62" t="s">
        <v>15</v>
      </c>
      <c r="B1297" s="16">
        <v>923</v>
      </c>
      <c r="C1297" s="16" t="s">
        <v>30</v>
      </c>
      <c r="D1297" s="16" t="s">
        <v>83</v>
      </c>
      <c r="E1297" s="16" t="s">
        <v>126</v>
      </c>
      <c r="F1297" s="16"/>
      <c r="G1297" s="20">
        <f t="shared" si="1507"/>
        <v>1000</v>
      </c>
      <c r="H1297" s="20">
        <f t="shared" si="1507"/>
        <v>0</v>
      </c>
      <c r="I1297" s="13">
        <f t="shared" si="1507"/>
        <v>0</v>
      </c>
      <c r="J1297" s="13">
        <f t="shared" si="1507"/>
        <v>0</v>
      </c>
      <c r="K1297" s="13">
        <f t="shared" si="1507"/>
        <v>0</v>
      </c>
      <c r="L1297" s="13">
        <f t="shared" si="1507"/>
        <v>0</v>
      </c>
      <c r="M1297" s="20">
        <f t="shared" si="1507"/>
        <v>1000</v>
      </c>
      <c r="N1297" s="20">
        <f t="shared" si="1507"/>
        <v>0</v>
      </c>
      <c r="O1297" s="13">
        <f t="shared" si="1507"/>
        <v>0</v>
      </c>
      <c r="P1297" s="13">
        <f t="shared" si="1507"/>
        <v>0</v>
      </c>
      <c r="Q1297" s="13">
        <f t="shared" si="1507"/>
        <v>0</v>
      </c>
      <c r="R1297" s="13">
        <f t="shared" si="1507"/>
        <v>0</v>
      </c>
      <c r="S1297" s="20">
        <f t="shared" si="1508"/>
        <v>1000</v>
      </c>
      <c r="T1297" s="20">
        <f t="shared" si="1508"/>
        <v>0</v>
      </c>
      <c r="U1297" s="13">
        <f t="shared" si="1508"/>
        <v>0</v>
      </c>
      <c r="V1297" s="13">
        <f t="shared" si="1508"/>
        <v>0</v>
      </c>
      <c r="W1297" s="13">
        <f t="shared" si="1508"/>
        <v>0</v>
      </c>
      <c r="X1297" s="13">
        <f t="shared" si="1508"/>
        <v>0</v>
      </c>
      <c r="Y1297" s="20">
        <f t="shared" si="1508"/>
        <v>1000</v>
      </c>
      <c r="Z1297" s="20">
        <f t="shared" si="1508"/>
        <v>0</v>
      </c>
      <c r="AA1297" s="13">
        <f t="shared" si="1508"/>
        <v>0</v>
      </c>
      <c r="AB1297" s="13">
        <f t="shared" si="1508"/>
        <v>0</v>
      </c>
      <c r="AC1297" s="13">
        <f t="shared" si="1508"/>
        <v>0</v>
      </c>
      <c r="AD1297" s="13">
        <f t="shared" si="1508"/>
        <v>0</v>
      </c>
      <c r="AE1297" s="20">
        <f t="shared" si="1508"/>
        <v>1000</v>
      </c>
      <c r="AF1297" s="20">
        <f t="shared" si="1508"/>
        <v>0</v>
      </c>
      <c r="AG1297" s="13">
        <f t="shared" si="1509"/>
        <v>0</v>
      </c>
      <c r="AH1297" s="13">
        <f t="shared" si="1509"/>
        <v>0</v>
      </c>
      <c r="AI1297" s="13">
        <f t="shared" si="1509"/>
        <v>0</v>
      </c>
      <c r="AJ1297" s="13">
        <f t="shared" si="1509"/>
        <v>0</v>
      </c>
      <c r="AK1297" s="20">
        <f t="shared" si="1509"/>
        <v>1000</v>
      </c>
      <c r="AL1297" s="20">
        <f t="shared" si="1509"/>
        <v>0</v>
      </c>
    </row>
    <row r="1298" spans="1:38" hidden="1" x14ac:dyDescent="0.25">
      <c r="A1298" s="62" t="s">
        <v>127</v>
      </c>
      <c r="B1298" s="16">
        <v>923</v>
      </c>
      <c r="C1298" s="16" t="s">
        <v>30</v>
      </c>
      <c r="D1298" s="16" t="s">
        <v>83</v>
      </c>
      <c r="E1298" s="16" t="s">
        <v>128</v>
      </c>
      <c r="F1298" s="16"/>
      <c r="G1298" s="20">
        <f t="shared" si="1507"/>
        <v>1000</v>
      </c>
      <c r="H1298" s="20">
        <f t="shared" si="1507"/>
        <v>0</v>
      </c>
      <c r="I1298" s="13">
        <f t="shared" si="1507"/>
        <v>0</v>
      </c>
      <c r="J1298" s="13">
        <f t="shared" si="1507"/>
        <v>0</v>
      </c>
      <c r="K1298" s="13">
        <f t="shared" si="1507"/>
        <v>0</v>
      </c>
      <c r="L1298" s="13">
        <f t="shared" si="1507"/>
        <v>0</v>
      </c>
      <c r="M1298" s="20">
        <f t="shared" si="1507"/>
        <v>1000</v>
      </c>
      <c r="N1298" s="20">
        <f t="shared" si="1507"/>
        <v>0</v>
      </c>
      <c r="O1298" s="13">
        <f t="shared" si="1507"/>
        <v>0</v>
      </c>
      <c r="P1298" s="13">
        <f t="shared" si="1507"/>
        <v>0</v>
      </c>
      <c r="Q1298" s="13">
        <f t="shared" si="1507"/>
        <v>0</v>
      </c>
      <c r="R1298" s="13">
        <f t="shared" si="1507"/>
        <v>0</v>
      </c>
      <c r="S1298" s="20">
        <f t="shared" si="1508"/>
        <v>1000</v>
      </c>
      <c r="T1298" s="20">
        <f t="shared" si="1508"/>
        <v>0</v>
      </c>
      <c r="U1298" s="13">
        <f t="shared" si="1508"/>
        <v>0</v>
      </c>
      <c r="V1298" s="13">
        <f t="shared" si="1508"/>
        <v>0</v>
      </c>
      <c r="W1298" s="13">
        <f t="shared" si="1508"/>
        <v>0</v>
      </c>
      <c r="X1298" s="13">
        <f t="shared" si="1508"/>
        <v>0</v>
      </c>
      <c r="Y1298" s="20">
        <f t="shared" si="1508"/>
        <v>1000</v>
      </c>
      <c r="Z1298" s="20">
        <f t="shared" si="1508"/>
        <v>0</v>
      </c>
      <c r="AA1298" s="13">
        <f t="shared" si="1508"/>
        <v>0</v>
      </c>
      <c r="AB1298" s="13">
        <f t="shared" si="1508"/>
        <v>0</v>
      </c>
      <c r="AC1298" s="13">
        <f t="shared" si="1508"/>
        <v>0</v>
      </c>
      <c r="AD1298" s="13">
        <f t="shared" si="1508"/>
        <v>0</v>
      </c>
      <c r="AE1298" s="20">
        <f t="shared" si="1508"/>
        <v>1000</v>
      </c>
      <c r="AF1298" s="20">
        <f t="shared" si="1508"/>
        <v>0</v>
      </c>
      <c r="AG1298" s="13">
        <f t="shared" si="1509"/>
        <v>0</v>
      </c>
      <c r="AH1298" s="13">
        <f t="shared" si="1509"/>
        <v>0</v>
      </c>
      <c r="AI1298" s="13">
        <f t="shared" si="1509"/>
        <v>0</v>
      </c>
      <c r="AJ1298" s="13">
        <f t="shared" si="1509"/>
        <v>0</v>
      </c>
      <c r="AK1298" s="20">
        <f t="shared" si="1509"/>
        <v>1000</v>
      </c>
      <c r="AL1298" s="20">
        <f t="shared" si="1509"/>
        <v>0</v>
      </c>
    </row>
    <row r="1299" spans="1:38" ht="33" hidden="1" x14ac:dyDescent="0.25">
      <c r="A1299" s="62" t="s">
        <v>271</v>
      </c>
      <c r="B1299" s="16">
        <v>923</v>
      </c>
      <c r="C1299" s="16" t="s">
        <v>30</v>
      </c>
      <c r="D1299" s="16" t="s">
        <v>83</v>
      </c>
      <c r="E1299" s="16" t="s">
        <v>128</v>
      </c>
      <c r="F1299" s="16" t="s">
        <v>33</v>
      </c>
      <c r="G1299" s="13">
        <f t="shared" si="1507"/>
        <v>1000</v>
      </c>
      <c r="H1299" s="13">
        <f t="shared" si="1507"/>
        <v>0</v>
      </c>
      <c r="I1299" s="13">
        <f t="shared" si="1507"/>
        <v>0</v>
      </c>
      <c r="J1299" s="13">
        <f t="shared" si="1507"/>
        <v>0</v>
      </c>
      <c r="K1299" s="13">
        <f t="shared" si="1507"/>
        <v>0</v>
      </c>
      <c r="L1299" s="13">
        <f t="shared" si="1507"/>
        <v>0</v>
      </c>
      <c r="M1299" s="13">
        <f t="shared" si="1507"/>
        <v>1000</v>
      </c>
      <c r="N1299" s="13">
        <f t="shared" si="1507"/>
        <v>0</v>
      </c>
      <c r="O1299" s="13">
        <f t="shared" si="1507"/>
        <v>0</v>
      </c>
      <c r="P1299" s="13">
        <f t="shared" si="1507"/>
        <v>0</v>
      </c>
      <c r="Q1299" s="13">
        <f t="shared" si="1507"/>
        <v>0</v>
      </c>
      <c r="R1299" s="13">
        <f t="shared" si="1507"/>
        <v>0</v>
      </c>
      <c r="S1299" s="13">
        <f t="shared" si="1508"/>
        <v>1000</v>
      </c>
      <c r="T1299" s="13">
        <f t="shared" si="1508"/>
        <v>0</v>
      </c>
      <c r="U1299" s="13">
        <f t="shared" si="1508"/>
        <v>0</v>
      </c>
      <c r="V1299" s="13">
        <f t="shared" si="1508"/>
        <v>0</v>
      </c>
      <c r="W1299" s="13">
        <f t="shared" si="1508"/>
        <v>0</v>
      </c>
      <c r="X1299" s="13">
        <f t="shared" si="1508"/>
        <v>0</v>
      </c>
      <c r="Y1299" s="13">
        <f t="shared" si="1508"/>
        <v>1000</v>
      </c>
      <c r="Z1299" s="13">
        <f t="shared" si="1508"/>
        <v>0</v>
      </c>
      <c r="AA1299" s="13">
        <f t="shared" si="1508"/>
        <v>0</v>
      </c>
      <c r="AB1299" s="13">
        <f t="shared" si="1508"/>
        <v>0</v>
      </c>
      <c r="AC1299" s="13">
        <f t="shared" si="1508"/>
        <v>0</v>
      </c>
      <c r="AD1299" s="13">
        <f t="shared" si="1508"/>
        <v>0</v>
      </c>
      <c r="AE1299" s="13">
        <f t="shared" si="1508"/>
        <v>1000</v>
      </c>
      <c r="AF1299" s="13">
        <f t="shared" si="1508"/>
        <v>0</v>
      </c>
      <c r="AG1299" s="13">
        <f t="shared" si="1509"/>
        <v>0</v>
      </c>
      <c r="AH1299" s="13">
        <f t="shared" si="1509"/>
        <v>0</v>
      </c>
      <c r="AI1299" s="13">
        <f t="shared" si="1509"/>
        <v>0</v>
      </c>
      <c r="AJ1299" s="13">
        <f t="shared" si="1509"/>
        <v>0</v>
      </c>
      <c r="AK1299" s="13">
        <f t="shared" si="1509"/>
        <v>1000</v>
      </c>
      <c r="AL1299" s="13">
        <f t="shared" si="1509"/>
        <v>0</v>
      </c>
    </row>
    <row r="1300" spans="1:38" ht="33" hidden="1" x14ac:dyDescent="0.25">
      <c r="A1300" s="62" t="s">
        <v>39</v>
      </c>
      <c r="B1300" s="16">
        <v>923</v>
      </c>
      <c r="C1300" s="16" t="s">
        <v>30</v>
      </c>
      <c r="D1300" s="16" t="s">
        <v>83</v>
      </c>
      <c r="E1300" s="16" t="s">
        <v>128</v>
      </c>
      <c r="F1300" s="16" t="s">
        <v>40</v>
      </c>
      <c r="G1300" s="13">
        <v>1000</v>
      </c>
      <c r="H1300" s="13"/>
      <c r="I1300" s="13"/>
      <c r="J1300" s="13"/>
      <c r="K1300" s="13"/>
      <c r="L1300" s="13"/>
      <c r="M1300" s="13">
        <f>G1300+I1300+J1300+K1300+L1300</f>
        <v>1000</v>
      </c>
      <c r="N1300" s="13">
        <f>H1300+J1300</f>
        <v>0</v>
      </c>
      <c r="O1300" s="13"/>
      <c r="P1300" s="13"/>
      <c r="Q1300" s="13"/>
      <c r="R1300" s="13"/>
      <c r="S1300" s="13">
        <f>M1300+O1300+P1300+Q1300+R1300</f>
        <v>1000</v>
      </c>
      <c r="T1300" s="13">
        <f>N1300+P1300</f>
        <v>0</v>
      </c>
      <c r="U1300" s="13"/>
      <c r="V1300" s="13"/>
      <c r="W1300" s="13"/>
      <c r="X1300" s="13"/>
      <c r="Y1300" s="13">
        <f>S1300+U1300+V1300+W1300+X1300</f>
        <v>1000</v>
      </c>
      <c r="Z1300" s="13">
        <f>T1300+V1300</f>
        <v>0</v>
      </c>
      <c r="AA1300" s="13"/>
      <c r="AB1300" s="13"/>
      <c r="AC1300" s="13"/>
      <c r="AD1300" s="13"/>
      <c r="AE1300" s="13">
        <f>Y1300+AA1300+AB1300+AC1300+AD1300</f>
        <v>1000</v>
      </c>
      <c r="AF1300" s="13">
        <f>Z1300+AB1300</f>
        <v>0</v>
      </c>
      <c r="AG1300" s="13"/>
      <c r="AH1300" s="13"/>
      <c r="AI1300" s="13"/>
      <c r="AJ1300" s="13"/>
      <c r="AK1300" s="13">
        <f>AE1300+AG1300+AH1300+AI1300+AJ1300</f>
        <v>1000</v>
      </c>
      <c r="AL1300" s="13">
        <f>AF1300+AH1300</f>
        <v>0</v>
      </c>
    </row>
    <row r="1301" spans="1:38" hidden="1" x14ac:dyDescent="0.25">
      <c r="A1301" s="62"/>
      <c r="B1301" s="16"/>
      <c r="C1301" s="16"/>
      <c r="D1301" s="16"/>
      <c r="E1301" s="16"/>
      <c r="F1301" s="16"/>
      <c r="G1301" s="13"/>
      <c r="H1301" s="13"/>
      <c r="I1301" s="13"/>
      <c r="J1301" s="13"/>
      <c r="K1301" s="13"/>
      <c r="L1301" s="13"/>
      <c r="M1301" s="13"/>
      <c r="N1301" s="13"/>
      <c r="O1301" s="13"/>
      <c r="P1301" s="13"/>
      <c r="Q1301" s="13"/>
      <c r="R1301" s="13"/>
      <c r="S1301" s="13"/>
      <c r="T1301" s="13"/>
      <c r="U1301" s="13"/>
      <c r="V1301" s="13"/>
      <c r="W1301" s="13"/>
      <c r="X1301" s="13"/>
      <c r="Y1301" s="13"/>
      <c r="Z1301" s="13"/>
      <c r="AA1301" s="13"/>
      <c r="AB1301" s="13"/>
      <c r="AC1301" s="13"/>
      <c r="AD1301" s="13"/>
      <c r="AE1301" s="13"/>
      <c r="AF1301" s="13"/>
      <c r="AG1301" s="13"/>
      <c r="AH1301" s="13"/>
      <c r="AI1301" s="13"/>
      <c r="AJ1301" s="13"/>
      <c r="AK1301" s="13"/>
      <c r="AL1301" s="13"/>
    </row>
    <row r="1302" spans="1:38" ht="37.5" hidden="1" x14ac:dyDescent="0.3">
      <c r="A1302" s="61" t="s">
        <v>129</v>
      </c>
      <c r="B1302" s="14">
        <v>923</v>
      </c>
      <c r="C1302" s="14" t="s">
        <v>83</v>
      </c>
      <c r="D1302" s="14" t="s">
        <v>30</v>
      </c>
      <c r="E1302" s="14"/>
      <c r="F1302" s="14"/>
      <c r="G1302" s="23">
        <f t="shared" ref="G1302:R1307" si="1510">G1303</f>
        <v>8326</v>
      </c>
      <c r="H1302" s="23">
        <f t="shared" si="1510"/>
        <v>0</v>
      </c>
      <c r="I1302" s="13">
        <f t="shared" si="1510"/>
        <v>0</v>
      </c>
      <c r="J1302" s="13">
        <f t="shared" si="1510"/>
        <v>0</v>
      </c>
      <c r="K1302" s="13">
        <f t="shared" si="1510"/>
        <v>0</v>
      </c>
      <c r="L1302" s="13">
        <f t="shared" si="1510"/>
        <v>0</v>
      </c>
      <c r="M1302" s="23">
        <f t="shared" si="1510"/>
        <v>8326</v>
      </c>
      <c r="N1302" s="23">
        <f t="shared" si="1510"/>
        <v>0</v>
      </c>
      <c r="O1302" s="13">
        <f t="shared" si="1510"/>
        <v>0</v>
      </c>
      <c r="P1302" s="13">
        <f t="shared" si="1510"/>
        <v>0</v>
      </c>
      <c r="Q1302" s="13">
        <f t="shared" si="1510"/>
        <v>0</v>
      </c>
      <c r="R1302" s="13">
        <f t="shared" si="1510"/>
        <v>0</v>
      </c>
      <c r="S1302" s="23">
        <f t="shared" ref="S1302:AH1307" si="1511">S1303</f>
        <v>8326</v>
      </c>
      <c r="T1302" s="23">
        <f t="shared" si="1511"/>
        <v>0</v>
      </c>
      <c r="U1302" s="13">
        <f t="shared" si="1511"/>
        <v>0</v>
      </c>
      <c r="V1302" s="13">
        <f t="shared" si="1511"/>
        <v>0</v>
      </c>
      <c r="W1302" s="13">
        <f t="shared" si="1511"/>
        <v>0</v>
      </c>
      <c r="X1302" s="13">
        <f t="shared" si="1511"/>
        <v>0</v>
      </c>
      <c r="Y1302" s="23">
        <f t="shared" si="1511"/>
        <v>8326</v>
      </c>
      <c r="Z1302" s="23">
        <f t="shared" si="1511"/>
        <v>0</v>
      </c>
      <c r="AA1302" s="13">
        <f t="shared" si="1511"/>
        <v>0</v>
      </c>
      <c r="AB1302" s="13">
        <f t="shared" si="1511"/>
        <v>0</v>
      </c>
      <c r="AC1302" s="13">
        <f t="shared" si="1511"/>
        <v>0</v>
      </c>
      <c r="AD1302" s="32">
        <f t="shared" si="1511"/>
        <v>0</v>
      </c>
      <c r="AE1302" s="23">
        <f t="shared" si="1511"/>
        <v>8326</v>
      </c>
      <c r="AF1302" s="23">
        <f t="shared" si="1511"/>
        <v>0</v>
      </c>
      <c r="AG1302" s="13">
        <f t="shared" si="1511"/>
        <v>0</v>
      </c>
      <c r="AH1302" s="13">
        <f t="shared" si="1511"/>
        <v>0</v>
      </c>
      <c r="AI1302" s="13">
        <f t="shared" ref="AG1302:AL1307" si="1512">AI1303</f>
        <v>0</v>
      </c>
      <c r="AJ1302" s="32">
        <f t="shared" si="1512"/>
        <v>0</v>
      </c>
      <c r="AK1302" s="23">
        <f t="shared" si="1512"/>
        <v>8326</v>
      </c>
      <c r="AL1302" s="23">
        <f t="shared" si="1512"/>
        <v>0</v>
      </c>
    </row>
    <row r="1303" spans="1:38" ht="49.5" hidden="1" x14ac:dyDescent="0.25">
      <c r="A1303" s="57" t="s">
        <v>506</v>
      </c>
      <c r="B1303" s="16">
        <v>923</v>
      </c>
      <c r="C1303" s="16" t="s">
        <v>83</v>
      </c>
      <c r="D1303" s="16" t="s">
        <v>30</v>
      </c>
      <c r="E1303" s="16" t="s">
        <v>78</v>
      </c>
      <c r="F1303" s="16"/>
      <c r="G1303" s="20">
        <f t="shared" si="1510"/>
        <v>8326</v>
      </c>
      <c r="H1303" s="20">
        <f t="shared" si="1510"/>
        <v>0</v>
      </c>
      <c r="I1303" s="13">
        <f t="shared" si="1510"/>
        <v>0</v>
      </c>
      <c r="J1303" s="13">
        <f t="shared" si="1510"/>
        <v>0</v>
      </c>
      <c r="K1303" s="13">
        <f t="shared" si="1510"/>
        <v>0</v>
      </c>
      <c r="L1303" s="13">
        <f t="shared" si="1510"/>
        <v>0</v>
      </c>
      <c r="M1303" s="20">
        <f t="shared" si="1510"/>
        <v>8326</v>
      </c>
      <c r="N1303" s="20">
        <f t="shared" si="1510"/>
        <v>0</v>
      </c>
      <c r="O1303" s="13">
        <f t="shared" si="1510"/>
        <v>0</v>
      </c>
      <c r="P1303" s="13">
        <f t="shared" si="1510"/>
        <v>0</v>
      </c>
      <c r="Q1303" s="13">
        <f t="shared" si="1510"/>
        <v>0</v>
      </c>
      <c r="R1303" s="13">
        <f t="shared" si="1510"/>
        <v>0</v>
      </c>
      <c r="S1303" s="20">
        <f t="shared" si="1511"/>
        <v>8326</v>
      </c>
      <c r="T1303" s="20">
        <f t="shared" si="1511"/>
        <v>0</v>
      </c>
      <c r="U1303" s="13">
        <f t="shared" si="1511"/>
        <v>0</v>
      </c>
      <c r="V1303" s="13">
        <f t="shared" si="1511"/>
        <v>0</v>
      </c>
      <c r="W1303" s="13">
        <f t="shared" si="1511"/>
        <v>0</v>
      </c>
      <c r="X1303" s="13">
        <f t="shared" si="1511"/>
        <v>0</v>
      </c>
      <c r="Y1303" s="20">
        <f t="shared" si="1511"/>
        <v>8326</v>
      </c>
      <c r="Z1303" s="20">
        <f t="shared" si="1511"/>
        <v>0</v>
      </c>
      <c r="AA1303" s="13">
        <f t="shared" si="1511"/>
        <v>0</v>
      </c>
      <c r="AB1303" s="13">
        <f t="shared" si="1511"/>
        <v>0</v>
      </c>
      <c r="AC1303" s="13">
        <f t="shared" si="1511"/>
        <v>0</v>
      </c>
      <c r="AD1303" s="13">
        <f t="shared" si="1511"/>
        <v>0</v>
      </c>
      <c r="AE1303" s="20">
        <f t="shared" si="1511"/>
        <v>8326</v>
      </c>
      <c r="AF1303" s="20">
        <f t="shared" si="1511"/>
        <v>0</v>
      </c>
      <c r="AG1303" s="13">
        <f t="shared" si="1512"/>
        <v>0</v>
      </c>
      <c r="AH1303" s="13">
        <f t="shared" si="1512"/>
        <v>0</v>
      </c>
      <c r="AI1303" s="13">
        <f t="shared" si="1512"/>
        <v>0</v>
      </c>
      <c r="AJ1303" s="13">
        <f t="shared" si="1512"/>
        <v>0</v>
      </c>
      <c r="AK1303" s="20">
        <f t="shared" si="1512"/>
        <v>8326</v>
      </c>
      <c r="AL1303" s="20">
        <f t="shared" si="1512"/>
        <v>0</v>
      </c>
    </row>
    <row r="1304" spans="1:38" hidden="1" x14ac:dyDescent="0.25">
      <c r="A1304" s="62" t="s">
        <v>79</v>
      </c>
      <c r="B1304" s="16">
        <v>923</v>
      </c>
      <c r="C1304" s="16" t="s">
        <v>83</v>
      </c>
      <c r="D1304" s="16" t="s">
        <v>30</v>
      </c>
      <c r="E1304" s="16" t="s">
        <v>103</v>
      </c>
      <c r="F1304" s="16"/>
      <c r="G1304" s="20">
        <f t="shared" si="1510"/>
        <v>8326</v>
      </c>
      <c r="H1304" s="20">
        <f t="shared" si="1510"/>
        <v>0</v>
      </c>
      <c r="I1304" s="13">
        <f t="shared" si="1510"/>
        <v>0</v>
      </c>
      <c r="J1304" s="13">
        <f t="shared" si="1510"/>
        <v>0</v>
      </c>
      <c r="K1304" s="13">
        <f t="shared" si="1510"/>
        <v>0</v>
      </c>
      <c r="L1304" s="13">
        <f t="shared" si="1510"/>
        <v>0</v>
      </c>
      <c r="M1304" s="20">
        <f t="shared" si="1510"/>
        <v>8326</v>
      </c>
      <c r="N1304" s="20">
        <f t="shared" si="1510"/>
        <v>0</v>
      </c>
      <c r="O1304" s="13">
        <f t="shared" si="1510"/>
        <v>0</v>
      </c>
      <c r="P1304" s="13">
        <f t="shared" si="1510"/>
        <v>0</v>
      </c>
      <c r="Q1304" s="13">
        <f t="shared" si="1510"/>
        <v>0</v>
      </c>
      <c r="R1304" s="13">
        <f t="shared" si="1510"/>
        <v>0</v>
      </c>
      <c r="S1304" s="20">
        <f t="shared" si="1511"/>
        <v>8326</v>
      </c>
      <c r="T1304" s="20">
        <f t="shared" si="1511"/>
        <v>0</v>
      </c>
      <c r="U1304" s="13">
        <f t="shared" si="1511"/>
        <v>0</v>
      </c>
      <c r="V1304" s="13">
        <f t="shared" si="1511"/>
        <v>0</v>
      </c>
      <c r="W1304" s="13">
        <f t="shared" si="1511"/>
        <v>0</v>
      </c>
      <c r="X1304" s="13">
        <f t="shared" si="1511"/>
        <v>0</v>
      </c>
      <c r="Y1304" s="20">
        <f t="shared" si="1511"/>
        <v>8326</v>
      </c>
      <c r="Z1304" s="20">
        <f t="shared" si="1511"/>
        <v>0</v>
      </c>
      <c r="AA1304" s="13">
        <f t="shared" si="1511"/>
        <v>0</v>
      </c>
      <c r="AB1304" s="13">
        <f t="shared" si="1511"/>
        <v>0</v>
      </c>
      <c r="AC1304" s="13">
        <f t="shared" si="1511"/>
        <v>0</v>
      </c>
      <c r="AD1304" s="13">
        <f t="shared" si="1511"/>
        <v>0</v>
      </c>
      <c r="AE1304" s="20">
        <f t="shared" si="1511"/>
        <v>8326</v>
      </c>
      <c r="AF1304" s="20">
        <f t="shared" si="1511"/>
        <v>0</v>
      </c>
      <c r="AG1304" s="13">
        <f t="shared" si="1512"/>
        <v>0</v>
      </c>
      <c r="AH1304" s="13">
        <f t="shared" si="1512"/>
        <v>0</v>
      </c>
      <c r="AI1304" s="13">
        <f t="shared" si="1512"/>
        <v>0</v>
      </c>
      <c r="AJ1304" s="13">
        <f t="shared" si="1512"/>
        <v>0</v>
      </c>
      <c r="AK1304" s="20">
        <f t="shared" si="1512"/>
        <v>8326</v>
      </c>
      <c r="AL1304" s="20">
        <f t="shared" si="1512"/>
        <v>0</v>
      </c>
    </row>
    <row r="1305" spans="1:38" ht="33" hidden="1" x14ac:dyDescent="0.25">
      <c r="A1305" s="62" t="s">
        <v>84</v>
      </c>
      <c r="B1305" s="16">
        <v>923</v>
      </c>
      <c r="C1305" s="16" t="s">
        <v>83</v>
      </c>
      <c r="D1305" s="16" t="s">
        <v>30</v>
      </c>
      <c r="E1305" s="16" t="s">
        <v>130</v>
      </c>
      <c r="F1305" s="16"/>
      <c r="G1305" s="20">
        <f t="shared" si="1510"/>
        <v>8326</v>
      </c>
      <c r="H1305" s="20">
        <f t="shared" si="1510"/>
        <v>0</v>
      </c>
      <c r="I1305" s="13">
        <f t="shared" si="1510"/>
        <v>0</v>
      </c>
      <c r="J1305" s="13">
        <f t="shared" si="1510"/>
        <v>0</v>
      </c>
      <c r="K1305" s="13">
        <f t="shared" si="1510"/>
        <v>0</v>
      </c>
      <c r="L1305" s="13">
        <f t="shared" si="1510"/>
        <v>0</v>
      </c>
      <c r="M1305" s="20">
        <f t="shared" si="1510"/>
        <v>8326</v>
      </c>
      <c r="N1305" s="20">
        <f t="shared" si="1510"/>
        <v>0</v>
      </c>
      <c r="O1305" s="13">
        <f t="shared" si="1510"/>
        <v>0</v>
      </c>
      <c r="P1305" s="13">
        <f t="shared" si="1510"/>
        <v>0</v>
      </c>
      <c r="Q1305" s="13">
        <f t="shared" si="1510"/>
        <v>0</v>
      </c>
      <c r="R1305" s="13">
        <f t="shared" si="1510"/>
        <v>0</v>
      </c>
      <c r="S1305" s="20">
        <f t="shared" si="1511"/>
        <v>8326</v>
      </c>
      <c r="T1305" s="20">
        <f t="shared" si="1511"/>
        <v>0</v>
      </c>
      <c r="U1305" s="13">
        <f t="shared" si="1511"/>
        <v>0</v>
      </c>
      <c r="V1305" s="13">
        <f t="shared" si="1511"/>
        <v>0</v>
      </c>
      <c r="W1305" s="13">
        <f t="shared" si="1511"/>
        <v>0</v>
      </c>
      <c r="X1305" s="13">
        <f t="shared" si="1511"/>
        <v>0</v>
      </c>
      <c r="Y1305" s="20">
        <f t="shared" si="1511"/>
        <v>8326</v>
      </c>
      <c r="Z1305" s="20">
        <f t="shared" si="1511"/>
        <v>0</v>
      </c>
      <c r="AA1305" s="13">
        <f t="shared" si="1511"/>
        <v>0</v>
      </c>
      <c r="AB1305" s="13">
        <f t="shared" si="1511"/>
        <v>0</v>
      </c>
      <c r="AC1305" s="13">
        <f t="shared" si="1511"/>
        <v>0</v>
      </c>
      <c r="AD1305" s="13">
        <f t="shared" si="1511"/>
        <v>0</v>
      </c>
      <c r="AE1305" s="20">
        <f t="shared" si="1511"/>
        <v>8326</v>
      </c>
      <c r="AF1305" s="20">
        <f t="shared" si="1511"/>
        <v>0</v>
      </c>
      <c r="AG1305" s="13">
        <f t="shared" si="1512"/>
        <v>0</v>
      </c>
      <c r="AH1305" s="13">
        <f t="shared" si="1512"/>
        <v>0</v>
      </c>
      <c r="AI1305" s="13">
        <f t="shared" si="1512"/>
        <v>0</v>
      </c>
      <c r="AJ1305" s="13">
        <f t="shared" si="1512"/>
        <v>0</v>
      </c>
      <c r="AK1305" s="20">
        <f t="shared" si="1512"/>
        <v>8326</v>
      </c>
      <c r="AL1305" s="20">
        <f t="shared" si="1512"/>
        <v>0</v>
      </c>
    </row>
    <row r="1306" spans="1:38" ht="33" hidden="1" x14ac:dyDescent="0.25">
      <c r="A1306" s="62" t="s">
        <v>131</v>
      </c>
      <c r="B1306" s="16">
        <v>923</v>
      </c>
      <c r="C1306" s="16" t="s">
        <v>83</v>
      </c>
      <c r="D1306" s="16" t="s">
        <v>30</v>
      </c>
      <c r="E1306" s="16" t="s">
        <v>132</v>
      </c>
      <c r="F1306" s="16"/>
      <c r="G1306" s="20">
        <f t="shared" si="1510"/>
        <v>8326</v>
      </c>
      <c r="H1306" s="20">
        <f t="shared" si="1510"/>
        <v>0</v>
      </c>
      <c r="I1306" s="13">
        <f t="shared" si="1510"/>
        <v>0</v>
      </c>
      <c r="J1306" s="13">
        <f t="shared" si="1510"/>
        <v>0</v>
      </c>
      <c r="K1306" s="13">
        <f t="shared" si="1510"/>
        <v>0</v>
      </c>
      <c r="L1306" s="13">
        <f t="shared" si="1510"/>
        <v>0</v>
      </c>
      <c r="M1306" s="20">
        <f t="shared" si="1510"/>
        <v>8326</v>
      </c>
      <c r="N1306" s="20">
        <f t="shared" si="1510"/>
        <v>0</v>
      </c>
      <c r="O1306" s="13">
        <f t="shared" si="1510"/>
        <v>0</v>
      </c>
      <c r="P1306" s="13">
        <f t="shared" si="1510"/>
        <v>0</v>
      </c>
      <c r="Q1306" s="13">
        <f t="shared" si="1510"/>
        <v>0</v>
      </c>
      <c r="R1306" s="13">
        <f t="shared" si="1510"/>
        <v>0</v>
      </c>
      <c r="S1306" s="20">
        <f t="shared" si="1511"/>
        <v>8326</v>
      </c>
      <c r="T1306" s="20">
        <f t="shared" si="1511"/>
        <v>0</v>
      </c>
      <c r="U1306" s="13">
        <f t="shared" si="1511"/>
        <v>0</v>
      </c>
      <c r="V1306" s="13">
        <f t="shared" si="1511"/>
        <v>0</v>
      </c>
      <c r="W1306" s="13">
        <f t="shared" si="1511"/>
        <v>0</v>
      </c>
      <c r="X1306" s="13">
        <f t="shared" si="1511"/>
        <v>0</v>
      </c>
      <c r="Y1306" s="20">
        <f t="shared" si="1511"/>
        <v>8326</v>
      </c>
      <c r="Z1306" s="20">
        <f t="shared" si="1511"/>
        <v>0</v>
      </c>
      <c r="AA1306" s="13">
        <f t="shared" si="1511"/>
        <v>0</v>
      </c>
      <c r="AB1306" s="13">
        <f t="shared" si="1511"/>
        <v>0</v>
      </c>
      <c r="AC1306" s="13">
        <f t="shared" si="1511"/>
        <v>0</v>
      </c>
      <c r="AD1306" s="13">
        <f t="shared" si="1511"/>
        <v>0</v>
      </c>
      <c r="AE1306" s="20">
        <f t="shared" si="1511"/>
        <v>8326</v>
      </c>
      <c r="AF1306" s="20">
        <f t="shared" si="1511"/>
        <v>0</v>
      </c>
      <c r="AG1306" s="13">
        <f t="shared" si="1512"/>
        <v>0</v>
      </c>
      <c r="AH1306" s="13">
        <f t="shared" si="1512"/>
        <v>0</v>
      </c>
      <c r="AI1306" s="13">
        <f t="shared" si="1512"/>
        <v>0</v>
      </c>
      <c r="AJ1306" s="13">
        <f t="shared" si="1512"/>
        <v>0</v>
      </c>
      <c r="AK1306" s="20">
        <f t="shared" si="1512"/>
        <v>8326</v>
      </c>
      <c r="AL1306" s="20">
        <f t="shared" si="1512"/>
        <v>0</v>
      </c>
    </row>
    <row r="1307" spans="1:38" ht="33" hidden="1" x14ac:dyDescent="0.25">
      <c r="A1307" s="62" t="s">
        <v>12</v>
      </c>
      <c r="B1307" s="16">
        <v>923</v>
      </c>
      <c r="C1307" s="16" t="s">
        <v>83</v>
      </c>
      <c r="D1307" s="16" t="s">
        <v>30</v>
      </c>
      <c r="E1307" s="16" t="s">
        <v>132</v>
      </c>
      <c r="F1307" s="16" t="s">
        <v>13</v>
      </c>
      <c r="G1307" s="13">
        <f t="shared" si="1510"/>
        <v>8326</v>
      </c>
      <c r="H1307" s="13">
        <f t="shared" si="1510"/>
        <v>0</v>
      </c>
      <c r="I1307" s="13">
        <f t="shared" si="1510"/>
        <v>0</v>
      </c>
      <c r="J1307" s="13">
        <f t="shared" si="1510"/>
        <v>0</v>
      </c>
      <c r="K1307" s="13">
        <f t="shared" si="1510"/>
        <v>0</v>
      </c>
      <c r="L1307" s="13">
        <f t="shared" si="1510"/>
        <v>0</v>
      </c>
      <c r="M1307" s="13">
        <f t="shared" si="1510"/>
        <v>8326</v>
      </c>
      <c r="N1307" s="13">
        <f t="shared" si="1510"/>
        <v>0</v>
      </c>
      <c r="O1307" s="13">
        <f t="shared" si="1510"/>
        <v>0</v>
      </c>
      <c r="P1307" s="13">
        <f t="shared" si="1510"/>
        <v>0</v>
      </c>
      <c r="Q1307" s="13">
        <f t="shared" si="1510"/>
        <v>0</v>
      </c>
      <c r="R1307" s="13">
        <f t="shared" si="1510"/>
        <v>0</v>
      </c>
      <c r="S1307" s="13">
        <f t="shared" si="1511"/>
        <v>8326</v>
      </c>
      <c r="T1307" s="13">
        <f t="shared" si="1511"/>
        <v>0</v>
      </c>
      <c r="U1307" s="13">
        <f t="shared" si="1511"/>
        <v>0</v>
      </c>
      <c r="V1307" s="13">
        <f t="shared" si="1511"/>
        <v>0</v>
      </c>
      <c r="W1307" s="13">
        <f t="shared" si="1511"/>
        <v>0</v>
      </c>
      <c r="X1307" s="13">
        <f t="shared" si="1511"/>
        <v>0</v>
      </c>
      <c r="Y1307" s="13">
        <f t="shared" si="1511"/>
        <v>8326</v>
      </c>
      <c r="Z1307" s="13">
        <f t="shared" si="1511"/>
        <v>0</v>
      </c>
      <c r="AA1307" s="13">
        <f t="shared" si="1511"/>
        <v>0</v>
      </c>
      <c r="AB1307" s="13">
        <f t="shared" si="1511"/>
        <v>0</v>
      </c>
      <c r="AC1307" s="13">
        <f t="shared" si="1511"/>
        <v>0</v>
      </c>
      <c r="AD1307" s="13">
        <f t="shared" si="1511"/>
        <v>0</v>
      </c>
      <c r="AE1307" s="13">
        <f t="shared" si="1511"/>
        <v>8326</v>
      </c>
      <c r="AF1307" s="13">
        <f t="shared" si="1511"/>
        <v>0</v>
      </c>
      <c r="AG1307" s="13">
        <f t="shared" si="1512"/>
        <v>0</v>
      </c>
      <c r="AH1307" s="13">
        <f t="shared" si="1512"/>
        <v>0</v>
      </c>
      <c r="AI1307" s="13">
        <f t="shared" si="1512"/>
        <v>0</v>
      </c>
      <c r="AJ1307" s="13">
        <f t="shared" si="1512"/>
        <v>0</v>
      </c>
      <c r="AK1307" s="13">
        <f t="shared" si="1512"/>
        <v>8326</v>
      </c>
      <c r="AL1307" s="13">
        <f t="shared" si="1512"/>
        <v>0</v>
      </c>
    </row>
    <row r="1308" spans="1:38" hidden="1" x14ac:dyDescent="0.25">
      <c r="A1308" s="62" t="s">
        <v>14</v>
      </c>
      <c r="B1308" s="16">
        <v>923</v>
      </c>
      <c r="C1308" s="16" t="s">
        <v>83</v>
      </c>
      <c r="D1308" s="16" t="s">
        <v>30</v>
      </c>
      <c r="E1308" s="16" t="s">
        <v>132</v>
      </c>
      <c r="F1308" s="16" t="s">
        <v>37</v>
      </c>
      <c r="G1308" s="13">
        <v>8326</v>
      </c>
      <c r="H1308" s="13"/>
      <c r="I1308" s="13"/>
      <c r="J1308" s="13"/>
      <c r="K1308" s="13"/>
      <c r="L1308" s="13"/>
      <c r="M1308" s="13">
        <f>G1308+I1308+J1308+K1308+L1308</f>
        <v>8326</v>
      </c>
      <c r="N1308" s="13">
        <f>H1308+J1308</f>
        <v>0</v>
      </c>
      <c r="O1308" s="13"/>
      <c r="P1308" s="13"/>
      <c r="Q1308" s="13"/>
      <c r="R1308" s="13"/>
      <c r="S1308" s="13">
        <f>M1308+O1308+P1308+Q1308+R1308</f>
        <v>8326</v>
      </c>
      <c r="T1308" s="13">
        <f>N1308+P1308</f>
        <v>0</v>
      </c>
      <c r="U1308" s="13"/>
      <c r="V1308" s="13"/>
      <c r="W1308" s="13"/>
      <c r="X1308" s="13"/>
      <c r="Y1308" s="13">
        <f>S1308+U1308+V1308+W1308+X1308</f>
        <v>8326</v>
      </c>
      <c r="Z1308" s="13">
        <f>T1308+V1308</f>
        <v>0</v>
      </c>
      <c r="AA1308" s="13"/>
      <c r="AB1308" s="13"/>
      <c r="AC1308" s="13"/>
      <c r="AD1308" s="13"/>
      <c r="AE1308" s="13">
        <f>Y1308+AA1308+AB1308+AC1308+AD1308</f>
        <v>8326</v>
      </c>
      <c r="AF1308" s="13">
        <f>Z1308+AB1308</f>
        <v>0</v>
      </c>
      <c r="AG1308" s="13"/>
      <c r="AH1308" s="13"/>
      <c r="AI1308" s="13"/>
      <c r="AJ1308" s="13"/>
      <c r="AK1308" s="13">
        <f>AE1308+AG1308+AH1308+AI1308+AJ1308</f>
        <v>8326</v>
      </c>
      <c r="AL1308" s="13">
        <f>AF1308+AH1308</f>
        <v>0</v>
      </c>
    </row>
    <row r="1309" spans="1:38" ht="20.25" hidden="1" x14ac:dyDescent="0.3">
      <c r="A1309" s="60" t="s">
        <v>465</v>
      </c>
      <c r="B1309" s="21"/>
      <c r="C1309" s="55"/>
      <c r="D1309" s="55"/>
      <c r="E1309" s="21"/>
      <c r="F1309" s="55"/>
      <c r="G1309" s="22">
        <f t="shared" ref="G1309:AL1309" si="1513">G13+G64+G118+G161+G227+G243+G307+G393+G429+G538+G669+G750+G824+G894+G903+G1058+G1198</f>
        <v>7204090</v>
      </c>
      <c r="H1309" s="22">
        <f t="shared" si="1513"/>
        <v>336265</v>
      </c>
      <c r="I1309" s="13">
        <f t="shared" si="1513"/>
        <v>0</v>
      </c>
      <c r="J1309" s="13">
        <f t="shared" si="1513"/>
        <v>1002757</v>
      </c>
      <c r="K1309" s="13">
        <f t="shared" si="1513"/>
        <v>27265</v>
      </c>
      <c r="L1309" s="13">
        <f t="shared" si="1513"/>
        <v>0</v>
      </c>
      <c r="M1309" s="22">
        <f t="shared" si="1513"/>
        <v>8234112</v>
      </c>
      <c r="N1309" s="22">
        <f t="shared" si="1513"/>
        <v>1339022</v>
      </c>
      <c r="O1309" s="22">
        <f t="shared" si="1513"/>
        <v>-22658</v>
      </c>
      <c r="P1309" s="22">
        <f t="shared" si="1513"/>
        <v>80094</v>
      </c>
      <c r="Q1309" s="22">
        <f t="shared" si="1513"/>
        <v>95056</v>
      </c>
      <c r="R1309" s="22">
        <f t="shared" si="1513"/>
        <v>0</v>
      </c>
      <c r="S1309" s="22">
        <f t="shared" si="1513"/>
        <v>8386604</v>
      </c>
      <c r="T1309" s="22">
        <f t="shared" si="1513"/>
        <v>1419116</v>
      </c>
      <c r="U1309" s="22">
        <f t="shared" si="1513"/>
        <v>-3098</v>
      </c>
      <c r="V1309" s="22">
        <f t="shared" si="1513"/>
        <v>0</v>
      </c>
      <c r="W1309" s="22">
        <f t="shared" si="1513"/>
        <v>3098</v>
      </c>
      <c r="X1309" s="22">
        <f t="shared" si="1513"/>
        <v>0</v>
      </c>
      <c r="Y1309" s="22">
        <f t="shared" si="1513"/>
        <v>8386604</v>
      </c>
      <c r="Z1309" s="22">
        <f t="shared" si="1513"/>
        <v>1419116</v>
      </c>
      <c r="AA1309" s="22">
        <f t="shared" si="1513"/>
        <v>-57055</v>
      </c>
      <c r="AB1309" s="22">
        <f t="shared" si="1513"/>
        <v>3904073</v>
      </c>
      <c r="AC1309" s="22">
        <f t="shared" si="1513"/>
        <v>44159</v>
      </c>
      <c r="AD1309" s="22">
        <f t="shared" si="1513"/>
        <v>-13276</v>
      </c>
      <c r="AE1309" s="22">
        <f t="shared" si="1513"/>
        <v>12264505</v>
      </c>
      <c r="AF1309" s="22">
        <f t="shared" si="1513"/>
        <v>5323189</v>
      </c>
      <c r="AG1309" s="22">
        <f t="shared" si="1513"/>
        <v>-101474</v>
      </c>
      <c r="AH1309" s="22">
        <f t="shared" si="1513"/>
        <v>319251</v>
      </c>
      <c r="AI1309" s="22">
        <f t="shared" si="1513"/>
        <v>103377</v>
      </c>
      <c r="AJ1309" s="22">
        <f t="shared" si="1513"/>
        <v>0</v>
      </c>
      <c r="AK1309" s="22">
        <f t="shared" si="1513"/>
        <v>12585659</v>
      </c>
      <c r="AL1309" s="22">
        <f t="shared" si="1513"/>
        <v>5642440</v>
      </c>
    </row>
    <row r="1311" spans="1:38" x14ac:dyDescent="0.2">
      <c r="G1311" s="1"/>
      <c r="H1311" s="1"/>
      <c r="J1311" s="6"/>
      <c r="M1311" s="1"/>
      <c r="N1311" s="1"/>
      <c r="O1311" s="6"/>
      <c r="S1311" s="1"/>
      <c r="T1311" s="1"/>
      <c r="Y1311" s="1"/>
      <c r="Z1311" s="1"/>
      <c r="AK1311" s="6"/>
    </row>
    <row r="1312" spans="1:38" x14ac:dyDescent="0.2">
      <c r="O1312" s="6"/>
      <c r="S1312" s="1"/>
      <c r="Y1312" s="1"/>
      <c r="AE1312" s="6"/>
      <c r="AF1312" s="6"/>
      <c r="AG1312" s="5">
        <v>137002</v>
      </c>
    </row>
    <row r="1313" spans="14:33" x14ac:dyDescent="0.2">
      <c r="Z1313" s="1"/>
      <c r="AC1313" s="6"/>
      <c r="AF1313" s="56"/>
      <c r="AG1313" s="6">
        <f>AG1309+AG1312</f>
        <v>35528</v>
      </c>
    </row>
    <row r="1314" spans="14:33" x14ac:dyDescent="0.2">
      <c r="AD1314" s="6"/>
      <c r="AE1314" s="6"/>
      <c r="AF1314" s="6"/>
    </row>
    <row r="1315" spans="14:33" x14ac:dyDescent="0.2">
      <c r="N1315" s="1"/>
      <c r="AF1315" s="6"/>
    </row>
  </sheetData>
  <autoFilter ref="A10:F1311"/>
  <mergeCells count="51">
    <mergeCell ref="A1:AL1"/>
    <mergeCell ref="A2:AL2"/>
    <mergeCell ref="A3:AL3"/>
    <mergeCell ref="A5:AL5"/>
    <mergeCell ref="J10:J12"/>
    <mergeCell ref="A6:AL6"/>
    <mergeCell ref="A7:AL7"/>
    <mergeCell ref="A9:AL9"/>
    <mergeCell ref="AG10:AG12"/>
    <mergeCell ref="AH10:AH12"/>
    <mergeCell ref="B10:B12"/>
    <mergeCell ref="H11:H12"/>
    <mergeCell ref="I10:I12"/>
    <mergeCell ref="O10:O12"/>
    <mergeCell ref="M10:N10"/>
    <mergeCell ref="Y10:Z10"/>
    <mergeCell ref="A10:A12"/>
    <mergeCell ref="Y11:Y12"/>
    <mergeCell ref="G10:H10"/>
    <mergeCell ref="AK10:AL10"/>
    <mergeCell ref="AK11:AK12"/>
    <mergeCell ref="AL11:AL12"/>
    <mergeCell ref="U10:U12"/>
    <mergeCell ref="W10:W12"/>
    <mergeCell ref="N11:N12"/>
    <mergeCell ref="M11:M12"/>
    <mergeCell ref="AE11:AE12"/>
    <mergeCell ref="Z11:Z12"/>
    <mergeCell ref="G11:G12"/>
    <mergeCell ref="AC10:AC12"/>
    <mergeCell ref="K10:K12"/>
    <mergeCell ref="AI10:AI12"/>
    <mergeCell ref="AJ10:AJ12"/>
    <mergeCell ref="S11:S12"/>
    <mergeCell ref="AF11:AF12"/>
    <mergeCell ref="S10:T10"/>
    <mergeCell ref="AD10:AD12"/>
    <mergeCell ref="AB10:AB12"/>
    <mergeCell ref="AE10:AF10"/>
    <mergeCell ref="AA10:AA12"/>
    <mergeCell ref="V10:V12"/>
    <mergeCell ref="X10:X12"/>
    <mergeCell ref="P10:P12"/>
    <mergeCell ref="T11:T12"/>
    <mergeCell ref="Q10:Q12"/>
    <mergeCell ref="C10:C12"/>
    <mergeCell ref="D10:D12"/>
    <mergeCell ref="E10:E12"/>
    <mergeCell ref="L10:L12"/>
    <mergeCell ref="R10:R12"/>
    <mergeCell ref="F10:F12"/>
  </mergeCells>
  <phoneticPr fontId="4" type="noConversion"/>
  <pageMargins left="0.39370078740157483" right="0.31" top="0.51181102362204722" bottom="0.39370078740157483" header="0.23622047244094491" footer="0"/>
  <pageSetup paperSize="9" scale="68" fitToHeight="0" orientation="portrait" r:id="rId1"/>
  <headerFooter differentFirst="1" alignWithMargins="0">
    <oddHeader>&amp;C&amp;12&amp;P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26" sqref="D26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2017</vt:lpstr>
      <vt:lpstr>Лист1</vt:lpstr>
      <vt:lpstr>'2017'!Заголовки_для_печати</vt:lpstr>
      <vt:lpstr>'2017'!Область_печати</vt:lpstr>
    </vt:vector>
  </TitlesOfParts>
  <Company>Мэрия городского округа г.Тольятти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cp:lastPrinted>2017-04-28T05:28:59Z</cp:lastPrinted>
  <dcterms:created xsi:type="dcterms:W3CDTF">2015-05-28T09:44:52Z</dcterms:created>
  <dcterms:modified xsi:type="dcterms:W3CDTF">2017-04-28T05:29:23Z</dcterms:modified>
</cp:coreProperties>
</file>