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5255" windowHeight="8250"/>
  </bookViews>
  <sheets>
    <sheet name="2018" sheetId="1" r:id="rId1"/>
  </sheets>
  <definedNames>
    <definedName name="_xlnm._FilterDatabase" localSheetId="0" hidden="1">'2018'!$A$4:$BV$194</definedName>
    <definedName name="_xlnm.Print_Titles" localSheetId="0">'2018'!$4:$6</definedName>
    <definedName name="_xlnm.Print_Area" localSheetId="0">'2018'!$A$1:$CR$193</definedName>
  </definedNames>
  <calcPr calcId="124519"/>
</workbook>
</file>

<file path=xl/calcChain.xml><?xml version="1.0" encoding="utf-8"?>
<calcChain xmlns="http://schemas.openxmlformats.org/spreadsheetml/2006/main">
  <c r="CI16" i="1"/>
  <c r="CI15"/>
  <c r="CN118" l="1"/>
  <c r="CR118" s="1"/>
  <c r="CM118"/>
  <c r="CQ118" s="1"/>
  <c r="CL117"/>
  <c r="CK117"/>
  <c r="CK116" s="1"/>
  <c r="CJ117"/>
  <c r="CJ116" s="1"/>
  <c r="CI117"/>
  <c r="CI116" s="1"/>
  <c r="CL116"/>
  <c r="CN79"/>
  <c r="CR79" s="1"/>
  <c r="CM79"/>
  <c r="CQ79" s="1"/>
  <c r="CJ78"/>
  <c r="CJ77" s="1"/>
  <c r="CK78"/>
  <c r="CK77" s="1"/>
  <c r="CL78"/>
  <c r="CL77" s="1"/>
  <c r="CI78"/>
  <c r="CI77" s="1"/>
  <c r="CN38"/>
  <c r="CR38" s="1"/>
  <c r="CM38"/>
  <c r="CQ38" s="1"/>
  <c r="CN37"/>
  <c r="CR37" s="1"/>
  <c r="CM37"/>
  <c r="CQ37" s="1"/>
  <c r="CJ36"/>
  <c r="CJ35" s="1"/>
  <c r="CK36"/>
  <c r="CK35" s="1"/>
  <c r="CL36"/>
  <c r="CL35" s="1"/>
  <c r="CI36"/>
  <c r="CI35" s="1"/>
  <c r="CL29"/>
  <c r="CL28" s="1"/>
  <c r="CL27" s="1"/>
  <c r="CL33"/>
  <c r="CL32" s="1"/>
  <c r="CL31" s="1"/>
  <c r="CL192"/>
  <c r="CL191" s="1"/>
  <c r="CL190" s="1"/>
  <c r="CK192"/>
  <c r="CK191" s="1"/>
  <c r="CK190" s="1"/>
  <c r="CJ192"/>
  <c r="CJ191" s="1"/>
  <c r="CJ190" s="1"/>
  <c r="CI192"/>
  <c r="CI191" s="1"/>
  <c r="CI190" s="1"/>
  <c r="CL188"/>
  <c r="CL187" s="1"/>
  <c r="CK188"/>
  <c r="CK187" s="1"/>
  <c r="CJ188"/>
  <c r="CJ187" s="1"/>
  <c r="CI188"/>
  <c r="CI187" s="1"/>
  <c r="CL185"/>
  <c r="CK185"/>
  <c r="CJ185"/>
  <c r="CJ184" s="1"/>
  <c r="CI185"/>
  <c r="CI184" s="1"/>
  <c r="CL184"/>
  <c r="CL183" s="1"/>
  <c r="CK184"/>
  <c r="CL178"/>
  <c r="CK178"/>
  <c r="CJ178"/>
  <c r="CJ177" s="1"/>
  <c r="CI178"/>
  <c r="CI177" s="1"/>
  <c r="CL177"/>
  <c r="CK177"/>
  <c r="CL175"/>
  <c r="CL174" s="1"/>
  <c r="CK175"/>
  <c r="CK174" s="1"/>
  <c r="CJ175"/>
  <c r="CJ174" s="1"/>
  <c r="CI175"/>
  <c r="CI174" s="1"/>
  <c r="CL172"/>
  <c r="CK172"/>
  <c r="CJ172"/>
  <c r="CI172"/>
  <c r="CL170"/>
  <c r="CK170"/>
  <c r="CJ170"/>
  <c r="CI170"/>
  <c r="CL168"/>
  <c r="CK168"/>
  <c r="CJ168"/>
  <c r="CI168"/>
  <c r="CL166"/>
  <c r="CL165" s="1"/>
  <c r="CL164" s="1"/>
  <c r="CK166"/>
  <c r="CK165" s="1"/>
  <c r="CK164" s="1"/>
  <c r="CJ166"/>
  <c r="CJ165" s="1"/>
  <c r="CJ164" s="1"/>
  <c r="CI166"/>
  <c r="CI165" s="1"/>
  <c r="CI164" s="1"/>
  <c r="CL162"/>
  <c r="CL161" s="1"/>
  <c r="CL160" s="1"/>
  <c r="CK162"/>
  <c r="CK161" s="1"/>
  <c r="CK160" s="1"/>
  <c r="CJ162"/>
  <c r="CJ161" s="1"/>
  <c r="CJ160" s="1"/>
  <c r="CI162"/>
  <c r="CI161" s="1"/>
  <c r="CI160" s="1"/>
  <c r="CL158"/>
  <c r="CL157" s="1"/>
  <c r="CL156" s="1"/>
  <c r="CK158"/>
  <c r="CK157" s="1"/>
  <c r="CK156" s="1"/>
  <c r="CJ158"/>
  <c r="CJ157" s="1"/>
  <c r="CJ156" s="1"/>
  <c r="CI158"/>
  <c r="CI157" s="1"/>
  <c r="CI156" s="1"/>
  <c r="CL151"/>
  <c r="CK151"/>
  <c r="CJ151"/>
  <c r="CI151"/>
  <c r="CI150" s="1"/>
  <c r="CL150"/>
  <c r="CK150"/>
  <c r="CJ150"/>
  <c r="CL148"/>
  <c r="CK148"/>
  <c r="CK147" s="1"/>
  <c r="CK146" s="1"/>
  <c r="CJ148"/>
  <c r="CJ147" s="1"/>
  <c r="CJ146" s="1"/>
  <c r="CI148"/>
  <c r="CI147" s="1"/>
  <c r="CI146" s="1"/>
  <c r="CL147"/>
  <c r="CL146" s="1"/>
  <c r="CL144"/>
  <c r="CL143" s="1"/>
  <c r="CL142" s="1"/>
  <c r="CK144"/>
  <c r="CK143" s="1"/>
  <c r="CK142" s="1"/>
  <c r="CJ144"/>
  <c r="CJ143" s="1"/>
  <c r="CJ142" s="1"/>
  <c r="CI144"/>
  <c r="CI143" s="1"/>
  <c r="CI142" s="1"/>
  <c r="CL137"/>
  <c r="CL136" s="1"/>
  <c r="CL135" s="1"/>
  <c r="CL134" s="1"/>
  <c r="CK137"/>
  <c r="CK136" s="1"/>
  <c r="CK135" s="1"/>
  <c r="CK134" s="1"/>
  <c r="CJ137"/>
  <c r="CJ136" s="1"/>
  <c r="CJ135" s="1"/>
  <c r="CJ134" s="1"/>
  <c r="CI137"/>
  <c r="CI136" s="1"/>
  <c r="CI135" s="1"/>
  <c r="CI134" s="1"/>
  <c r="CL132"/>
  <c r="CL131" s="1"/>
  <c r="CL130" s="1"/>
  <c r="CL129" s="1"/>
  <c r="CK132"/>
  <c r="CK131" s="1"/>
  <c r="CK130" s="1"/>
  <c r="CK129" s="1"/>
  <c r="CJ132"/>
  <c r="CI132"/>
  <c r="CI131" s="1"/>
  <c r="CI130" s="1"/>
  <c r="CI129" s="1"/>
  <c r="CJ131"/>
  <c r="CJ130" s="1"/>
  <c r="CJ129" s="1"/>
  <c r="CL127"/>
  <c r="CK127"/>
  <c r="CK126" s="1"/>
  <c r="CJ127"/>
  <c r="CJ126" s="1"/>
  <c r="CI127"/>
  <c r="CI126" s="1"/>
  <c r="CL126"/>
  <c r="CL124"/>
  <c r="CK124"/>
  <c r="CK123" s="1"/>
  <c r="CJ124"/>
  <c r="CJ123" s="1"/>
  <c r="CI124"/>
  <c r="CI123" s="1"/>
  <c r="CL123"/>
  <c r="CL121"/>
  <c r="CK121"/>
  <c r="CK120" s="1"/>
  <c r="CK119" s="1"/>
  <c r="CJ121"/>
  <c r="CJ120" s="1"/>
  <c r="CJ119" s="1"/>
  <c r="CI121"/>
  <c r="CI120" s="1"/>
  <c r="CI119" s="1"/>
  <c r="CL120"/>
  <c r="CL119" s="1"/>
  <c r="CL114"/>
  <c r="CK114"/>
  <c r="CK113" s="1"/>
  <c r="CJ114"/>
  <c r="CJ113" s="1"/>
  <c r="CI114"/>
  <c r="CI113" s="1"/>
  <c r="CL113"/>
  <c r="CL111"/>
  <c r="CL110" s="1"/>
  <c r="CK111"/>
  <c r="CK110" s="1"/>
  <c r="CJ111"/>
  <c r="CJ110" s="1"/>
  <c r="CI111"/>
  <c r="CI110" s="1"/>
  <c r="CL107"/>
  <c r="CL106" s="1"/>
  <c r="CL105" s="1"/>
  <c r="CK107"/>
  <c r="CK106" s="1"/>
  <c r="CK105" s="1"/>
  <c r="CJ107"/>
  <c r="CJ106" s="1"/>
  <c r="CJ105" s="1"/>
  <c r="CI107"/>
  <c r="CI106" s="1"/>
  <c r="CI105" s="1"/>
  <c r="CL103"/>
  <c r="CL102" s="1"/>
  <c r="CL101" s="1"/>
  <c r="CK103"/>
  <c r="CK102" s="1"/>
  <c r="CK101" s="1"/>
  <c r="CJ103"/>
  <c r="CJ102" s="1"/>
  <c r="CJ101" s="1"/>
  <c r="CI103"/>
  <c r="CI102" s="1"/>
  <c r="CI101" s="1"/>
  <c r="CL99"/>
  <c r="CL98" s="1"/>
  <c r="CL97" s="1"/>
  <c r="CK99"/>
  <c r="CK98" s="1"/>
  <c r="CK97" s="1"/>
  <c r="CJ99"/>
  <c r="CJ98" s="1"/>
  <c r="CJ97" s="1"/>
  <c r="CI99"/>
  <c r="CI98" s="1"/>
  <c r="CI97" s="1"/>
  <c r="CL92"/>
  <c r="CL91" s="1"/>
  <c r="CK92"/>
  <c r="CK91" s="1"/>
  <c r="CJ92"/>
  <c r="CJ91" s="1"/>
  <c r="CI92"/>
  <c r="CI91" s="1"/>
  <c r="CL89"/>
  <c r="CK89"/>
  <c r="CK88" s="1"/>
  <c r="CJ89"/>
  <c r="CJ88" s="1"/>
  <c r="CI89"/>
  <c r="CI88" s="1"/>
  <c r="CL88"/>
  <c r="CL86"/>
  <c r="CL85" s="1"/>
  <c r="CL84" s="1"/>
  <c r="CK86"/>
  <c r="CK85" s="1"/>
  <c r="CK84" s="1"/>
  <c r="CJ86"/>
  <c r="CJ85" s="1"/>
  <c r="CJ84" s="1"/>
  <c r="CI86"/>
  <c r="CI85" s="1"/>
  <c r="CI84" s="1"/>
  <c r="CL81"/>
  <c r="CL80" s="1"/>
  <c r="CK81"/>
  <c r="CK80" s="1"/>
  <c r="CJ81"/>
  <c r="CJ80" s="1"/>
  <c r="CI81"/>
  <c r="CI80" s="1"/>
  <c r="CL75"/>
  <c r="CL74" s="1"/>
  <c r="CK75"/>
  <c r="CK74" s="1"/>
  <c r="CJ75"/>
  <c r="CJ74" s="1"/>
  <c r="CI75"/>
  <c r="CI74" s="1"/>
  <c r="CL72"/>
  <c r="CK72"/>
  <c r="CK71" s="1"/>
  <c r="CJ72"/>
  <c r="CJ71" s="1"/>
  <c r="CI72"/>
  <c r="CI71" s="1"/>
  <c r="CL71"/>
  <c r="CL68"/>
  <c r="CL67" s="1"/>
  <c r="CK68"/>
  <c r="CK67" s="1"/>
  <c r="CJ68"/>
  <c r="CJ67" s="1"/>
  <c r="CI68"/>
  <c r="CI67" s="1"/>
  <c r="CL65"/>
  <c r="CL64" s="1"/>
  <c r="CK65"/>
  <c r="CK64" s="1"/>
  <c r="CJ65"/>
  <c r="CJ64" s="1"/>
  <c r="CI65"/>
  <c r="CI64" s="1"/>
  <c r="CL61"/>
  <c r="CL60" s="1"/>
  <c r="CL59" s="1"/>
  <c r="CK61"/>
  <c r="CK60" s="1"/>
  <c r="CK59" s="1"/>
  <c r="CJ61"/>
  <c r="CJ60" s="1"/>
  <c r="CJ59" s="1"/>
  <c r="CI61"/>
  <c r="CI60" s="1"/>
  <c r="CI59" s="1"/>
  <c r="CL57"/>
  <c r="CL56" s="1"/>
  <c r="CL55" s="1"/>
  <c r="CK57"/>
  <c r="CK56" s="1"/>
  <c r="CK55" s="1"/>
  <c r="CJ57"/>
  <c r="CJ56" s="1"/>
  <c r="CJ55" s="1"/>
  <c r="CI57"/>
  <c r="CI56" s="1"/>
  <c r="CI55" s="1"/>
  <c r="CL53"/>
  <c r="CL52" s="1"/>
  <c r="CL51" s="1"/>
  <c r="CK53"/>
  <c r="CK52" s="1"/>
  <c r="CK51" s="1"/>
  <c r="CJ53"/>
  <c r="CJ52" s="1"/>
  <c r="CJ51" s="1"/>
  <c r="CI53"/>
  <c r="CI52" s="1"/>
  <c r="CI51" s="1"/>
  <c r="CK46"/>
  <c r="CK45" s="1"/>
  <c r="CK44" s="1"/>
  <c r="CK43" s="1"/>
  <c r="CI46"/>
  <c r="CI45" s="1"/>
  <c r="CI44" s="1"/>
  <c r="CI43" s="1"/>
  <c r="CL41"/>
  <c r="CK41"/>
  <c r="CK40" s="1"/>
  <c r="CK39" s="1"/>
  <c r="CJ41"/>
  <c r="CJ40" s="1"/>
  <c r="CJ39" s="1"/>
  <c r="CI41"/>
  <c r="CI40" s="1"/>
  <c r="CI39" s="1"/>
  <c r="CL40"/>
  <c r="CL39" s="1"/>
  <c r="CK32"/>
  <c r="CK31" s="1"/>
  <c r="CJ32"/>
  <c r="CJ31" s="1"/>
  <c r="CI32"/>
  <c r="CI31" s="1"/>
  <c r="CK28"/>
  <c r="CK27" s="1"/>
  <c r="CJ28"/>
  <c r="CJ27" s="1"/>
  <c r="CI28"/>
  <c r="CI27" s="1"/>
  <c r="CL24"/>
  <c r="CL23" s="1"/>
  <c r="CL22" s="1"/>
  <c r="CK24"/>
  <c r="CK23" s="1"/>
  <c r="CK22" s="1"/>
  <c r="CJ24"/>
  <c r="CJ23" s="1"/>
  <c r="CJ22" s="1"/>
  <c r="CI24"/>
  <c r="CI23" s="1"/>
  <c r="CI22" s="1"/>
  <c r="CL19"/>
  <c r="CK19"/>
  <c r="CK18" s="1"/>
  <c r="CK17" s="1"/>
  <c r="CJ19"/>
  <c r="CJ18" s="1"/>
  <c r="CJ17" s="1"/>
  <c r="CI19"/>
  <c r="CI18" s="1"/>
  <c r="CI17" s="1"/>
  <c r="CL18"/>
  <c r="CL17" s="1"/>
  <c r="CL14"/>
  <c r="CL13" s="1"/>
  <c r="CL12" s="1"/>
  <c r="CK14"/>
  <c r="CK13" s="1"/>
  <c r="CK12" s="1"/>
  <c r="CJ14"/>
  <c r="CJ13" s="1"/>
  <c r="CJ12" s="1"/>
  <c r="CI14"/>
  <c r="CI13" s="1"/>
  <c r="CI12" s="1"/>
  <c r="CF192"/>
  <c r="CF191" s="1"/>
  <c r="CF190" s="1"/>
  <c r="CE192"/>
  <c r="CE191" s="1"/>
  <c r="CE190" s="1"/>
  <c r="CD192"/>
  <c r="CD191" s="1"/>
  <c r="CD190" s="1"/>
  <c r="CC192"/>
  <c r="CC191" s="1"/>
  <c r="CC190" s="1"/>
  <c r="CF188"/>
  <c r="CF187" s="1"/>
  <c r="CE188"/>
  <c r="CE187" s="1"/>
  <c r="CD188"/>
  <c r="CD187" s="1"/>
  <c r="CC188"/>
  <c r="CC187" s="1"/>
  <c r="CF185"/>
  <c r="CF184" s="1"/>
  <c r="CE185"/>
  <c r="CE184" s="1"/>
  <c r="CE183" s="1"/>
  <c r="CE182" s="1"/>
  <c r="CE181" s="1"/>
  <c r="CD185"/>
  <c r="CD184" s="1"/>
  <c r="CC185"/>
  <c r="CC184" s="1"/>
  <c r="CF178"/>
  <c r="CF177" s="1"/>
  <c r="CE178"/>
  <c r="CE177" s="1"/>
  <c r="CD178"/>
  <c r="CD177" s="1"/>
  <c r="CC178"/>
  <c r="CC177" s="1"/>
  <c r="CF175"/>
  <c r="CF174" s="1"/>
  <c r="CE175"/>
  <c r="CE174" s="1"/>
  <c r="CD175"/>
  <c r="CD174" s="1"/>
  <c r="CC175"/>
  <c r="CC174" s="1"/>
  <c r="CF172"/>
  <c r="CE172"/>
  <c r="CD172"/>
  <c r="CC172"/>
  <c r="CF170"/>
  <c r="CE170"/>
  <c r="CD170"/>
  <c r="CC170"/>
  <c r="CF168"/>
  <c r="CE168"/>
  <c r="CD168"/>
  <c r="CC168"/>
  <c r="CF166"/>
  <c r="CE166"/>
  <c r="CD166"/>
  <c r="CC166"/>
  <c r="CC165" s="1"/>
  <c r="CC164" s="1"/>
  <c r="CF165"/>
  <c r="CF164" s="1"/>
  <c r="CE165"/>
  <c r="CE164" s="1"/>
  <c r="CF162"/>
  <c r="CF161" s="1"/>
  <c r="CF160" s="1"/>
  <c r="CE162"/>
  <c r="CE161" s="1"/>
  <c r="CE160" s="1"/>
  <c r="CD162"/>
  <c r="CD161" s="1"/>
  <c r="CD160" s="1"/>
  <c r="CC162"/>
  <c r="CC161" s="1"/>
  <c r="CC160" s="1"/>
  <c r="CF158"/>
  <c r="CF157" s="1"/>
  <c r="CF156" s="1"/>
  <c r="CE158"/>
  <c r="CE157" s="1"/>
  <c r="CE156" s="1"/>
  <c r="CD158"/>
  <c r="CD157" s="1"/>
  <c r="CD156" s="1"/>
  <c r="CC158"/>
  <c r="CC157" s="1"/>
  <c r="CC156" s="1"/>
  <c r="CF151"/>
  <c r="CE151"/>
  <c r="CE150" s="1"/>
  <c r="CD151"/>
  <c r="CD150" s="1"/>
  <c r="CC151"/>
  <c r="CC150" s="1"/>
  <c r="CF150"/>
  <c r="CF148"/>
  <c r="CF147" s="1"/>
  <c r="CF146" s="1"/>
  <c r="CE148"/>
  <c r="CE147" s="1"/>
  <c r="CE146" s="1"/>
  <c r="CD148"/>
  <c r="CD147" s="1"/>
  <c r="CD146" s="1"/>
  <c r="CC148"/>
  <c r="CC147" s="1"/>
  <c r="CC146" s="1"/>
  <c r="CF144"/>
  <c r="CF143" s="1"/>
  <c r="CF142" s="1"/>
  <c r="CE144"/>
  <c r="CE143" s="1"/>
  <c r="CE142" s="1"/>
  <c r="CD144"/>
  <c r="CD143" s="1"/>
  <c r="CD142" s="1"/>
  <c r="CC144"/>
  <c r="CC143" s="1"/>
  <c r="CC142" s="1"/>
  <c r="CF137"/>
  <c r="CF136" s="1"/>
  <c r="CF135" s="1"/>
  <c r="CF134" s="1"/>
  <c r="CE137"/>
  <c r="CE136" s="1"/>
  <c r="CE135" s="1"/>
  <c r="CE134" s="1"/>
  <c r="CD137"/>
  <c r="CD136" s="1"/>
  <c r="CD135" s="1"/>
  <c r="CD134" s="1"/>
  <c r="CC137"/>
  <c r="CC136" s="1"/>
  <c r="CC135" s="1"/>
  <c r="CC134" s="1"/>
  <c r="CF132"/>
  <c r="CF131" s="1"/>
  <c r="CF130" s="1"/>
  <c r="CF129" s="1"/>
  <c r="CE132"/>
  <c r="CE131" s="1"/>
  <c r="CE130" s="1"/>
  <c r="CE129" s="1"/>
  <c r="CD132"/>
  <c r="CD131" s="1"/>
  <c r="CD130" s="1"/>
  <c r="CD129" s="1"/>
  <c r="CC132"/>
  <c r="CC131" s="1"/>
  <c r="CC130" s="1"/>
  <c r="CC129" s="1"/>
  <c r="CF127"/>
  <c r="CF126" s="1"/>
  <c r="CE127"/>
  <c r="CE126" s="1"/>
  <c r="CD127"/>
  <c r="CD126" s="1"/>
  <c r="CC127"/>
  <c r="CC126" s="1"/>
  <c r="CF124"/>
  <c r="CE124"/>
  <c r="CD124"/>
  <c r="CD123" s="1"/>
  <c r="CC124"/>
  <c r="CC123" s="1"/>
  <c r="CF123"/>
  <c r="CE123"/>
  <c r="CF121"/>
  <c r="CF120" s="1"/>
  <c r="CF119" s="1"/>
  <c r="CE121"/>
  <c r="CE120" s="1"/>
  <c r="CE119" s="1"/>
  <c r="CD121"/>
  <c r="CD120" s="1"/>
  <c r="CD119" s="1"/>
  <c r="CC121"/>
  <c r="CC120" s="1"/>
  <c r="CC119" s="1"/>
  <c r="CF114"/>
  <c r="CF113" s="1"/>
  <c r="CE114"/>
  <c r="CE113" s="1"/>
  <c r="CD114"/>
  <c r="CD113" s="1"/>
  <c r="CC114"/>
  <c r="CC113" s="1"/>
  <c r="CF111"/>
  <c r="CE111"/>
  <c r="CD111"/>
  <c r="CD110" s="1"/>
  <c r="CC111"/>
  <c r="CC110" s="1"/>
  <c r="CF110"/>
  <c r="CE110"/>
  <c r="CF107"/>
  <c r="CE107"/>
  <c r="CE106" s="1"/>
  <c r="CE105" s="1"/>
  <c r="CD107"/>
  <c r="CD106" s="1"/>
  <c r="CD105" s="1"/>
  <c r="CC107"/>
  <c r="CC106" s="1"/>
  <c r="CC105" s="1"/>
  <c r="CF106"/>
  <c r="CF105" s="1"/>
  <c r="CF103"/>
  <c r="CE103"/>
  <c r="CD103"/>
  <c r="CD102" s="1"/>
  <c r="CD101" s="1"/>
  <c r="CC103"/>
  <c r="CC102" s="1"/>
  <c r="CC101" s="1"/>
  <c r="CF102"/>
  <c r="CF101" s="1"/>
  <c r="CE102"/>
  <c r="CE101" s="1"/>
  <c r="CF99"/>
  <c r="CE99"/>
  <c r="CD99"/>
  <c r="CD98" s="1"/>
  <c r="CD97" s="1"/>
  <c r="CC99"/>
  <c r="CC98" s="1"/>
  <c r="CC97" s="1"/>
  <c r="CF98"/>
  <c r="CF97" s="1"/>
  <c r="CE98"/>
  <c r="CE97" s="1"/>
  <c r="CF92"/>
  <c r="CE92"/>
  <c r="CD92"/>
  <c r="CD91" s="1"/>
  <c r="CC92"/>
  <c r="CC91" s="1"/>
  <c r="CF91"/>
  <c r="CE91"/>
  <c r="CF89"/>
  <c r="CF88" s="1"/>
  <c r="CE89"/>
  <c r="CE88" s="1"/>
  <c r="CD89"/>
  <c r="CD88" s="1"/>
  <c r="CC89"/>
  <c r="CC88" s="1"/>
  <c r="CF86"/>
  <c r="CF85" s="1"/>
  <c r="CF84" s="1"/>
  <c r="CE86"/>
  <c r="CE85" s="1"/>
  <c r="CE84" s="1"/>
  <c r="CD86"/>
  <c r="CD85" s="1"/>
  <c r="CD84" s="1"/>
  <c r="CC86"/>
  <c r="CC85" s="1"/>
  <c r="CC84" s="1"/>
  <c r="CF81"/>
  <c r="CF80" s="1"/>
  <c r="CE81"/>
  <c r="CE80" s="1"/>
  <c r="CD81"/>
  <c r="CD80" s="1"/>
  <c r="CC81"/>
  <c r="CC80" s="1"/>
  <c r="CF75"/>
  <c r="CE75"/>
  <c r="CE74" s="1"/>
  <c r="CD75"/>
  <c r="CD74" s="1"/>
  <c r="CC75"/>
  <c r="CC74" s="1"/>
  <c r="CF74"/>
  <c r="CF72"/>
  <c r="CF71" s="1"/>
  <c r="CE72"/>
  <c r="CE71" s="1"/>
  <c r="CD72"/>
  <c r="CD71" s="1"/>
  <c r="CC72"/>
  <c r="CC71" s="1"/>
  <c r="CF68"/>
  <c r="CF67" s="1"/>
  <c r="CE68"/>
  <c r="CE67" s="1"/>
  <c r="CD68"/>
  <c r="CD67" s="1"/>
  <c r="CC68"/>
  <c r="CC67" s="1"/>
  <c r="CF65"/>
  <c r="CE65"/>
  <c r="CE64" s="1"/>
  <c r="CD65"/>
  <c r="CD64" s="1"/>
  <c r="CC65"/>
  <c r="CF64"/>
  <c r="CC64"/>
  <c r="CF61"/>
  <c r="CE61"/>
  <c r="CE60" s="1"/>
  <c r="CE59" s="1"/>
  <c r="CD61"/>
  <c r="CD60" s="1"/>
  <c r="CD59" s="1"/>
  <c r="CC61"/>
  <c r="CC60" s="1"/>
  <c r="CC59" s="1"/>
  <c r="CF60"/>
  <c r="CF59" s="1"/>
  <c r="CF57"/>
  <c r="CF56" s="1"/>
  <c r="CF55" s="1"/>
  <c r="CE57"/>
  <c r="CE56" s="1"/>
  <c r="CE55" s="1"/>
  <c r="CD57"/>
  <c r="CD56" s="1"/>
  <c r="CD55" s="1"/>
  <c r="CC57"/>
  <c r="CC56" s="1"/>
  <c r="CC55" s="1"/>
  <c r="CF53"/>
  <c r="CE53"/>
  <c r="CE52" s="1"/>
  <c r="CE51" s="1"/>
  <c r="CD53"/>
  <c r="CD52" s="1"/>
  <c r="CD51" s="1"/>
  <c r="CC53"/>
  <c r="CC52" s="1"/>
  <c r="CC51" s="1"/>
  <c r="CF52"/>
  <c r="CF51" s="1"/>
  <c r="CE46"/>
  <c r="CE45" s="1"/>
  <c r="CE44" s="1"/>
  <c r="CE43" s="1"/>
  <c r="CC46"/>
  <c r="CC45" s="1"/>
  <c r="CC44" s="1"/>
  <c r="CC43" s="1"/>
  <c r="CF41"/>
  <c r="CF40" s="1"/>
  <c r="CF39" s="1"/>
  <c r="CE41"/>
  <c r="CE40" s="1"/>
  <c r="CE39" s="1"/>
  <c r="CD41"/>
  <c r="CD40" s="1"/>
  <c r="CD39" s="1"/>
  <c r="CC41"/>
  <c r="CC40" s="1"/>
  <c r="CC39" s="1"/>
  <c r="CF32"/>
  <c r="CF31" s="1"/>
  <c r="CE32"/>
  <c r="CE31" s="1"/>
  <c r="CD32"/>
  <c r="CD31" s="1"/>
  <c r="CC32"/>
  <c r="CC31" s="1"/>
  <c r="CF28"/>
  <c r="CF27" s="1"/>
  <c r="CE28"/>
  <c r="CE27" s="1"/>
  <c r="CD28"/>
  <c r="CD27" s="1"/>
  <c r="CC28"/>
  <c r="CC27" s="1"/>
  <c r="CF24"/>
  <c r="CE24"/>
  <c r="CE23" s="1"/>
  <c r="CE22" s="1"/>
  <c r="CD24"/>
  <c r="CD23" s="1"/>
  <c r="CD22" s="1"/>
  <c r="CC24"/>
  <c r="CC23" s="1"/>
  <c r="CC22" s="1"/>
  <c r="CF23"/>
  <c r="CF22" s="1"/>
  <c r="CF19"/>
  <c r="CF18" s="1"/>
  <c r="CF17" s="1"/>
  <c r="CE19"/>
  <c r="CE18" s="1"/>
  <c r="CE17" s="1"/>
  <c r="CD19"/>
  <c r="CD18" s="1"/>
  <c r="CD17" s="1"/>
  <c r="CC19"/>
  <c r="CC18" s="1"/>
  <c r="CC17" s="1"/>
  <c r="CF14"/>
  <c r="CE14"/>
  <c r="CE13" s="1"/>
  <c r="CE12" s="1"/>
  <c r="CD14"/>
  <c r="CD13" s="1"/>
  <c r="CD12" s="1"/>
  <c r="CC14"/>
  <c r="CC13" s="1"/>
  <c r="CC12" s="1"/>
  <c r="CF13"/>
  <c r="CF12" s="1"/>
  <c r="CK83" l="1"/>
  <c r="CI109"/>
  <c r="CI96" s="1"/>
  <c r="CI95" s="1"/>
  <c r="CP36"/>
  <c r="CD165"/>
  <c r="CD164" s="1"/>
  <c r="CF26"/>
  <c r="CC26"/>
  <c r="CC11" s="1"/>
  <c r="CC10" s="1"/>
  <c r="CM117"/>
  <c r="CO117"/>
  <c r="CN78"/>
  <c r="CP78"/>
  <c r="CM78"/>
  <c r="CO78"/>
  <c r="CN117"/>
  <c r="CP117"/>
  <c r="CO36"/>
  <c r="CJ109"/>
  <c r="CJ96" s="1"/>
  <c r="CJ95" s="1"/>
  <c r="CL63"/>
  <c r="CI26"/>
  <c r="CD26"/>
  <c r="CD11" s="1"/>
  <c r="CD10" s="1"/>
  <c r="CK26"/>
  <c r="CK11" s="1"/>
  <c r="CK10" s="1"/>
  <c r="CL26"/>
  <c r="CJ63"/>
  <c r="CJ50" s="1"/>
  <c r="CL109"/>
  <c r="CL96" s="1"/>
  <c r="CL95" s="1"/>
  <c r="CI63"/>
  <c r="CI50" s="1"/>
  <c r="CK109"/>
  <c r="CK63"/>
  <c r="CJ26"/>
  <c r="CJ11" s="1"/>
  <c r="CJ10" s="1"/>
  <c r="CD141"/>
  <c r="CD140" s="1"/>
  <c r="CF155"/>
  <c r="CF154" s="1"/>
  <c r="CL182"/>
  <c r="CL181" s="1"/>
  <c r="CC83"/>
  <c r="CD109"/>
  <c r="CD96" s="1"/>
  <c r="CD95" s="1"/>
  <c r="CE83"/>
  <c r="CC141"/>
  <c r="CC140" s="1"/>
  <c r="CJ141"/>
  <c r="CJ140" s="1"/>
  <c r="CL141"/>
  <c r="CL140" s="1"/>
  <c r="CI183"/>
  <c r="CI182" s="1"/>
  <c r="CI181" s="1"/>
  <c r="CN36"/>
  <c r="CC109"/>
  <c r="CC96" s="1"/>
  <c r="CC95" s="1"/>
  <c r="CD155"/>
  <c r="CD154" s="1"/>
  <c r="CD183"/>
  <c r="CD182" s="1"/>
  <c r="CD181" s="1"/>
  <c r="CC63"/>
  <c r="CD63"/>
  <c r="CD50" s="1"/>
  <c r="CE141"/>
  <c r="CE140" s="1"/>
  <c r="CE155"/>
  <c r="CE154" s="1"/>
  <c r="CC183"/>
  <c r="CC182" s="1"/>
  <c r="CC181" s="1"/>
  <c r="CE63"/>
  <c r="CE50" s="1"/>
  <c r="CE49" s="1"/>
  <c r="CC155"/>
  <c r="CC154" s="1"/>
  <c r="CJ83"/>
  <c r="CK96"/>
  <c r="CK95" s="1"/>
  <c r="CL155"/>
  <c r="CL154" s="1"/>
  <c r="CJ183"/>
  <c r="CJ182" s="1"/>
  <c r="CJ181" s="1"/>
  <c r="CM36"/>
  <c r="CL50"/>
  <c r="CL11"/>
  <c r="CL10" s="1"/>
  <c r="CI11"/>
  <c r="CI10" s="1"/>
  <c r="CL83"/>
  <c r="CK50"/>
  <c r="CI83"/>
  <c r="CI155"/>
  <c r="CI154" s="1"/>
  <c r="CK183"/>
  <c r="CK182" s="1"/>
  <c r="CK181" s="1"/>
  <c r="CI141"/>
  <c r="CI140" s="1"/>
  <c r="CK141"/>
  <c r="CK140" s="1"/>
  <c r="CK155"/>
  <c r="CK154" s="1"/>
  <c r="CJ155"/>
  <c r="CJ154" s="1"/>
  <c r="CF11"/>
  <c r="CF10" s="1"/>
  <c r="CD83"/>
  <c r="CE109"/>
  <c r="CE96" s="1"/>
  <c r="CE95" s="1"/>
  <c r="CF141"/>
  <c r="CF140" s="1"/>
  <c r="CF183"/>
  <c r="CF182" s="1"/>
  <c r="CF181" s="1"/>
  <c r="CF63"/>
  <c r="CF50" s="1"/>
  <c r="CE26"/>
  <c r="CE11" s="1"/>
  <c r="CE10" s="1"/>
  <c r="CC50"/>
  <c r="CF83"/>
  <c r="CF109"/>
  <c r="CF96" s="1"/>
  <c r="CF95" s="1"/>
  <c r="BZ192"/>
  <c r="BZ191" s="1"/>
  <c r="BZ190" s="1"/>
  <c r="BY192"/>
  <c r="BY191" s="1"/>
  <c r="BY190" s="1"/>
  <c r="BX192"/>
  <c r="BX191" s="1"/>
  <c r="BX190" s="1"/>
  <c r="BW192"/>
  <c r="BW191" s="1"/>
  <c r="BW190" s="1"/>
  <c r="BZ188"/>
  <c r="BZ187" s="1"/>
  <c r="BY188"/>
  <c r="BY187" s="1"/>
  <c r="BX188"/>
  <c r="BX187" s="1"/>
  <c r="BW188"/>
  <c r="BW187" s="1"/>
  <c r="BZ185"/>
  <c r="BY185"/>
  <c r="BY184" s="1"/>
  <c r="BX185"/>
  <c r="BX184" s="1"/>
  <c r="BW185"/>
  <c r="BW184" s="1"/>
  <c r="BW183" s="1"/>
  <c r="BW182" s="1"/>
  <c r="BW181" s="1"/>
  <c r="BZ184"/>
  <c r="BZ183" s="1"/>
  <c r="BZ182" s="1"/>
  <c r="BZ181" s="1"/>
  <c r="BZ178"/>
  <c r="BY178"/>
  <c r="BY177" s="1"/>
  <c r="BX178"/>
  <c r="BX177" s="1"/>
  <c r="BW178"/>
  <c r="BW177" s="1"/>
  <c r="BZ177"/>
  <c r="BZ175"/>
  <c r="BZ174" s="1"/>
  <c r="BY175"/>
  <c r="BY174" s="1"/>
  <c r="BX175"/>
  <c r="BX174" s="1"/>
  <c r="BW175"/>
  <c r="BW174" s="1"/>
  <c r="BZ172"/>
  <c r="BY172"/>
  <c r="BX172"/>
  <c r="BW172"/>
  <c r="BZ170"/>
  <c r="BY170"/>
  <c r="BX170"/>
  <c r="BW170"/>
  <c r="BZ168"/>
  <c r="BY168"/>
  <c r="BX168"/>
  <c r="BW168"/>
  <c r="BZ166"/>
  <c r="BZ165" s="1"/>
  <c r="BZ164" s="1"/>
  <c r="BY166"/>
  <c r="BX166"/>
  <c r="BW166"/>
  <c r="BZ162"/>
  <c r="BY162"/>
  <c r="BY161" s="1"/>
  <c r="BY160" s="1"/>
  <c r="BX162"/>
  <c r="BX161" s="1"/>
  <c r="BX160" s="1"/>
  <c r="BW162"/>
  <c r="BW161" s="1"/>
  <c r="BW160" s="1"/>
  <c r="BZ161"/>
  <c r="BZ160" s="1"/>
  <c r="BZ158"/>
  <c r="BY158"/>
  <c r="BY157" s="1"/>
  <c r="BY156" s="1"/>
  <c r="BX158"/>
  <c r="BX157" s="1"/>
  <c r="BX156" s="1"/>
  <c r="BW158"/>
  <c r="BW157" s="1"/>
  <c r="BW156" s="1"/>
  <c r="BZ157"/>
  <c r="BZ156" s="1"/>
  <c r="BZ151"/>
  <c r="BZ150" s="1"/>
  <c r="BY151"/>
  <c r="BY150" s="1"/>
  <c r="BX151"/>
  <c r="BX150" s="1"/>
  <c r="BW151"/>
  <c r="BW150" s="1"/>
  <c r="BZ148"/>
  <c r="BZ147" s="1"/>
  <c r="BZ146" s="1"/>
  <c r="BY148"/>
  <c r="BY147" s="1"/>
  <c r="BY146" s="1"/>
  <c r="BX148"/>
  <c r="BX147" s="1"/>
  <c r="BX146" s="1"/>
  <c r="BW148"/>
  <c r="BW147" s="1"/>
  <c r="BW146" s="1"/>
  <c r="BZ144"/>
  <c r="BZ143" s="1"/>
  <c r="BZ142" s="1"/>
  <c r="BY144"/>
  <c r="BY143" s="1"/>
  <c r="BY142" s="1"/>
  <c r="BX144"/>
  <c r="BX143" s="1"/>
  <c r="BX142" s="1"/>
  <c r="BW144"/>
  <c r="BW143" s="1"/>
  <c r="BW142" s="1"/>
  <c r="BZ137"/>
  <c r="BZ136" s="1"/>
  <c r="BZ135" s="1"/>
  <c r="BZ134" s="1"/>
  <c r="BY137"/>
  <c r="BY136" s="1"/>
  <c r="BY135" s="1"/>
  <c r="BY134" s="1"/>
  <c r="BX137"/>
  <c r="BX136" s="1"/>
  <c r="BX135" s="1"/>
  <c r="BX134" s="1"/>
  <c r="BW137"/>
  <c r="BW136" s="1"/>
  <c r="BW135" s="1"/>
  <c r="BW134" s="1"/>
  <c r="BZ132"/>
  <c r="BY132"/>
  <c r="BY131" s="1"/>
  <c r="BY130" s="1"/>
  <c r="BY129" s="1"/>
  <c r="BX132"/>
  <c r="BX131" s="1"/>
  <c r="BX130" s="1"/>
  <c r="BX129" s="1"/>
  <c r="BW132"/>
  <c r="BW131" s="1"/>
  <c r="BW130" s="1"/>
  <c r="BW129" s="1"/>
  <c r="BZ131"/>
  <c r="BZ130" s="1"/>
  <c r="BZ129" s="1"/>
  <c r="BZ127"/>
  <c r="BZ126" s="1"/>
  <c r="BY127"/>
  <c r="BY126" s="1"/>
  <c r="BX127"/>
  <c r="BX126" s="1"/>
  <c r="BW127"/>
  <c r="BW126" s="1"/>
  <c r="BZ124"/>
  <c r="BY124"/>
  <c r="BY123" s="1"/>
  <c r="BX124"/>
  <c r="BX123" s="1"/>
  <c r="BW124"/>
  <c r="BW123" s="1"/>
  <c r="BZ123"/>
  <c r="BZ121"/>
  <c r="BZ120" s="1"/>
  <c r="BZ119" s="1"/>
  <c r="BY121"/>
  <c r="BY120" s="1"/>
  <c r="BY119" s="1"/>
  <c r="BX121"/>
  <c r="BX120" s="1"/>
  <c r="BX119" s="1"/>
  <c r="BW121"/>
  <c r="BW120" s="1"/>
  <c r="BW119" s="1"/>
  <c r="BZ114"/>
  <c r="BZ113" s="1"/>
  <c r="BY114"/>
  <c r="BY113" s="1"/>
  <c r="BX114"/>
  <c r="BX113" s="1"/>
  <c r="BW114"/>
  <c r="BW113" s="1"/>
  <c r="BZ111"/>
  <c r="BY111"/>
  <c r="BY110" s="1"/>
  <c r="BX111"/>
  <c r="BX110" s="1"/>
  <c r="BW111"/>
  <c r="BW110" s="1"/>
  <c r="BW109" s="1"/>
  <c r="BZ110"/>
  <c r="BZ109" s="1"/>
  <c r="BZ107"/>
  <c r="BZ106" s="1"/>
  <c r="BZ105" s="1"/>
  <c r="BY107"/>
  <c r="BY106" s="1"/>
  <c r="BY105" s="1"/>
  <c r="BX107"/>
  <c r="BX106" s="1"/>
  <c r="BX105" s="1"/>
  <c r="BW107"/>
  <c r="BW106" s="1"/>
  <c r="BW105" s="1"/>
  <c r="BZ103"/>
  <c r="BY103"/>
  <c r="BY102" s="1"/>
  <c r="BY101" s="1"/>
  <c r="BX103"/>
  <c r="BX102" s="1"/>
  <c r="BX101" s="1"/>
  <c r="BW103"/>
  <c r="BW102" s="1"/>
  <c r="BW101" s="1"/>
  <c r="BZ102"/>
  <c r="BZ101" s="1"/>
  <c r="BZ99"/>
  <c r="BY99"/>
  <c r="BY98" s="1"/>
  <c r="BY97" s="1"/>
  <c r="BX99"/>
  <c r="BX98" s="1"/>
  <c r="BX97" s="1"/>
  <c r="BW99"/>
  <c r="BZ98"/>
  <c r="BZ97" s="1"/>
  <c r="BW98"/>
  <c r="BW97" s="1"/>
  <c r="BZ92"/>
  <c r="BY92"/>
  <c r="BY91" s="1"/>
  <c r="BX92"/>
  <c r="BX91" s="1"/>
  <c r="BW92"/>
  <c r="BW91" s="1"/>
  <c r="BZ91"/>
  <c r="BZ89"/>
  <c r="BZ88" s="1"/>
  <c r="BY89"/>
  <c r="BY88" s="1"/>
  <c r="BX89"/>
  <c r="BX88" s="1"/>
  <c r="BW89"/>
  <c r="BW88" s="1"/>
  <c r="BZ86"/>
  <c r="BY86"/>
  <c r="BY85" s="1"/>
  <c r="BY84" s="1"/>
  <c r="BX86"/>
  <c r="BX85" s="1"/>
  <c r="BX84" s="1"/>
  <c r="BW86"/>
  <c r="BW85" s="1"/>
  <c r="BW84" s="1"/>
  <c r="BZ85"/>
  <c r="BZ84" s="1"/>
  <c r="BZ81"/>
  <c r="BZ80" s="1"/>
  <c r="BY81"/>
  <c r="BY80" s="1"/>
  <c r="BX81"/>
  <c r="BX80" s="1"/>
  <c r="BW81"/>
  <c r="BW80" s="1"/>
  <c r="BZ75"/>
  <c r="BY75"/>
  <c r="BY74" s="1"/>
  <c r="BX75"/>
  <c r="BX74" s="1"/>
  <c r="BW75"/>
  <c r="BW74" s="1"/>
  <c r="BZ74"/>
  <c r="BZ72"/>
  <c r="BZ71" s="1"/>
  <c r="BY72"/>
  <c r="BY71" s="1"/>
  <c r="BX72"/>
  <c r="BW72"/>
  <c r="BW71" s="1"/>
  <c r="BX71"/>
  <c r="BZ68"/>
  <c r="BZ67" s="1"/>
  <c r="BY68"/>
  <c r="BY67" s="1"/>
  <c r="BX68"/>
  <c r="BX67" s="1"/>
  <c r="BW68"/>
  <c r="BW67" s="1"/>
  <c r="BZ65"/>
  <c r="BY65"/>
  <c r="BY64" s="1"/>
  <c r="BX65"/>
  <c r="BX64" s="1"/>
  <c r="BW65"/>
  <c r="BW64" s="1"/>
  <c r="BZ64"/>
  <c r="BZ61"/>
  <c r="BY61"/>
  <c r="BY60" s="1"/>
  <c r="BY59" s="1"/>
  <c r="BX61"/>
  <c r="BX60" s="1"/>
  <c r="BX59" s="1"/>
  <c r="BW61"/>
  <c r="BW60" s="1"/>
  <c r="BW59" s="1"/>
  <c r="BZ60"/>
  <c r="BZ59" s="1"/>
  <c r="BZ57"/>
  <c r="BY57"/>
  <c r="BY56" s="1"/>
  <c r="BY55" s="1"/>
  <c r="BX57"/>
  <c r="BX56" s="1"/>
  <c r="BX55" s="1"/>
  <c r="BW57"/>
  <c r="BW56" s="1"/>
  <c r="BW55" s="1"/>
  <c r="BZ56"/>
  <c r="BZ55" s="1"/>
  <c r="BZ53"/>
  <c r="BZ52" s="1"/>
  <c r="BZ51" s="1"/>
  <c r="BY53"/>
  <c r="BY52" s="1"/>
  <c r="BY51" s="1"/>
  <c r="BX53"/>
  <c r="BX52" s="1"/>
  <c r="BX51" s="1"/>
  <c r="BW53"/>
  <c r="BW52" s="1"/>
  <c r="BW51" s="1"/>
  <c r="BY46"/>
  <c r="BY45" s="1"/>
  <c r="BY44" s="1"/>
  <c r="BY43" s="1"/>
  <c r="BW46"/>
  <c r="BW45" s="1"/>
  <c r="BW44" s="1"/>
  <c r="BW43" s="1"/>
  <c r="BZ41"/>
  <c r="BZ40" s="1"/>
  <c r="BZ39" s="1"/>
  <c r="BY41"/>
  <c r="BY40" s="1"/>
  <c r="BY39" s="1"/>
  <c r="BX41"/>
  <c r="BX40" s="1"/>
  <c r="BX39" s="1"/>
  <c r="BW41"/>
  <c r="BW40" s="1"/>
  <c r="BW39" s="1"/>
  <c r="BZ32"/>
  <c r="BZ31" s="1"/>
  <c r="BY32"/>
  <c r="BY31" s="1"/>
  <c r="BX32"/>
  <c r="BX31" s="1"/>
  <c r="BW32"/>
  <c r="BW31" s="1"/>
  <c r="BZ28"/>
  <c r="BY28"/>
  <c r="BY27" s="1"/>
  <c r="BX28"/>
  <c r="BX27" s="1"/>
  <c r="BW28"/>
  <c r="BW27" s="1"/>
  <c r="BZ27"/>
  <c r="BZ24"/>
  <c r="BZ23" s="1"/>
  <c r="BZ22" s="1"/>
  <c r="BY24"/>
  <c r="BY23" s="1"/>
  <c r="BY22" s="1"/>
  <c r="BX24"/>
  <c r="BX23" s="1"/>
  <c r="BX22" s="1"/>
  <c r="BW24"/>
  <c r="BW23" s="1"/>
  <c r="BW22" s="1"/>
  <c r="BZ19"/>
  <c r="BZ18" s="1"/>
  <c r="BZ17" s="1"/>
  <c r="BY19"/>
  <c r="BY18" s="1"/>
  <c r="BY17" s="1"/>
  <c r="BX19"/>
  <c r="BX18" s="1"/>
  <c r="BX17" s="1"/>
  <c r="BW19"/>
  <c r="BW18" s="1"/>
  <c r="BW17" s="1"/>
  <c r="BZ14"/>
  <c r="BY14"/>
  <c r="BY13" s="1"/>
  <c r="BY12" s="1"/>
  <c r="BX14"/>
  <c r="BX13" s="1"/>
  <c r="BX12" s="1"/>
  <c r="BW14"/>
  <c r="BW13" s="1"/>
  <c r="BW12" s="1"/>
  <c r="BZ13"/>
  <c r="BZ12" s="1"/>
  <c r="CK49" l="1"/>
  <c r="CP116"/>
  <c r="CR117"/>
  <c r="CP77"/>
  <c r="CR78"/>
  <c r="CO35"/>
  <c r="CQ36"/>
  <c r="CO77"/>
  <c r="CQ78"/>
  <c r="CO116"/>
  <c r="CQ117"/>
  <c r="CP35"/>
  <c r="CR36"/>
  <c r="CN35"/>
  <c r="CM35"/>
  <c r="CM77"/>
  <c r="CM116"/>
  <c r="CN116"/>
  <c r="CN77"/>
  <c r="CJ49"/>
  <c r="CJ8" s="1"/>
  <c r="BX63"/>
  <c r="BX50" s="1"/>
  <c r="BZ26"/>
  <c r="CC49"/>
  <c r="CC8" s="1"/>
  <c r="BW141"/>
  <c r="BW140" s="1"/>
  <c r="BW165"/>
  <c r="BW164" s="1"/>
  <c r="BW155" s="1"/>
  <c r="BW154" s="1"/>
  <c r="CI49"/>
  <c r="CI8" s="1"/>
  <c r="CD49"/>
  <c r="CD8" s="1"/>
  <c r="CL49"/>
  <c r="CL8" s="1"/>
  <c r="BW26"/>
  <c r="BW11" s="1"/>
  <c r="BW10" s="1"/>
  <c r="BX83"/>
  <c r="BW96"/>
  <c r="BW95" s="1"/>
  <c r="BZ11"/>
  <c r="BZ10" s="1"/>
  <c r="BX109"/>
  <c r="BX96" s="1"/>
  <c r="BX95" s="1"/>
  <c r="BX165"/>
  <c r="BX164" s="1"/>
  <c r="BX155" s="1"/>
  <c r="BX154" s="1"/>
  <c r="BX183"/>
  <c r="BX182" s="1"/>
  <c r="BX181" s="1"/>
  <c r="BY83"/>
  <c r="BY109"/>
  <c r="BY96" s="1"/>
  <c r="BY95" s="1"/>
  <c r="BY165"/>
  <c r="BY164" s="1"/>
  <c r="BY155" s="1"/>
  <c r="BY154" s="1"/>
  <c r="BY183"/>
  <c r="BY182" s="1"/>
  <c r="BY181" s="1"/>
  <c r="CK8"/>
  <c r="CE8"/>
  <c r="CF49"/>
  <c r="CF8" s="1"/>
  <c r="BY26"/>
  <c r="BY11" s="1"/>
  <c r="BY10" s="1"/>
  <c r="BW63"/>
  <c r="BW50" s="1"/>
  <c r="BY63"/>
  <c r="BY50" s="1"/>
  <c r="BZ83"/>
  <c r="BX141"/>
  <c r="BX140" s="1"/>
  <c r="BZ155"/>
  <c r="BZ154" s="1"/>
  <c r="BX26"/>
  <c r="BX11" s="1"/>
  <c r="BX10" s="1"/>
  <c r="BW83"/>
  <c r="BZ96"/>
  <c r="BZ95" s="1"/>
  <c r="BZ63"/>
  <c r="BZ50" s="1"/>
  <c r="BY141"/>
  <c r="BY140" s="1"/>
  <c r="BZ141"/>
  <c r="BZ140" s="1"/>
  <c r="BY49" l="1"/>
  <c r="BY8" s="1"/>
  <c r="CQ116"/>
  <c r="CQ35"/>
  <c r="CR77"/>
  <c r="CR35"/>
  <c r="CQ77"/>
  <c r="CR116"/>
  <c r="BW49"/>
  <c r="BW8" s="1"/>
  <c r="BX49"/>
  <c r="BX8" s="1"/>
  <c r="BZ49"/>
  <c r="BZ8" s="1"/>
  <c r="BV82" l="1"/>
  <c r="BU82"/>
  <c r="BR81"/>
  <c r="BR80" s="1"/>
  <c r="BS81"/>
  <c r="BS80" s="1"/>
  <c r="BT81"/>
  <c r="BT80" s="1"/>
  <c r="BQ81"/>
  <c r="BQ80" s="1"/>
  <c r="BV81" l="1"/>
  <c r="BV80" s="1"/>
  <c r="CB82"/>
  <c r="BU81"/>
  <c r="BU80" s="1"/>
  <c r="CA82"/>
  <c r="BT192"/>
  <c r="BT191" s="1"/>
  <c r="BT190" s="1"/>
  <c r="BS192"/>
  <c r="BS191" s="1"/>
  <c r="BS190" s="1"/>
  <c r="BR192"/>
  <c r="BR191" s="1"/>
  <c r="BR190" s="1"/>
  <c r="BQ192"/>
  <c r="BQ191" s="1"/>
  <c r="BQ190" s="1"/>
  <c r="BT188"/>
  <c r="BT187" s="1"/>
  <c r="BS188"/>
  <c r="BS187" s="1"/>
  <c r="BR188"/>
  <c r="BR187" s="1"/>
  <c r="BQ188"/>
  <c r="BQ187" s="1"/>
  <c r="BT185"/>
  <c r="BS185"/>
  <c r="BS184" s="1"/>
  <c r="BS183" s="1"/>
  <c r="BS182" s="1"/>
  <c r="BS181" s="1"/>
  <c r="BR185"/>
  <c r="BR184" s="1"/>
  <c r="BQ185"/>
  <c r="BQ184" s="1"/>
  <c r="BT184"/>
  <c r="BT178"/>
  <c r="BS178"/>
  <c r="BS177" s="1"/>
  <c r="BR178"/>
  <c r="BR177" s="1"/>
  <c r="BQ178"/>
  <c r="BQ177" s="1"/>
  <c r="BT177"/>
  <c r="BT175"/>
  <c r="BT174" s="1"/>
  <c r="BS175"/>
  <c r="BS174" s="1"/>
  <c r="BR175"/>
  <c r="BR174" s="1"/>
  <c r="BQ175"/>
  <c r="BQ174" s="1"/>
  <c r="BT172"/>
  <c r="BS172"/>
  <c r="BR172"/>
  <c r="BQ172"/>
  <c r="BT170"/>
  <c r="BS170"/>
  <c r="BR170"/>
  <c r="BQ170"/>
  <c r="BT168"/>
  <c r="BS168"/>
  <c r="BR168"/>
  <c r="BQ168"/>
  <c r="BT166"/>
  <c r="BS166"/>
  <c r="BS165" s="1"/>
  <c r="BS164" s="1"/>
  <c r="BR166"/>
  <c r="BR165" s="1"/>
  <c r="BR164" s="1"/>
  <c r="BQ166"/>
  <c r="BQ165" s="1"/>
  <c r="BQ164" s="1"/>
  <c r="BT165"/>
  <c r="BT164" s="1"/>
  <c r="BT162"/>
  <c r="BS162"/>
  <c r="BS161" s="1"/>
  <c r="BS160" s="1"/>
  <c r="BR162"/>
  <c r="BR161" s="1"/>
  <c r="BR160" s="1"/>
  <c r="BQ162"/>
  <c r="BQ161" s="1"/>
  <c r="BQ160" s="1"/>
  <c r="BT161"/>
  <c r="BT160" s="1"/>
  <c r="BT158"/>
  <c r="BS158"/>
  <c r="BS157" s="1"/>
  <c r="BS156" s="1"/>
  <c r="BR158"/>
  <c r="BR157" s="1"/>
  <c r="BR156" s="1"/>
  <c r="BQ158"/>
  <c r="BQ157" s="1"/>
  <c r="BQ156" s="1"/>
  <c r="BT157"/>
  <c r="BT156" s="1"/>
  <c r="BT151"/>
  <c r="BS151"/>
  <c r="BS150" s="1"/>
  <c r="BR151"/>
  <c r="BR150" s="1"/>
  <c r="BQ151"/>
  <c r="BQ150" s="1"/>
  <c r="BT150"/>
  <c r="BT148"/>
  <c r="BT147" s="1"/>
  <c r="BT146" s="1"/>
  <c r="BS148"/>
  <c r="BS147" s="1"/>
  <c r="BS146" s="1"/>
  <c r="BR148"/>
  <c r="BR147" s="1"/>
  <c r="BR146" s="1"/>
  <c r="BQ148"/>
  <c r="BQ147" s="1"/>
  <c r="BQ146" s="1"/>
  <c r="BT144"/>
  <c r="BT143" s="1"/>
  <c r="BS144"/>
  <c r="BS143" s="1"/>
  <c r="BS142" s="1"/>
  <c r="BR144"/>
  <c r="BR143" s="1"/>
  <c r="BR142" s="1"/>
  <c r="BQ144"/>
  <c r="BQ143" s="1"/>
  <c r="BQ142" s="1"/>
  <c r="BT142"/>
  <c r="BT137"/>
  <c r="BT136" s="1"/>
  <c r="BT135" s="1"/>
  <c r="BT134" s="1"/>
  <c r="BS137"/>
  <c r="BS136" s="1"/>
  <c r="BS135" s="1"/>
  <c r="BS134" s="1"/>
  <c r="BR137"/>
  <c r="BR136" s="1"/>
  <c r="BR135" s="1"/>
  <c r="BR134" s="1"/>
  <c r="BQ137"/>
  <c r="BQ136" s="1"/>
  <c r="BQ135" s="1"/>
  <c r="BQ134" s="1"/>
  <c r="BT132"/>
  <c r="BS132"/>
  <c r="BS131" s="1"/>
  <c r="BS130" s="1"/>
  <c r="BS129" s="1"/>
  <c r="BR132"/>
  <c r="BR131" s="1"/>
  <c r="BR130" s="1"/>
  <c r="BR129" s="1"/>
  <c r="BQ132"/>
  <c r="BQ131" s="1"/>
  <c r="BQ130" s="1"/>
  <c r="BQ129" s="1"/>
  <c r="BT131"/>
  <c r="BT130" s="1"/>
  <c r="BT129" s="1"/>
  <c r="BT127"/>
  <c r="BT126" s="1"/>
  <c r="BS127"/>
  <c r="BS126" s="1"/>
  <c r="BR127"/>
  <c r="BR126" s="1"/>
  <c r="BQ127"/>
  <c r="BQ126" s="1"/>
  <c r="BT124"/>
  <c r="BS124"/>
  <c r="BR124"/>
  <c r="BR123" s="1"/>
  <c r="BQ124"/>
  <c r="BQ123" s="1"/>
  <c r="BT123"/>
  <c r="BS123"/>
  <c r="BT121"/>
  <c r="BT120" s="1"/>
  <c r="BT119" s="1"/>
  <c r="BS121"/>
  <c r="BS120" s="1"/>
  <c r="BS119" s="1"/>
  <c r="BR121"/>
  <c r="BR120" s="1"/>
  <c r="BR119" s="1"/>
  <c r="BQ121"/>
  <c r="BQ120" s="1"/>
  <c r="BQ119" s="1"/>
  <c r="BT114"/>
  <c r="BT113" s="1"/>
  <c r="BS114"/>
  <c r="BS113" s="1"/>
  <c r="BR114"/>
  <c r="BR113" s="1"/>
  <c r="BQ114"/>
  <c r="BQ113" s="1"/>
  <c r="BT111"/>
  <c r="BS111"/>
  <c r="BS110" s="1"/>
  <c r="BR111"/>
  <c r="BR110" s="1"/>
  <c r="BQ111"/>
  <c r="BQ110" s="1"/>
  <c r="BT110"/>
  <c r="BT107"/>
  <c r="BS107"/>
  <c r="BS106" s="1"/>
  <c r="BS105" s="1"/>
  <c r="BR107"/>
  <c r="BR106" s="1"/>
  <c r="BR105" s="1"/>
  <c r="BQ107"/>
  <c r="BQ106" s="1"/>
  <c r="BQ105" s="1"/>
  <c r="BT106"/>
  <c r="BT105" s="1"/>
  <c r="BT103"/>
  <c r="BS103"/>
  <c r="BS102" s="1"/>
  <c r="BS101" s="1"/>
  <c r="BR103"/>
  <c r="BR102" s="1"/>
  <c r="BR101" s="1"/>
  <c r="BQ103"/>
  <c r="BQ102" s="1"/>
  <c r="BQ101" s="1"/>
  <c r="BT102"/>
  <c r="BT101" s="1"/>
  <c r="BT99"/>
  <c r="BS99"/>
  <c r="BS98" s="1"/>
  <c r="BS97" s="1"/>
  <c r="BR99"/>
  <c r="BR98" s="1"/>
  <c r="BR97" s="1"/>
  <c r="BQ99"/>
  <c r="BQ98" s="1"/>
  <c r="BQ97" s="1"/>
  <c r="BT98"/>
  <c r="BT97" s="1"/>
  <c r="BT92"/>
  <c r="BS92"/>
  <c r="BS91" s="1"/>
  <c r="BR92"/>
  <c r="BR91" s="1"/>
  <c r="BQ92"/>
  <c r="BQ91" s="1"/>
  <c r="BT91"/>
  <c r="BT89"/>
  <c r="BT88" s="1"/>
  <c r="BS89"/>
  <c r="BS88" s="1"/>
  <c r="BR89"/>
  <c r="BR88" s="1"/>
  <c r="BQ89"/>
  <c r="BQ88" s="1"/>
  <c r="BT86"/>
  <c r="BT85" s="1"/>
  <c r="BT84" s="1"/>
  <c r="BS86"/>
  <c r="BS85" s="1"/>
  <c r="BS84" s="1"/>
  <c r="BR86"/>
  <c r="BR85" s="1"/>
  <c r="BR84" s="1"/>
  <c r="BQ86"/>
  <c r="BQ85" s="1"/>
  <c r="BQ84" s="1"/>
  <c r="BT75"/>
  <c r="BT74" s="1"/>
  <c r="BS75"/>
  <c r="BS74" s="1"/>
  <c r="BR75"/>
  <c r="BR74" s="1"/>
  <c r="BQ75"/>
  <c r="BQ74" s="1"/>
  <c r="BT72"/>
  <c r="BS72"/>
  <c r="BS71" s="1"/>
  <c r="BR72"/>
  <c r="BR71" s="1"/>
  <c r="BQ72"/>
  <c r="BQ71" s="1"/>
  <c r="BT71"/>
  <c r="BT68"/>
  <c r="BS68"/>
  <c r="BS67" s="1"/>
  <c r="BR68"/>
  <c r="BR67" s="1"/>
  <c r="BQ68"/>
  <c r="BQ67" s="1"/>
  <c r="BT67"/>
  <c r="BT65"/>
  <c r="BT64" s="1"/>
  <c r="BS65"/>
  <c r="BS64" s="1"/>
  <c r="BR65"/>
  <c r="BR64" s="1"/>
  <c r="BQ65"/>
  <c r="BQ64" s="1"/>
  <c r="BT61"/>
  <c r="BT60" s="1"/>
  <c r="BT59" s="1"/>
  <c r="BS61"/>
  <c r="BS60" s="1"/>
  <c r="BS59" s="1"/>
  <c r="BR61"/>
  <c r="BR60" s="1"/>
  <c r="BR59" s="1"/>
  <c r="BQ61"/>
  <c r="BQ60" s="1"/>
  <c r="BQ59" s="1"/>
  <c r="BT57"/>
  <c r="BT56" s="1"/>
  <c r="BT55" s="1"/>
  <c r="BS57"/>
  <c r="BS56" s="1"/>
  <c r="BS55" s="1"/>
  <c r="BR57"/>
  <c r="BR56" s="1"/>
  <c r="BR55" s="1"/>
  <c r="BQ57"/>
  <c r="BQ56" s="1"/>
  <c r="BQ55" s="1"/>
  <c r="BT53"/>
  <c r="BT52" s="1"/>
  <c r="BT51" s="1"/>
  <c r="BS53"/>
  <c r="BS52" s="1"/>
  <c r="BS51" s="1"/>
  <c r="BR53"/>
  <c r="BR52" s="1"/>
  <c r="BR51" s="1"/>
  <c r="BQ53"/>
  <c r="BQ52" s="1"/>
  <c r="BQ51" s="1"/>
  <c r="BS46"/>
  <c r="BS45" s="1"/>
  <c r="BS44" s="1"/>
  <c r="BS43" s="1"/>
  <c r="BQ46"/>
  <c r="BQ45" s="1"/>
  <c r="BQ44" s="1"/>
  <c r="BQ43" s="1"/>
  <c r="BT41"/>
  <c r="BS41"/>
  <c r="BS40" s="1"/>
  <c r="BS39" s="1"/>
  <c r="BR41"/>
  <c r="BR40" s="1"/>
  <c r="BR39" s="1"/>
  <c r="BQ41"/>
  <c r="BQ40" s="1"/>
  <c r="BQ39" s="1"/>
  <c r="BT40"/>
  <c r="BT39" s="1"/>
  <c r="BT32"/>
  <c r="BT31" s="1"/>
  <c r="BS32"/>
  <c r="BS31" s="1"/>
  <c r="BR32"/>
  <c r="BR31" s="1"/>
  <c r="BQ32"/>
  <c r="BQ31" s="1"/>
  <c r="BT28"/>
  <c r="BT27" s="1"/>
  <c r="BS28"/>
  <c r="BS27" s="1"/>
  <c r="BR28"/>
  <c r="BR27" s="1"/>
  <c r="BQ28"/>
  <c r="BQ27" s="1"/>
  <c r="BQ26" s="1"/>
  <c r="BT24"/>
  <c r="BT23" s="1"/>
  <c r="BT22" s="1"/>
  <c r="BS24"/>
  <c r="BS23" s="1"/>
  <c r="BS22" s="1"/>
  <c r="BR24"/>
  <c r="BR23" s="1"/>
  <c r="BR22" s="1"/>
  <c r="BQ24"/>
  <c r="BQ23" s="1"/>
  <c r="BQ22" s="1"/>
  <c r="BT19"/>
  <c r="BS19"/>
  <c r="BS18" s="1"/>
  <c r="BS17" s="1"/>
  <c r="BR19"/>
  <c r="BR18" s="1"/>
  <c r="BR17" s="1"/>
  <c r="BQ19"/>
  <c r="BQ18" s="1"/>
  <c r="BQ17" s="1"/>
  <c r="BT18"/>
  <c r="BT17" s="1"/>
  <c r="BT14"/>
  <c r="BT13" s="1"/>
  <c r="BT12" s="1"/>
  <c r="BS14"/>
  <c r="BS13" s="1"/>
  <c r="BS12" s="1"/>
  <c r="BR14"/>
  <c r="BR13" s="1"/>
  <c r="BR12" s="1"/>
  <c r="BQ14"/>
  <c r="BQ13" s="1"/>
  <c r="BQ12" s="1"/>
  <c r="BL92"/>
  <c r="BL91" s="1"/>
  <c r="BM92"/>
  <c r="BM91" s="1"/>
  <c r="BN92"/>
  <c r="BN91" s="1"/>
  <c r="BP93"/>
  <c r="BV93" s="1"/>
  <c r="BO93"/>
  <c r="BU93" s="1"/>
  <c r="BK92"/>
  <c r="BK91" s="1"/>
  <c r="BN192"/>
  <c r="BN191" s="1"/>
  <c r="BN190" s="1"/>
  <c r="BM192"/>
  <c r="BM191" s="1"/>
  <c r="BM190" s="1"/>
  <c r="BL192"/>
  <c r="BL191" s="1"/>
  <c r="BL190" s="1"/>
  <c r="BK192"/>
  <c r="BK191" s="1"/>
  <c r="BK190" s="1"/>
  <c r="BN188"/>
  <c r="BN187" s="1"/>
  <c r="BM188"/>
  <c r="BM187" s="1"/>
  <c r="BL188"/>
  <c r="BL187" s="1"/>
  <c r="BK188"/>
  <c r="BK187" s="1"/>
  <c r="BN185"/>
  <c r="BN184" s="1"/>
  <c r="BM185"/>
  <c r="BM184" s="1"/>
  <c r="BL185"/>
  <c r="BL184" s="1"/>
  <c r="BL183" s="1"/>
  <c r="BK185"/>
  <c r="BK184" s="1"/>
  <c r="BN178"/>
  <c r="BN177" s="1"/>
  <c r="BM178"/>
  <c r="BM177" s="1"/>
  <c r="BL178"/>
  <c r="BL177" s="1"/>
  <c r="BK178"/>
  <c r="BK177" s="1"/>
  <c r="BN175"/>
  <c r="BN174" s="1"/>
  <c r="BM175"/>
  <c r="BM174" s="1"/>
  <c r="BL175"/>
  <c r="BL174" s="1"/>
  <c r="BK175"/>
  <c r="BK174" s="1"/>
  <c r="BN172"/>
  <c r="BM172"/>
  <c r="BL172"/>
  <c r="BK172"/>
  <c r="BN170"/>
  <c r="BM170"/>
  <c r="BL170"/>
  <c r="BK170"/>
  <c r="BN168"/>
  <c r="BM168"/>
  <c r="BL168"/>
  <c r="BK168"/>
  <c r="BN166"/>
  <c r="BN165" s="1"/>
  <c r="BN164" s="1"/>
  <c r="BM166"/>
  <c r="BM165" s="1"/>
  <c r="BM164" s="1"/>
  <c r="BL166"/>
  <c r="BL165" s="1"/>
  <c r="BL164" s="1"/>
  <c r="BK166"/>
  <c r="BN162"/>
  <c r="BN161" s="1"/>
  <c r="BN160" s="1"/>
  <c r="BM162"/>
  <c r="BM161" s="1"/>
  <c r="BM160" s="1"/>
  <c r="BL162"/>
  <c r="BL161" s="1"/>
  <c r="BL160" s="1"/>
  <c r="BK162"/>
  <c r="BK161" s="1"/>
  <c r="BK160" s="1"/>
  <c r="BN158"/>
  <c r="BN157" s="1"/>
  <c r="BN156" s="1"/>
  <c r="BM158"/>
  <c r="BM157" s="1"/>
  <c r="BM156" s="1"/>
  <c r="BL158"/>
  <c r="BL157" s="1"/>
  <c r="BL156" s="1"/>
  <c r="BK158"/>
  <c r="BK157" s="1"/>
  <c r="BK156" s="1"/>
  <c r="BN151"/>
  <c r="BN150" s="1"/>
  <c r="BM151"/>
  <c r="BM150" s="1"/>
  <c r="BL151"/>
  <c r="BL150" s="1"/>
  <c r="BK151"/>
  <c r="BK150" s="1"/>
  <c r="BN148"/>
  <c r="BM148"/>
  <c r="BM147" s="1"/>
  <c r="BM146" s="1"/>
  <c r="BL148"/>
  <c r="BL147" s="1"/>
  <c r="BL146" s="1"/>
  <c r="BK148"/>
  <c r="BK147" s="1"/>
  <c r="BK146" s="1"/>
  <c r="BN147"/>
  <c r="BN146" s="1"/>
  <c r="BN144"/>
  <c r="BN143" s="1"/>
  <c r="BN142" s="1"/>
  <c r="BM144"/>
  <c r="BM143" s="1"/>
  <c r="BM142" s="1"/>
  <c r="BL144"/>
  <c r="BL143" s="1"/>
  <c r="BL142" s="1"/>
  <c r="BK144"/>
  <c r="BK143" s="1"/>
  <c r="BK142" s="1"/>
  <c r="BN137"/>
  <c r="BN136" s="1"/>
  <c r="BN135" s="1"/>
  <c r="BN134" s="1"/>
  <c r="BM137"/>
  <c r="BM136" s="1"/>
  <c r="BM135" s="1"/>
  <c r="BM134" s="1"/>
  <c r="BL137"/>
  <c r="BL136" s="1"/>
  <c r="BL135" s="1"/>
  <c r="BL134" s="1"/>
  <c r="BK137"/>
  <c r="BK136" s="1"/>
  <c r="BK135" s="1"/>
  <c r="BK134" s="1"/>
  <c r="BN132"/>
  <c r="BN131" s="1"/>
  <c r="BN130" s="1"/>
  <c r="BN129" s="1"/>
  <c r="BM132"/>
  <c r="BM131" s="1"/>
  <c r="BM130" s="1"/>
  <c r="BM129" s="1"/>
  <c r="BL132"/>
  <c r="BL131" s="1"/>
  <c r="BL130" s="1"/>
  <c r="BL129" s="1"/>
  <c r="BK132"/>
  <c r="BK131" s="1"/>
  <c r="BK130" s="1"/>
  <c r="BK129" s="1"/>
  <c r="BN127"/>
  <c r="BM127"/>
  <c r="BM126" s="1"/>
  <c r="BL127"/>
  <c r="BL126" s="1"/>
  <c r="BK127"/>
  <c r="BK126" s="1"/>
  <c r="BN126"/>
  <c r="BN124"/>
  <c r="BN123" s="1"/>
  <c r="BM124"/>
  <c r="BM123" s="1"/>
  <c r="BL124"/>
  <c r="BL123" s="1"/>
  <c r="BK124"/>
  <c r="BK123" s="1"/>
  <c r="BN121"/>
  <c r="BM121"/>
  <c r="BL121"/>
  <c r="BL120" s="1"/>
  <c r="BL119" s="1"/>
  <c r="BK121"/>
  <c r="BK120" s="1"/>
  <c r="BK119" s="1"/>
  <c r="BN120"/>
  <c r="BN119" s="1"/>
  <c r="BM120"/>
  <c r="BM119" s="1"/>
  <c r="BN114"/>
  <c r="BM114"/>
  <c r="BM113" s="1"/>
  <c r="BL114"/>
  <c r="BL113" s="1"/>
  <c r="BK114"/>
  <c r="BK113" s="1"/>
  <c r="BN113"/>
  <c r="BN111"/>
  <c r="BN110" s="1"/>
  <c r="BM111"/>
  <c r="BM110" s="1"/>
  <c r="BL111"/>
  <c r="BL110" s="1"/>
  <c r="BK111"/>
  <c r="BK110" s="1"/>
  <c r="BN107"/>
  <c r="BN106" s="1"/>
  <c r="BN105" s="1"/>
  <c r="BM107"/>
  <c r="BM106" s="1"/>
  <c r="BM105" s="1"/>
  <c r="BL107"/>
  <c r="BL106" s="1"/>
  <c r="BL105" s="1"/>
  <c r="BK107"/>
  <c r="BK106" s="1"/>
  <c r="BK105" s="1"/>
  <c r="BN103"/>
  <c r="BN102" s="1"/>
  <c r="BN101" s="1"/>
  <c r="BM103"/>
  <c r="BM102" s="1"/>
  <c r="BM101" s="1"/>
  <c r="BL103"/>
  <c r="BL102" s="1"/>
  <c r="BL101" s="1"/>
  <c r="BK103"/>
  <c r="BK102" s="1"/>
  <c r="BK101" s="1"/>
  <c r="BN99"/>
  <c r="BN98" s="1"/>
  <c r="BN97" s="1"/>
  <c r="BM99"/>
  <c r="BM98" s="1"/>
  <c r="BM97" s="1"/>
  <c r="BL99"/>
  <c r="BL98" s="1"/>
  <c r="BL97" s="1"/>
  <c r="BK99"/>
  <c r="BK98" s="1"/>
  <c r="BK97" s="1"/>
  <c r="BN89"/>
  <c r="BN88" s="1"/>
  <c r="BM89"/>
  <c r="BM88" s="1"/>
  <c r="BL89"/>
  <c r="BL88" s="1"/>
  <c r="BK89"/>
  <c r="BK88" s="1"/>
  <c r="BN86"/>
  <c r="BM86"/>
  <c r="BM85" s="1"/>
  <c r="BM84" s="1"/>
  <c r="BM83" s="1"/>
  <c r="BL86"/>
  <c r="BL85" s="1"/>
  <c r="BL84" s="1"/>
  <c r="BK86"/>
  <c r="BK85" s="1"/>
  <c r="BK84" s="1"/>
  <c r="BN85"/>
  <c r="BN84" s="1"/>
  <c r="BN75"/>
  <c r="BN74" s="1"/>
  <c r="BM75"/>
  <c r="BM74" s="1"/>
  <c r="BL75"/>
  <c r="BL74" s="1"/>
  <c r="BK75"/>
  <c r="BK74" s="1"/>
  <c r="BN72"/>
  <c r="BN71" s="1"/>
  <c r="BM72"/>
  <c r="BM71" s="1"/>
  <c r="BL72"/>
  <c r="BL71" s="1"/>
  <c r="BK72"/>
  <c r="BK71" s="1"/>
  <c r="BN68"/>
  <c r="BN67" s="1"/>
  <c r="BM68"/>
  <c r="BM67" s="1"/>
  <c r="BL68"/>
  <c r="BL67" s="1"/>
  <c r="BK68"/>
  <c r="BK67" s="1"/>
  <c r="BN65"/>
  <c r="BN64" s="1"/>
  <c r="BN63" s="1"/>
  <c r="BM65"/>
  <c r="BM64" s="1"/>
  <c r="BM63" s="1"/>
  <c r="BL65"/>
  <c r="BL64" s="1"/>
  <c r="BL63" s="1"/>
  <c r="BK65"/>
  <c r="BK64" s="1"/>
  <c r="BN61"/>
  <c r="BN60" s="1"/>
  <c r="BN59" s="1"/>
  <c r="BM61"/>
  <c r="BM60" s="1"/>
  <c r="BM59" s="1"/>
  <c r="BL61"/>
  <c r="BL60" s="1"/>
  <c r="BL59" s="1"/>
  <c r="BK61"/>
  <c r="BK60" s="1"/>
  <c r="BK59" s="1"/>
  <c r="BN57"/>
  <c r="BN56" s="1"/>
  <c r="BN55" s="1"/>
  <c r="BM57"/>
  <c r="BM56" s="1"/>
  <c r="BM55" s="1"/>
  <c r="BL57"/>
  <c r="BL56" s="1"/>
  <c r="BL55" s="1"/>
  <c r="BK57"/>
  <c r="BK56" s="1"/>
  <c r="BK55" s="1"/>
  <c r="BN53"/>
  <c r="BN52" s="1"/>
  <c r="BN51" s="1"/>
  <c r="BM53"/>
  <c r="BM52" s="1"/>
  <c r="BM51" s="1"/>
  <c r="BL53"/>
  <c r="BL52" s="1"/>
  <c r="BL51" s="1"/>
  <c r="BK53"/>
  <c r="BK52" s="1"/>
  <c r="BK51" s="1"/>
  <c r="BM46"/>
  <c r="BM45" s="1"/>
  <c r="BM44" s="1"/>
  <c r="BM43" s="1"/>
  <c r="BK46"/>
  <c r="BK45" s="1"/>
  <c r="BK44" s="1"/>
  <c r="BK43" s="1"/>
  <c r="BN41"/>
  <c r="BM41"/>
  <c r="BM40" s="1"/>
  <c r="BM39" s="1"/>
  <c r="BL41"/>
  <c r="BL40" s="1"/>
  <c r="BL39" s="1"/>
  <c r="BK41"/>
  <c r="BK40" s="1"/>
  <c r="BK39" s="1"/>
  <c r="BN40"/>
  <c r="BN39" s="1"/>
  <c r="BN32"/>
  <c r="BN31" s="1"/>
  <c r="BM32"/>
  <c r="BM31" s="1"/>
  <c r="BL32"/>
  <c r="BL31" s="1"/>
  <c r="BK32"/>
  <c r="BK31" s="1"/>
  <c r="BN28"/>
  <c r="BN27" s="1"/>
  <c r="BM28"/>
  <c r="BM27" s="1"/>
  <c r="BL28"/>
  <c r="BL27" s="1"/>
  <c r="BL26" s="1"/>
  <c r="BK28"/>
  <c r="BK27" s="1"/>
  <c r="BN24"/>
  <c r="BN23" s="1"/>
  <c r="BN22" s="1"/>
  <c r="BM24"/>
  <c r="BM23" s="1"/>
  <c r="BM22" s="1"/>
  <c r="BL24"/>
  <c r="BL23" s="1"/>
  <c r="BL22" s="1"/>
  <c r="BK24"/>
  <c r="BK23" s="1"/>
  <c r="BK22" s="1"/>
  <c r="BN19"/>
  <c r="BN18" s="1"/>
  <c r="BN17" s="1"/>
  <c r="BM19"/>
  <c r="BM18" s="1"/>
  <c r="BM17" s="1"/>
  <c r="BL19"/>
  <c r="BL18" s="1"/>
  <c r="BL17" s="1"/>
  <c r="BK19"/>
  <c r="BK18" s="1"/>
  <c r="BK17" s="1"/>
  <c r="BN14"/>
  <c r="BN13" s="1"/>
  <c r="BN12" s="1"/>
  <c r="BM14"/>
  <c r="BM13" s="1"/>
  <c r="BM12" s="1"/>
  <c r="BL14"/>
  <c r="BL13" s="1"/>
  <c r="BL12" s="1"/>
  <c r="BK14"/>
  <c r="BK13" s="1"/>
  <c r="BK12" s="1"/>
  <c r="BJ138"/>
  <c r="BP138" s="1"/>
  <c r="BI138"/>
  <c r="BO138" s="1"/>
  <c r="BF137"/>
  <c r="BF136" s="1"/>
  <c r="BF135" s="1"/>
  <c r="BF134" s="1"/>
  <c r="BG137"/>
  <c r="BG136" s="1"/>
  <c r="BG135" s="1"/>
  <c r="BG134" s="1"/>
  <c r="BH137"/>
  <c r="BH136" s="1"/>
  <c r="BH135" s="1"/>
  <c r="BH134" s="1"/>
  <c r="BE137"/>
  <c r="BE136" s="1"/>
  <c r="BE135" s="1"/>
  <c r="BE134" s="1"/>
  <c r="BH192"/>
  <c r="BH191" s="1"/>
  <c r="BH190" s="1"/>
  <c r="BG192"/>
  <c r="BG191" s="1"/>
  <c r="BG190" s="1"/>
  <c r="BF192"/>
  <c r="BF191" s="1"/>
  <c r="BF190" s="1"/>
  <c r="BE192"/>
  <c r="BE191" s="1"/>
  <c r="BE190" s="1"/>
  <c r="BH188"/>
  <c r="BH187" s="1"/>
  <c r="BG188"/>
  <c r="BG187" s="1"/>
  <c r="BF188"/>
  <c r="BF187" s="1"/>
  <c r="BE188"/>
  <c r="BE187" s="1"/>
  <c r="BH185"/>
  <c r="BG185"/>
  <c r="BG184" s="1"/>
  <c r="BG183" s="1"/>
  <c r="BG182" s="1"/>
  <c r="BG181" s="1"/>
  <c r="BF185"/>
  <c r="BF184" s="1"/>
  <c r="BE185"/>
  <c r="BE184" s="1"/>
  <c r="BH184"/>
  <c r="BH178"/>
  <c r="BG178"/>
  <c r="BF178"/>
  <c r="BF177" s="1"/>
  <c r="BE178"/>
  <c r="BE177" s="1"/>
  <c r="BH177"/>
  <c r="BG177"/>
  <c r="BH175"/>
  <c r="BH174" s="1"/>
  <c r="BG175"/>
  <c r="BG174" s="1"/>
  <c r="BF175"/>
  <c r="BF174" s="1"/>
  <c r="BE175"/>
  <c r="BE174" s="1"/>
  <c r="BH172"/>
  <c r="BG172"/>
  <c r="BF172"/>
  <c r="BE172"/>
  <c r="BH170"/>
  <c r="BG170"/>
  <c r="BF170"/>
  <c r="BE170"/>
  <c r="BH168"/>
  <c r="BG168"/>
  <c r="BF168"/>
  <c r="BE168"/>
  <c r="BH166"/>
  <c r="BH165" s="1"/>
  <c r="BH164" s="1"/>
  <c r="BG166"/>
  <c r="BG165" s="1"/>
  <c r="BG164" s="1"/>
  <c r="BF166"/>
  <c r="BF165" s="1"/>
  <c r="BF164" s="1"/>
  <c r="BE166"/>
  <c r="BE165" s="1"/>
  <c r="BE164" s="1"/>
  <c r="BH162"/>
  <c r="BG162"/>
  <c r="BG161" s="1"/>
  <c r="BG160" s="1"/>
  <c r="BF162"/>
  <c r="BF161" s="1"/>
  <c r="BF160" s="1"/>
  <c r="BE162"/>
  <c r="BE161" s="1"/>
  <c r="BE160" s="1"/>
  <c r="BH161"/>
  <c r="BH160" s="1"/>
  <c r="BH158"/>
  <c r="BG158"/>
  <c r="BG157" s="1"/>
  <c r="BG156" s="1"/>
  <c r="BF158"/>
  <c r="BF157" s="1"/>
  <c r="BF156" s="1"/>
  <c r="BE158"/>
  <c r="BE157" s="1"/>
  <c r="BE156" s="1"/>
  <c r="BH157"/>
  <c r="BH156" s="1"/>
  <c r="BH151"/>
  <c r="BH150" s="1"/>
  <c r="BG151"/>
  <c r="BG150" s="1"/>
  <c r="BF151"/>
  <c r="BF150" s="1"/>
  <c r="BE151"/>
  <c r="BE150" s="1"/>
  <c r="BH148"/>
  <c r="BH147" s="1"/>
  <c r="BH146" s="1"/>
  <c r="BG148"/>
  <c r="BG147" s="1"/>
  <c r="BG146" s="1"/>
  <c r="BF148"/>
  <c r="BF147" s="1"/>
  <c r="BF146" s="1"/>
  <c r="BE148"/>
  <c r="BE147" s="1"/>
  <c r="BE146" s="1"/>
  <c r="BH144"/>
  <c r="BH143" s="1"/>
  <c r="BH142" s="1"/>
  <c r="BG144"/>
  <c r="BG143" s="1"/>
  <c r="BG142" s="1"/>
  <c r="BF144"/>
  <c r="BF143" s="1"/>
  <c r="BF142" s="1"/>
  <c r="BF141" s="1"/>
  <c r="BF140" s="1"/>
  <c r="BE144"/>
  <c r="BE143" s="1"/>
  <c r="BE142" s="1"/>
  <c r="BH132"/>
  <c r="BH131" s="1"/>
  <c r="BH130" s="1"/>
  <c r="BH129" s="1"/>
  <c r="BG132"/>
  <c r="BG131" s="1"/>
  <c r="BG130" s="1"/>
  <c r="BG129" s="1"/>
  <c r="BF132"/>
  <c r="BF131" s="1"/>
  <c r="BF130" s="1"/>
  <c r="BF129" s="1"/>
  <c r="BE132"/>
  <c r="BE131" s="1"/>
  <c r="BE130" s="1"/>
  <c r="BE129" s="1"/>
  <c r="BH127"/>
  <c r="BH126" s="1"/>
  <c r="BG127"/>
  <c r="BG126" s="1"/>
  <c r="BF127"/>
  <c r="BF126" s="1"/>
  <c r="BE127"/>
  <c r="BE126" s="1"/>
  <c r="BH124"/>
  <c r="BH123" s="1"/>
  <c r="BG124"/>
  <c r="BG123" s="1"/>
  <c r="BF124"/>
  <c r="BF123" s="1"/>
  <c r="BE124"/>
  <c r="BE123" s="1"/>
  <c r="BH121"/>
  <c r="BH120" s="1"/>
  <c r="BH119" s="1"/>
  <c r="BG121"/>
  <c r="BG120" s="1"/>
  <c r="BG119" s="1"/>
  <c r="BF121"/>
  <c r="BF120" s="1"/>
  <c r="BF119" s="1"/>
  <c r="BE121"/>
  <c r="BE120" s="1"/>
  <c r="BE119" s="1"/>
  <c r="BH114"/>
  <c r="BH113" s="1"/>
  <c r="BG114"/>
  <c r="BG113" s="1"/>
  <c r="BF114"/>
  <c r="BF113" s="1"/>
  <c r="BE114"/>
  <c r="BE113" s="1"/>
  <c r="BH111"/>
  <c r="BH110" s="1"/>
  <c r="BG111"/>
  <c r="BG110" s="1"/>
  <c r="BG109" s="1"/>
  <c r="BF111"/>
  <c r="BF110" s="1"/>
  <c r="BE111"/>
  <c r="BE110" s="1"/>
  <c r="BE109" s="1"/>
  <c r="BH107"/>
  <c r="BH106" s="1"/>
  <c r="BH105" s="1"/>
  <c r="BG107"/>
  <c r="BG106" s="1"/>
  <c r="BG105" s="1"/>
  <c r="BF107"/>
  <c r="BF106" s="1"/>
  <c r="BF105" s="1"/>
  <c r="BE107"/>
  <c r="BE106" s="1"/>
  <c r="BE105" s="1"/>
  <c r="BH103"/>
  <c r="BH102" s="1"/>
  <c r="BH101" s="1"/>
  <c r="BG103"/>
  <c r="BG102" s="1"/>
  <c r="BG101" s="1"/>
  <c r="BF103"/>
  <c r="BF102" s="1"/>
  <c r="BF101" s="1"/>
  <c r="BE103"/>
  <c r="BE102" s="1"/>
  <c r="BE101" s="1"/>
  <c r="BH99"/>
  <c r="BG99"/>
  <c r="BG98" s="1"/>
  <c r="BG97" s="1"/>
  <c r="BF99"/>
  <c r="BF98" s="1"/>
  <c r="BF97" s="1"/>
  <c r="BE99"/>
  <c r="BE98" s="1"/>
  <c r="BE97" s="1"/>
  <c r="BH98"/>
  <c r="BH97" s="1"/>
  <c r="BH89"/>
  <c r="BG89"/>
  <c r="BG88" s="1"/>
  <c r="BF89"/>
  <c r="BF88" s="1"/>
  <c r="BE89"/>
  <c r="BE88" s="1"/>
  <c r="BH88"/>
  <c r="BH86"/>
  <c r="BH85" s="1"/>
  <c r="BH84" s="1"/>
  <c r="BG86"/>
  <c r="BG85" s="1"/>
  <c r="BG84" s="1"/>
  <c r="BF86"/>
  <c r="BF85" s="1"/>
  <c r="BF84" s="1"/>
  <c r="BE86"/>
  <c r="BE85" s="1"/>
  <c r="BE84" s="1"/>
  <c r="BH75"/>
  <c r="BH74" s="1"/>
  <c r="BG75"/>
  <c r="BG74" s="1"/>
  <c r="BF75"/>
  <c r="BF74" s="1"/>
  <c r="BE75"/>
  <c r="BE74" s="1"/>
  <c r="BH72"/>
  <c r="BH71" s="1"/>
  <c r="BG72"/>
  <c r="BG71" s="1"/>
  <c r="BF72"/>
  <c r="BF71" s="1"/>
  <c r="BE72"/>
  <c r="BE71" s="1"/>
  <c r="BH68"/>
  <c r="BH67" s="1"/>
  <c r="BG68"/>
  <c r="BG67" s="1"/>
  <c r="BF68"/>
  <c r="BF67" s="1"/>
  <c r="BE68"/>
  <c r="BE67" s="1"/>
  <c r="BH65"/>
  <c r="BH64" s="1"/>
  <c r="BG65"/>
  <c r="BG64" s="1"/>
  <c r="BG63" s="1"/>
  <c r="BF65"/>
  <c r="BF64" s="1"/>
  <c r="BE65"/>
  <c r="BE64" s="1"/>
  <c r="BH61"/>
  <c r="BH60" s="1"/>
  <c r="BG61"/>
  <c r="BG60" s="1"/>
  <c r="BG59" s="1"/>
  <c r="BF61"/>
  <c r="BF60" s="1"/>
  <c r="BF59" s="1"/>
  <c r="BE61"/>
  <c r="BE60" s="1"/>
  <c r="BE59" s="1"/>
  <c r="BH59"/>
  <c r="BH57"/>
  <c r="BH56" s="1"/>
  <c r="BH55" s="1"/>
  <c r="BG57"/>
  <c r="BG56" s="1"/>
  <c r="BG55" s="1"/>
  <c r="BF57"/>
  <c r="BF56" s="1"/>
  <c r="BF55" s="1"/>
  <c r="BE57"/>
  <c r="BE56" s="1"/>
  <c r="BE55" s="1"/>
  <c r="BH53"/>
  <c r="BH52" s="1"/>
  <c r="BH51" s="1"/>
  <c r="BG53"/>
  <c r="BG52" s="1"/>
  <c r="BG51" s="1"/>
  <c r="BF53"/>
  <c r="BF52" s="1"/>
  <c r="BF51" s="1"/>
  <c r="BE53"/>
  <c r="BE52" s="1"/>
  <c r="BE51" s="1"/>
  <c r="BG46"/>
  <c r="BG45" s="1"/>
  <c r="BG44" s="1"/>
  <c r="BG43" s="1"/>
  <c r="BE46"/>
  <c r="BE45" s="1"/>
  <c r="BE44" s="1"/>
  <c r="BE43" s="1"/>
  <c r="BH41"/>
  <c r="BH40" s="1"/>
  <c r="BH39" s="1"/>
  <c r="BG41"/>
  <c r="BG40" s="1"/>
  <c r="BG39" s="1"/>
  <c r="BF41"/>
  <c r="BF40" s="1"/>
  <c r="BF39" s="1"/>
  <c r="BE41"/>
  <c r="BE40" s="1"/>
  <c r="BE39" s="1"/>
  <c r="BH32"/>
  <c r="BH31" s="1"/>
  <c r="BG32"/>
  <c r="BG31" s="1"/>
  <c r="BF32"/>
  <c r="BF31" s="1"/>
  <c r="BE32"/>
  <c r="BE31" s="1"/>
  <c r="BH28"/>
  <c r="BH27" s="1"/>
  <c r="BH26" s="1"/>
  <c r="BG28"/>
  <c r="BG27" s="1"/>
  <c r="BG26" s="1"/>
  <c r="BF28"/>
  <c r="BF27" s="1"/>
  <c r="BE28"/>
  <c r="BE27" s="1"/>
  <c r="BH24"/>
  <c r="BH23" s="1"/>
  <c r="BH22" s="1"/>
  <c r="BG24"/>
  <c r="BG23" s="1"/>
  <c r="BG22" s="1"/>
  <c r="BF24"/>
  <c r="BF23" s="1"/>
  <c r="BF22" s="1"/>
  <c r="BE24"/>
  <c r="BE23" s="1"/>
  <c r="BE22" s="1"/>
  <c r="BH19"/>
  <c r="BH18" s="1"/>
  <c r="BH17" s="1"/>
  <c r="BG19"/>
  <c r="BG18" s="1"/>
  <c r="BG17" s="1"/>
  <c r="BF19"/>
  <c r="BF18" s="1"/>
  <c r="BF17" s="1"/>
  <c r="BE19"/>
  <c r="BE18" s="1"/>
  <c r="BE17" s="1"/>
  <c r="BH14"/>
  <c r="BH13" s="1"/>
  <c r="BH12" s="1"/>
  <c r="BH11" s="1"/>
  <c r="BH10" s="1"/>
  <c r="BG14"/>
  <c r="BG13" s="1"/>
  <c r="BG12" s="1"/>
  <c r="BF14"/>
  <c r="BF13" s="1"/>
  <c r="BF12" s="1"/>
  <c r="BE14"/>
  <c r="BE13" s="1"/>
  <c r="BE12" s="1"/>
  <c r="BD152"/>
  <c r="BD151" s="1"/>
  <c r="BD150" s="1"/>
  <c r="BC152"/>
  <c r="BC151" s="1"/>
  <c r="BC150" s="1"/>
  <c r="AZ151"/>
  <c r="AZ150" s="1"/>
  <c r="BA151"/>
  <c r="BA150" s="1"/>
  <c r="BB151"/>
  <c r="BB150" s="1"/>
  <c r="AY151"/>
  <c r="AY150" s="1"/>
  <c r="BB192"/>
  <c r="BB191" s="1"/>
  <c r="BB190" s="1"/>
  <c r="BA192"/>
  <c r="BA191" s="1"/>
  <c r="BA190" s="1"/>
  <c r="AZ192"/>
  <c r="AZ191" s="1"/>
  <c r="AZ190" s="1"/>
  <c r="AY192"/>
  <c r="AY191" s="1"/>
  <c r="AY190" s="1"/>
  <c r="BB188"/>
  <c r="BB187" s="1"/>
  <c r="BA188"/>
  <c r="BA187" s="1"/>
  <c r="AZ188"/>
  <c r="AZ187" s="1"/>
  <c r="AY188"/>
  <c r="AY187" s="1"/>
  <c r="BB185"/>
  <c r="BB184" s="1"/>
  <c r="BA185"/>
  <c r="BA184" s="1"/>
  <c r="AZ185"/>
  <c r="AZ184" s="1"/>
  <c r="AY185"/>
  <c r="AY184" s="1"/>
  <c r="BB178"/>
  <c r="BB177" s="1"/>
  <c r="BA178"/>
  <c r="BA177" s="1"/>
  <c r="AZ178"/>
  <c r="AZ177" s="1"/>
  <c r="AY178"/>
  <c r="AY177" s="1"/>
  <c r="BB175"/>
  <c r="BB174" s="1"/>
  <c r="BA175"/>
  <c r="BA174" s="1"/>
  <c r="AZ175"/>
  <c r="AZ174" s="1"/>
  <c r="AY175"/>
  <c r="AY174" s="1"/>
  <c r="BB172"/>
  <c r="BA172"/>
  <c r="AZ172"/>
  <c r="AY172"/>
  <c r="BB170"/>
  <c r="BA170"/>
  <c r="AZ170"/>
  <c r="AY170"/>
  <c r="BB168"/>
  <c r="BA168"/>
  <c r="AZ168"/>
  <c r="AY168"/>
  <c r="BB166"/>
  <c r="BB165" s="1"/>
  <c r="BB164" s="1"/>
  <c r="BA166"/>
  <c r="AZ166"/>
  <c r="AZ165" s="1"/>
  <c r="AZ164" s="1"/>
  <c r="AY166"/>
  <c r="AY165" s="1"/>
  <c r="AY164" s="1"/>
  <c r="BB162"/>
  <c r="BB161" s="1"/>
  <c r="BB160" s="1"/>
  <c r="BA162"/>
  <c r="BA161" s="1"/>
  <c r="BA160" s="1"/>
  <c r="AZ162"/>
  <c r="AZ161" s="1"/>
  <c r="AZ160" s="1"/>
  <c r="AY162"/>
  <c r="AY161" s="1"/>
  <c r="AY160" s="1"/>
  <c r="BB158"/>
  <c r="BB157" s="1"/>
  <c r="BB156" s="1"/>
  <c r="BB155" s="1"/>
  <c r="BB154" s="1"/>
  <c r="BA158"/>
  <c r="BA157" s="1"/>
  <c r="BA156" s="1"/>
  <c r="AZ158"/>
  <c r="AZ157" s="1"/>
  <c r="AZ156" s="1"/>
  <c r="AZ155" s="1"/>
  <c r="AZ154" s="1"/>
  <c r="AY158"/>
  <c r="AY157" s="1"/>
  <c r="AY156" s="1"/>
  <c r="AY155" s="1"/>
  <c r="AY154" s="1"/>
  <c r="BB148"/>
  <c r="BB147" s="1"/>
  <c r="BB146" s="1"/>
  <c r="BA148"/>
  <c r="BA147" s="1"/>
  <c r="BA146" s="1"/>
  <c r="AZ148"/>
  <c r="AZ147" s="1"/>
  <c r="AZ146" s="1"/>
  <c r="AY148"/>
  <c r="AY147" s="1"/>
  <c r="AY146" s="1"/>
  <c r="BB144"/>
  <c r="BB143" s="1"/>
  <c r="BB142" s="1"/>
  <c r="BA144"/>
  <c r="BA143" s="1"/>
  <c r="BA142" s="1"/>
  <c r="AZ144"/>
  <c r="AZ143" s="1"/>
  <c r="AZ142" s="1"/>
  <c r="AY144"/>
  <c r="AY143" s="1"/>
  <c r="AY142" s="1"/>
  <c r="BB132"/>
  <c r="BB131" s="1"/>
  <c r="BB130" s="1"/>
  <c r="BB129" s="1"/>
  <c r="BA132"/>
  <c r="BA131" s="1"/>
  <c r="BA130" s="1"/>
  <c r="BA129" s="1"/>
  <c r="AZ132"/>
  <c r="AZ131" s="1"/>
  <c r="AZ130" s="1"/>
  <c r="AZ129" s="1"/>
  <c r="AY132"/>
  <c r="AY131" s="1"/>
  <c r="AY130" s="1"/>
  <c r="AY129" s="1"/>
  <c r="BB127"/>
  <c r="BB126" s="1"/>
  <c r="BA127"/>
  <c r="BA126" s="1"/>
  <c r="AZ127"/>
  <c r="AZ126" s="1"/>
  <c r="AY127"/>
  <c r="AY126" s="1"/>
  <c r="BB124"/>
  <c r="BB123" s="1"/>
  <c r="BA124"/>
  <c r="BA123" s="1"/>
  <c r="AZ124"/>
  <c r="AZ123" s="1"/>
  <c r="AY124"/>
  <c r="AY123" s="1"/>
  <c r="BB121"/>
  <c r="BB120" s="1"/>
  <c r="BB119" s="1"/>
  <c r="BA121"/>
  <c r="BA120" s="1"/>
  <c r="BA119" s="1"/>
  <c r="AZ121"/>
  <c r="AZ120" s="1"/>
  <c r="AZ119" s="1"/>
  <c r="AY121"/>
  <c r="AY120" s="1"/>
  <c r="AY119" s="1"/>
  <c r="BB114"/>
  <c r="BB113" s="1"/>
  <c r="BA114"/>
  <c r="BA113" s="1"/>
  <c r="AZ114"/>
  <c r="AZ113" s="1"/>
  <c r="AY114"/>
  <c r="AY113" s="1"/>
  <c r="BB111"/>
  <c r="BB110" s="1"/>
  <c r="BA111"/>
  <c r="BA110" s="1"/>
  <c r="BA109" s="1"/>
  <c r="AZ111"/>
  <c r="AZ110" s="1"/>
  <c r="AY111"/>
  <c r="AY110" s="1"/>
  <c r="BB107"/>
  <c r="BB106" s="1"/>
  <c r="BB105" s="1"/>
  <c r="BA107"/>
  <c r="BA106" s="1"/>
  <c r="BA105" s="1"/>
  <c r="AZ107"/>
  <c r="AZ106" s="1"/>
  <c r="AZ105" s="1"/>
  <c r="AY107"/>
  <c r="AY106" s="1"/>
  <c r="AY105" s="1"/>
  <c r="BB103"/>
  <c r="BB102" s="1"/>
  <c r="BB101" s="1"/>
  <c r="BA103"/>
  <c r="BA102" s="1"/>
  <c r="BA101" s="1"/>
  <c r="AZ103"/>
  <c r="AZ102" s="1"/>
  <c r="AZ101" s="1"/>
  <c r="AY103"/>
  <c r="AY102" s="1"/>
  <c r="AY101" s="1"/>
  <c r="BB99"/>
  <c r="BB98" s="1"/>
  <c r="BB97" s="1"/>
  <c r="BA99"/>
  <c r="BA98" s="1"/>
  <c r="BA97" s="1"/>
  <c r="BA96" s="1"/>
  <c r="AZ99"/>
  <c r="AZ98" s="1"/>
  <c r="AZ97" s="1"/>
  <c r="AY99"/>
  <c r="AY98" s="1"/>
  <c r="AY97" s="1"/>
  <c r="BB89"/>
  <c r="BB88" s="1"/>
  <c r="BA89"/>
  <c r="BA88" s="1"/>
  <c r="AZ89"/>
  <c r="AZ88" s="1"/>
  <c r="AY89"/>
  <c r="AY88" s="1"/>
  <c r="BB86"/>
  <c r="BB85" s="1"/>
  <c r="BB84" s="1"/>
  <c r="BB83" s="1"/>
  <c r="BA86"/>
  <c r="BA85" s="1"/>
  <c r="BA84" s="1"/>
  <c r="AZ86"/>
  <c r="AZ85" s="1"/>
  <c r="AZ84" s="1"/>
  <c r="AY86"/>
  <c r="AY85" s="1"/>
  <c r="AY84" s="1"/>
  <c r="BB75"/>
  <c r="BB74" s="1"/>
  <c r="BA75"/>
  <c r="BA74" s="1"/>
  <c r="AZ75"/>
  <c r="AZ74" s="1"/>
  <c r="AY75"/>
  <c r="AY74" s="1"/>
  <c r="BB72"/>
  <c r="BB71" s="1"/>
  <c r="BA72"/>
  <c r="BA71" s="1"/>
  <c r="AZ72"/>
  <c r="AZ71" s="1"/>
  <c r="AY72"/>
  <c r="AY71" s="1"/>
  <c r="BB68"/>
  <c r="BB67" s="1"/>
  <c r="BA68"/>
  <c r="BA67" s="1"/>
  <c r="AZ68"/>
  <c r="AZ67" s="1"/>
  <c r="AY68"/>
  <c r="AY67" s="1"/>
  <c r="BB65"/>
  <c r="BB64" s="1"/>
  <c r="BB63" s="1"/>
  <c r="BA65"/>
  <c r="AZ65"/>
  <c r="AZ64" s="1"/>
  <c r="AZ63" s="1"/>
  <c r="AZ50" s="1"/>
  <c r="AY65"/>
  <c r="BA64"/>
  <c r="AY64"/>
  <c r="AY63" s="1"/>
  <c r="BB61"/>
  <c r="BB60" s="1"/>
  <c r="BB59" s="1"/>
  <c r="BA61"/>
  <c r="BA60" s="1"/>
  <c r="BA59" s="1"/>
  <c r="AZ61"/>
  <c r="AZ60" s="1"/>
  <c r="AZ59" s="1"/>
  <c r="AY61"/>
  <c r="AY60" s="1"/>
  <c r="AY59" s="1"/>
  <c r="BB57"/>
  <c r="BB56" s="1"/>
  <c r="BB55" s="1"/>
  <c r="BA57"/>
  <c r="BA56" s="1"/>
  <c r="BA55" s="1"/>
  <c r="AZ57"/>
  <c r="AZ56" s="1"/>
  <c r="AZ55" s="1"/>
  <c r="AY57"/>
  <c r="AY56" s="1"/>
  <c r="AY55" s="1"/>
  <c r="BB53"/>
  <c r="BB52" s="1"/>
  <c r="BB51" s="1"/>
  <c r="BA53"/>
  <c r="BA52" s="1"/>
  <c r="BA51" s="1"/>
  <c r="AZ53"/>
  <c r="AZ52" s="1"/>
  <c r="AZ51" s="1"/>
  <c r="AY53"/>
  <c r="AY52" s="1"/>
  <c r="AY51" s="1"/>
  <c r="BA46"/>
  <c r="BA45" s="1"/>
  <c r="BA44" s="1"/>
  <c r="BA43" s="1"/>
  <c r="AY46"/>
  <c r="AY45" s="1"/>
  <c r="AY44" s="1"/>
  <c r="AY43" s="1"/>
  <c r="BB41"/>
  <c r="BB40" s="1"/>
  <c r="BB39" s="1"/>
  <c r="BA41"/>
  <c r="BA40" s="1"/>
  <c r="BA39" s="1"/>
  <c r="AZ41"/>
  <c r="AZ40" s="1"/>
  <c r="AZ39" s="1"/>
  <c r="AY41"/>
  <c r="AY40" s="1"/>
  <c r="AY39" s="1"/>
  <c r="BB32"/>
  <c r="BB31" s="1"/>
  <c r="BA32"/>
  <c r="BA31" s="1"/>
  <c r="AZ32"/>
  <c r="AZ31" s="1"/>
  <c r="AY32"/>
  <c r="AY31" s="1"/>
  <c r="BB28"/>
  <c r="BB27" s="1"/>
  <c r="BA28"/>
  <c r="BA27" s="1"/>
  <c r="AZ28"/>
  <c r="AZ27" s="1"/>
  <c r="AY28"/>
  <c r="AY27" s="1"/>
  <c r="BB24"/>
  <c r="BB23" s="1"/>
  <c r="BB22" s="1"/>
  <c r="BA24"/>
  <c r="BA23" s="1"/>
  <c r="BA22" s="1"/>
  <c r="AZ24"/>
  <c r="AZ23" s="1"/>
  <c r="AZ22" s="1"/>
  <c r="AY24"/>
  <c r="AY23" s="1"/>
  <c r="AY22" s="1"/>
  <c r="BB19"/>
  <c r="BB18" s="1"/>
  <c r="BB17" s="1"/>
  <c r="BA19"/>
  <c r="BA18" s="1"/>
  <c r="BA17" s="1"/>
  <c r="AZ19"/>
  <c r="AZ18" s="1"/>
  <c r="AZ17" s="1"/>
  <c r="AY19"/>
  <c r="AY18" s="1"/>
  <c r="AY17" s="1"/>
  <c r="BB14"/>
  <c r="BB13" s="1"/>
  <c r="BB12" s="1"/>
  <c r="BA14"/>
  <c r="BA13" s="1"/>
  <c r="BA12" s="1"/>
  <c r="AZ14"/>
  <c r="AZ13" s="1"/>
  <c r="AZ12" s="1"/>
  <c r="AY14"/>
  <c r="AY13" s="1"/>
  <c r="AY12" s="1"/>
  <c r="AV192"/>
  <c r="AV191" s="1"/>
  <c r="AV190" s="1"/>
  <c r="AU192"/>
  <c r="AU191" s="1"/>
  <c r="AU190" s="1"/>
  <c r="AT192"/>
  <c r="AT191" s="1"/>
  <c r="AT190" s="1"/>
  <c r="AS192"/>
  <c r="AS191" s="1"/>
  <c r="AS190" s="1"/>
  <c r="AV188"/>
  <c r="AV187" s="1"/>
  <c r="AU188"/>
  <c r="AU187" s="1"/>
  <c r="AT188"/>
  <c r="AT187" s="1"/>
  <c r="AS188"/>
  <c r="AS187" s="1"/>
  <c r="AV185"/>
  <c r="AV184" s="1"/>
  <c r="AU185"/>
  <c r="AU184" s="1"/>
  <c r="AT185"/>
  <c r="AT184" s="1"/>
  <c r="AT183" s="1"/>
  <c r="AS185"/>
  <c r="AS184" s="1"/>
  <c r="AV178"/>
  <c r="AV177" s="1"/>
  <c r="AU178"/>
  <c r="AU177" s="1"/>
  <c r="AT178"/>
  <c r="AT177" s="1"/>
  <c r="AS178"/>
  <c r="AS177" s="1"/>
  <c r="AV175"/>
  <c r="AV174" s="1"/>
  <c r="AU175"/>
  <c r="AU174" s="1"/>
  <c r="AT175"/>
  <c r="AT174" s="1"/>
  <c r="AS175"/>
  <c r="AS174" s="1"/>
  <c r="AV172"/>
  <c r="AU172"/>
  <c r="AT172"/>
  <c r="AS172"/>
  <c r="AV170"/>
  <c r="AU170"/>
  <c r="AT170"/>
  <c r="AS170"/>
  <c r="AV168"/>
  <c r="AU168"/>
  <c r="AT168"/>
  <c r="AS168"/>
  <c r="AV166"/>
  <c r="AV165" s="1"/>
  <c r="AV164" s="1"/>
  <c r="AU166"/>
  <c r="AU165" s="1"/>
  <c r="AU164" s="1"/>
  <c r="AT166"/>
  <c r="AT165" s="1"/>
  <c r="AT164" s="1"/>
  <c r="AS166"/>
  <c r="AS165" s="1"/>
  <c r="AS164" s="1"/>
  <c r="AV162"/>
  <c r="AV161" s="1"/>
  <c r="AV160" s="1"/>
  <c r="AU162"/>
  <c r="AU161" s="1"/>
  <c r="AU160" s="1"/>
  <c r="AT162"/>
  <c r="AT161" s="1"/>
  <c r="AT160" s="1"/>
  <c r="AS162"/>
  <c r="AS161" s="1"/>
  <c r="AS160" s="1"/>
  <c r="AV158"/>
  <c r="AV157" s="1"/>
  <c r="AV156" s="1"/>
  <c r="AU158"/>
  <c r="AU157" s="1"/>
  <c r="AU156" s="1"/>
  <c r="AT158"/>
  <c r="AT157" s="1"/>
  <c r="AT156" s="1"/>
  <c r="AT155" s="1"/>
  <c r="AT154" s="1"/>
  <c r="AS158"/>
  <c r="AS157" s="1"/>
  <c r="AS156" s="1"/>
  <c r="AS155" s="1"/>
  <c r="AS154" s="1"/>
  <c r="AV148"/>
  <c r="AV147" s="1"/>
  <c r="AV146" s="1"/>
  <c r="AU148"/>
  <c r="AU147" s="1"/>
  <c r="AU146" s="1"/>
  <c r="AT148"/>
  <c r="AT147" s="1"/>
  <c r="AT146" s="1"/>
  <c r="AS148"/>
  <c r="AS147" s="1"/>
  <c r="AS146" s="1"/>
  <c r="AV144"/>
  <c r="AV143" s="1"/>
  <c r="AV142" s="1"/>
  <c r="AU144"/>
  <c r="AU143" s="1"/>
  <c r="AU142" s="1"/>
  <c r="AT144"/>
  <c r="AT143" s="1"/>
  <c r="AT142" s="1"/>
  <c r="AS144"/>
  <c r="AS143" s="1"/>
  <c r="AS142" s="1"/>
  <c r="AV132"/>
  <c r="AV131" s="1"/>
  <c r="AV130" s="1"/>
  <c r="AV129" s="1"/>
  <c r="AU132"/>
  <c r="AU131" s="1"/>
  <c r="AU130" s="1"/>
  <c r="AU129" s="1"/>
  <c r="AT132"/>
  <c r="AT131" s="1"/>
  <c r="AT130" s="1"/>
  <c r="AT129" s="1"/>
  <c r="AS132"/>
  <c r="AS131" s="1"/>
  <c r="AS130" s="1"/>
  <c r="AS129" s="1"/>
  <c r="AV127"/>
  <c r="AV126" s="1"/>
  <c r="AU127"/>
  <c r="AU126" s="1"/>
  <c r="AT127"/>
  <c r="AT126" s="1"/>
  <c r="AS127"/>
  <c r="AS126" s="1"/>
  <c r="AV124"/>
  <c r="AU124"/>
  <c r="AU123" s="1"/>
  <c r="AT124"/>
  <c r="AT123" s="1"/>
  <c r="AS124"/>
  <c r="AS123" s="1"/>
  <c r="AV123"/>
  <c r="AV121"/>
  <c r="AV120" s="1"/>
  <c r="AV119" s="1"/>
  <c r="AU121"/>
  <c r="AU120" s="1"/>
  <c r="AU119" s="1"/>
  <c r="AT121"/>
  <c r="AT120" s="1"/>
  <c r="AT119" s="1"/>
  <c r="AS121"/>
  <c r="AS120" s="1"/>
  <c r="AS119" s="1"/>
  <c r="AV114"/>
  <c r="AV113" s="1"/>
  <c r="AU114"/>
  <c r="AU113" s="1"/>
  <c r="AT114"/>
  <c r="AT113" s="1"/>
  <c r="AS114"/>
  <c r="AS113" s="1"/>
  <c r="AV111"/>
  <c r="AV110" s="1"/>
  <c r="AU111"/>
  <c r="AU110" s="1"/>
  <c r="AU109" s="1"/>
  <c r="AT111"/>
  <c r="AT110" s="1"/>
  <c r="AT109" s="1"/>
  <c r="AS111"/>
  <c r="AS110" s="1"/>
  <c r="AS109" s="1"/>
  <c r="AV107"/>
  <c r="AU107"/>
  <c r="AU106" s="1"/>
  <c r="AU105" s="1"/>
  <c r="AT107"/>
  <c r="AT106" s="1"/>
  <c r="AT105" s="1"/>
  <c r="AS107"/>
  <c r="AS106" s="1"/>
  <c r="AS105" s="1"/>
  <c r="AV106"/>
  <c r="AV105" s="1"/>
  <c r="AV103"/>
  <c r="AV102" s="1"/>
  <c r="AV101" s="1"/>
  <c r="AU103"/>
  <c r="AU102" s="1"/>
  <c r="AU101" s="1"/>
  <c r="AT103"/>
  <c r="AT102" s="1"/>
  <c r="AT101" s="1"/>
  <c r="AS103"/>
  <c r="AS102" s="1"/>
  <c r="AS101" s="1"/>
  <c r="AV99"/>
  <c r="AV98" s="1"/>
  <c r="AV97" s="1"/>
  <c r="AU99"/>
  <c r="AU98" s="1"/>
  <c r="AU97" s="1"/>
  <c r="AT99"/>
  <c r="AT98" s="1"/>
  <c r="AT97" s="1"/>
  <c r="AS99"/>
  <c r="AS98" s="1"/>
  <c r="AS97" s="1"/>
  <c r="AV89"/>
  <c r="AV88" s="1"/>
  <c r="AU89"/>
  <c r="AU88" s="1"/>
  <c r="AT89"/>
  <c r="AT88" s="1"/>
  <c r="AS89"/>
  <c r="AS88" s="1"/>
  <c r="AV86"/>
  <c r="AV85" s="1"/>
  <c r="AV84" s="1"/>
  <c r="AU86"/>
  <c r="AU85" s="1"/>
  <c r="AU84" s="1"/>
  <c r="AU83" s="1"/>
  <c r="AT86"/>
  <c r="AT85" s="1"/>
  <c r="AT84" s="1"/>
  <c r="AS86"/>
  <c r="AS85" s="1"/>
  <c r="AS84" s="1"/>
  <c r="AV75"/>
  <c r="AU75"/>
  <c r="AU74" s="1"/>
  <c r="AT75"/>
  <c r="AT74" s="1"/>
  <c r="AS75"/>
  <c r="AS74" s="1"/>
  <c r="AV74"/>
  <c r="AV72"/>
  <c r="AV71" s="1"/>
  <c r="AU72"/>
  <c r="AU71" s="1"/>
  <c r="AT72"/>
  <c r="AT71" s="1"/>
  <c r="AS72"/>
  <c r="AS71" s="1"/>
  <c r="AV68"/>
  <c r="AV67" s="1"/>
  <c r="AU68"/>
  <c r="AU67" s="1"/>
  <c r="AT68"/>
  <c r="AT67" s="1"/>
  <c r="AS68"/>
  <c r="AS67" s="1"/>
  <c r="AV65"/>
  <c r="AU65"/>
  <c r="AU64" s="1"/>
  <c r="AT65"/>
  <c r="AT64" s="1"/>
  <c r="AS65"/>
  <c r="AS64" s="1"/>
  <c r="AS63" s="1"/>
  <c r="AV64"/>
  <c r="AV61"/>
  <c r="AU61"/>
  <c r="AU60" s="1"/>
  <c r="AU59" s="1"/>
  <c r="AT61"/>
  <c r="AT60" s="1"/>
  <c r="AT59" s="1"/>
  <c r="AS61"/>
  <c r="AS60" s="1"/>
  <c r="AS59" s="1"/>
  <c r="AV60"/>
  <c r="AV59" s="1"/>
  <c r="AV57"/>
  <c r="AU57"/>
  <c r="AU56" s="1"/>
  <c r="AU55" s="1"/>
  <c r="AT57"/>
  <c r="AT56" s="1"/>
  <c r="AT55" s="1"/>
  <c r="AS57"/>
  <c r="AS56" s="1"/>
  <c r="AS55" s="1"/>
  <c r="AV56"/>
  <c r="AV55" s="1"/>
  <c r="AV53"/>
  <c r="AV52" s="1"/>
  <c r="AV51" s="1"/>
  <c r="AU53"/>
  <c r="AU52" s="1"/>
  <c r="AU51" s="1"/>
  <c r="AT53"/>
  <c r="AT52" s="1"/>
  <c r="AT51" s="1"/>
  <c r="AS53"/>
  <c r="AS52" s="1"/>
  <c r="AS51" s="1"/>
  <c r="AU46"/>
  <c r="AU45" s="1"/>
  <c r="AU44" s="1"/>
  <c r="AU43" s="1"/>
  <c r="AS46"/>
  <c r="AS45" s="1"/>
  <c r="AS44" s="1"/>
  <c r="AS43" s="1"/>
  <c r="AV41"/>
  <c r="AV40" s="1"/>
  <c r="AV39" s="1"/>
  <c r="AU41"/>
  <c r="AU40" s="1"/>
  <c r="AU39" s="1"/>
  <c r="AT41"/>
  <c r="AT40" s="1"/>
  <c r="AT39" s="1"/>
  <c r="AS41"/>
  <c r="AS40" s="1"/>
  <c r="AS39" s="1"/>
  <c r="AV32"/>
  <c r="AV31" s="1"/>
  <c r="AU32"/>
  <c r="AU31" s="1"/>
  <c r="AT32"/>
  <c r="AT31" s="1"/>
  <c r="AS32"/>
  <c r="AS31" s="1"/>
  <c r="AV28"/>
  <c r="AV27" s="1"/>
  <c r="AV26" s="1"/>
  <c r="AU28"/>
  <c r="AU27" s="1"/>
  <c r="AT28"/>
  <c r="AT27" s="1"/>
  <c r="AT26" s="1"/>
  <c r="AS28"/>
  <c r="AS27" s="1"/>
  <c r="AV24"/>
  <c r="AU24"/>
  <c r="AU23" s="1"/>
  <c r="AU22" s="1"/>
  <c r="AT24"/>
  <c r="AT23" s="1"/>
  <c r="AT22" s="1"/>
  <c r="AS24"/>
  <c r="AS23" s="1"/>
  <c r="AS22" s="1"/>
  <c r="AV23"/>
  <c r="AV22" s="1"/>
  <c r="AV19"/>
  <c r="AV18" s="1"/>
  <c r="AV17" s="1"/>
  <c r="AU19"/>
  <c r="AU18" s="1"/>
  <c r="AU17" s="1"/>
  <c r="AT19"/>
  <c r="AT18" s="1"/>
  <c r="AT17" s="1"/>
  <c r="AS19"/>
  <c r="AS18" s="1"/>
  <c r="AS17" s="1"/>
  <c r="AV14"/>
  <c r="AV13" s="1"/>
  <c r="AV12" s="1"/>
  <c r="AU14"/>
  <c r="AU13" s="1"/>
  <c r="AU12" s="1"/>
  <c r="AT14"/>
  <c r="AT13" s="1"/>
  <c r="AT12" s="1"/>
  <c r="AS14"/>
  <c r="AS13" s="1"/>
  <c r="AS12" s="1"/>
  <c r="AR90"/>
  <c r="AX90" s="1"/>
  <c r="AX89" s="1"/>
  <c r="AX88" s="1"/>
  <c r="AQ90"/>
  <c r="AL89"/>
  <c r="AL88" s="1"/>
  <c r="AM89"/>
  <c r="AM88" s="1"/>
  <c r="AN89"/>
  <c r="AN88" s="1"/>
  <c r="AO89"/>
  <c r="AO88" s="1"/>
  <c r="AP89"/>
  <c r="AP88" s="1"/>
  <c r="AK89"/>
  <c r="AK88" s="1"/>
  <c r="AR42"/>
  <c r="AX42" s="1"/>
  <c r="AQ42"/>
  <c r="AL41"/>
  <c r="AL40" s="1"/>
  <c r="AL39" s="1"/>
  <c r="AM41"/>
  <c r="AM40" s="1"/>
  <c r="AM39" s="1"/>
  <c r="AN41"/>
  <c r="AN40" s="1"/>
  <c r="AN39" s="1"/>
  <c r="AO41"/>
  <c r="AO40" s="1"/>
  <c r="AO39" s="1"/>
  <c r="AP41"/>
  <c r="AP40" s="1"/>
  <c r="AP39" s="1"/>
  <c r="AK41"/>
  <c r="AK40" s="1"/>
  <c r="AK39" s="1"/>
  <c r="AP192"/>
  <c r="AP191" s="1"/>
  <c r="AP190" s="1"/>
  <c r="AO192"/>
  <c r="AO191" s="1"/>
  <c r="AO190" s="1"/>
  <c r="AN192"/>
  <c r="AN191" s="1"/>
  <c r="AN190" s="1"/>
  <c r="AM192"/>
  <c r="AM191" s="1"/>
  <c r="AM190" s="1"/>
  <c r="AP188"/>
  <c r="AP187" s="1"/>
  <c r="AO188"/>
  <c r="AO187" s="1"/>
  <c r="AN188"/>
  <c r="AN187" s="1"/>
  <c r="AM188"/>
  <c r="AM187" s="1"/>
  <c r="AP185"/>
  <c r="AP184" s="1"/>
  <c r="AP183" s="1"/>
  <c r="AP182" s="1"/>
  <c r="AP181" s="1"/>
  <c r="AO185"/>
  <c r="AO184" s="1"/>
  <c r="AN185"/>
  <c r="AN184" s="1"/>
  <c r="AM185"/>
  <c r="AM184" s="1"/>
  <c r="AP178"/>
  <c r="AO178"/>
  <c r="AO177" s="1"/>
  <c r="AN178"/>
  <c r="AN177" s="1"/>
  <c r="AM178"/>
  <c r="AM177" s="1"/>
  <c r="AP177"/>
  <c r="AP175"/>
  <c r="AP174" s="1"/>
  <c r="AO175"/>
  <c r="AO174" s="1"/>
  <c r="AN175"/>
  <c r="AN174" s="1"/>
  <c r="AM175"/>
  <c r="AM174" s="1"/>
  <c r="AP172"/>
  <c r="AO172"/>
  <c r="AN172"/>
  <c r="AM172"/>
  <c r="AP170"/>
  <c r="AO170"/>
  <c r="AN170"/>
  <c r="AM170"/>
  <c r="AP168"/>
  <c r="AO168"/>
  <c r="AN168"/>
  <c r="AM168"/>
  <c r="AP166"/>
  <c r="AP165" s="1"/>
  <c r="AP164" s="1"/>
  <c r="AO166"/>
  <c r="AO165" s="1"/>
  <c r="AO164" s="1"/>
  <c r="AN166"/>
  <c r="AN165" s="1"/>
  <c r="AN164" s="1"/>
  <c r="AM166"/>
  <c r="AM165" s="1"/>
  <c r="AM164" s="1"/>
  <c r="AP162"/>
  <c r="AO162"/>
  <c r="AO161" s="1"/>
  <c r="AO160" s="1"/>
  <c r="AN162"/>
  <c r="AN161" s="1"/>
  <c r="AN160" s="1"/>
  <c r="AM162"/>
  <c r="AM161" s="1"/>
  <c r="AM160" s="1"/>
  <c r="AP161"/>
  <c r="AP160" s="1"/>
  <c r="AP158"/>
  <c r="AO158"/>
  <c r="AO157" s="1"/>
  <c r="AO156" s="1"/>
  <c r="AN158"/>
  <c r="AN157" s="1"/>
  <c r="AN156" s="1"/>
  <c r="AM158"/>
  <c r="AM157" s="1"/>
  <c r="AM156" s="1"/>
  <c r="AP157"/>
  <c r="AP156" s="1"/>
  <c r="AP148"/>
  <c r="AO148"/>
  <c r="AO147" s="1"/>
  <c r="AO146" s="1"/>
  <c r="AN148"/>
  <c r="AN147" s="1"/>
  <c r="AN146" s="1"/>
  <c r="AM148"/>
  <c r="AM147" s="1"/>
  <c r="AM146" s="1"/>
  <c r="AP147"/>
  <c r="AP146" s="1"/>
  <c r="AP144"/>
  <c r="AP143" s="1"/>
  <c r="AP142" s="1"/>
  <c r="AO144"/>
  <c r="AO143" s="1"/>
  <c r="AO142" s="1"/>
  <c r="AN144"/>
  <c r="AN143" s="1"/>
  <c r="AN142" s="1"/>
  <c r="AM144"/>
  <c r="AM143" s="1"/>
  <c r="AM142" s="1"/>
  <c r="AM141" s="1"/>
  <c r="AM140" s="1"/>
  <c r="AP132"/>
  <c r="AP131" s="1"/>
  <c r="AP130" s="1"/>
  <c r="AP129" s="1"/>
  <c r="AO132"/>
  <c r="AO131" s="1"/>
  <c r="AO130" s="1"/>
  <c r="AO129" s="1"/>
  <c r="AN132"/>
  <c r="AN131" s="1"/>
  <c r="AN130" s="1"/>
  <c r="AN129" s="1"/>
  <c r="AM132"/>
  <c r="AM131" s="1"/>
  <c r="AM130" s="1"/>
  <c r="AM129" s="1"/>
  <c r="AP127"/>
  <c r="AP126" s="1"/>
  <c r="AO127"/>
  <c r="AO126" s="1"/>
  <c r="AN127"/>
  <c r="AN126" s="1"/>
  <c r="AM127"/>
  <c r="AM126" s="1"/>
  <c r="AP124"/>
  <c r="AP123" s="1"/>
  <c r="AO124"/>
  <c r="AO123" s="1"/>
  <c r="AN124"/>
  <c r="AN123" s="1"/>
  <c r="AM124"/>
  <c r="AM123" s="1"/>
  <c r="AP121"/>
  <c r="AP120" s="1"/>
  <c r="AP119" s="1"/>
  <c r="AO121"/>
  <c r="AO120" s="1"/>
  <c r="AO119" s="1"/>
  <c r="AN121"/>
  <c r="AN120" s="1"/>
  <c r="AN119" s="1"/>
  <c r="AM121"/>
  <c r="AM120" s="1"/>
  <c r="AM119" s="1"/>
  <c r="AP114"/>
  <c r="AP113" s="1"/>
  <c r="AO114"/>
  <c r="AO113" s="1"/>
  <c r="AN114"/>
  <c r="AN113" s="1"/>
  <c r="AM114"/>
  <c r="AM113" s="1"/>
  <c r="AP111"/>
  <c r="AP110" s="1"/>
  <c r="AP109" s="1"/>
  <c r="AO111"/>
  <c r="AO110" s="1"/>
  <c r="AN111"/>
  <c r="AN110" s="1"/>
  <c r="AM111"/>
  <c r="AM110" s="1"/>
  <c r="AM109" s="1"/>
  <c r="AP107"/>
  <c r="AO107"/>
  <c r="AO106" s="1"/>
  <c r="AO105" s="1"/>
  <c r="AN107"/>
  <c r="AN106" s="1"/>
  <c r="AN105" s="1"/>
  <c r="AM107"/>
  <c r="AM106" s="1"/>
  <c r="AM105" s="1"/>
  <c r="AP106"/>
  <c r="AP105" s="1"/>
  <c r="AP103"/>
  <c r="AO103"/>
  <c r="AO102" s="1"/>
  <c r="AO101" s="1"/>
  <c r="AN103"/>
  <c r="AN102" s="1"/>
  <c r="AN101" s="1"/>
  <c r="AM103"/>
  <c r="AM102" s="1"/>
  <c r="AM101" s="1"/>
  <c r="AP102"/>
  <c r="AP101" s="1"/>
  <c r="AP99"/>
  <c r="AO99"/>
  <c r="AO98" s="1"/>
  <c r="AO97" s="1"/>
  <c r="AN99"/>
  <c r="AN98" s="1"/>
  <c r="AN97" s="1"/>
  <c r="AM99"/>
  <c r="AM98" s="1"/>
  <c r="AM97" s="1"/>
  <c r="AP98"/>
  <c r="AP97" s="1"/>
  <c r="AP86"/>
  <c r="AO86"/>
  <c r="AN86"/>
  <c r="AN85" s="1"/>
  <c r="AN84" s="1"/>
  <c r="AM86"/>
  <c r="AM85" s="1"/>
  <c r="AM84" s="1"/>
  <c r="AM83" s="1"/>
  <c r="AP85"/>
  <c r="AP84" s="1"/>
  <c r="AO85"/>
  <c r="AO84" s="1"/>
  <c r="AP75"/>
  <c r="AP74" s="1"/>
  <c r="AO75"/>
  <c r="AO74" s="1"/>
  <c r="AN75"/>
  <c r="AN74" s="1"/>
  <c r="AM75"/>
  <c r="AM74" s="1"/>
  <c r="AP72"/>
  <c r="AP71" s="1"/>
  <c r="AO72"/>
  <c r="AO71" s="1"/>
  <c r="AN72"/>
  <c r="AN71" s="1"/>
  <c r="AM72"/>
  <c r="AM71" s="1"/>
  <c r="AP68"/>
  <c r="AP67" s="1"/>
  <c r="AO68"/>
  <c r="AO67" s="1"/>
  <c r="AN68"/>
  <c r="AN67" s="1"/>
  <c r="AM68"/>
  <c r="AM67" s="1"/>
  <c r="AP65"/>
  <c r="AP64" s="1"/>
  <c r="AO65"/>
  <c r="AO64" s="1"/>
  <c r="AO63" s="1"/>
  <c r="AN65"/>
  <c r="AN64" s="1"/>
  <c r="AN63" s="1"/>
  <c r="AM65"/>
  <c r="AM64" s="1"/>
  <c r="AM63" s="1"/>
  <c r="AP61"/>
  <c r="AP60" s="1"/>
  <c r="AP59" s="1"/>
  <c r="AO61"/>
  <c r="AO60" s="1"/>
  <c r="AO59" s="1"/>
  <c r="AN61"/>
  <c r="AN60" s="1"/>
  <c r="AN59" s="1"/>
  <c r="AM61"/>
  <c r="AM60" s="1"/>
  <c r="AM59" s="1"/>
  <c r="AP57"/>
  <c r="AP56" s="1"/>
  <c r="AP55" s="1"/>
  <c r="AO57"/>
  <c r="AO56" s="1"/>
  <c r="AO55" s="1"/>
  <c r="AN57"/>
  <c r="AN56" s="1"/>
  <c r="AN55" s="1"/>
  <c r="AM57"/>
  <c r="AM56" s="1"/>
  <c r="AM55" s="1"/>
  <c r="AP53"/>
  <c r="AP52" s="1"/>
  <c r="AP51" s="1"/>
  <c r="AO53"/>
  <c r="AO52" s="1"/>
  <c r="AO51" s="1"/>
  <c r="AN53"/>
  <c r="AN52" s="1"/>
  <c r="AN51" s="1"/>
  <c r="AM53"/>
  <c r="AM52" s="1"/>
  <c r="AM51" s="1"/>
  <c r="AM50" s="1"/>
  <c r="AO46"/>
  <c r="AO45" s="1"/>
  <c r="AO44" s="1"/>
  <c r="AO43" s="1"/>
  <c r="AM46"/>
  <c r="AM45" s="1"/>
  <c r="AM44" s="1"/>
  <c r="AM43" s="1"/>
  <c r="AP32"/>
  <c r="AP31" s="1"/>
  <c r="AO32"/>
  <c r="AO31" s="1"/>
  <c r="AN32"/>
  <c r="AN31" s="1"/>
  <c r="AM32"/>
  <c r="AM31" s="1"/>
  <c r="AP28"/>
  <c r="AP27" s="1"/>
  <c r="AP26" s="1"/>
  <c r="AO28"/>
  <c r="AO27" s="1"/>
  <c r="AN28"/>
  <c r="AN27" s="1"/>
  <c r="AM28"/>
  <c r="AM27" s="1"/>
  <c r="AP24"/>
  <c r="AP23" s="1"/>
  <c r="AP22" s="1"/>
  <c r="AO24"/>
  <c r="AO23" s="1"/>
  <c r="AO22" s="1"/>
  <c r="AN24"/>
  <c r="AN23" s="1"/>
  <c r="AN22" s="1"/>
  <c r="AM24"/>
  <c r="AM23" s="1"/>
  <c r="AM22" s="1"/>
  <c r="AP19"/>
  <c r="AP18" s="1"/>
  <c r="AP17" s="1"/>
  <c r="AO19"/>
  <c r="AO18" s="1"/>
  <c r="AO17" s="1"/>
  <c r="AN19"/>
  <c r="AN18" s="1"/>
  <c r="AN17" s="1"/>
  <c r="AM19"/>
  <c r="AM18" s="1"/>
  <c r="AM17" s="1"/>
  <c r="AP14"/>
  <c r="AP13" s="1"/>
  <c r="AP12" s="1"/>
  <c r="AO14"/>
  <c r="AO13" s="1"/>
  <c r="AO12" s="1"/>
  <c r="AN14"/>
  <c r="AN13" s="1"/>
  <c r="AN12" s="1"/>
  <c r="AM14"/>
  <c r="AM13" s="1"/>
  <c r="AM12" s="1"/>
  <c r="AJ192"/>
  <c r="AJ191" s="1"/>
  <c r="AJ190" s="1"/>
  <c r="AI192"/>
  <c r="AI191" s="1"/>
  <c r="AI190" s="1"/>
  <c r="AH192"/>
  <c r="AH191" s="1"/>
  <c r="AH190" s="1"/>
  <c r="AG192"/>
  <c r="AG191" s="1"/>
  <c r="AG190" s="1"/>
  <c r="AJ188"/>
  <c r="AJ187" s="1"/>
  <c r="AI188"/>
  <c r="AI187" s="1"/>
  <c r="AH188"/>
  <c r="AH187" s="1"/>
  <c r="AG188"/>
  <c r="AG187" s="1"/>
  <c r="AJ185"/>
  <c r="AJ184" s="1"/>
  <c r="AI185"/>
  <c r="AI184" s="1"/>
  <c r="AH185"/>
  <c r="AH184" s="1"/>
  <c r="AG185"/>
  <c r="AG184" s="1"/>
  <c r="AJ178"/>
  <c r="AJ177" s="1"/>
  <c r="AI178"/>
  <c r="AI177" s="1"/>
  <c r="AH178"/>
  <c r="AH177" s="1"/>
  <c r="AG178"/>
  <c r="AG177" s="1"/>
  <c r="AJ175"/>
  <c r="AJ174" s="1"/>
  <c r="AI175"/>
  <c r="AI174" s="1"/>
  <c r="AH175"/>
  <c r="AH174" s="1"/>
  <c r="AG175"/>
  <c r="AG174" s="1"/>
  <c r="AJ172"/>
  <c r="AI172"/>
  <c r="AH172"/>
  <c r="AG172"/>
  <c r="AJ170"/>
  <c r="AI170"/>
  <c r="AH170"/>
  <c r="AG170"/>
  <c r="AJ168"/>
  <c r="AI168"/>
  <c r="AH168"/>
  <c r="AG168"/>
  <c r="AJ166"/>
  <c r="AJ165" s="1"/>
  <c r="AJ164" s="1"/>
  <c r="AI166"/>
  <c r="AI165" s="1"/>
  <c r="AI164" s="1"/>
  <c r="AH166"/>
  <c r="AH165" s="1"/>
  <c r="AH164" s="1"/>
  <c r="AG166"/>
  <c r="AG165" s="1"/>
  <c r="AG164" s="1"/>
  <c r="AJ162"/>
  <c r="AJ161" s="1"/>
  <c r="AJ160" s="1"/>
  <c r="AI162"/>
  <c r="AI161" s="1"/>
  <c r="AI160" s="1"/>
  <c r="AH162"/>
  <c r="AH161" s="1"/>
  <c r="AH160" s="1"/>
  <c r="AG162"/>
  <c r="AG161" s="1"/>
  <c r="AG160" s="1"/>
  <c r="AJ158"/>
  <c r="AJ157" s="1"/>
  <c r="AJ156" s="1"/>
  <c r="AJ155" s="1"/>
  <c r="AJ154" s="1"/>
  <c r="AI158"/>
  <c r="AI157" s="1"/>
  <c r="AI156" s="1"/>
  <c r="AH158"/>
  <c r="AH157" s="1"/>
  <c r="AH156" s="1"/>
  <c r="AG158"/>
  <c r="AG157" s="1"/>
  <c r="AG156" s="1"/>
  <c r="AG155" s="1"/>
  <c r="AG154" s="1"/>
  <c r="AJ148"/>
  <c r="AJ147" s="1"/>
  <c r="AJ146" s="1"/>
  <c r="AI148"/>
  <c r="AI147" s="1"/>
  <c r="AI146" s="1"/>
  <c r="AH148"/>
  <c r="AH147" s="1"/>
  <c r="AH146" s="1"/>
  <c r="AG148"/>
  <c r="AG147" s="1"/>
  <c r="AG146" s="1"/>
  <c r="AJ144"/>
  <c r="AJ143" s="1"/>
  <c r="AJ142" s="1"/>
  <c r="AI144"/>
  <c r="AI143" s="1"/>
  <c r="AI142" s="1"/>
  <c r="AH144"/>
  <c r="AH143" s="1"/>
  <c r="AH142" s="1"/>
  <c r="AG144"/>
  <c r="AG143" s="1"/>
  <c r="AG142" s="1"/>
  <c r="AJ132"/>
  <c r="AJ131" s="1"/>
  <c r="AJ130" s="1"/>
  <c r="AJ129" s="1"/>
  <c r="AI132"/>
  <c r="AI131" s="1"/>
  <c r="AI130" s="1"/>
  <c r="AI129" s="1"/>
  <c r="AH132"/>
  <c r="AH131" s="1"/>
  <c r="AH130" s="1"/>
  <c r="AH129" s="1"/>
  <c r="AG132"/>
  <c r="AG131" s="1"/>
  <c r="AG130" s="1"/>
  <c r="AG129" s="1"/>
  <c r="AJ127"/>
  <c r="AJ126" s="1"/>
  <c r="AI127"/>
  <c r="AI126" s="1"/>
  <c r="AH127"/>
  <c r="AH126" s="1"/>
  <c r="AG127"/>
  <c r="AG126" s="1"/>
  <c r="AJ124"/>
  <c r="AJ123" s="1"/>
  <c r="AI124"/>
  <c r="AI123" s="1"/>
  <c r="AH124"/>
  <c r="AH123" s="1"/>
  <c r="AG124"/>
  <c r="AG123" s="1"/>
  <c r="AJ121"/>
  <c r="AJ120" s="1"/>
  <c r="AJ119" s="1"/>
  <c r="AI121"/>
  <c r="AI120" s="1"/>
  <c r="AI119" s="1"/>
  <c r="AH121"/>
  <c r="AH120" s="1"/>
  <c r="AH119" s="1"/>
  <c r="AG121"/>
  <c r="AG120" s="1"/>
  <c r="AG119" s="1"/>
  <c r="AJ114"/>
  <c r="AJ113" s="1"/>
  <c r="AI114"/>
  <c r="AI113" s="1"/>
  <c r="AH114"/>
  <c r="AH113" s="1"/>
  <c r="AG114"/>
  <c r="AG113" s="1"/>
  <c r="AJ111"/>
  <c r="AJ110" s="1"/>
  <c r="AI111"/>
  <c r="AI110" s="1"/>
  <c r="AI109" s="1"/>
  <c r="AH111"/>
  <c r="AH110" s="1"/>
  <c r="AH109" s="1"/>
  <c r="AG111"/>
  <c r="AG110" s="1"/>
  <c r="AJ107"/>
  <c r="AJ106" s="1"/>
  <c r="AJ105" s="1"/>
  <c r="AI107"/>
  <c r="AI106" s="1"/>
  <c r="AI105" s="1"/>
  <c r="AH107"/>
  <c r="AH106" s="1"/>
  <c r="AH105" s="1"/>
  <c r="AG107"/>
  <c r="AG106" s="1"/>
  <c r="AG105" s="1"/>
  <c r="AJ103"/>
  <c r="AJ102" s="1"/>
  <c r="AJ101" s="1"/>
  <c r="AI103"/>
  <c r="AI102" s="1"/>
  <c r="AI101" s="1"/>
  <c r="AH103"/>
  <c r="AH102" s="1"/>
  <c r="AH101" s="1"/>
  <c r="AG103"/>
  <c r="AG102" s="1"/>
  <c r="AG101" s="1"/>
  <c r="AJ99"/>
  <c r="AJ98" s="1"/>
  <c r="AJ97" s="1"/>
  <c r="AI99"/>
  <c r="AI98" s="1"/>
  <c r="AI97" s="1"/>
  <c r="AH99"/>
  <c r="AH98" s="1"/>
  <c r="AH97" s="1"/>
  <c r="AG99"/>
  <c r="AG98" s="1"/>
  <c r="AG97" s="1"/>
  <c r="AJ86"/>
  <c r="AJ85" s="1"/>
  <c r="AJ84" s="1"/>
  <c r="AJ83" s="1"/>
  <c r="AI86"/>
  <c r="AI85" s="1"/>
  <c r="AI84" s="1"/>
  <c r="AI83" s="1"/>
  <c r="AH86"/>
  <c r="AH85" s="1"/>
  <c r="AH84" s="1"/>
  <c r="AH83" s="1"/>
  <c r="AG86"/>
  <c r="AG85" s="1"/>
  <c r="AG84" s="1"/>
  <c r="AG83" s="1"/>
  <c r="AJ75"/>
  <c r="AJ74" s="1"/>
  <c r="AI75"/>
  <c r="AI74" s="1"/>
  <c r="AH75"/>
  <c r="AH74" s="1"/>
  <c r="AG75"/>
  <c r="AG74" s="1"/>
  <c r="AI72"/>
  <c r="AI71" s="1"/>
  <c r="AH72"/>
  <c r="AH71" s="1"/>
  <c r="AG72"/>
  <c r="AG71" s="1"/>
  <c r="AJ68"/>
  <c r="AJ67" s="1"/>
  <c r="AI68"/>
  <c r="AI67" s="1"/>
  <c r="AH68"/>
  <c r="AH67" s="1"/>
  <c r="AG68"/>
  <c r="AG67" s="1"/>
  <c r="AJ65"/>
  <c r="AJ64" s="1"/>
  <c r="AI65"/>
  <c r="AI64" s="1"/>
  <c r="AI63" s="1"/>
  <c r="AH65"/>
  <c r="AH64" s="1"/>
  <c r="AH63" s="1"/>
  <c r="AG65"/>
  <c r="AG64" s="1"/>
  <c r="AJ61"/>
  <c r="AJ60" s="1"/>
  <c r="AJ59" s="1"/>
  <c r="AI61"/>
  <c r="AI60" s="1"/>
  <c r="AI59" s="1"/>
  <c r="AH61"/>
  <c r="AH60" s="1"/>
  <c r="AH59" s="1"/>
  <c r="AG61"/>
  <c r="AG60" s="1"/>
  <c r="AG59" s="1"/>
  <c r="AJ57"/>
  <c r="AJ56" s="1"/>
  <c r="AJ55" s="1"/>
  <c r="AI57"/>
  <c r="AI56" s="1"/>
  <c r="AI55" s="1"/>
  <c r="AH57"/>
  <c r="AH56" s="1"/>
  <c r="AH55" s="1"/>
  <c r="AG57"/>
  <c r="AG56" s="1"/>
  <c r="AG55" s="1"/>
  <c r="AJ53"/>
  <c r="AI53"/>
  <c r="AI52" s="1"/>
  <c r="AI51" s="1"/>
  <c r="AH53"/>
  <c r="AH52" s="1"/>
  <c r="AH51" s="1"/>
  <c r="AG53"/>
  <c r="AG52" s="1"/>
  <c r="AG51" s="1"/>
  <c r="AJ52"/>
  <c r="AJ51" s="1"/>
  <c r="AI46"/>
  <c r="AI45" s="1"/>
  <c r="AI44" s="1"/>
  <c r="AI43" s="1"/>
  <c r="AG46"/>
  <c r="AG45" s="1"/>
  <c r="AG44" s="1"/>
  <c r="AG43" s="1"/>
  <c r="AJ32"/>
  <c r="AJ31" s="1"/>
  <c r="AI32"/>
  <c r="AI31" s="1"/>
  <c r="AH32"/>
  <c r="AH31" s="1"/>
  <c r="AG32"/>
  <c r="AG31" s="1"/>
  <c r="AJ28"/>
  <c r="AJ27" s="1"/>
  <c r="AI28"/>
  <c r="AI27" s="1"/>
  <c r="AI26" s="1"/>
  <c r="AH28"/>
  <c r="AH27" s="1"/>
  <c r="AH26" s="1"/>
  <c r="AG28"/>
  <c r="AG27" s="1"/>
  <c r="AG26" s="1"/>
  <c r="AJ24"/>
  <c r="AJ23" s="1"/>
  <c r="AJ22" s="1"/>
  <c r="AI24"/>
  <c r="AI23" s="1"/>
  <c r="AI22" s="1"/>
  <c r="AH24"/>
  <c r="AH23" s="1"/>
  <c r="AH22" s="1"/>
  <c r="AG24"/>
  <c r="AG23" s="1"/>
  <c r="AG22" s="1"/>
  <c r="AJ19"/>
  <c r="AJ18" s="1"/>
  <c r="AJ17" s="1"/>
  <c r="AI19"/>
  <c r="AI18" s="1"/>
  <c r="AI17" s="1"/>
  <c r="AH19"/>
  <c r="AH18" s="1"/>
  <c r="AH17" s="1"/>
  <c r="AG19"/>
  <c r="AG18" s="1"/>
  <c r="AG17" s="1"/>
  <c r="AJ14"/>
  <c r="AJ13" s="1"/>
  <c r="AJ12" s="1"/>
  <c r="AI14"/>
  <c r="AI13" s="1"/>
  <c r="AI12" s="1"/>
  <c r="AH14"/>
  <c r="AH13" s="1"/>
  <c r="AH12" s="1"/>
  <c r="AG14"/>
  <c r="AG13" s="1"/>
  <c r="AG12" s="1"/>
  <c r="AJ72"/>
  <c r="AJ71" s="1"/>
  <c r="AA104"/>
  <c r="AA163"/>
  <c r="AA162" s="1"/>
  <c r="AA161" s="1"/>
  <c r="AA160" s="1"/>
  <c r="AB103"/>
  <c r="AB102" s="1"/>
  <c r="AB101" s="1"/>
  <c r="AB107"/>
  <c r="AB106" s="1"/>
  <c r="AB105" s="1"/>
  <c r="AB99"/>
  <c r="AB98" s="1"/>
  <c r="AB97" s="1"/>
  <c r="AB111"/>
  <c r="AB110" s="1"/>
  <c r="AB109" s="1"/>
  <c r="AB114"/>
  <c r="AB113" s="1"/>
  <c r="AB121"/>
  <c r="AB120" s="1"/>
  <c r="AB119" s="1"/>
  <c r="AB124"/>
  <c r="AB123" s="1"/>
  <c r="AB127"/>
  <c r="AB126" s="1"/>
  <c r="AC103"/>
  <c r="AC102" s="1"/>
  <c r="AC101" s="1"/>
  <c r="AC107"/>
  <c r="AC106" s="1"/>
  <c r="AC105" s="1"/>
  <c r="AC99"/>
  <c r="AC98" s="1"/>
  <c r="AC97" s="1"/>
  <c r="AC111"/>
  <c r="AC110" s="1"/>
  <c r="AC109" s="1"/>
  <c r="AC114"/>
  <c r="AC113" s="1"/>
  <c r="AC121"/>
  <c r="AC120" s="1"/>
  <c r="AC119" s="1"/>
  <c r="AC124"/>
  <c r="AC123" s="1"/>
  <c r="AC127"/>
  <c r="AC126" s="1"/>
  <c r="AD103"/>
  <c r="AD102" s="1"/>
  <c r="AD101" s="1"/>
  <c r="AD107"/>
  <c r="AD106" s="1"/>
  <c r="AD105" s="1"/>
  <c r="AD99"/>
  <c r="AD98" s="1"/>
  <c r="AD97" s="1"/>
  <c r="AD111"/>
  <c r="AD110" s="1"/>
  <c r="AD114"/>
  <c r="AD113" s="1"/>
  <c r="AD121"/>
  <c r="AD120" s="1"/>
  <c r="AD119" s="1"/>
  <c r="AD124"/>
  <c r="AD123" s="1"/>
  <c r="AD127"/>
  <c r="AD126" s="1"/>
  <c r="AE125"/>
  <c r="AE128"/>
  <c r="M104"/>
  <c r="S104" s="1"/>
  <c r="Y104" s="1"/>
  <c r="AE104" s="1"/>
  <c r="M108"/>
  <c r="S108" s="1"/>
  <c r="Y108" s="1"/>
  <c r="Y107" s="1"/>
  <c r="Y106" s="1"/>
  <c r="Y105" s="1"/>
  <c r="G100"/>
  <c r="M100" s="1"/>
  <c r="S112"/>
  <c r="AE115"/>
  <c r="AE114" s="1"/>
  <c r="AE113" s="1"/>
  <c r="S122"/>
  <c r="Y122" s="1"/>
  <c r="N104"/>
  <c r="N108"/>
  <c r="N100"/>
  <c r="T100" s="1"/>
  <c r="Z100" s="1"/>
  <c r="Z99" s="1"/>
  <c r="Z98" s="1"/>
  <c r="Z97" s="1"/>
  <c r="T112"/>
  <c r="Z112" s="1"/>
  <c r="AF112" s="1"/>
  <c r="AF111" s="1"/>
  <c r="AF110" s="1"/>
  <c r="AF115"/>
  <c r="T122"/>
  <c r="AF125"/>
  <c r="AL125" s="1"/>
  <c r="AL124" s="1"/>
  <c r="AL123" s="1"/>
  <c r="AF128"/>
  <c r="AF127" s="1"/>
  <c r="AF126" s="1"/>
  <c r="AA124"/>
  <c r="AA123" s="1"/>
  <c r="AA127"/>
  <c r="AA126" s="1"/>
  <c r="AA103"/>
  <c r="AA102" s="1"/>
  <c r="AA101" s="1"/>
  <c r="AA107"/>
  <c r="AA106" s="1"/>
  <c r="AA105" s="1"/>
  <c r="AA99"/>
  <c r="AA98" s="1"/>
  <c r="AA97" s="1"/>
  <c r="AA111"/>
  <c r="AA110" s="1"/>
  <c r="AA114"/>
  <c r="AA113" s="1"/>
  <c r="AA121"/>
  <c r="AA120" s="1"/>
  <c r="AA119" s="1"/>
  <c r="AB158"/>
  <c r="AB157" s="1"/>
  <c r="AB156" s="1"/>
  <c r="AB162"/>
  <c r="AB161" s="1"/>
  <c r="AB160" s="1"/>
  <c r="AB166"/>
  <c r="AB168"/>
  <c r="AB172"/>
  <c r="AB170"/>
  <c r="AB175"/>
  <c r="AB174" s="1"/>
  <c r="AB178"/>
  <c r="AB177" s="1"/>
  <c r="AC158"/>
  <c r="AC157" s="1"/>
  <c r="AC156" s="1"/>
  <c r="AC162"/>
  <c r="AC161" s="1"/>
  <c r="AC160" s="1"/>
  <c r="AC166"/>
  <c r="AC168"/>
  <c r="AC172"/>
  <c r="AC170"/>
  <c r="AC175"/>
  <c r="AC174" s="1"/>
  <c r="AC178"/>
  <c r="AC177" s="1"/>
  <c r="AD158"/>
  <c r="AD157" s="1"/>
  <c r="AD156" s="1"/>
  <c r="AD162"/>
  <c r="AD161" s="1"/>
  <c r="AD160" s="1"/>
  <c r="AD166"/>
  <c r="AD168"/>
  <c r="AD172"/>
  <c r="AD170"/>
  <c r="AD175"/>
  <c r="AD174" s="1"/>
  <c r="AD178"/>
  <c r="AD177" s="1"/>
  <c r="M159"/>
  <c r="M163"/>
  <c r="S163" s="1"/>
  <c r="S162" s="1"/>
  <c r="S161" s="1"/>
  <c r="S160" s="1"/>
  <c r="J167"/>
  <c r="M167" s="1"/>
  <c r="S167" s="1"/>
  <c r="Y167" s="1"/>
  <c r="AE167" s="1"/>
  <c r="AK167" s="1"/>
  <c r="M169"/>
  <c r="S169" s="1"/>
  <c r="Y169" s="1"/>
  <c r="AE169" s="1"/>
  <c r="AK169" s="1"/>
  <c r="M173"/>
  <c r="M171"/>
  <c r="AE176"/>
  <c r="AE175" s="1"/>
  <c r="AE174" s="1"/>
  <c r="AE179"/>
  <c r="AK179" s="1"/>
  <c r="AQ179" s="1"/>
  <c r="AW179" s="1"/>
  <c r="N159"/>
  <c r="N163"/>
  <c r="T163" s="1"/>
  <c r="Z163" s="1"/>
  <c r="N167"/>
  <c r="T167" s="1"/>
  <c r="Z167" s="1"/>
  <c r="AF167" s="1"/>
  <c r="AF166" s="1"/>
  <c r="N169"/>
  <c r="T169" s="1"/>
  <c r="Z169" s="1"/>
  <c r="AF169" s="1"/>
  <c r="AF168" s="1"/>
  <c r="N173"/>
  <c r="N171"/>
  <c r="AF176"/>
  <c r="AL176" s="1"/>
  <c r="AR176" s="1"/>
  <c r="AF179"/>
  <c r="AF178" s="1"/>
  <c r="AF177" s="1"/>
  <c r="AA158"/>
  <c r="AA157" s="1"/>
  <c r="AA156" s="1"/>
  <c r="AA166"/>
  <c r="AA168"/>
  <c r="AA172"/>
  <c r="AA170"/>
  <c r="AA175"/>
  <c r="AA174" s="1"/>
  <c r="AA178"/>
  <c r="AA177" s="1"/>
  <c r="AD73"/>
  <c r="AD72" s="1"/>
  <c r="AD71" s="1"/>
  <c r="N15"/>
  <c r="T15" s="1"/>
  <c r="N16"/>
  <c r="T16" s="1"/>
  <c r="Z16" s="1"/>
  <c r="AF16" s="1"/>
  <c r="AL16" s="1"/>
  <c r="AR16" s="1"/>
  <c r="AX16" s="1"/>
  <c r="BD16" s="1"/>
  <c r="BJ16" s="1"/>
  <c r="BP16" s="1"/>
  <c r="BV16" s="1"/>
  <c r="CB16" s="1"/>
  <c r="CH16" s="1"/>
  <c r="CN16" s="1"/>
  <c r="N20"/>
  <c r="T20" s="1"/>
  <c r="N21"/>
  <c r="T21" s="1"/>
  <c r="Z21" s="1"/>
  <c r="AF21" s="1"/>
  <c r="AL21" s="1"/>
  <c r="AR21" s="1"/>
  <c r="AX21" s="1"/>
  <c r="BD21" s="1"/>
  <c r="BJ21" s="1"/>
  <c r="BP21" s="1"/>
  <c r="BV21" s="1"/>
  <c r="CB21" s="1"/>
  <c r="CH21" s="1"/>
  <c r="CN21" s="1"/>
  <c r="N25"/>
  <c r="AD29"/>
  <c r="AD28" s="1"/>
  <c r="AD27" s="1"/>
  <c r="T29"/>
  <c r="Z29" s="1"/>
  <c r="T30"/>
  <c r="Z30" s="1"/>
  <c r="AD33"/>
  <c r="AD32" s="1"/>
  <c r="AD31" s="1"/>
  <c r="T33"/>
  <c r="T34"/>
  <c r="Z34" s="1"/>
  <c r="N54"/>
  <c r="T54" s="1"/>
  <c r="Z54" s="1"/>
  <c r="N58"/>
  <c r="N62"/>
  <c r="Z66"/>
  <c r="AF66" s="1"/>
  <c r="AL66" s="1"/>
  <c r="AL65" s="1"/>
  <c r="AL64" s="1"/>
  <c r="T69"/>
  <c r="Z69" s="1"/>
  <c r="AF69" s="1"/>
  <c r="AL69" s="1"/>
  <c r="AR69" s="1"/>
  <c r="T70"/>
  <c r="T73"/>
  <c r="Z73" s="1"/>
  <c r="Z72" s="1"/>
  <c r="Z71" s="1"/>
  <c r="T76"/>
  <c r="Z76" s="1"/>
  <c r="AF76" s="1"/>
  <c r="AF75" s="1"/>
  <c r="AF74" s="1"/>
  <c r="N87"/>
  <c r="T87" s="1"/>
  <c r="Z87" s="1"/>
  <c r="N133"/>
  <c r="N145"/>
  <c r="N149"/>
  <c r="T149" s="1"/>
  <c r="Z149" s="1"/>
  <c r="AF149" s="1"/>
  <c r="AF148" s="1"/>
  <c r="AF147" s="1"/>
  <c r="AF146" s="1"/>
  <c r="N186"/>
  <c r="T186" s="1"/>
  <c r="T185" s="1"/>
  <c r="T184" s="1"/>
  <c r="N189"/>
  <c r="N193"/>
  <c r="G15"/>
  <c r="J15"/>
  <c r="J14" s="1"/>
  <c r="J13" s="1"/>
  <c r="J12" s="1"/>
  <c r="V15"/>
  <c r="V14" s="1"/>
  <c r="V13" s="1"/>
  <c r="V12" s="1"/>
  <c r="G16"/>
  <c r="M16" s="1"/>
  <c r="S16" s="1"/>
  <c r="Y16" s="1"/>
  <c r="AE16" s="1"/>
  <c r="AK16" s="1"/>
  <c r="AQ16" s="1"/>
  <c r="AW16" s="1"/>
  <c r="BC16" s="1"/>
  <c r="BI16" s="1"/>
  <c r="BO16" s="1"/>
  <c r="BU16" s="1"/>
  <c r="CA16" s="1"/>
  <c r="CG16" s="1"/>
  <c r="CM16" s="1"/>
  <c r="CQ16" s="1"/>
  <c r="M20"/>
  <c r="S20" s="1"/>
  <c r="M21"/>
  <c r="S21" s="1"/>
  <c r="Y21" s="1"/>
  <c r="AE21" s="1"/>
  <c r="AK21" s="1"/>
  <c r="AQ21" s="1"/>
  <c r="AW21" s="1"/>
  <c r="BC21" s="1"/>
  <c r="BI21" s="1"/>
  <c r="BO21" s="1"/>
  <c r="BU21" s="1"/>
  <c r="CA21" s="1"/>
  <c r="CG21" s="1"/>
  <c r="CM21" s="1"/>
  <c r="CQ21" s="1"/>
  <c r="G25"/>
  <c r="M25" s="1"/>
  <c r="S29"/>
  <c r="S30"/>
  <c r="Y30" s="1"/>
  <c r="AE30" s="1"/>
  <c r="AK30" s="1"/>
  <c r="AQ30" s="1"/>
  <c r="AW30" s="1"/>
  <c r="BC30" s="1"/>
  <c r="BI30" s="1"/>
  <c r="BO30" s="1"/>
  <c r="BU30" s="1"/>
  <c r="CA30" s="1"/>
  <c r="CG30" s="1"/>
  <c r="CM30" s="1"/>
  <c r="CQ30" s="1"/>
  <c r="S33"/>
  <c r="Y33" s="1"/>
  <c r="S34"/>
  <c r="M47"/>
  <c r="M54"/>
  <c r="S54" s="1"/>
  <c r="G58"/>
  <c r="M58" s="1"/>
  <c r="S58" s="1"/>
  <c r="Y58" s="1"/>
  <c r="AE58" s="1"/>
  <c r="AE57" s="1"/>
  <c r="AE56" s="1"/>
  <c r="AE55" s="1"/>
  <c r="M62"/>
  <c r="Y66"/>
  <c r="AE66" s="1"/>
  <c r="AK66" s="1"/>
  <c r="S69"/>
  <c r="Y69" s="1"/>
  <c r="S70"/>
  <c r="Y70" s="1"/>
  <c r="AE70" s="1"/>
  <c r="AK70" s="1"/>
  <c r="AQ70" s="1"/>
  <c r="AW70" s="1"/>
  <c r="BC70" s="1"/>
  <c r="BI70" s="1"/>
  <c r="BO70" s="1"/>
  <c r="BU70" s="1"/>
  <c r="CA70" s="1"/>
  <c r="CG70" s="1"/>
  <c r="CM70" s="1"/>
  <c r="CQ70" s="1"/>
  <c r="S73"/>
  <c r="S76"/>
  <c r="M87"/>
  <c r="S87" s="1"/>
  <c r="M133"/>
  <c r="S133" s="1"/>
  <c r="S132" s="1"/>
  <c r="S131" s="1"/>
  <c r="S130" s="1"/>
  <c r="S129" s="1"/>
  <c r="M145"/>
  <c r="M149"/>
  <c r="M186"/>
  <c r="S186" s="1"/>
  <c r="M189"/>
  <c r="S189" s="1"/>
  <c r="M193"/>
  <c r="AD14"/>
  <c r="AD13" s="1"/>
  <c r="AD12" s="1"/>
  <c r="AD19"/>
  <c r="AD18" s="1"/>
  <c r="AD17" s="1"/>
  <c r="AD24"/>
  <c r="AD23" s="1"/>
  <c r="AD22" s="1"/>
  <c r="AD53"/>
  <c r="AD52" s="1"/>
  <c r="AD51" s="1"/>
  <c r="AD57"/>
  <c r="AD56" s="1"/>
  <c r="AD55" s="1"/>
  <c r="AD61"/>
  <c r="AD60" s="1"/>
  <c r="AD59" s="1"/>
  <c r="AD65"/>
  <c r="AD64" s="1"/>
  <c r="AD68"/>
  <c r="AD67" s="1"/>
  <c r="AD75"/>
  <c r="AD74" s="1"/>
  <c r="AD86"/>
  <c r="AD85" s="1"/>
  <c r="AD84" s="1"/>
  <c r="AD83" s="1"/>
  <c r="AD132"/>
  <c r="AD131" s="1"/>
  <c r="AD130" s="1"/>
  <c r="AD129" s="1"/>
  <c r="AD144"/>
  <c r="AD143" s="1"/>
  <c r="AD142" s="1"/>
  <c r="AD148"/>
  <c r="AD147" s="1"/>
  <c r="AD146" s="1"/>
  <c r="AD185"/>
  <c r="AD184" s="1"/>
  <c r="AD188"/>
  <c r="AD187" s="1"/>
  <c r="AD192"/>
  <c r="AD191" s="1"/>
  <c r="AD190" s="1"/>
  <c r="AC14"/>
  <c r="AC13" s="1"/>
  <c r="AC12" s="1"/>
  <c r="AC19"/>
  <c r="AC18" s="1"/>
  <c r="AC17" s="1"/>
  <c r="AC24"/>
  <c r="AC23" s="1"/>
  <c r="AC22" s="1"/>
  <c r="AC28"/>
  <c r="AC27" s="1"/>
  <c r="AC32"/>
  <c r="AC31" s="1"/>
  <c r="AC46"/>
  <c r="AC45" s="1"/>
  <c r="AC44" s="1"/>
  <c r="AC43" s="1"/>
  <c r="AC53"/>
  <c r="AC52" s="1"/>
  <c r="AC51" s="1"/>
  <c r="AC57"/>
  <c r="AC56" s="1"/>
  <c r="AC55" s="1"/>
  <c r="AC61"/>
  <c r="AC60" s="1"/>
  <c r="AC59" s="1"/>
  <c r="AC65"/>
  <c r="AC64" s="1"/>
  <c r="AC68"/>
  <c r="AC67" s="1"/>
  <c r="AC72"/>
  <c r="AC71" s="1"/>
  <c r="AC75"/>
  <c r="AC74" s="1"/>
  <c r="AC86"/>
  <c r="AC85" s="1"/>
  <c r="AC84" s="1"/>
  <c r="AC83" s="1"/>
  <c r="AC132"/>
  <c r="AC131" s="1"/>
  <c r="AC130" s="1"/>
  <c r="AC129" s="1"/>
  <c r="AC144"/>
  <c r="AC143" s="1"/>
  <c r="AC142" s="1"/>
  <c r="AC148"/>
  <c r="AC147" s="1"/>
  <c r="AC146" s="1"/>
  <c r="AC185"/>
  <c r="AC184" s="1"/>
  <c r="AC188"/>
  <c r="AC187" s="1"/>
  <c r="AC192"/>
  <c r="AC191" s="1"/>
  <c r="AC190" s="1"/>
  <c r="AB14"/>
  <c r="AB13" s="1"/>
  <c r="AB12" s="1"/>
  <c r="AB19"/>
  <c r="AB18" s="1"/>
  <c r="AB17" s="1"/>
  <c r="AB24"/>
  <c r="AB23" s="1"/>
  <c r="AB22" s="1"/>
  <c r="AB28"/>
  <c r="AB27" s="1"/>
  <c r="AB32"/>
  <c r="AB31" s="1"/>
  <c r="AB53"/>
  <c r="AB52" s="1"/>
  <c r="AB51" s="1"/>
  <c r="AB57"/>
  <c r="AB56" s="1"/>
  <c r="AB55" s="1"/>
  <c r="AB61"/>
  <c r="AB60" s="1"/>
  <c r="AB59" s="1"/>
  <c r="AB65"/>
  <c r="AB64" s="1"/>
  <c r="AB68"/>
  <c r="AB67" s="1"/>
  <c r="AB72"/>
  <c r="AB71" s="1"/>
  <c r="AB75"/>
  <c r="AB74" s="1"/>
  <c r="AB86"/>
  <c r="AB85" s="1"/>
  <c r="AB84" s="1"/>
  <c r="AB83" s="1"/>
  <c r="AB132"/>
  <c r="AB131" s="1"/>
  <c r="AB130" s="1"/>
  <c r="AB129" s="1"/>
  <c r="AB144"/>
  <c r="AB143" s="1"/>
  <c r="AB142" s="1"/>
  <c r="AB148"/>
  <c r="AB147" s="1"/>
  <c r="AB146" s="1"/>
  <c r="AB185"/>
  <c r="AB184" s="1"/>
  <c r="AB188"/>
  <c r="AB187" s="1"/>
  <c r="AB192"/>
  <c r="AB191" s="1"/>
  <c r="AB190" s="1"/>
  <c r="AA14"/>
  <c r="AA13" s="1"/>
  <c r="AA12" s="1"/>
  <c r="AA19"/>
  <c r="AA18" s="1"/>
  <c r="AA17" s="1"/>
  <c r="AA24"/>
  <c r="AA23" s="1"/>
  <c r="AA22" s="1"/>
  <c r="AA28"/>
  <c r="AA27" s="1"/>
  <c r="AA32"/>
  <c r="AA31" s="1"/>
  <c r="AA46"/>
  <c r="AA45" s="1"/>
  <c r="AA44" s="1"/>
  <c r="AA43" s="1"/>
  <c r="AA53"/>
  <c r="AA52" s="1"/>
  <c r="AA51" s="1"/>
  <c r="AA57"/>
  <c r="AA56" s="1"/>
  <c r="AA55" s="1"/>
  <c r="AA61"/>
  <c r="AA60" s="1"/>
  <c r="AA59" s="1"/>
  <c r="AA65"/>
  <c r="AA64" s="1"/>
  <c r="AA68"/>
  <c r="AA67" s="1"/>
  <c r="AA72"/>
  <c r="AA71" s="1"/>
  <c r="AA75"/>
  <c r="AA74" s="1"/>
  <c r="AA86"/>
  <c r="AA85" s="1"/>
  <c r="AA84" s="1"/>
  <c r="AA83" s="1"/>
  <c r="AA132"/>
  <c r="AA131" s="1"/>
  <c r="AA130" s="1"/>
  <c r="AA129" s="1"/>
  <c r="AA144"/>
  <c r="AA143" s="1"/>
  <c r="AA142" s="1"/>
  <c r="AA148"/>
  <c r="AA147" s="1"/>
  <c r="AA146" s="1"/>
  <c r="AA185"/>
  <c r="AA184" s="1"/>
  <c r="AA188"/>
  <c r="AA187" s="1"/>
  <c r="AA192"/>
  <c r="AA191" s="1"/>
  <c r="AA190" s="1"/>
  <c r="N47"/>
  <c r="T47" s="1"/>
  <c r="Z47" s="1"/>
  <c r="AF47" s="1"/>
  <c r="AL47" s="1"/>
  <c r="AR47" s="1"/>
  <c r="AX47" s="1"/>
  <c r="BD47" s="1"/>
  <c r="BJ47" s="1"/>
  <c r="BP47" s="1"/>
  <c r="BV47" s="1"/>
  <c r="CB47" s="1"/>
  <c r="CH47" s="1"/>
  <c r="CN47" s="1"/>
  <c r="V65"/>
  <c r="V64" s="1"/>
  <c r="V68"/>
  <c r="V67" s="1"/>
  <c r="V72"/>
  <c r="V71" s="1"/>
  <c r="V75"/>
  <c r="V74" s="1"/>
  <c r="W65"/>
  <c r="W64" s="1"/>
  <c r="W68"/>
  <c r="W67" s="1"/>
  <c r="W72"/>
  <c r="W71" s="1"/>
  <c r="W75"/>
  <c r="W74" s="1"/>
  <c r="X75"/>
  <c r="X74" s="1"/>
  <c r="X72"/>
  <c r="X71" s="1"/>
  <c r="X65"/>
  <c r="X64" s="1"/>
  <c r="X68"/>
  <c r="X67" s="1"/>
  <c r="U65"/>
  <c r="U64" s="1"/>
  <c r="U68"/>
  <c r="U67" s="1"/>
  <c r="U72"/>
  <c r="U71" s="1"/>
  <c r="U75"/>
  <c r="U74" s="1"/>
  <c r="X192"/>
  <c r="X191" s="1"/>
  <c r="X190" s="1"/>
  <c r="W192"/>
  <c r="W191" s="1"/>
  <c r="W190" s="1"/>
  <c r="V192"/>
  <c r="V191" s="1"/>
  <c r="V190" s="1"/>
  <c r="U192"/>
  <c r="U191" s="1"/>
  <c r="U190" s="1"/>
  <c r="X188"/>
  <c r="X187" s="1"/>
  <c r="W188"/>
  <c r="W187" s="1"/>
  <c r="V188"/>
  <c r="V187" s="1"/>
  <c r="U188"/>
  <c r="U187" s="1"/>
  <c r="X185"/>
  <c r="X184" s="1"/>
  <c r="W185"/>
  <c r="W184" s="1"/>
  <c r="W183" s="1"/>
  <c r="W182" s="1"/>
  <c r="W181" s="1"/>
  <c r="V185"/>
  <c r="V184" s="1"/>
  <c r="U185"/>
  <c r="U184" s="1"/>
  <c r="U183" s="1"/>
  <c r="X172"/>
  <c r="W172"/>
  <c r="V172"/>
  <c r="U172"/>
  <c r="X170"/>
  <c r="W170"/>
  <c r="V170"/>
  <c r="U170"/>
  <c r="X168"/>
  <c r="W168"/>
  <c r="V168"/>
  <c r="U168"/>
  <c r="X166"/>
  <c r="W166"/>
  <c r="V166"/>
  <c r="U166"/>
  <c r="X162"/>
  <c r="X161" s="1"/>
  <c r="X160" s="1"/>
  <c r="W162"/>
  <c r="W161" s="1"/>
  <c r="W160" s="1"/>
  <c r="V162"/>
  <c r="V161" s="1"/>
  <c r="V160" s="1"/>
  <c r="U162"/>
  <c r="U161" s="1"/>
  <c r="U160" s="1"/>
  <c r="X158"/>
  <c r="X157" s="1"/>
  <c r="X156" s="1"/>
  <c r="W158"/>
  <c r="W157" s="1"/>
  <c r="W156" s="1"/>
  <c r="V158"/>
  <c r="V157" s="1"/>
  <c r="V156" s="1"/>
  <c r="U158"/>
  <c r="U157" s="1"/>
  <c r="U156" s="1"/>
  <c r="X148"/>
  <c r="X147" s="1"/>
  <c r="X146" s="1"/>
  <c r="W148"/>
  <c r="W147" s="1"/>
  <c r="W146" s="1"/>
  <c r="V148"/>
  <c r="V147" s="1"/>
  <c r="V146" s="1"/>
  <c r="U148"/>
  <c r="U147" s="1"/>
  <c r="U146" s="1"/>
  <c r="U144"/>
  <c r="U143" s="1"/>
  <c r="U142" s="1"/>
  <c r="X144"/>
  <c r="X143" s="1"/>
  <c r="X142" s="1"/>
  <c r="W144"/>
  <c r="W143" s="1"/>
  <c r="W142" s="1"/>
  <c r="V144"/>
  <c r="V143" s="1"/>
  <c r="V142" s="1"/>
  <c r="X132"/>
  <c r="X131" s="1"/>
  <c r="X130" s="1"/>
  <c r="X129" s="1"/>
  <c r="W132"/>
  <c r="W131" s="1"/>
  <c r="W130" s="1"/>
  <c r="W129" s="1"/>
  <c r="V132"/>
  <c r="V131" s="1"/>
  <c r="V130" s="1"/>
  <c r="V129" s="1"/>
  <c r="U132"/>
  <c r="U131" s="1"/>
  <c r="U130" s="1"/>
  <c r="U129" s="1"/>
  <c r="X111"/>
  <c r="X110" s="1"/>
  <c r="X109" s="1"/>
  <c r="W111"/>
  <c r="W110" s="1"/>
  <c r="W109" s="1"/>
  <c r="V111"/>
  <c r="V110" s="1"/>
  <c r="V109" s="1"/>
  <c r="U111"/>
  <c r="U110" s="1"/>
  <c r="U109" s="1"/>
  <c r="X121"/>
  <c r="X120" s="1"/>
  <c r="X119" s="1"/>
  <c r="W121"/>
  <c r="W120" s="1"/>
  <c r="W119" s="1"/>
  <c r="V121"/>
  <c r="V120" s="1"/>
  <c r="V119" s="1"/>
  <c r="U121"/>
  <c r="U120" s="1"/>
  <c r="U119" s="1"/>
  <c r="X107"/>
  <c r="X106" s="1"/>
  <c r="X105" s="1"/>
  <c r="W107"/>
  <c r="W106" s="1"/>
  <c r="W105" s="1"/>
  <c r="V107"/>
  <c r="V106" s="1"/>
  <c r="V105" s="1"/>
  <c r="U107"/>
  <c r="U106" s="1"/>
  <c r="U105" s="1"/>
  <c r="X103"/>
  <c r="X102" s="1"/>
  <c r="X101" s="1"/>
  <c r="W103"/>
  <c r="W102" s="1"/>
  <c r="W101" s="1"/>
  <c r="V103"/>
  <c r="V102" s="1"/>
  <c r="V101" s="1"/>
  <c r="U103"/>
  <c r="U102" s="1"/>
  <c r="U101" s="1"/>
  <c r="X99"/>
  <c r="X98" s="1"/>
  <c r="X97" s="1"/>
  <c r="W99"/>
  <c r="W98" s="1"/>
  <c r="W97" s="1"/>
  <c r="V99"/>
  <c r="V98" s="1"/>
  <c r="V97" s="1"/>
  <c r="U99"/>
  <c r="U98" s="1"/>
  <c r="U97" s="1"/>
  <c r="X86"/>
  <c r="X85" s="1"/>
  <c r="X84" s="1"/>
  <c r="X83" s="1"/>
  <c r="W86"/>
  <c r="W85" s="1"/>
  <c r="W84" s="1"/>
  <c r="W83" s="1"/>
  <c r="V86"/>
  <c r="V85" s="1"/>
  <c r="V84" s="1"/>
  <c r="V83" s="1"/>
  <c r="U86"/>
  <c r="U85" s="1"/>
  <c r="U84" s="1"/>
  <c r="U83" s="1"/>
  <c r="X61"/>
  <c r="X60" s="1"/>
  <c r="X59" s="1"/>
  <c r="W61"/>
  <c r="W60" s="1"/>
  <c r="W59" s="1"/>
  <c r="V61"/>
  <c r="V60" s="1"/>
  <c r="V59" s="1"/>
  <c r="U61"/>
  <c r="U60" s="1"/>
  <c r="U59" s="1"/>
  <c r="X57"/>
  <c r="X56" s="1"/>
  <c r="X55" s="1"/>
  <c r="W57"/>
  <c r="W56" s="1"/>
  <c r="W55" s="1"/>
  <c r="V57"/>
  <c r="V56" s="1"/>
  <c r="V55" s="1"/>
  <c r="U57"/>
  <c r="U56" s="1"/>
  <c r="U55" s="1"/>
  <c r="X53"/>
  <c r="X52" s="1"/>
  <c r="X51" s="1"/>
  <c r="W53"/>
  <c r="W52" s="1"/>
  <c r="W51" s="1"/>
  <c r="V53"/>
  <c r="V52" s="1"/>
  <c r="V51" s="1"/>
  <c r="U53"/>
  <c r="U52" s="1"/>
  <c r="U51" s="1"/>
  <c r="W46"/>
  <c r="W45" s="1"/>
  <c r="W44" s="1"/>
  <c r="W43" s="1"/>
  <c r="U46"/>
  <c r="U45" s="1"/>
  <c r="U44" s="1"/>
  <c r="U43" s="1"/>
  <c r="X32"/>
  <c r="X31" s="1"/>
  <c r="W32"/>
  <c r="W31" s="1"/>
  <c r="V32"/>
  <c r="V31" s="1"/>
  <c r="U32"/>
  <c r="U31" s="1"/>
  <c r="X28"/>
  <c r="X27" s="1"/>
  <c r="X26" s="1"/>
  <c r="W28"/>
  <c r="W27" s="1"/>
  <c r="V28"/>
  <c r="V27" s="1"/>
  <c r="V26" s="1"/>
  <c r="U28"/>
  <c r="U27" s="1"/>
  <c r="U26" s="1"/>
  <c r="X24"/>
  <c r="X23" s="1"/>
  <c r="X22" s="1"/>
  <c r="W24"/>
  <c r="W23" s="1"/>
  <c r="W22" s="1"/>
  <c r="V24"/>
  <c r="V23" s="1"/>
  <c r="V22" s="1"/>
  <c r="U24"/>
  <c r="U23" s="1"/>
  <c r="U22" s="1"/>
  <c r="X19"/>
  <c r="X18" s="1"/>
  <c r="X17" s="1"/>
  <c r="W19"/>
  <c r="W18" s="1"/>
  <c r="W17" s="1"/>
  <c r="V19"/>
  <c r="V18" s="1"/>
  <c r="V17" s="1"/>
  <c r="U19"/>
  <c r="U18" s="1"/>
  <c r="U17" s="1"/>
  <c r="X14"/>
  <c r="X13" s="1"/>
  <c r="X12" s="1"/>
  <c r="W14"/>
  <c r="W13" s="1"/>
  <c r="W12" s="1"/>
  <c r="U14"/>
  <c r="U13" s="1"/>
  <c r="U12" s="1"/>
  <c r="P68"/>
  <c r="P67" s="1"/>
  <c r="Q68"/>
  <c r="Q67" s="1"/>
  <c r="R68"/>
  <c r="R67" s="1"/>
  <c r="O68"/>
  <c r="O67" s="1"/>
  <c r="P121"/>
  <c r="P120" s="1"/>
  <c r="P119" s="1"/>
  <c r="Q121"/>
  <c r="Q120" s="1"/>
  <c r="Q119" s="1"/>
  <c r="R121"/>
  <c r="R120" s="1"/>
  <c r="R119" s="1"/>
  <c r="O121"/>
  <c r="O120" s="1"/>
  <c r="O119" s="1"/>
  <c r="P111"/>
  <c r="P110" s="1"/>
  <c r="P109" s="1"/>
  <c r="Q111"/>
  <c r="Q110" s="1"/>
  <c r="Q109" s="1"/>
  <c r="R111"/>
  <c r="R110" s="1"/>
  <c r="R109" s="1"/>
  <c r="O111"/>
  <c r="O110" s="1"/>
  <c r="O109" s="1"/>
  <c r="P75"/>
  <c r="P74" s="1"/>
  <c r="Q75"/>
  <c r="Q74" s="1"/>
  <c r="R75"/>
  <c r="R74" s="1"/>
  <c r="O75"/>
  <c r="O74" s="1"/>
  <c r="P72"/>
  <c r="P71" s="1"/>
  <c r="Q72"/>
  <c r="Q71" s="1"/>
  <c r="R72"/>
  <c r="R71" s="1"/>
  <c r="O72"/>
  <c r="O71" s="1"/>
  <c r="P32"/>
  <c r="P31" s="1"/>
  <c r="Q32"/>
  <c r="Q31" s="1"/>
  <c r="R32"/>
  <c r="R31" s="1"/>
  <c r="O32"/>
  <c r="O31" s="1"/>
  <c r="P28"/>
  <c r="P27" s="1"/>
  <c r="P26" s="1"/>
  <c r="Q28"/>
  <c r="Q27" s="1"/>
  <c r="Q26" s="1"/>
  <c r="R28"/>
  <c r="R27" s="1"/>
  <c r="R26" s="1"/>
  <c r="O28"/>
  <c r="O27" s="1"/>
  <c r="R192"/>
  <c r="Q192"/>
  <c r="Q191" s="1"/>
  <c r="Q190" s="1"/>
  <c r="P192"/>
  <c r="P191" s="1"/>
  <c r="P190" s="1"/>
  <c r="O192"/>
  <c r="O191" s="1"/>
  <c r="O190" s="1"/>
  <c r="R191"/>
  <c r="R190" s="1"/>
  <c r="R188"/>
  <c r="R187" s="1"/>
  <c r="Q188"/>
  <c r="Q187" s="1"/>
  <c r="P188"/>
  <c r="P187" s="1"/>
  <c r="O188"/>
  <c r="O187" s="1"/>
  <c r="R185"/>
  <c r="R184" s="1"/>
  <c r="R183" s="1"/>
  <c r="Q185"/>
  <c r="Q184" s="1"/>
  <c r="P185"/>
  <c r="P184" s="1"/>
  <c r="O185"/>
  <c r="O184" s="1"/>
  <c r="R172"/>
  <c r="Q172"/>
  <c r="P172"/>
  <c r="O172"/>
  <c r="R170"/>
  <c r="Q170"/>
  <c r="P170"/>
  <c r="O170"/>
  <c r="R168"/>
  <c r="Q168"/>
  <c r="P168"/>
  <c r="O168"/>
  <c r="R166"/>
  <c r="R165" s="1"/>
  <c r="R164" s="1"/>
  <c r="Q166"/>
  <c r="P166"/>
  <c r="O166"/>
  <c r="O165" s="1"/>
  <c r="O164" s="1"/>
  <c r="R162"/>
  <c r="R161" s="1"/>
  <c r="R160" s="1"/>
  <c r="Q162"/>
  <c r="Q161" s="1"/>
  <c r="Q160" s="1"/>
  <c r="P162"/>
  <c r="P161" s="1"/>
  <c r="P160" s="1"/>
  <c r="O162"/>
  <c r="O161" s="1"/>
  <c r="O160" s="1"/>
  <c r="Q158"/>
  <c r="Q157" s="1"/>
  <c r="Q156" s="1"/>
  <c r="R158"/>
  <c r="R157" s="1"/>
  <c r="R156" s="1"/>
  <c r="P158"/>
  <c r="P157" s="1"/>
  <c r="P156" s="1"/>
  <c r="O158"/>
  <c r="O157" s="1"/>
  <c r="O156" s="1"/>
  <c r="R148"/>
  <c r="R147" s="1"/>
  <c r="R146" s="1"/>
  <c r="Q148"/>
  <c r="Q147" s="1"/>
  <c r="Q146" s="1"/>
  <c r="P148"/>
  <c r="P147" s="1"/>
  <c r="P146" s="1"/>
  <c r="O148"/>
  <c r="O147" s="1"/>
  <c r="O146" s="1"/>
  <c r="R144"/>
  <c r="Q144"/>
  <c r="Q143" s="1"/>
  <c r="Q142" s="1"/>
  <c r="Q141" s="1"/>
  <c r="Q140" s="1"/>
  <c r="P144"/>
  <c r="P143" s="1"/>
  <c r="P142" s="1"/>
  <c r="P141" s="1"/>
  <c r="P140" s="1"/>
  <c r="O144"/>
  <c r="O143" s="1"/>
  <c r="O142" s="1"/>
  <c r="O141" s="1"/>
  <c r="O140" s="1"/>
  <c r="R143"/>
  <c r="R142" s="1"/>
  <c r="R132"/>
  <c r="R131" s="1"/>
  <c r="R130" s="1"/>
  <c r="R129" s="1"/>
  <c r="Q132"/>
  <c r="Q131" s="1"/>
  <c r="Q130" s="1"/>
  <c r="Q129" s="1"/>
  <c r="P132"/>
  <c r="P131" s="1"/>
  <c r="P130" s="1"/>
  <c r="P129" s="1"/>
  <c r="O132"/>
  <c r="O131" s="1"/>
  <c r="O130" s="1"/>
  <c r="O129" s="1"/>
  <c r="R107"/>
  <c r="R106" s="1"/>
  <c r="R105" s="1"/>
  <c r="Q107"/>
  <c r="Q106" s="1"/>
  <c r="Q105" s="1"/>
  <c r="Q99"/>
  <c r="Q98" s="1"/>
  <c r="Q97" s="1"/>
  <c r="Q103"/>
  <c r="Q102" s="1"/>
  <c r="Q101" s="1"/>
  <c r="Q14"/>
  <c r="Q13" s="1"/>
  <c r="Q12" s="1"/>
  <c r="Q19"/>
  <c r="Q18" s="1"/>
  <c r="Q17" s="1"/>
  <c r="Q24"/>
  <c r="Q23" s="1"/>
  <c r="Q22" s="1"/>
  <c r="Q46"/>
  <c r="Q45" s="1"/>
  <c r="Q44" s="1"/>
  <c r="Q43" s="1"/>
  <c r="Q53"/>
  <c r="Q52" s="1"/>
  <c r="Q51" s="1"/>
  <c r="Q57"/>
  <c r="Q56" s="1"/>
  <c r="Q55" s="1"/>
  <c r="Q61"/>
  <c r="Q60" s="1"/>
  <c r="Q59" s="1"/>
  <c r="Q86"/>
  <c r="Q85" s="1"/>
  <c r="Q84" s="1"/>
  <c r="Q83" s="1"/>
  <c r="P107"/>
  <c r="P106" s="1"/>
  <c r="P105" s="1"/>
  <c r="O107"/>
  <c r="O106" s="1"/>
  <c r="O105" s="1"/>
  <c r="R103"/>
  <c r="R102" s="1"/>
  <c r="R101" s="1"/>
  <c r="P103"/>
  <c r="P102" s="1"/>
  <c r="P101" s="1"/>
  <c r="O103"/>
  <c r="O102" s="1"/>
  <c r="O101" s="1"/>
  <c r="R99"/>
  <c r="R98" s="1"/>
  <c r="R97" s="1"/>
  <c r="P99"/>
  <c r="P98" s="1"/>
  <c r="P97" s="1"/>
  <c r="O99"/>
  <c r="O98" s="1"/>
  <c r="O97" s="1"/>
  <c r="R86"/>
  <c r="R85" s="1"/>
  <c r="R84" s="1"/>
  <c r="R83" s="1"/>
  <c r="P86"/>
  <c r="P85" s="1"/>
  <c r="P84" s="1"/>
  <c r="P83" s="1"/>
  <c r="O86"/>
  <c r="O85" s="1"/>
  <c r="O84" s="1"/>
  <c r="O83" s="1"/>
  <c r="R61"/>
  <c r="R60" s="1"/>
  <c r="R59" s="1"/>
  <c r="P61"/>
  <c r="P60" s="1"/>
  <c r="P59" s="1"/>
  <c r="O61"/>
  <c r="O60" s="1"/>
  <c r="O59" s="1"/>
  <c r="R57"/>
  <c r="R56" s="1"/>
  <c r="R55" s="1"/>
  <c r="P57"/>
  <c r="P56" s="1"/>
  <c r="P55" s="1"/>
  <c r="O57"/>
  <c r="O56" s="1"/>
  <c r="O55" s="1"/>
  <c r="R53"/>
  <c r="R52" s="1"/>
  <c r="R51" s="1"/>
  <c r="P53"/>
  <c r="P52" s="1"/>
  <c r="P51" s="1"/>
  <c r="O53"/>
  <c r="O52" s="1"/>
  <c r="O51" s="1"/>
  <c r="O46"/>
  <c r="O45" s="1"/>
  <c r="O44" s="1"/>
  <c r="O43" s="1"/>
  <c r="R24"/>
  <c r="R23" s="1"/>
  <c r="R22" s="1"/>
  <c r="P24"/>
  <c r="P23" s="1"/>
  <c r="P22" s="1"/>
  <c r="O24"/>
  <c r="O23" s="1"/>
  <c r="O22" s="1"/>
  <c r="R19"/>
  <c r="R18" s="1"/>
  <c r="R17" s="1"/>
  <c r="P19"/>
  <c r="P18" s="1"/>
  <c r="P17" s="1"/>
  <c r="O19"/>
  <c r="O18" s="1"/>
  <c r="O17" s="1"/>
  <c r="R14"/>
  <c r="R13" s="1"/>
  <c r="R12" s="1"/>
  <c r="P14"/>
  <c r="P13" s="1"/>
  <c r="P12" s="1"/>
  <c r="O14"/>
  <c r="O13" s="1"/>
  <c r="O12" s="1"/>
  <c r="L192"/>
  <c r="L191" s="1"/>
  <c r="L190" s="1"/>
  <c r="K192"/>
  <c r="K191" s="1"/>
  <c r="K190" s="1"/>
  <c r="J192"/>
  <c r="J191" s="1"/>
  <c r="J190" s="1"/>
  <c r="I192"/>
  <c r="I191" s="1"/>
  <c r="I190" s="1"/>
  <c r="L188"/>
  <c r="L187" s="1"/>
  <c r="K188"/>
  <c r="K187" s="1"/>
  <c r="J188"/>
  <c r="J187" s="1"/>
  <c r="I188"/>
  <c r="I187" s="1"/>
  <c r="L185"/>
  <c r="L184" s="1"/>
  <c r="K185"/>
  <c r="K184" s="1"/>
  <c r="J185"/>
  <c r="J184" s="1"/>
  <c r="J183" s="1"/>
  <c r="J182" s="1"/>
  <c r="J181" s="1"/>
  <c r="I185"/>
  <c r="I184" s="1"/>
  <c r="L172"/>
  <c r="K172"/>
  <c r="J172"/>
  <c r="I172"/>
  <c r="L170"/>
  <c r="K170"/>
  <c r="J170"/>
  <c r="I170"/>
  <c r="L168"/>
  <c r="K168"/>
  <c r="J168"/>
  <c r="I168"/>
  <c r="L166"/>
  <c r="K166"/>
  <c r="I166"/>
  <c r="L162"/>
  <c r="L161" s="1"/>
  <c r="L160" s="1"/>
  <c r="K162"/>
  <c r="K161" s="1"/>
  <c r="K160" s="1"/>
  <c r="J162"/>
  <c r="J161" s="1"/>
  <c r="J160" s="1"/>
  <c r="I162"/>
  <c r="I161" s="1"/>
  <c r="I160" s="1"/>
  <c r="L158"/>
  <c r="L157" s="1"/>
  <c r="L156" s="1"/>
  <c r="K158"/>
  <c r="K157" s="1"/>
  <c r="K156" s="1"/>
  <c r="J158"/>
  <c r="J157" s="1"/>
  <c r="J156" s="1"/>
  <c r="I158"/>
  <c r="I157" s="1"/>
  <c r="I156" s="1"/>
  <c r="L148"/>
  <c r="L147" s="1"/>
  <c r="L146" s="1"/>
  <c r="K148"/>
  <c r="K147" s="1"/>
  <c r="K146" s="1"/>
  <c r="J148"/>
  <c r="J147" s="1"/>
  <c r="J146" s="1"/>
  <c r="I148"/>
  <c r="I147" s="1"/>
  <c r="I146" s="1"/>
  <c r="L144"/>
  <c r="L143" s="1"/>
  <c r="L142" s="1"/>
  <c r="K144"/>
  <c r="K143" s="1"/>
  <c r="K142" s="1"/>
  <c r="J144"/>
  <c r="J143" s="1"/>
  <c r="J142" s="1"/>
  <c r="I144"/>
  <c r="I143" s="1"/>
  <c r="I142" s="1"/>
  <c r="L132"/>
  <c r="L131" s="1"/>
  <c r="L130" s="1"/>
  <c r="L129" s="1"/>
  <c r="K132"/>
  <c r="K131" s="1"/>
  <c r="K130" s="1"/>
  <c r="K129" s="1"/>
  <c r="J132"/>
  <c r="J131" s="1"/>
  <c r="J130" s="1"/>
  <c r="J129" s="1"/>
  <c r="I132"/>
  <c r="I131" s="1"/>
  <c r="I130" s="1"/>
  <c r="I129" s="1"/>
  <c r="L107"/>
  <c r="L106" s="1"/>
  <c r="L105" s="1"/>
  <c r="K107"/>
  <c r="K106" s="1"/>
  <c r="K105" s="1"/>
  <c r="J107"/>
  <c r="J106" s="1"/>
  <c r="J105" s="1"/>
  <c r="I107"/>
  <c r="I106" s="1"/>
  <c r="I105" s="1"/>
  <c r="L103"/>
  <c r="L102" s="1"/>
  <c r="L101" s="1"/>
  <c r="K103"/>
  <c r="K102" s="1"/>
  <c r="K101" s="1"/>
  <c r="J103"/>
  <c r="J102" s="1"/>
  <c r="J101" s="1"/>
  <c r="I103"/>
  <c r="I102" s="1"/>
  <c r="I101" s="1"/>
  <c r="K99"/>
  <c r="K98" s="1"/>
  <c r="K97" s="1"/>
  <c r="L99"/>
  <c r="L98" s="1"/>
  <c r="L97" s="1"/>
  <c r="J99"/>
  <c r="J98" s="1"/>
  <c r="J97" s="1"/>
  <c r="I99"/>
  <c r="I98" s="1"/>
  <c r="I97" s="1"/>
  <c r="L86"/>
  <c r="L85" s="1"/>
  <c r="L84" s="1"/>
  <c r="L83" s="1"/>
  <c r="K86"/>
  <c r="K85" s="1"/>
  <c r="K84" s="1"/>
  <c r="K83" s="1"/>
  <c r="J86"/>
  <c r="J85" s="1"/>
  <c r="J84" s="1"/>
  <c r="J83" s="1"/>
  <c r="I86"/>
  <c r="I85" s="1"/>
  <c r="I84" s="1"/>
  <c r="I83" s="1"/>
  <c r="L61"/>
  <c r="L60" s="1"/>
  <c r="L59" s="1"/>
  <c r="K61"/>
  <c r="K60" s="1"/>
  <c r="K59" s="1"/>
  <c r="J61"/>
  <c r="J60" s="1"/>
  <c r="J59" s="1"/>
  <c r="I61"/>
  <c r="I60" s="1"/>
  <c r="I59" s="1"/>
  <c r="I57"/>
  <c r="I56" s="1"/>
  <c r="I55" s="1"/>
  <c r="L57"/>
  <c r="L56" s="1"/>
  <c r="L55" s="1"/>
  <c r="K57"/>
  <c r="K56" s="1"/>
  <c r="K55" s="1"/>
  <c r="J57"/>
  <c r="J56" s="1"/>
  <c r="J55" s="1"/>
  <c r="L53"/>
  <c r="L52" s="1"/>
  <c r="L51" s="1"/>
  <c r="K53"/>
  <c r="K52" s="1"/>
  <c r="K51" s="1"/>
  <c r="J53"/>
  <c r="J52" s="1"/>
  <c r="J51" s="1"/>
  <c r="I53"/>
  <c r="I52" s="1"/>
  <c r="I51" s="1"/>
  <c r="K46"/>
  <c r="K45" s="1"/>
  <c r="K44" s="1"/>
  <c r="K43" s="1"/>
  <c r="I46"/>
  <c r="I45" s="1"/>
  <c r="I44" s="1"/>
  <c r="I43" s="1"/>
  <c r="I24"/>
  <c r="I23" s="1"/>
  <c r="I22" s="1"/>
  <c r="L24"/>
  <c r="L23" s="1"/>
  <c r="L22" s="1"/>
  <c r="K24"/>
  <c r="K23" s="1"/>
  <c r="K22" s="1"/>
  <c r="J24"/>
  <c r="J23" s="1"/>
  <c r="J22" s="1"/>
  <c r="L19"/>
  <c r="L18" s="1"/>
  <c r="L17" s="1"/>
  <c r="K19"/>
  <c r="K18" s="1"/>
  <c r="K17" s="1"/>
  <c r="J19"/>
  <c r="J18" s="1"/>
  <c r="J17" s="1"/>
  <c r="I19"/>
  <c r="I18" s="1"/>
  <c r="I17" s="1"/>
  <c r="K14"/>
  <c r="K13" s="1"/>
  <c r="K12" s="1"/>
  <c r="L14"/>
  <c r="L13" s="1"/>
  <c r="L12" s="1"/>
  <c r="I14"/>
  <c r="I13" s="1"/>
  <c r="I12" s="1"/>
  <c r="I11" s="1"/>
  <c r="I10" s="1"/>
  <c r="N86"/>
  <c r="N85" s="1"/>
  <c r="N84" s="1"/>
  <c r="N83" s="1"/>
  <c r="M185"/>
  <c r="M184" s="1"/>
  <c r="N166"/>
  <c r="M132"/>
  <c r="M131" s="1"/>
  <c r="M130" s="1"/>
  <c r="M129" s="1"/>
  <c r="H170"/>
  <c r="G170"/>
  <c r="H132"/>
  <c r="H131" s="1"/>
  <c r="H130" s="1"/>
  <c r="H129" s="1"/>
  <c r="G132"/>
  <c r="G131" s="1"/>
  <c r="G130" s="1"/>
  <c r="G129" s="1"/>
  <c r="G46"/>
  <c r="G45" s="1"/>
  <c r="G44" s="1"/>
  <c r="G43" s="1"/>
  <c r="H188"/>
  <c r="H187" s="1"/>
  <c r="G188"/>
  <c r="G187" s="1"/>
  <c r="B98"/>
  <c r="B99" s="1"/>
  <c r="B100" s="1"/>
  <c r="B97"/>
  <c r="B62"/>
  <c r="B51"/>
  <c r="B52" s="1"/>
  <c r="B53" s="1"/>
  <c r="B54" s="1"/>
  <c r="B25"/>
  <c r="B24"/>
  <c r="B11"/>
  <c r="B12" s="1"/>
  <c r="B13" s="1"/>
  <c r="B14" s="1"/>
  <c r="B15" s="1"/>
  <c r="B16" s="1"/>
  <c r="G86"/>
  <c r="G85" s="1"/>
  <c r="G84" s="1"/>
  <c r="G83" s="1"/>
  <c r="H86"/>
  <c r="H85" s="1"/>
  <c r="H84" s="1"/>
  <c r="H83" s="1"/>
  <c r="H158"/>
  <c r="H157" s="1"/>
  <c r="H156" s="1"/>
  <c r="G185"/>
  <c r="G184" s="1"/>
  <c r="G144"/>
  <c r="G143" s="1"/>
  <c r="G142" s="1"/>
  <c r="H148"/>
  <c r="H147" s="1"/>
  <c r="H146" s="1"/>
  <c r="H57"/>
  <c r="H56" s="1"/>
  <c r="H55" s="1"/>
  <c r="H53"/>
  <c r="H52" s="1"/>
  <c r="H51" s="1"/>
  <c r="G61"/>
  <c r="G60" s="1"/>
  <c r="G59" s="1"/>
  <c r="H166"/>
  <c r="H103"/>
  <c r="H102" s="1"/>
  <c r="H101" s="1"/>
  <c r="H14"/>
  <c r="H13" s="1"/>
  <c r="H12" s="1"/>
  <c r="G192"/>
  <c r="G191" s="1"/>
  <c r="G190" s="1"/>
  <c r="G107"/>
  <c r="G106" s="1"/>
  <c r="G105" s="1"/>
  <c r="H144"/>
  <c r="H143" s="1"/>
  <c r="H142" s="1"/>
  <c r="H24"/>
  <c r="H23" s="1"/>
  <c r="H22" s="1"/>
  <c r="H162"/>
  <c r="H161" s="1"/>
  <c r="H160" s="1"/>
  <c r="H99"/>
  <c r="H98" s="1"/>
  <c r="H97" s="1"/>
  <c r="G172"/>
  <c r="H172"/>
  <c r="G166"/>
  <c r="G148"/>
  <c r="G147" s="1"/>
  <c r="G146" s="1"/>
  <c r="G168"/>
  <c r="G53"/>
  <c r="G52" s="1"/>
  <c r="G51" s="1"/>
  <c r="H192"/>
  <c r="H191" s="1"/>
  <c r="H190" s="1"/>
  <c r="H61"/>
  <c r="H60" s="1"/>
  <c r="H59" s="1"/>
  <c r="H185"/>
  <c r="H184" s="1"/>
  <c r="H168"/>
  <c r="H107"/>
  <c r="H106" s="1"/>
  <c r="H105" s="1"/>
  <c r="G158"/>
  <c r="G157" s="1"/>
  <c r="G156" s="1"/>
  <c r="H19"/>
  <c r="H18" s="1"/>
  <c r="H17" s="1"/>
  <c r="G19"/>
  <c r="G18" s="1"/>
  <c r="G17" s="1"/>
  <c r="G103"/>
  <c r="G102" s="1"/>
  <c r="G101" s="1"/>
  <c r="G162"/>
  <c r="G161" s="1"/>
  <c r="G160" s="1"/>
  <c r="G99"/>
  <c r="G98" s="1"/>
  <c r="G97" s="1"/>
  <c r="AL167"/>
  <c r="AR167" s="1"/>
  <c r="AR166" s="1"/>
  <c r="AF124"/>
  <c r="AF123" s="1"/>
  <c r="AL149"/>
  <c r="AR149" s="1"/>
  <c r="AX149" s="1"/>
  <c r="BD149" s="1"/>
  <c r="AK176"/>
  <c r="AK175" s="1"/>
  <c r="AK174" s="1"/>
  <c r="AE168"/>
  <c r="AT182"/>
  <c r="AT181" s="1"/>
  <c r="S185"/>
  <c r="S184" s="1"/>
  <c r="Y186"/>
  <c r="AE186" s="1"/>
  <c r="T162"/>
  <c r="T161" s="1"/>
  <c r="T160" s="1"/>
  <c r="AH155"/>
  <c r="AH154" s="1"/>
  <c r="O155"/>
  <c r="O154" s="1"/>
  <c r="AV155"/>
  <c r="AV154" s="1"/>
  <c r="BI137"/>
  <c r="BI136" s="1"/>
  <c r="BI135" s="1"/>
  <c r="BI134" s="1"/>
  <c r="Y133"/>
  <c r="Y132" s="1"/>
  <c r="Y131" s="1"/>
  <c r="Y130" s="1"/>
  <c r="Y129" s="1"/>
  <c r="AN109"/>
  <c r="AV109"/>
  <c r="AD109"/>
  <c r="AO109"/>
  <c r="AY109"/>
  <c r="Z111"/>
  <c r="Z110" s="1"/>
  <c r="Z109" s="1"/>
  <c r="S103"/>
  <c r="S102" s="1"/>
  <c r="S101" s="1"/>
  <c r="BA83"/>
  <c r="BK83"/>
  <c r="BN83"/>
  <c r="AY83"/>
  <c r="Y87"/>
  <c r="S86"/>
  <c r="S85" s="1"/>
  <c r="S84" s="1"/>
  <c r="S83" s="1"/>
  <c r="BK63"/>
  <c r="BK50" s="1"/>
  <c r="BA63"/>
  <c r="BA50" s="1"/>
  <c r="BF63"/>
  <c r="AE69"/>
  <c r="AU63"/>
  <c r="AJ63"/>
  <c r="AJ50" s="1"/>
  <c r="AJ49" s="1"/>
  <c r="AP63"/>
  <c r="BE63"/>
  <c r="BE50" s="1"/>
  <c r="BH63"/>
  <c r="J50"/>
  <c r="J49" s="1"/>
  <c r="S53"/>
  <c r="S52" s="1"/>
  <c r="S51" s="1"/>
  <c r="Y54"/>
  <c r="AE54" s="1"/>
  <c r="AK54" s="1"/>
  <c r="AQ54" s="1"/>
  <c r="AW54" s="1"/>
  <c r="AE33"/>
  <c r="AK33" s="1"/>
  <c r="AQ33" s="1"/>
  <c r="AJ26"/>
  <c r="AJ11" s="1"/>
  <c r="AJ10" s="1"/>
  <c r="O26"/>
  <c r="BA26"/>
  <c r="BA11" s="1"/>
  <c r="BA10" s="1"/>
  <c r="W26"/>
  <c r="W11" s="1"/>
  <c r="AO26"/>
  <c r="AZ26"/>
  <c r="AZ11" s="1"/>
  <c r="AZ10" s="1"/>
  <c r="AF29"/>
  <c r="AL29" s="1"/>
  <c r="AR29" s="1"/>
  <c r="AX29" s="1"/>
  <c r="BD29" s="1"/>
  <c r="BJ29" s="1"/>
  <c r="BP29" s="1"/>
  <c r="BV29" s="1"/>
  <c r="CB29" s="1"/>
  <c r="Y20"/>
  <c r="AE20" s="1"/>
  <c r="Z20"/>
  <c r="Z19" s="1"/>
  <c r="Z18" s="1"/>
  <c r="Z17" s="1"/>
  <c r="T14"/>
  <c r="T13" s="1"/>
  <c r="T12" s="1"/>
  <c r="Z15"/>
  <c r="Z14" s="1"/>
  <c r="Z13" s="1"/>
  <c r="Z12" s="1"/>
  <c r="R155" l="1"/>
  <c r="R154" s="1"/>
  <c r="AM155"/>
  <c r="AM154" s="1"/>
  <c r="BB50"/>
  <c r="O63"/>
  <c r="J11"/>
  <c r="J10" s="1"/>
  <c r="AH11"/>
  <c r="AH10" s="1"/>
  <c r="AI50"/>
  <c r="AI49" s="1"/>
  <c r="AN50"/>
  <c r="Z86"/>
  <c r="Z85" s="1"/>
  <c r="Z84" s="1"/>
  <c r="Z83" s="1"/>
  <c r="AF87"/>
  <c r="AL87" s="1"/>
  <c r="AL86" s="1"/>
  <c r="AL85" s="1"/>
  <c r="AL84" s="1"/>
  <c r="AL83" s="1"/>
  <c r="S107"/>
  <c r="S106" s="1"/>
  <c r="S105" s="1"/>
  <c r="S57"/>
  <c r="S56" s="1"/>
  <c r="S55" s="1"/>
  <c r="AU50"/>
  <c r="AL179"/>
  <c r="AE178"/>
  <c r="AE177" s="1"/>
  <c r="Q11"/>
  <c r="Z168"/>
  <c r="T19"/>
  <c r="T18" s="1"/>
  <c r="T17" s="1"/>
  <c r="AO50"/>
  <c r="V11"/>
  <c r="V10" s="1"/>
  <c r="T53"/>
  <c r="T52" s="1"/>
  <c r="T51" s="1"/>
  <c r="T86"/>
  <c r="T85" s="1"/>
  <c r="T84" s="1"/>
  <c r="T83" s="1"/>
  <c r="M15"/>
  <c r="S168"/>
  <c r="M107"/>
  <c r="M106" s="1"/>
  <c r="M105" s="1"/>
  <c r="N53"/>
  <c r="N52" s="1"/>
  <c r="N51" s="1"/>
  <c r="S121"/>
  <c r="S120" s="1"/>
  <c r="S119" s="1"/>
  <c r="AG11"/>
  <c r="AG10" s="1"/>
  <c r="AH50"/>
  <c r="AH49" s="1"/>
  <c r="AV63"/>
  <c r="AV50" s="1"/>
  <c r="BL182"/>
  <c r="BL181" s="1"/>
  <c r="Q165"/>
  <c r="Q164" s="1"/>
  <c r="AE53"/>
  <c r="AE52" s="1"/>
  <c r="AE51" s="1"/>
  <c r="AE68"/>
  <c r="AE67" s="1"/>
  <c r="AK178"/>
  <c r="AK177" s="1"/>
  <c r="M188"/>
  <c r="M187" s="1"/>
  <c r="G57"/>
  <c r="G56" s="1"/>
  <c r="G55" s="1"/>
  <c r="L11"/>
  <c r="L10" s="1"/>
  <c r="I50"/>
  <c r="I49" s="1"/>
  <c r="L141"/>
  <c r="L140" s="1"/>
  <c r="AQ53"/>
  <c r="AQ52" s="1"/>
  <c r="AQ51" s="1"/>
  <c r="S19"/>
  <c r="S18" s="1"/>
  <c r="S17" s="1"/>
  <c r="Y68"/>
  <c r="Y67" s="1"/>
  <c r="AL128"/>
  <c r="AR128" s="1"/>
  <c r="AR127" s="1"/>
  <c r="AR126" s="1"/>
  <c r="S68"/>
  <c r="S67" s="1"/>
  <c r="M57"/>
  <c r="M56" s="1"/>
  <c r="M55" s="1"/>
  <c r="P63"/>
  <c r="Y168"/>
  <c r="U63"/>
  <c r="AD63"/>
  <c r="AD50" s="1"/>
  <c r="AD49" s="1"/>
  <c r="BE155"/>
  <c r="BE154" s="1"/>
  <c r="BL83"/>
  <c r="AF54"/>
  <c r="AF53" s="1"/>
  <c r="AF52" s="1"/>
  <c r="AF51" s="1"/>
  <c r="Z53"/>
  <c r="Z52" s="1"/>
  <c r="Z51" s="1"/>
  <c r="AQ169"/>
  <c r="AW169" s="1"/>
  <c r="BC169" s="1"/>
  <c r="BI169" s="1"/>
  <c r="BO169" s="1"/>
  <c r="BU169" s="1"/>
  <c r="AK168"/>
  <c r="AQ167"/>
  <c r="AK166"/>
  <c r="W10"/>
  <c r="AF175"/>
  <c r="AF174" s="1"/>
  <c r="G24"/>
  <c r="G23" s="1"/>
  <c r="G22" s="1"/>
  <c r="M103"/>
  <c r="M102" s="1"/>
  <c r="M101" s="1"/>
  <c r="T166"/>
  <c r="AF65"/>
  <c r="AF64" s="1"/>
  <c r="AS50"/>
  <c r="BF50"/>
  <c r="Z75"/>
  <c r="Z74" s="1"/>
  <c r="Z186"/>
  <c r="B17"/>
  <c r="B21" s="1"/>
  <c r="AK115"/>
  <c r="AK114" s="1"/>
  <c r="AK113" s="1"/>
  <c r="AL169"/>
  <c r="AR169" s="1"/>
  <c r="AX169" s="1"/>
  <c r="AX168" s="1"/>
  <c r="M168"/>
  <c r="N99"/>
  <c r="N98" s="1"/>
  <c r="N97" s="1"/>
  <c r="N168"/>
  <c r="S166"/>
  <c r="Q155"/>
  <c r="Q154" s="1"/>
  <c r="T28"/>
  <c r="T27" s="1"/>
  <c r="Z166"/>
  <c r="Z65"/>
  <c r="Z64" s="1"/>
  <c r="T99"/>
  <c r="T98" s="1"/>
  <c r="T97" s="1"/>
  <c r="AE166"/>
  <c r="H183"/>
  <c r="H182" s="1"/>
  <c r="H181" s="1"/>
  <c r="N185"/>
  <c r="N184" s="1"/>
  <c r="M166"/>
  <c r="J166"/>
  <c r="J165" s="1"/>
  <c r="J164" s="1"/>
  <c r="J155" s="1"/>
  <c r="J154" s="1"/>
  <c r="T168"/>
  <c r="T111"/>
  <c r="T110" s="1"/>
  <c r="T109" s="1"/>
  <c r="Y166"/>
  <c r="AL127"/>
  <c r="AL126" s="1"/>
  <c r="V165"/>
  <c r="V164" s="1"/>
  <c r="V155" s="1"/>
  <c r="V154" s="1"/>
  <c r="G14"/>
  <c r="G13" s="1"/>
  <c r="G12" s="1"/>
  <c r="G11" s="1"/>
  <c r="G10" s="1"/>
  <c r="W165"/>
  <c r="W164" s="1"/>
  <c r="W155" s="1"/>
  <c r="W154" s="1"/>
  <c r="AB183"/>
  <c r="AB182" s="1"/>
  <c r="AB181" s="1"/>
  <c r="P11"/>
  <c r="P10" s="1"/>
  <c r="P50"/>
  <c r="P49" s="1"/>
  <c r="R63"/>
  <c r="R50" s="1"/>
  <c r="R49" s="1"/>
  <c r="AQ176"/>
  <c r="AW176" s="1"/>
  <c r="BC176" s="1"/>
  <c r="BI176" s="1"/>
  <c r="BI175" s="1"/>
  <c r="BI174" s="1"/>
  <c r="M53"/>
  <c r="M52" s="1"/>
  <c r="M51" s="1"/>
  <c r="M86"/>
  <c r="M85" s="1"/>
  <c r="M84" s="1"/>
  <c r="M83" s="1"/>
  <c r="Z148"/>
  <c r="Z147" s="1"/>
  <c r="Z146" s="1"/>
  <c r="O50"/>
  <c r="O49" s="1"/>
  <c r="Y103"/>
  <c r="Y102" s="1"/>
  <c r="Y101" s="1"/>
  <c r="Q10"/>
  <c r="O11"/>
  <c r="O10" s="1"/>
  <c r="H11"/>
  <c r="H10" s="1"/>
  <c r="H50"/>
  <c r="H49" s="1"/>
  <c r="L50"/>
  <c r="L49" s="1"/>
  <c r="T148"/>
  <c r="T147" s="1"/>
  <c r="T146" s="1"/>
  <c r="T75"/>
  <c r="T74" s="1"/>
  <c r="L183"/>
  <c r="L182" s="1"/>
  <c r="L181" s="1"/>
  <c r="N19"/>
  <c r="N18" s="1"/>
  <c r="N17" s="1"/>
  <c r="M19"/>
  <c r="M18" s="1"/>
  <c r="M17" s="1"/>
  <c r="N148"/>
  <c r="N147" s="1"/>
  <c r="N146" s="1"/>
  <c r="AF100"/>
  <c r="AL100" s="1"/>
  <c r="AL99" s="1"/>
  <c r="AL98" s="1"/>
  <c r="AL97" s="1"/>
  <c r="I165"/>
  <c r="I164" s="1"/>
  <c r="I155" s="1"/>
  <c r="I154" s="1"/>
  <c r="AL175"/>
  <c r="AL174" s="1"/>
  <c r="AL112"/>
  <c r="AL111" s="1"/>
  <c r="AL110" s="1"/>
  <c r="AQ178"/>
  <c r="AQ177" s="1"/>
  <c r="AQ168"/>
  <c r="AU155"/>
  <c r="AU154" s="1"/>
  <c r="BG83"/>
  <c r="BM109"/>
  <c r="Q63"/>
  <c r="Q50" s="1"/>
  <c r="Q49" s="1"/>
  <c r="BM155"/>
  <c r="BM154" s="1"/>
  <c r="BK49"/>
  <c r="K50"/>
  <c r="K49" s="1"/>
  <c r="X165"/>
  <c r="X164" s="1"/>
  <c r="X155" s="1"/>
  <c r="X154" s="1"/>
  <c r="R182"/>
  <c r="R181" s="1"/>
  <c r="BG50"/>
  <c r="BF155"/>
  <c r="BF154" s="1"/>
  <c r="BH155"/>
  <c r="BH154" s="1"/>
  <c r="G50"/>
  <c r="G49" s="1"/>
  <c r="X63"/>
  <c r="X50" s="1"/>
  <c r="X49" s="1"/>
  <c r="V63"/>
  <c r="V50" s="1"/>
  <c r="V49" s="1"/>
  <c r="BN50"/>
  <c r="BN155"/>
  <c r="BN154" s="1"/>
  <c r="AA26"/>
  <c r="AA11" s="1"/>
  <c r="AA10" s="1"/>
  <c r="AB26"/>
  <c r="AB11" s="1"/>
  <c r="AB10" s="1"/>
  <c r="AG63"/>
  <c r="AG50" s="1"/>
  <c r="AG49" s="1"/>
  <c r="BK109"/>
  <c r="BK96" s="1"/>
  <c r="BK95" s="1"/>
  <c r="AL54"/>
  <c r="AL53" s="1"/>
  <c r="AL52" s="1"/>
  <c r="AL51" s="1"/>
  <c r="S145"/>
  <c r="Y145" s="1"/>
  <c r="M144"/>
  <c r="M143" s="1"/>
  <c r="M142" s="1"/>
  <c r="Z70"/>
  <c r="T68"/>
  <c r="T67" s="1"/>
  <c r="AF114"/>
  <c r="AF113" s="1"/>
  <c r="AL115"/>
  <c r="AL114" s="1"/>
  <c r="AL113" s="1"/>
  <c r="S100"/>
  <c r="M99"/>
  <c r="M98" s="1"/>
  <c r="M97" s="1"/>
  <c r="AX148"/>
  <c r="AX147" s="1"/>
  <c r="AX146" s="1"/>
  <c r="AL148"/>
  <c r="AL147" s="1"/>
  <c r="AL146" s="1"/>
  <c r="AI11"/>
  <c r="AI10" s="1"/>
  <c r="Y57"/>
  <c r="Y56" s="1"/>
  <c r="Y55" s="1"/>
  <c r="AL76"/>
  <c r="AR148"/>
  <c r="AR147" s="1"/>
  <c r="AR146" s="1"/>
  <c r="B18"/>
  <c r="B19" s="1"/>
  <c r="B20" s="1"/>
  <c r="AQ89"/>
  <c r="AQ88" s="1"/>
  <c r="AW90"/>
  <c r="BC90" s="1"/>
  <c r="BD169"/>
  <c r="BD168" s="1"/>
  <c r="Y53"/>
  <c r="Y52" s="1"/>
  <c r="Y51" s="1"/>
  <c r="AK53"/>
  <c r="AK52" s="1"/>
  <c r="AK51" s="1"/>
  <c r="AO11"/>
  <c r="AO10" s="1"/>
  <c r="BG11"/>
  <c r="BG10" s="1"/>
  <c r="AA63"/>
  <c r="AA50" s="1"/>
  <c r="AA49" s="1"/>
  <c r="AC63"/>
  <c r="AC50" s="1"/>
  <c r="AC49" s="1"/>
  <c r="AD26"/>
  <c r="AD11" s="1"/>
  <c r="AD10" s="1"/>
  <c r="AA165"/>
  <c r="AA164" s="1"/>
  <c r="AA155" s="1"/>
  <c r="AA154" s="1"/>
  <c r="AC165"/>
  <c r="AC164" s="1"/>
  <c r="AC155" s="1"/>
  <c r="AC154" s="1"/>
  <c r="AB165"/>
  <c r="AB164" s="1"/>
  <c r="AB155" s="1"/>
  <c r="AB154" s="1"/>
  <c r="AA109"/>
  <c r="AA96" s="1"/>
  <c r="AA95" s="1"/>
  <c r="AY141"/>
  <c r="AY140" s="1"/>
  <c r="BE83"/>
  <c r="BG155"/>
  <c r="BG154" s="1"/>
  <c r="BL11"/>
  <c r="BL10" s="1"/>
  <c r="BM50"/>
  <c r="BL109"/>
  <c r="BL155"/>
  <c r="BL154" s="1"/>
  <c r="U165"/>
  <c r="U164" s="1"/>
  <c r="U155" s="1"/>
  <c r="U154" s="1"/>
  <c r="AM49"/>
  <c r="AO83"/>
  <c r="AP96"/>
  <c r="AP95" s="1"/>
  <c r="AP155"/>
  <c r="AP154" s="1"/>
  <c r="AO155"/>
  <c r="AO154" s="1"/>
  <c r="AN155"/>
  <c r="AN154" s="1"/>
  <c r="AY50"/>
  <c r="AY49" s="1"/>
  <c r="AW33"/>
  <c r="BC33" s="1"/>
  <c r="Y86"/>
  <c r="Y85" s="1"/>
  <c r="Y84" s="1"/>
  <c r="Y83" s="1"/>
  <c r="AE87"/>
  <c r="BC54"/>
  <c r="AW53"/>
  <c r="AW52" s="1"/>
  <c r="AW51" s="1"/>
  <c r="BM49"/>
  <c r="AE19"/>
  <c r="AE18" s="1"/>
  <c r="AE17" s="1"/>
  <c r="AK20"/>
  <c r="AQ66"/>
  <c r="AK65"/>
  <c r="AK64" s="1"/>
  <c r="AF163"/>
  <c r="Z162"/>
  <c r="Z161" s="1"/>
  <c r="Z160" s="1"/>
  <c r="AE103"/>
  <c r="AE102" s="1"/>
  <c r="AE101" s="1"/>
  <c r="AK104"/>
  <c r="AK103" s="1"/>
  <c r="AK102" s="1"/>
  <c r="AK101" s="1"/>
  <c r="AE185"/>
  <c r="AE184" s="1"/>
  <c r="AK186"/>
  <c r="Y19"/>
  <c r="Y18" s="1"/>
  <c r="Y17" s="1"/>
  <c r="S149"/>
  <c r="M148"/>
  <c r="M147" s="1"/>
  <c r="M146" s="1"/>
  <c r="M141" s="1"/>
  <c r="M140" s="1"/>
  <c r="Y76"/>
  <c r="S75"/>
  <c r="S74" s="1"/>
  <c r="S47"/>
  <c r="M46"/>
  <c r="M45" s="1"/>
  <c r="M44" s="1"/>
  <c r="M43" s="1"/>
  <c r="Z33"/>
  <c r="AF33" s="1"/>
  <c r="AL33" s="1"/>
  <c r="AR33" s="1"/>
  <c r="AX33" s="1"/>
  <c r="BD33" s="1"/>
  <c r="BJ33" s="1"/>
  <c r="BP33" s="1"/>
  <c r="BV33" s="1"/>
  <c r="CB33" s="1"/>
  <c r="CH33" s="1"/>
  <c r="T32"/>
  <c r="T31" s="1"/>
  <c r="T26" s="1"/>
  <c r="T171"/>
  <c r="N170"/>
  <c r="S171"/>
  <c r="M170"/>
  <c r="Z122"/>
  <c r="AF122" s="1"/>
  <c r="T121"/>
  <c r="T120" s="1"/>
  <c r="T119" s="1"/>
  <c r="AK128"/>
  <c r="AE127"/>
  <c r="AE126" s="1"/>
  <c r="BD148"/>
  <c r="BD147" s="1"/>
  <c r="BD146" s="1"/>
  <c r="BJ149"/>
  <c r="BP149" s="1"/>
  <c r="BV149" s="1"/>
  <c r="CB149" s="1"/>
  <c r="AQ166"/>
  <c r="AW167"/>
  <c r="BC167" s="1"/>
  <c r="AF73"/>
  <c r="BD90"/>
  <c r="Y163"/>
  <c r="AK58"/>
  <c r="AF15"/>
  <c r="AK69"/>
  <c r="AE133"/>
  <c r="AE132" s="1"/>
  <c r="AE131" s="1"/>
  <c r="AE130" s="1"/>
  <c r="AE129" s="1"/>
  <c r="Y185"/>
  <c r="Y184" s="1"/>
  <c r="AE65"/>
  <c r="AE64" s="1"/>
  <c r="BE49"/>
  <c r="N14"/>
  <c r="N13" s="1"/>
  <c r="N12" s="1"/>
  <c r="T72"/>
  <c r="T71" s="1"/>
  <c r="AW89"/>
  <c r="AW88" s="1"/>
  <c r="Y29"/>
  <c r="S28"/>
  <c r="S27" s="1"/>
  <c r="T193"/>
  <c r="N192"/>
  <c r="N191" s="1"/>
  <c r="N190" s="1"/>
  <c r="T145"/>
  <c r="N144"/>
  <c r="N143" s="1"/>
  <c r="N142" s="1"/>
  <c r="T62"/>
  <c r="N61"/>
  <c r="N60" s="1"/>
  <c r="N59" s="1"/>
  <c r="T108"/>
  <c r="N107"/>
  <c r="N106" s="1"/>
  <c r="N105" s="1"/>
  <c r="Y112"/>
  <c r="S111"/>
  <c r="S110" s="1"/>
  <c r="S109" s="1"/>
  <c r="M14"/>
  <c r="M13" s="1"/>
  <c r="M12" s="1"/>
  <c r="S15"/>
  <c r="AQ41"/>
  <c r="AQ40" s="1"/>
  <c r="AQ39" s="1"/>
  <c r="AW42"/>
  <c r="S193"/>
  <c r="M192"/>
  <c r="M191" s="1"/>
  <c r="M190" s="1"/>
  <c r="Y73"/>
  <c r="S72"/>
  <c r="S71" s="1"/>
  <c r="S63" s="1"/>
  <c r="S62"/>
  <c r="M61"/>
  <c r="M60" s="1"/>
  <c r="M59" s="1"/>
  <c r="Y34"/>
  <c r="S32"/>
  <c r="S31" s="1"/>
  <c r="S25"/>
  <c r="M24"/>
  <c r="M23" s="1"/>
  <c r="M22" s="1"/>
  <c r="T189"/>
  <c r="N188"/>
  <c r="N187" s="1"/>
  <c r="T133"/>
  <c r="N132"/>
  <c r="N131" s="1"/>
  <c r="N130" s="1"/>
  <c r="N129" s="1"/>
  <c r="T58"/>
  <c r="N57"/>
  <c r="N56" s="1"/>
  <c r="N55" s="1"/>
  <c r="T25"/>
  <c r="N24"/>
  <c r="N23" s="1"/>
  <c r="N22" s="1"/>
  <c r="T173"/>
  <c r="N172"/>
  <c r="T159"/>
  <c r="N158"/>
  <c r="N157" s="1"/>
  <c r="N156" s="1"/>
  <c r="S173"/>
  <c r="M172"/>
  <c r="S159"/>
  <c r="M158"/>
  <c r="M157" s="1"/>
  <c r="M156" s="1"/>
  <c r="T104"/>
  <c r="N103"/>
  <c r="N102" s="1"/>
  <c r="N101" s="1"/>
  <c r="AE124"/>
  <c r="AE123" s="1"/>
  <c r="AK125"/>
  <c r="AK124" s="1"/>
  <c r="AK123" s="1"/>
  <c r="AO49"/>
  <c r="N162"/>
  <c r="N161" s="1"/>
  <c r="N160" s="1"/>
  <c r="BH50"/>
  <c r="BA49"/>
  <c r="AM96"/>
  <c r="AM95" s="1"/>
  <c r="M162"/>
  <c r="M161" s="1"/>
  <c r="M160" s="1"/>
  <c r="AD165"/>
  <c r="AD164" s="1"/>
  <c r="AD155" s="1"/>
  <c r="AD154" s="1"/>
  <c r="BQ109"/>
  <c r="BQ96" s="1"/>
  <c r="BQ95" s="1"/>
  <c r="AN141"/>
  <c r="AN140" s="1"/>
  <c r="BH83"/>
  <c r="K11"/>
  <c r="K10" s="1"/>
  <c r="BN49"/>
  <c r="AN26"/>
  <c r="AN11" s="1"/>
  <c r="AN10" s="1"/>
  <c r="BR183"/>
  <c r="BR182" s="1"/>
  <c r="BR181" s="1"/>
  <c r="CH29"/>
  <c r="AW166"/>
  <c r="AK133"/>
  <c r="AF20"/>
  <c r="AL20" s="1"/>
  <c r="AR20" s="1"/>
  <c r="AF109"/>
  <c r="AX128"/>
  <c r="AR125"/>
  <c r="BU168"/>
  <c r="CA169"/>
  <c r="AR66"/>
  <c r="AL166"/>
  <c r="AR175"/>
  <c r="AR174" s="1"/>
  <c r="AX176"/>
  <c r="BC168"/>
  <c r="BR141"/>
  <c r="BR140" s="1"/>
  <c r="CA81"/>
  <c r="CA80" s="1"/>
  <c r="CG82"/>
  <c r="AU49"/>
  <c r="BR63"/>
  <c r="BR50" s="1"/>
  <c r="BR83"/>
  <c r="BQ141"/>
  <c r="BQ140" s="1"/>
  <c r="BV92"/>
  <c r="BV91" s="1"/>
  <c r="CB93"/>
  <c r="BU92"/>
  <c r="BU91" s="1"/>
  <c r="CA93"/>
  <c r="CB81"/>
  <c r="CB80" s="1"/>
  <c r="CH82"/>
  <c r="BS26"/>
  <c r="BS11" s="1"/>
  <c r="BS10" s="1"/>
  <c r="BT63"/>
  <c r="BT50" s="1"/>
  <c r="BT109"/>
  <c r="BT155"/>
  <c r="BT154" s="1"/>
  <c r="BF183"/>
  <c r="BF182" s="1"/>
  <c r="BF181" s="1"/>
  <c r="H165"/>
  <c r="H164" s="1"/>
  <c r="H155" s="1"/>
  <c r="H154" s="1"/>
  <c r="G165"/>
  <c r="G164" s="1"/>
  <c r="G155" s="1"/>
  <c r="G154" s="1"/>
  <c r="X11"/>
  <c r="X10" s="1"/>
  <c r="AA183"/>
  <c r="AA182" s="1"/>
  <c r="AA181" s="1"/>
  <c r="AL19"/>
  <c r="AL18" s="1"/>
  <c r="AL17" s="1"/>
  <c r="AX69"/>
  <c r="AR100"/>
  <c r="AX167"/>
  <c r="AV96"/>
  <c r="AV95" s="1"/>
  <c r="Y65"/>
  <c r="Y64" s="1"/>
  <c r="AH141"/>
  <c r="AH140" s="1"/>
  <c r="AU26"/>
  <c r="AU11" s="1"/>
  <c r="AU10" s="1"/>
  <c r="K165"/>
  <c r="K164" s="1"/>
  <c r="K155" s="1"/>
  <c r="K154" s="1"/>
  <c r="AZ83"/>
  <c r="Z121"/>
  <c r="Z120" s="1"/>
  <c r="Z119" s="1"/>
  <c r="AC26"/>
  <c r="AC11" s="1"/>
  <c r="AC10" s="1"/>
  <c r="AP83"/>
  <c r="AS26"/>
  <c r="AS11" s="1"/>
  <c r="AS10" s="1"/>
  <c r="Y121"/>
  <c r="Y120" s="1"/>
  <c r="Y119" s="1"/>
  <c r="AE122"/>
  <c r="R141"/>
  <c r="R140" s="1"/>
  <c r="AT11"/>
  <c r="AT10" s="1"/>
  <c r="AT63"/>
  <c r="AT50" s="1"/>
  <c r="AP50"/>
  <c r="AI155"/>
  <c r="AI154" s="1"/>
  <c r="AV11"/>
  <c r="AV10" s="1"/>
  <c r="AB63"/>
  <c r="AB50" s="1"/>
  <c r="AB49" s="1"/>
  <c r="AZ183"/>
  <c r="AZ182" s="1"/>
  <c r="AZ181" s="1"/>
  <c r="BK26"/>
  <c r="BK11" s="1"/>
  <c r="BK10" s="1"/>
  <c r="BN26"/>
  <c r="BN11" s="1"/>
  <c r="BN10" s="1"/>
  <c r="Y189"/>
  <c r="S188"/>
  <c r="S187" s="1"/>
  <c r="S183" s="1"/>
  <c r="AE108"/>
  <c r="AK108" s="1"/>
  <c r="AQ108" s="1"/>
  <c r="AH96"/>
  <c r="AH95" s="1"/>
  <c r="S144"/>
  <c r="S143" s="1"/>
  <c r="S142" s="1"/>
  <c r="AF34"/>
  <c r="AF30"/>
  <c r="Z28"/>
  <c r="Z27" s="1"/>
  <c r="U50"/>
  <c r="U49" s="1"/>
  <c r="BB49"/>
  <c r="L165"/>
  <c r="L164" s="1"/>
  <c r="L155" s="1"/>
  <c r="L154" s="1"/>
  <c r="AI183"/>
  <c r="AI182" s="1"/>
  <c r="AI181" s="1"/>
  <c r="AP11"/>
  <c r="AP10" s="1"/>
  <c r="R11"/>
  <c r="R10" s="1"/>
  <c r="U11"/>
  <c r="U10" s="1"/>
  <c r="AZ109"/>
  <c r="BG96"/>
  <c r="BG95" s="1"/>
  <c r="AW178"/>
  <c r="AW177" s="1"/>
  <c r="BC179"/>
  <c r="AZ49"/>
  <c r="G183"/>
  <c r="G182" s="1"/>
  <c r="G181" s="1"/>
  <c r="AT83"/>
  <c r="BA95"/>
  <c r="BK183"/>
  <c r="BK182" s="1"/>
  <c r="BK181" s="1"/>
  <c r="AN83"/>
  <c r="AN49" s="1"/>
  <c r="BJ152"/>
  <c r="J96"/>
  <c r="J95" s="1"/>
  <c r="L96"/>
  <c r="L95" s="1"/>
  <c r="R96"/>
  <c r="R95" s="1"/>
  <c r="H141"/>
  <c r="H140" s="1"/>
  <c r="K96"/>
  <c r="K95" s="1"/>
  <c r="AC183"/>
  <c r="AC182" s="1"/>
  <c r="AC181" s="1"/>
  <c r="AG183"/>
  <c r="AG182" s="1"/>
  <c r="AG181" s="1"/>
  <c r="W96"/>
  <c r="W95" s="1"/>
  <c r="V141"/>
  <c r="V140" s="1"/>
  <c r="X183"/>
  <c r="X182" s="1"/>
  <c r="X181" s="1"/>
  <c r="AD141"/>
  <c r="AD140" s="1"/>
  <c r="AG109"/>
  <c r="AP141"/>
  <c r="AP140" s="1"/>
  <c r="AN183"/>
  <c r="AN182" s="1"/>
  <c r="AN181" s="1"/>
  <c r="AO141"/>
  <c r="AO140" s="1"/>
  <c r="BE26"/>
  <c r="BE11" s="1"/>
  <c r="BE10" s="1"/>
  <c r="BS109"/>
  <c r="BS96" s="1"/>
  <c r="BS95" s="1"/>
  <c r="AT141"/>
  <c r="AT140" s="1"/>
  <c r="BN109"/>
  <c r="BN96" s="1"/>
  <c r="BN95" s="1"/>
  <c r="BB109"/>
  <c r="BB96" s="1"/>
  <c r="BB95" s="1"/>
  <c r="BK165"/>
  <c r="BK164" s="1"/>
  <c r="BK155" s="1"/>
  <c r="BK154" s="1"/>
  <c r="BP92"/>
  <c r="BP91" s="1"/>
  <c r="BQ183"/>
  <c r="BQ182" s="1"/>
  <c r="BQ181" s="1"/>
  <c r="BE96"/>
  <c r="BE95" s="1"/>
  <c r="BH141"/>
  <c r="BH140" s="1"/>
  <c r="V96"/>
  <c r="V95" s="1"/>
  <c r="W141"/>
  <c r="W140" s="1"/>
  <c r="I96"/>
  <c r="I95" s="1"/>
  <c r="I183"/>
  <c r="I182" s="1"/>
  <c r="I181" s="1"/>
  <c r="K183"/>
  <c r="K182" s="1"/>
  <c r="K181" s="1"/>
  <c r="P183"/>
  <c r="P182" s="1"/>
  <c r="P181" s="1"/>
  <c r="U182"/>
  <c r="U181" s="1"/>
  <c r="P165"/>
  <c r="P164" s="1"/>
  <c r="P155" s="1"/>
  <c r="P154" s="1"/>
  <c r="O183"/>
  <c r="O182" s="1"/>
  <c r="O181" s="1"/>
  <c r="X141"/>
  <c r="X140" s="1"/>
  <c r="AC141"/>
  <c r="AC140" s="1"/>
  <c r="N183"/>
  <c r="I141"/>
  <c r="I140" s="1"/>
  <c r="Q183"/>
  <c r="Q182" s="1"/>
  <c r="Q181" s="1"/>
  <c r="X96"/>
  <c r="X95" s="1"/>
  <c r="U141"/>
  <c r="U140" s="1"/>
  <c r="V183"/>
  <c r="V182" s="1"/>
  <c r="V181" s="1"/>
  <c r="AB141"/>
  <c r="AB140" s="1"/>
  <c r="AA141"/>
  <c r="AA140" s="1"/>
  <c r="AD183"/>
  <c r="AD182" s="1"/>
  <c r="AD181" s="1"/>
  <c r="AG141"/>
  <c r="AG140" s="1"/>
  <c r="AO183"/>
  <c r="AO182" s="1"/>
  <c r="AO181" s="1"/>
  <c r="AI141"/>
  <c r="AI140" s="1"/>
  <c r="AH183"/>
  <c r="AH182" s="1"/>
  <c r="AH181" s="1"/>
  <c r="AM183"/>
  <c r="AM182" s="1"/>
  <c r="AM181" s="1"/>
  <c r="AJ183"/>
  <c r="AJ182" s="1"/>
  <c r="AJ181" s="1"/>
  <c r="BA165"/>
  <c r="BA164" s="1"/>
  <c r="BA155" s="1"/>
  <c r="BA154" s="1"/>
  <c r="BA183"/>
  <c r="BA182" s="1"/>
  <c r="BA181" s="1"/>
  <c r="BU138"/>
  <c r="BO137"/>
  <c r="BO136" s="1"/>
  <c r="BO135" s="1"/>
  <c r="BO134" s="1"/>
  <c r="AS183"/>
  <c r="AS182" s="1"/>
  <c r="AS181" s="1"/>
  <c r="AV183"/>
  <c r="AV182" s="1"/>
  <c r="AV181" s="1"/>
  <c r="AS83"/>
  <c r="AU183"/>
  <c r="AU182" s="1"/>
  <c r="AU181" s="1"/>
  <c r="AY26"/>
  <c r="AY11" s="1"/>
  <c r="AY10" s="1"/>
  <c r="BA141"/>
  <c r="BA140" s="1"/>
  <c r="BI152"/>
  <c r="BH183"/>
  <c r="BH182" s="1"/>
  <c r="BH181" s="1"/>
  <c r="BF109"/>
  <c r="BF96" s="1"/>
  <c r="BF95" s="1"/>
  <c r="BE141"/>
  <c r="BE140" s="1"/>
  <c r="BJ137"/>
  <c r="BJ136" s="1"/>
  <c r="BJ135" s="1"/>
  <c r="BJ134" s="1"/>
  <c r="BN141"/>
  <c r="BN140" s="1"/>
  <c r="BM183"/>
  <c r="BM182" s="1"/>
  <c r="BM181" s="1"/>
  <c r="BF83"/>
  <c r="BK141"/>
  <c r="BK140" s="1"/>
  <c r="BO92"/>
  <c r="BO91" s="1"/>
  <c r="BS63"/>
  <c r="BS50" s="1"/>
  <c r="M183"/>
  <c r="G96"/>
  <c r="G95" s="1"/>
  <c r="H96"/>
  <c r="H95" s="1"/>
  <c r="G141"/>
  <c r="G140" s="1"/>
  <c r="J141"/>
  <c r="J140" s="1"/>
  <c r="O96"/>
  <c r="O95" s="1"/>
  <c r="U96"/>
  <c r="U95" s="1"/>
  <c r="K141"/>
  <c r="K140" s="1"/>
  <c r="Q96"/>
  <c r="Q95" s="1"/>
  <c r="P96"/>
  <c r="P95" s="1"/>
  <c r="AD96"/>
  <c r="AD95" s="1"/>
  <c r="AC96"/>
  <c r="AC95" s="1"/>
  <c r="W63"/>
  <c r="W50" s="1"/>
  <c r="W49" s="1"/>
  <c r="AB96"/>
  <c r="AB95" s="1"/>
  <c r="AX41"/>
  <c r="AX40" s="1"/>
  <c r="AX39" s="1"/>
  <c r="BD42"/>
  <c r="AJ109"/>
  <c r="AJ96" s="1"/>
  <c r="AJ95" s="1"/>
  <c r="AM26"/>
  <c r="AM11" s="1"/>
  <c r="AM10" s="1"/>
  <c r="AM8" s="1"/>
  <c r="AG96"/>
  <c r="AG95" s="1"/>
  <c r="AO96"/>
  <c r="AO95" s="1"/>
  <c r="AI96"/>
  <c r="AI95" s="1"/>
  <c r="AJ141"/>
  <c r="AJ140" s="1"/>
  <c r="AN96"/>
  <c r="AN95" s="1"/>
  <c r="AR41"/>
  <c r="AR40" s="1"/>
  <c r="AR39" s="1"/>
  <c r="AR89"/>
  <c r="AR88" s="1"/>
  <c r="AV83"/>
  <c r="AV49" s="1"/>
  <c r="AU96"/>
  <c r="AU95" s="1"/>
  <c r="AT96"/>
  <c r="AT95" s="1"/>
  <c r="AS141"/>
  <c r="AS140" s="1"/>
  <c r="AV141"/>
  <c r="AV140" s="1"/>
  <c r="AS96"/>
  <c r="AS95" s="1"/>
  <c r="AU141"/>
  <c r="AU140" s="1"/>
  <c r="AY96"/>
  <c r="AY95" s="1"/>
  <c r="BB141"/>
  <c r="BB140" s="1"/>
  <c r="AY183"/>
  <c r="AY182" s="1"/>
  <c r="AY181" s="1"/>
  <c r="BB183"/>
  <c r="BB182" s="1"/>
  <c r="BB181" s="1"/>
  <c r="AZ96"/>
  <c r="AZ95" s="1"/>
  <c r="AZ141"/>
  <c r="AZ140" s="1"/>
  <c r="BB26"/>
  <c r="BB11" s="1"/>
  <c r="BB10" s="1"/>
  <c r="BF26"/>
  <c r="BF11" s="1"/>
  <c r="BF10" s="1"/>
  <c r="BH109"/>
  <c r="BH96" s="1"/>
  <c r="BH95" s="1"/>
  <c r="BG141"/>
  <c r="BG140" s="1"/>
  <c r="BE183"/>
  <c r="BE182" s="1"/>
  <c r="BE181" s="1"/>
  <c r="BM26"/>
  <c r="BM11" s="1"/>
  <c r="BM10" s="1"/>
  <c r="BL50"/>
  <c r="BL49" s="1"/>
  <c r="BL141"/>
  <c r="BL140" s="1"/>
  <c r="BV138"/>
  <c r="BP137"/>
  <c r="BP136" s="1"/>
  <c r="BP135" s="1"/>
  <c r="BP134" s="1"/>
  <c r="BL96"/>
  <c r="BL95" s="1"/>
  <c r="BM96"/>
  <c r="BM95" s="1"/>
  <c r="BM141"/>
  <c r="BM140" s="1"/>
  <c r="BN183"/>
  <c r="BN182" s="1"/>
  <c r="BN181" s="1"/>
  <c r="BT141"/>
  <c r="BT140" s="1"/>
  <c r="BR26"/>
  <c r="BR11" s="1"/>
  <c r="BR10" s="1"/>
  <c r="BR109"/>
  <c r="BR96" s="1"/>
  <c r="BR95" s="1"/>
  <c r="BT26"/>
  <c r="BT11" s="1"/>
  <c r="BT10" s="1"/>
  <c r="BQ63"/>
  <c r="BQ50" s="1"/>
  <c r="BQ83"/>
  <c r="BS83"/>
  <c r="BT96"/>
  <c r="BT95" s="1"/>
  <c r="BS141"/>
  <c r="BS140" s="1"/>
  <c r="BQ11"/>
  <c r="BQ10" s="1"/>
  <c r="BT83"/>
  <c r="BQ155"/>
  <c r="BQ154" s="1"/>
  <c r="BS155"/>
  <c r="BS154" s="1"/>
  <c r="BR155"/>
  <c r="BR154" s="1"/>
  <c r="BT183"/>
  <c r="BT182" s="1"/>
  <c r="BT181" s="1"/>
  <c r="L8" l="1"/>
  <c r="AF86"/>
  <c r="AF85" s="1"/>
  <c r="AF84" s="1"/>
  <c r="AF83" s="1"/>
  <c r="AR112"/>
  <c r="AL178"/>
  <c r="AL177" s="1"/>
  <c r="AR179"/>
  <c r="AR87"/>
  <c r="AX87" s="1"/>
  <c r="AR54"/>
  <c r="AR115"/>
  <c r="AQ175"/>
  <c r="AQ174" s="1"/>
  <c r="BF49"/>
  <c r="BF8" s="1"/>
  <c r="AH8"/>
  <c r="N96"/>
  <c r="N141"/>
  <c r="N140" s="1"/>
  <c r="AF99"/>
  <c r="AF98" s="1"/>
  <c r="AF97" s="1"/>
  <c r="M165"/>
  <c r="M164" s="1"/>
  <c r="AF186"/>
  <c r="Z185"/>
  <c r="Z184" s="1"/>
  <c r="AQ104"/>
  <c r="AQ103" s="1"/>
  <c r="AQ102" s="1"/>
  <c r="AQ101" s="1"/>
  <c r="H8"/>
  <c r="AF19"/>
  <c r="AF18" s="1"/>
  <c r="AF17" s="1"/>
  <c r="AQ115"/>
  <c r="AW168"/>
  <c r="BJ169"/>
  <c r="AW175"/>
  <c r="AW174" s="1"/>
  <c r="M96"/>
  <c r="M95" s="1"/>
  <c r="BC175"/>
  <c r="BC174" s="1"/>
  <c r="BO176"/>
  <c r="M50"/>
  <c r="M49" s="1"/>
  <c r="BO168"/>
  <c r="AS49"/>
  <c r="AS8" s="1"/>
  <c r="BI168"/>
  <c r="AL168"/>
  <c r="AR168"/>
  <c r="Q8"/>
  <c r="BG49"/>
  <c r="Z32"/>
  <c r="Z31" s="1"/>
  <c r="M155"/>
  <c r="M154" s="1"/>
  <c r="AQ125"/>
  <c r="AW125" s="1"/>
  <c r="V8"/>
  <c r="N95"/>
  <c r="T63"/>
  <c r="S26"/>
  <c r="BH49"/>
  <c r="AB8"/>
  <c r="BI90"/>
  <c r="BC89"/>
  <c r="BC88" s="1"/>
  <c r="R8"/>
  <c r="N165"/>
  <c r="N164" s="1"/>
  <c r="N155" s="1"/>
  <c r="N154" s="1"/>
  <c r="S99"/>
  <c r="S98" s="1"/>
  <c r="S97" s="1"/>
  <c r="S96" s="1"/>
  <c r="S95" s="1"/>
  <c r="Y100"/>
  <c r="AF70"/>
  <c r="Z68"/>
  <c r="Z67" s="1"/>
  <c r="Z63" s="1"/>
  <c r="AL75"/>
  <c r="AL74" s="1"/>
  <c r="AR76"/>
  <c r="AI8"/>
  <c r="P8"/>
  <c r="Z104"/>
  <c r="T103"/>
  <c r="T102" s="1"/>
  <c r="T101" s="1"/>
  <c r="Z173"/>
  <c r="T172"/>
  <c r="Z133"/>
  <c r="T132"/>
  <c r="T131" s="1"/>
  <c r="T130" s="1"/>
  <c r="T129" s="1"/>
  <c r="AL15"/>
  <c r="AF14"/>
  <c r="AF13" s="1"/>
  <c r="AF12" s="1"/>
  <c r="AF162"/>
  <c r="AF161" s="1"/>
  <c r="AF160" s="1"/>
  <c r="AL163"/>
  <c r="BI54"/>
  <c r="BC53"/>
  <c r="BC52" s="1"/>
  <c r="BC51" s="1"/>
  <c r="T107"/>
  <c r="T106" s="1"/>
  <c r="T105" s="1"/>
  <c r="Z108"/>
  <c r="T144"/>
  <c r="T143" s="1"/>
  <c r="T142" s="1"/>
  <c r="T141" s="1"/>
  <c r="T140" s="1"/>
  <c r="Z145"/>
  <c r="AE29"/>
  <c r="Y28"/>
  <c r="Y27" s="1"/>
  <c r="AQ69"/>
  <c r="AK68"/>
  <c r="AK67" s="1"/>
  <c r="AL73"/>
  <c r="AF72"/>
  <c r="AF71" s="1"/>
  <c r="AK127"/>
  <c r="AK126" s="1"/>
  <c r="AQ128"/>
  <c r="AK87"/>
  <c r="AE86"/>
  <c r="AE85" s="1"/>
  <c r="AE84" s="1"/>
  <c r="AE83" s="1"/>
  <c r="S158"/>
  <c r="S157" s="1"/>
  <c r="S156" s="1"/>
  <c r="Y159"/>
  <c r="T158"/>
  <c r="T157" s="1"/>
  <c r="T156" s="1"/>
  <c r="Z159"/>
  <c r="T57"/>
  <c r="T56" s="1"/>
  <c r="T55" s="1"/>
  <c r="Z58"/>
  <c r="Z189"/>
  <c r="T188"/>
  <c r="T187" s="1"/>
  <c r="T183" s="1"/>
  <c r="AR114"/>
  <c r="AR113" s="1"/>
  <c r="AX115"/>
  <c r="S14"/>
  <c r="S13" s="1"/>
  <c r="S12" s="1"/>
  <c r="Y15"/>
  <c r="AK57"/>
  <c r="AK56" s="1"/>
  <c r="AK55" s="1"/>
  <c r="AQ58"/>
  <c r="BJ90"/>
  <c r="BD89"/>
  <c r="BD88" s="1"/>
  <c r="AW66"/>
  <c r="AQ65"/>
  <c r="AQ64" s="1"/>
  <c r="BH8"/>
  <c r="W8"/>
  <c r="M11"/>
  <c r="M10" s="1"/>
  <c r="BG8"/>
  <c r="AA8"/>
  <c r="K8"/>
  <c r="M182"/>
  <c r="M181" s="1"/>
  <c r="AK107"/>
  <c r="AK106" s="1"/>
  <c r="AK105" s="1"/>
  <c r="N182"/>
  <c r="N181" s="1"/>
  <c r="BP148"/>
  <c r="BP147" s="1"/>
  <c r="BP146" s="1"/>
  <c r="AT49"/>
  <c r="BV148"/>
  <c r="BV147" s="1"/>
  <c r="BV146" s="1"/>
  <c r="BJ148"/>
  <c r="BJ147" s="1"/>
  <c r="BJ146" s="1"/>
  <c r="N11"/>
  <c r="N10" s="1"/>
  <c r="AL109"/>
  <c r="S172"/>
  <c r="Y173"/>
  <c r="Z25"/>
  <c r="T24"/>
  <c r="T23" s="1"/>
  <c r="T22" s="1"/>
  <c r="T11" s="1"/>
  <c r="T10" s="1"/>
  <c r="BC42"/>
  <c r="AW41"/>
  <c r="AW40" s="1"/>
  <c r="AW39" s="1"/>
  <c r="AE34"/>
  <c r="Y32"/>
  <c r="Y31" s="1"/>
  <c r="Y72"/>
  <c r="Y71" s="1"/>
  <c r="AE73"/>
  <c r="Y171"/>
  <c r="S170"/>
  <c r="AE76"/>
  <c r="Y75"/>
  <c r="Y74" s="1"/>
  <c r="Y25"/>
  <c r="S24"/>
  <c r="S23" s="1"/>
  <c r="S22" s="1"/>
  <c r="Y62"/>
  <c r="S61"/>
  <c r="S60" s="1"/>
  <c r="S59" s="1"/>
  <c r="S50" s="1"/>
  <c r="S49" s="1"/>
  <c r="Y193"/>
  <c r="S192"/>
  <c r="S191" s="1"/>
  <c r="S190" s="1"/>
  <c r="S182" s="1"/>
  <c r="S181" s="1"/>
  <c r="AE112"/>
  <c r="Y111"/>
  <c r="Y110" s="1"/>
  <c r="Y109" s="1"/>
  <c r="Z62"/>
  <c r="T61"/>
  <c r="T60" s="1"/>
  <c r="T59" s="1"/>
  <c r="Z193"/>
  <c r="T192"/>
  <c r="T191" s="1"/>
  <c r="T190" s="1"/>
  <c r="AE163"/>
  <c r="Y162"/>
  <c r="Y161" s="1"/>
  <c r="Y160" s="1"/>
  <c r="AF121"/>
  <c r="AF120" s="1"/>
  <c r="AF119" s="1"/>
  <c r="AL122"/>
  <c r="Z171"/>
  <c r="T170"/>
  <c r="Y47"/>
  <c r="S46"/>
  <c r="S45" s="1"/>
  <c r="S44" s="1"/>
  <c r="S43" s="1"/>
  <c r="Y149"/>
  <c r="S148"/>
  <c r="S147" s="1"/>
  <c r="S146" s="1"/>
  <c r="S141" s="1"/>
  <c r="S140" s="1"/>
  <c r="AQ186"/>
  <c r="AK185"/>
  <c r="AK184" s="1"/>
  <c r="AK19"/>
  <c r="AK18" s="1"/>
  <c r="AK17" s="1"/>
  <c r="AQ20"/>
  <c r="AO8"/>
  <c r="AD8"/>
  <c r="U8"/>
  <c r="Z26"/>
  <c r="BE8"/>
  <c r="AC8"/>
  <c r="O8"/>
  <c r="J8"/>
  <c r="X8"/>
  <c r="AE107"/>
  <c r="AE106" s="1"/>
  <c r="AE105" s="1"/>
  <c r="N50"/>
  <c r="N49" s="1"/>
  <c r="BS49"/>
  <c r="BS8" s="1"/>
  <c r="BT49"/>
  <c r="BT8" s="1"/>
  <c r="AQ114"/>
  <c r="AQ113" s="1"/>
  <c r="AW115"/>
  <c r="AX175"/>
  <c r="AX174" s="1"/>
  <c r="BD176"/>
  <c r="AR124"/>
  <c r="AR123" s="1"/>
  <c r="AX125"/>
  <c r="BD128"/>
  <c r="AX127"/>
  <c r="AX126" s="1"/>
  <c r="BI167"/>
  <c r="BC166"/>
  <c r="CB148"/>
  <c r="CB147" s="1"/>
  <c r="CB146" s="1"/>
  <c r="CH149"/>
  <c r="BV137"/>
  <c r="BV136" s="1"/>
  <c r="BV135" s="1"/>
  <c r="BV134" s="1"/>
  <c r="CB138"/>
  <c r="BU137"/>
  <c r="BU136" s="1"/>
  <c r="BU135" s="1"/>
  <c r="BU134" s="1"/>
  <c r="CA138"/>
  <c r="CH81"/>
  <c r="CH80" s="1"/>
  <c r="CN82"/>
  <c r="CR82" s="1"/>
  <c r="CM82"/>
  <c r="CQ82" s="1"/>
  <c r="CG81"/>
  <c r="CG80" s="1"/>
  <c r="AQ124"/>
  <c r="AQ123" s="1"/>
  <c r="BP169"/>
  <c r="BJ168"/>
  <c r="AR53"/>
  <c r="AR52" s="1"/>
  <c r="AR51" s="1"/>
  <c r="AX54"/>
  <c r="AQ133"/>
  <c r="AK132"/>
  <c r="AK131" s="1"/>
  <c r="AK130" s="1"/>
  <c r="AK129" s="1"/>
  <c r="BI33"/>
  <c r="CH93"/>
  <c r="CB92"/>
  <c r="CB91" s="1"/>
  <c r="CN29"/>
  <c r="CR29" s="1"/>
  <c r="CN33"/>
  <c r="CR33" s="1"/>
  <c r="CA92"/>
  <c r="CA91" s="1"/>
  <c r="CG93"/>
  <c r="AR65"/>
  <c r="AR64" s="1"/>
  <c r="AX66"/>
  <c r="CA168"/>
  <c r="CG169"/>
  <c r="BR49"/>
  <c r="BR8" s="1"/>
  <c r="BK8"/>
  <c r="AR99"/>
  <c r="AR98" s="1"/>
  <c r="AR97" s="1"/>
  <c r="AX100"/>
  <c r="BD167"/>
  <c r="AX166"/>
  <c r="BD69"/>
  <c r="AX20"/>
  <c r="AR19"/>
  <c r="AR18" s="1"/>
  <c r="AR17" s="1"/>
  <c r="AP49"/>
  <c r="AP8" s="1"/>
  <c r="AK122"/>
  <c r="AE121"/>
  <c r="AE120" s="1"/>
  <c r="AE119" s="1"/>
  <c r="AL30"/>
  <c r="AF28"/>
  <c r="AF27" s="1"/>
  <c r="AE145"/>
  <c r="Y144"/>
  <c r="Y143" s="1"/>
  <c r="Y142" s="1"/>
  <c r="AE189"/>
  <c r="Y188"/>
  <c r="Y187" s="1"/>
  <c r="Y183" s="1"/>
  <c r="AL34"/>
  <c r="AF32"/>
  <c r="AF31" s="1"/>
  <c r="BI179"/>
  <c r="BC178"/>
  <c r="BC177" s="1"/>
  <c r="AT8"/>
  <c r="AN8"/>
  <c r="BJ151"/>
  <c r="BJ150" s="1"/>
  <c r="BP152"/>
  <c r="AZ8"/>
  <c r="AJ8"/>
  <c r="AU8"/>
  <c r="G8"/>
  <c r="BA8"/>
  <c r="I8"/>
  <c r="BN8"/>
  <c r="BB8"/>
  <c r="AG8"/>
  <c r="BI151"/>
  <c r="BI150" s="1"/>
  <c r="BO152"/>
  <c r="AY8"/>
  <c r="AV8"/>
  <c r="BL8"/>
  <c r="BD41"/>
  <c r="BD40" s="1"/>
  <c r="BD39" s="1"/>
  <c r="BJ42"/>
  <c r="BM8"/>
  <c r="AQ107"/>
  <c r="AQ106" s="1"/>
  <c r="AQ105" s="1"/>
  <c r="AW108"/>
  <c r="BQ49"/>
  <c r="BQ8" s="1"/>
  <c r="AR178" l="1"/>
  <c r="AR177" s="1"/>
  <c r="AX179"/>
  <c r="AR111"/>
  <c r="AR110" s="1"/>
  <c r="AX112"/>
  <c r="AR86"/>
  <c r="AR85" s="1"/>
  <c r="AR84" s="1"/>
  <c r="AR83" s="1"/>
  <c r="AW104"/>
  <c r="AW103" s="1"/>
  <c r="AW102" s="1"/>
  <c r="AW101" s="1"/>
  <c r="AR109"/>
  <c r="BU176"/>
  <c r="BO175"/>
  <c r="BO174" s="1"/>
  <c r="AL186"/>
  <c r="AF185"/>
  <c r="AF184" s="1"/>
  <c r="CM81"/>
  <c r="CO81"/>
  <c r="CN81"/>
  <c r="CP81"/>
  <c r="AR75"/>
  <c r="AR74" s="1"/>
  <c r="AX76"/>
  <c r="AL70"/>
  <c r="AF68"/>
  <c r="AF67" s="1"/>
  <c r="AF63" s="1"/>
  <c r="BI89"/>
  <c r="BI88" s="1"/>
  <c r="BO90"/>
  <c r="Y26"/>
  <c r="T165"/>
  <c r="T164" s="1"/>
  <c r="T155" s="1"/>
  <c r="T154" s="1"/>
  <c r="Y99"/>
  <c r="Y98" s="1"/>
  <c r="Y97" s="1"/>
  <c r="Y96" s="1"/>
  <c r="Y95" s="1"/>
  <c r="AE100"/>
  <c r="T50"/>
  <c r="T49" s="1"/>
  <c r="N8"/>
  <c r="AE149"/>
  <c r="Y148"/>
  <c r="Y147" s="1"/>
  <c r="Y146" s="1"/>
  <c r="Y141" s="1"/>
  <c r="Y140" s="1"/>
  <c r="AE162"/>
  <c r="AE161" s="1"/>
  <c r="AE160" s="1"/>
  <c r="AK163"/>
  <c r="AF62"/>
  <c r="Z61"/>
  <c r="Z60" s="1"/>
  <c r="Z59" s="1"/>
  <c r="AK112"/>
  <c r="AE111"/>
  <c r="AE110" s="1"/>
  <c r="AE109" s="1"/>
  <c r="AE193"/>
  <c r="Y192"/>
  <c r="Y191" s="1"/>
  <c r="Y190" s="1"/>
  <c r="Y182" s="1"/>
  <c r="Y181" s="1"/>
  <c r="AE25"/>
  <c r="Y24"/>
  <c r="Y23" s="1"/>
  <c r="Y22" s="1"/>
  <c r="AE72"/>
  <c r="AE71" s="1"/>
  <c r="AK73"/>
  <c r="AK86"/>
  <c r="AK85" s="1"/>
  <c r="AK84" s="1"/>
  <c r="AK83" s="1"/>
  <c r="AQ87"/>
  <c r="AL72"/>
  <c r="AL71" s="1"/>
  <c r="AR73"/>
  <c r="AE28"/>
  <c r="AE27" s="1"/>
  <c r="AK29"/>
  <c r="Z132"/>
  <c r="Z131" s="1"/>
  <c r="Z130" s="1"/>
  <c r="Z129" s="1"/>
  <c r="AF133"/>
  <c r="AF173"/>
  <c r="Z172"/>
  <c r="AL121"/>
  <c r="AL120" s="1"/>
  <c r="AL119" s="1"/>
  <c r="AR122"/>
  <c r="AE75"/>
  <c r="AE74" s="1"/>
  <c r="AK76"/>
  <c r="AK34"/>
  <c r="AE32"/>
  <c r="AE31" s="1"/>
  <c r="BC41"/>
  <c r="BC40" s="1"/>
  <c r="BC39" s="1"/>
  <c r="BI42"/>
  <c r="AW65"/>
  <c r="AW64" s="1"/>
  <c r="BC66"/>
  <c r="BD115"/>
  <c r="AX114"/>
  <c r="AX113" s="1"/>
  <c r="Z57"/>
  <c r="Z56" s="1"/>
  <c r="Z55" s="1"/>
  <c r="AF58"/>
  <c r="Z158"/>
  <c r="Z157" s="1"/>
  <c r="Z156" s="1"/>
  <c r="AF159"/>
  <c r="AF108"/>
  <c r="Z107"/>
  <c r="Z106" s="1"/>
  <c r="Z105" s="1"/>
  <c r="AR163"/>
  <c r="AL162"/>
  <c r="AL161" s="1"/>
  <c r="AL160" s="1"/>
  <c r="AQ185"/>
  <c r="AQ184" s="1"/>
  <c r="AW186"/>
  <c r="Y46"/>
  <c r="Y45" s="1"/>
  <c r="Y44" s="1"/>
  <c r="Y43" s="1"/>
  <c r="AE47"/>
  <c r="AF171"/>
  <c r="Z170"/>
  <c r="AF193"/>
  <c r="Z192"/>
  <c r="Z191" s="1"/>
  <c r="Z190" s="1"/>
  <c r="AE62"/>
  <c r="Y61"/>
  <c r="Y60" s="1"/>
  <c r="Y59" s="1"/>
  <c r="AE173"/>
  <c r="Y172"/>
  <c r="AW58"/>
  <c r="AQ57"/>
  <c r="AQ56" s="1"/>
  <c r="AQ55" s="1"/>
  <c r="AF189"/>
  <c r="Z188"/>
  <c r="Z187" s="1"/>
  <c r="Z183" s="1"/>
  <c r="AQ68"/>
  <c r="AQ67" s="1"/>
  <c r="AW69"/>
  <c r="BI53"/>
  <c r="BI52" s="1"/>
  <c r="BI51" s="1"/>
  <c r="BO54"/>
  <c r="AR15"/>
  <c r="AL14"/>
  <c r="AL13" s="1"/>
  <c r="AL12" s="1"/>
  <c r="Z103"/>
  <c r="Z102" s="1"/>
  <c r="Z101" s="1"/>
  <c r="AF104"/>
  <c r="AQ19"/>
  <c r="AQ18" s="1"/>
  <c r="AQ17" s="1"/>
  <c r="AW20"/>
  <c r="AE171"/>
  <c r="Y170"/>
  <c r="AF25"/>
  <c r="Z24"/>
  <c r="Z23" s="1"/>
  <c r="Z22" s="1"/>
  <c r="Z11" s="1"/>
  <c r="Z10" s="1"/>
  <c r="BP90"/>
  <c r="BJ89"/>
  <c r="BJ88" s="1"/>
  <c r="AE15"/>
  <c r="Y14"/>
  <c r="Y13" s="1"/>
  <c r="Y12" s="1"/>
  <c r="Y158"/>
  <c r="Y157" s="1"/>
  <c r="Y156" s="1"/>
  <c r="AE159"/>
  <c r="AQ127"/>
  <c r="AQ126" s="1"/>
  <c r="AW128"/>
  <c r="Z144"/>
  <c r="Z143" s="1"/>
  <c r="Z142" s="1"/>
  <c r="Z141" s="1"/>
  <c r="Z140" s="1"/>
  <c r="AF145"/>
  <c r="S165"/>
  <c r="S164" s="1"/>
  <c r="S155" s="1"/>
  <c r="S154" s="1"/>
  <c r="S11"/>
  <c r="S10" s="1"/>
  <c r="Y63"/>
  <c r="M8"/>
  <c r="T182"/>
  <c r="T181" s="1"/>
  <c r="T96"/>
  <c r="T95" s="1"/>
  <c r="BC125"/>
  <c r="AW124"/>
  <c r="AW123" s="1"/>
  <c r="AX65"/>
  <c r="AX64" s="1"/>
  <c r="BD66"/>
  <c r="CG92"/>
  <c r="CG91" s="1"/>
  <c r="CM93"/>
  <c r="CQ93" s="1"/>
  <c r="BO33"/>
  <c r="AQ132"/>
  <c r="AQ131" s="1"/>
  <c r="AQ130" s="1"/>
  <c r="AQ129" s="1"/>
  <c r="AW133"/>
  <c r="BV169"/>
  <c r="BP168"/>
  <c r="CG138"/>
  <c r="CA137"/>
  <c r="CA136" s="1"/>
  <c r="CA135" s="1"/>
  <c r="CA134" s="1"/>
  <c r="AX124"/>
  <c r="AX123" s="1"/>
  <c r="BD125"/>
  <c r="BD175"/>
  <c r="BD174" s="1"/>
  <c r="BJ176"/>
  <c r="BD54"/>
  <c r="AX53"/>
  <c r="AX52" s="1"/>
  <c r="AX51" s="1"/>
  <c r="BO167"/>
  <c r="BI166"/>
  <c r="BD127"/>
  <c r="BD126" s="1"/>
  <c r="BJ128"/>
  <c r="CM169"/>
  <c r="CQ169" s="1"/>
  <c r="CG168"/>
  <c r="CN93"/>
  <c r="CR93" s="1"/>
  <c r="CH92"/>
  <c r="CH91" s="1"/>
  <c r="CB137"/>
  <c r="CB136" s="1"/>
  <c r="CB135" s="1"/>
  <c r="CB134" s="1"/>
  <c r="CH138"/>
  <c r="CH148"/>
  <c r="CH147" s="1"/>
  <c r="CH146" s="1"/>
  <c r="CN149"/>
  <c r="BC115"/>
  <c r="AW114"/>
  <c r="AW113" s="1"/>
  <c r="BD87"/>
  <c r="AX86"/>
  <c r="AX85" s="1"/>
  <c r="AX84" s="1"/>
  <c r="AX83" s="1"/>
  <c r="AX99"/>
  <c r="AX98" s="1"/>
  <c r="AX97" s="1"/>
  <c r="BD100"/>
  <c r="BJ167"/>
  <c r="BD166"/>
  <c r="BJ69"/>
  <c r="AX19"/>
  <c r="AX18" s="1"/>
  <c r="AX17" s="1"/>
  <c r="BD20"/>
  <c r="AQ122"/>
  <c r="AK121"/>
  <c r="AK120" s="1"/>
  <c r="AK119" s="1"/>
  <c r="AR34"/>
  <c r="AL32"/>
  <c r="AL31" s="1"/>
  <c r="AK189"/>
  <c r="AE188"/>
  <c r="AE187" s="1"/>
  <c r="AE183" s="1"/>
  <c r="AE144"/>
  <c r="AE143" s="1"/>
  <c r="AE142" s="1"/>
  <c r="AK145"/>
  <c r="AR30"/>
  <c r="AL28"/>
  <c r="AL27" s="1"/>
  <c r="AF26"/>
  <c r="BV152"/>
  <c r="BP151"/>
  <c r="BP150" s="1"/>
  <c r="BI178"/>
  <c r="BI177" s="1"/>
  <c r="BO179"/>
  <c r="BU152"/>
  <c r="BO151"/>
  <c r="BO150" s="1"/>
  <c r="AW107"/>
  <c r="AW106" s="1"/>
  <c r="AW105" s="1"/>
  <c r="BC108"/>
  <c r="BP42"/>
  <c r="BJ41"/>
  <c r="BJ40" s="1"/>
  <c r="BJ39" s="1"/>
  <c r="AX178" l="1"/>
  <c r="AX177" s="1"/>
  <c r="BD179"/>
  <c r="BD112"/>
  <c r="AX111"/>
  <c r="AX110" s="1"/>
  <c r="BC104"/>
  <c r="AX109"/>
  <c r="BU175"/>
  <c r="BU174" s="1"/>
  <c r="CA176"/>
  <c r="AL185"/>
  <c r="AL184" s="1"/>
  <c r="AR186"/>
  <c r="Y11"/>
  <c r="Y10" s="1"/>
  <c r="CO80"/>
  <c r="CQ81"/>
  <c r="CP80"/>
  <c r="CR81"/>
  <c r="CN80"/>
  <c r="CM80"/>
  <c r="CM92"/>
  <c r="CO92"/>
  <c r="CN148"/>
  <c r="CP148"/>
  <c r="CN92"/>
  <c r="CP92"/>
  <c r="CM168"/>
  <c r="Z182"/>
  <c r="Z181" s="1"/>
  <c r="AE26"/>
  <c r="Z96"/>
  <c r="Z95" s="1"/>
  <c r="AX75"/>
  <c r="AX74" s="1"/>
  <c r="BD76"/>
  <c r="Z50"/>
  <c r="Z49" s="1"/>
  <c r="Z165"/>
  <c r="Z164" s="1"/>
  <c r="Z155" s="1"/>
  <c r="Z154" s="1"/>
  <c r="AE63"/>
  <c r="AE99"/>
  <c r="AE98" s="1"/>
  <c r="AE97" s="1"/>
  <c r="AE96" s="1"/>
  <c r="AE95" s="1"/>
  <c r="AK100"/>
  <c r="BU90"/>
  <c r="BO89"/>
  <c r="BO88" s="1"/>
  <c r="Y50"/>
  <c r="Y49" s="1"/>
  <c r="AR70"/>
  <c r="AL68"/>
  <c r="AL67" s="1"/>
  <c r="AL63" s="1"/>
  <c r="AL145"/>
  <c r="AF144"/>
  <c r="AF143" s="1"/>
  <c r="AF142" s="1"/>
  <c r="AF141" s="1"/>
  <c r="AF140" s="1"/>
  <c r="AE158"/>
  <c r="AE157" s="1"/>
  <c r="AE156" s="1"/>
  <c r="AK159"/>
  <c r="AK173"/>
  <c r="AE172"/>
  <c r="AE61"/>
  <c r="AE60" s="1"/>
  <c r="AE59" s="1"/>
  <c r="AK62"/>
  <c r="BD114"/>
  <c r="BD113" s="1"/>
  <c r="BJ115"/>
  <c r="AK193"/>
  <c r="AE192"/>
  <c r="AE191" s="1"/>
  <c r="AE190" s="1"/>
  <c r="AE182" s="1"/>
  <c r="AE181" s="1"/>
  <c r="AL62"/>
  <c r="AF61"/>
  <c r="AF60" s="1"/>
  <c r="AF59" s="1"/>
  <c r="AK149"/>
  <c r="AE148"/>
  <c r="AE147" s="1"/>
  <c r="AE146" s="1"/>
  <c r="AE141" s="1"/>
  <c r="AE140" s="1"/>
  <c r="AL25"/>
  <c r="AF24"/>
  <c r="AF23" s="1"/>
  <c r="AF22" s="1"/>
  <c r="AF11" s="1"/>
  <c r="AF10" s="1"/>
  <c r="AK171"/>
  <c r="AE170"/>
  <c r="BC20"/>
  <c r="AW19"/>
  <c r="AW18" s="1"/>
  <c r="AW17" s="1"/>
  <c r="AF103"/>
  <c r="AF102" s="1"/>
  <c r="AF101" s="1"/>
  <c r="AL104"/>
  <c r="AK47"/>
  <c r="AE46"/>
  <c r="AE45" s="1"/>
  <c r="AE44" s="1"/>
  <c r="AE43" s="1"/>
  <c r="AF158"/>
  <c r="AF157" s="1"/>
  <c r="AF156" s="1"/>
  <c r="AL159"/>
  <c r="AL58"/>
  <c r="AF57"/>
  <c r="AF56" s="1"/>
  <c r="AF55" s="1"/>
  <c r="AQ73"/>
  <c r="AK72"/>
  <c r="AK71" s="1"/>
  <c r="BC128"/>
  <c r="AW127"/>
  <c r="AW126" s="1"/>
  <c r="AX15"/>
  <c r="AR14"/>
  <c r="AR13" s="1"/>
  <c r="AR12" s="1"/>
  <c r="AF188"/>
  <c r="AF187" s="1"/>
  <c r="AF183" s="1"/>
  <c r="AL189"/>
  <c r="AW57"/>
  <c r="AW56" s="1"/>
  <c r="AW55" s="1"/>
  <c r="BC58"/>
  <c r="AL193"/>
  <c r="AF192"/>
  <c r="AF191" s="1"/>
  <c r="AF190" s="1"/>
  <c r="AL171"/>
  <c r="AF170"/>
  <c r="AR162"/>
  <c r="AR161" s="1"/>
  <c r="AR160" s="1"/>
  <c r="AX163"/>
  <c r="AL108"/>
  <c r="AF107"/>
  <c r="AF106" s="1"/>
  <c r="AF105" s="1"/>
  <c r="AQ34"/>
  <c r="AK32"/>
  <c r="AK31" s="1"/>
  <c r="AX122"/>
  <c r="AR121"/>
  <c r="AR120" s="1"/>
  <c r="AR119" s="1"/>
  <c r="AF132"/>
  <c r="AF131" s="1"/>
  <c r="AF130" s="1"/>
  <c r="AF129" s="1"/>
  <c r="AL133"/>
  <c r="AQ29"/>
  <c r="AK28"/>
  <c r="AK27" s="1"/>
  <c r="AX73"/>
  <c r="AR72"/>
  <c r="AR71" s="1"/>
  <c r="AW87"/>
  <c r="AQ86"/>
  <c r="AQ85" s="1"/>
  <c r="AQ84" s="1"/>
  <c r="AQ83" s="1"/>
  <c r="AK25"/>
  <c r="AE24"/>
  <c r="AE23" s="1"/>
  <c r="AE22" s="1"/>
  <c r="AK111"/>
  <c r="AK110" s="1"/>
  <c r="AK109" s="1"/>
  <c r="AQ112"/>
  <c r="AK15"/>
  <c r="AE14"/>
  <c r="AE13" s="1"/>
  <c r="AE12" s="1"/>
  <c r="BV90"/>
  <c r="BP89"/>
  <c r="BP88" s="1"/>
  <c r="BU54"/>
  <c r="BO53"/>
  <c r="BO52" s="1"/>
  <c r="BO51" s="1"/>
  <c r="AW68"/>
  <c r="AW67" s="1"/>
  <c r="BC69"/>
  <c r="BC186"/>
  <c r="AW185"/>
  <c r="AW184" s="1"/>
  <c r="BI66"/>
  <c r="BC65"/>
  <c r="BC64" s="1"/>
  <c r="BI41"/>
  <c r="BI40" s="1"/>
  <c r="BI39" s="1"/>
  <c r="BO42"/>
  <c r="AQ76"/>
  <c r="AK75"/>
  <c r="AK74" s="1"/>
  <c r="AL173"/>
  <c r="AF172"/>
  <c r="AK162"/>
  <c r="AK161" s="1"/>
  <c r="AK160" s="1"/>
  <c r="AQ163"/>
  <c r="T8"/>
  <c r="S8"/>
  <c r="Y165"/>
  <c r="Y164" s="1"/>
  <c r="Y155" s="1"/>
  <c r="Y154" s="1"/>
  <c r="BU167"/>
  <c r="BO166"/>
  <c r="BV168"/>
  <c r="CB169"/>
  <c r="BC124"/>
  <c r="BC123" s="1"/>
  <c r="BI125"/>
  <c r="BI104"/>
  <c r="BC103"/>
  <c r="BC102" s="1"/>
  <c r="BC101" s="1"/>
  <c r="BI115"/>
  <c r="BC114"/>
  <c r="BC113" s="1"/>
  <c r="CH137"/>
  <c r="CH136" s="1"/>
  <c r="CH135" s="1"/>
  <c r="CH134" s="1"/>
  <c r="CN138"/>
  <c r="BJ175"/>
  <c r="BJ174" s="1"/>
  <c r="BP176"/>
  <c r="BD124"/>
  <c r="BD123" s="1"/>
  <c r="BJ125"/>
  <c r="BC133"/>
  <c r="AW132"/>
  <c r="AW131" s="1"/>
  <c r="AW130" s="1"/>
  <c r="AW129" s="1"/>
  <c r="BJ66"/>
  <c r="BD65"/>
  <c r="BD64" s="1"/>
  <c r="BU151"/>
  <c r="BU150" s="1"/>
  <c r="CA152"/>
  <c r="BV151"/>
  <c r="BV150" s="1"/>
  <c r="CB152"/>
  <c r="BD53"/>
  <c r="BD52" s="1"/>
  <c r="BD51" s="1"/>
  <c r="BJ54"/>
  <c r="CG137"/>
  <c r="CG136" s="1"/>
  <c r="CG135" s="1"/>
  <c r="CG134" s="1"/>
  <c r="CM138"/>
  <c r="CQ138" s="1"/>
  <c r="BU33"/>
  <c r="BP128"/>
  <c r="BJ127"/>
  <c r="BJ126" s="1"/>
  <c r="BJ20"/>
  <c r="BD19"/>
  <c r="BD18" s="1"/>
  <c r="BD17" s="1"/>
  <c r="BJ100"/>
  <c r="BD99"/>
  <c r="BD98" s="1"/>
  <c r="BD97" s="1"/>
  <c r="BP69"/>
  <c r="BP167"/>
  <c r="BJ166"/>
  <c r="BJ87"/>
  <c r="BD86"/>
  <c r="BD85" s="1"/>
  <c r="BD84" s="1"/>
  <c r="BD83" s="1"/>
  <c r="AL26"/>
  <c r="AW122"/>
  <c r="AQ121"/>
  <c r="AQ120" s="1"/>
  <c r="AQ119" s="1"/>
  <c r="AQ145"/>
  <c r="AK144"/>
  <c r="AK143" s="1"/>
  <c r="AK142" s="1"/>
  <c r="AX34"/>
  <c r="AR32"/>
  <c r="AR31" s="1"/>
  <c r="AX30"/>
  <c r="AR28"/>
  <c r="AR27" s="1"/>
  <c r="AQ189"/>
  <c r="AK188"/>
  <c r="AK187" s="1"/>
  <c r="AK183" s="1"/>
  <c r="BU179"/>
  <c r="BO178"/>
  <c r="BO177" s="1"/>
  <c r="BC107"/>
  <c r="BC106" s="1"/>
  <c r="BC105" s="1"/>
  <c r="BI108"/>
  <c r="BV42"/>
  <c r="BP41"/>
  <c r="BP40" s="1"/>
  <c r="BP39" s="1"/>
  <c r="AE11" l="1"/>
  <c r="AE10" s="1"/>
  <c r="BJ112"/>
  <c r="BD111"/>
  <c r="BD110" s="1"/>
  <c r="BD178"/>
  <c r="BD177" s="1"/>
  <c r="BJ179"/>
  <c r="BD109"/>
  <c r="AK26"/>
  <c r="AE165"/>
  <c r="AE164" s="1"/>
  <c r="AR185"/>
  <c r="AR184" s="1"/>
  <c r="AX186"/>
  <c r="CA175"/>
  <c r="CA174" s="1"/>
  <c r="CG176"/>
  <c r="Y8"/>
  <c r="CR80"/>
  <c r="CP91"/>
  <c r="CR92"/>
  <c r="CQ80"/>
  <c r="CP147"/>
  <c r="CO91"/>
  <c r="CQ92"/>
  <c r="CM91"/>
  <c r="AE50"/>
  <c r="AE49" s="1"/>
  <c r="CN91"/>
  <c r="CN147"/>
  <c r="CM137"/>
  <c r="CO137"/>
  <c r="CN137"/>
  <c r="CP137"/>
  <c r="AF96"/>
  <c r="AF95" s="1"/>
  <c r="AF165"/>
  <c r="AF164" s="1"/>
  <c r="AF155" s="1"/>
  <c r="AF154" s="1"/>
  <c r="Z8"/>
  <c r="AQ100"/>
  <c r="AK99"/>
  <c r="AK98" s="1"/>
  <c r="AK97" s="1"/>
  <c r="AK96" s="1"/>
  <c r="AK95" s="1"/>
  <c r="BJ76"/>
  <c r="BD75"/>
  <c r="BD74" s="1"/>
  <c r="CA90"/>
  <c r="BU89"/>
  <c r="BU88" s="1"/>
  <c r="AE155"/>
  <c r="AE154" s="1"/>
  <c r="AE8" s="1"/>
  <c r="AX70"/>
  <c r="AR68"/>
  <c r="AR67" s="1"/>
  <c r="AR63" s="1"/>
  <c r="AL172"/>
  <c r="AR173"/>
  <c r="AW112"/>
  <c r="AQ111"/>
  <c r="AQ110" s="1"/>
  <c r="AQ109" s="1"/>
  <c r="BD163"/>
  <c r="AX162"/>
  <c r="AX161" s="1"/>
  <c r="AX160" s="1"/>
  <c r="BC57"/>
  <c r="BC56" s="1"/>
  <c r="BC55" s="1"/>
  <c r="BI58"/>
  <c r="AL188"/>
  <c r="AL187" s="1"/>
  <c r="AL183" s="1"/>
  <c r="AR189"/>
  <c r="BC127"/>
  <c r="BC126" s="1"/>
  <c r="BI128"/>
  <c r="AQ47"/>
  <c r="AK46"/>
  <c r="AK45" s="1"/>
  <c r="AK44" s="1"/>
  <c r="AK43" s="1"/>
  <c r="AR104"/>
  <c r="AL103"/>
  <c r="AL102" s="1"/>
  <c r="AL101" s="1"/>
  <c r="BJ114"/>
  <c r="BJ113" s="1"/>
  <c r="BP115"/>
  <c r="AK61"/>
  <c r="AK60" s="1"/>
  <c r="AK59" s="1"/>
  <c r="AQ62"/>
  <c r="AK158"/>
  <c r="AK157" s="1"/>
  <c r="AK156" s="1"/>
  <c r="AQ159"/>
  <c r="AW163"/>
  <c r="AQ162"/>
  <c r="AQ161" s="1"/>
  <c r="AQ160" s="1"/>
  <c r="BC185"/>
  <c r="BC184" s="1"/>
  <c r="BI186"/>
  <c r="CB90"/>
  <c r="BV89"/>
  <c r="BV88" s="1"/>
  <c r="AW86"/>
  <c r="AW85" s="1"/>
  <c r="AW84" s="1"/>
  <c r="AW83" s="1"/>
  <c r="BC87"/>
  <c r="AQ28"/>
  <c r="AQ27" s="1"/>
  <c r="AW29"/>
  <c r="BD122"/>
  <c r="AX121"/>
  <c r="AX120" s="1"/>
  <c r="AX119" s="1"/>
  <c r="AW34"/>
  <c r="AQ32"/>
  <c r="AQ31" s="1"/>
  <c r="AR171"/>
  <c r="AL170"/>
  <c r="BD15"/>
  <c r="AX14"/>
  <c r="AX13" s="1"/>
  <c r="AX12" s="1"/>
  <c r="AL158"/>
  <c r="AL157" s="1"/>
  <c r="AL156" s="1"/>
  <c r="AR159"/>
  <c r="BI20"/>
  <c r="BC19"/>
  <c r="BC18" s="1"/>
  <c r="BC17" s="1"/>
  <c r="AR25"/>
  <c r="AL24"/>
  <c r="AL23" s="1"/>
  <c r="AL22" s="1"/>
  <c r="AL11" s="1"/>
  <c r="AL10" s="1"/>
  <c r="AQ149"/>
  <c r="AK148"/>
  <c r="AK147" s="1"/>
  <c r="AK146" s="1"/>
  <c r="AK141" s="1"/>
  <c r="AK140" s="1"/>
  <c r="AR62"/>
  <c r="AL61"/>
  <c r="AL60" s="1"/>
  <c r="AL59" s="1"/>
  <c r="AQ193"/>
  <c r="AK192"/>
  <c r="AK191" s="1"/>
  <c r="AK190" s="1"/>
  <c r="AK182" s="1"/>
  <c r="AK181" s="1"/>
  <c r="BO41"/>
  <c r="BO40" s="1"/>
  <c r="BO39" s="1"/>
  <c r="BU42"/>
  <c r="BI69"/>
  <c r="BC68"/>
  <c r="BC67" s="1"/>
  <c r="AL132"/>
  <c r="AL131" s="1"/>
  <c r="AL130" s="1"/>
  <c r="AL129" s="1"/>
  <c r="AR133"/>
  <c r="AW73"/>
  <c r="AQ72"/>
  <c r="AQ71" s="1"/>
  <c r="AL57"/>
  <c r="AL56" s="1"/>
  <c r="AL55" s="1"/>
  <c r="AR58"/>
  <c r="AW76"/>
  <c r="AQ75"/>
  <c r="AQ74" s="1"/>
  <c r="BO66"/>
  <c r="BI65"/>
  <c r="BI64" s="1"/>
  <c r="CA54"/>
  <c r="BU53"/>
  <c r="BU52" s="1"/>
  <c r="BU51" s="1"/>
  <c r="AK14"/>
  <c r="AK13" s="1"/>
  <c r="AK12" s="1"/>
  <c r="AQ15"/>
  <c r="AK24"/>
  <c r="AK23" s="1"/>
  <c r="AK22" s="1"/>
  <c r="AQ25"/>
  <c r="BD73"/>
  <c r="AX72"/>
  <c r="AX71" s="1"/>
  <c r="AR108"/>
  <c r="AL107"/>
  <c r="AL106" s="1"/>
  <c r="AL105" s="1"/>
  <c r="AL192"/>
  <c r="AL191" s="1"/>
  <c r="AL190" s="1"/>
  <c r="AR193"/>
  <c r="AQ171"/>
  <c r="AK170"/>
  <c r="AK172"/>
  <c r="AQ173"/>
  <c r="AR145"/>
  <c r="AL144"/>
  <c r="AL143" s="1"/>
  <c r="AL142" s="1"/>
  <c r="AL141" s="1"/>
  <c r="AL140" s="1"/>
  <c r="AF182"/>
  <c r="AF181" s="1"/>
  <c r="AK63"/>
  <c r="AF50"/>
  <c r="AF49" s="1"/>
  <c r="BV41"/>
  <c r="BV40" s="1"/>
  <c r="BV39" s="1"/>
  <c r="CB42"/>
  <c r="BJ53"/>
  <c r="BJ52" s="1"/>
  <c r="BJ51" s="1"/>
  <c r="BP54"/>
  <c r="CA151"/>
  <c r="CA150" s="1"/>
  <c r="CG152"/>
  <c r="BO115"/>
  <c r="BI114"/>
  <c r="BI113" s="1"/>
  <c r="BO125"/>
  <c r="BI124"/>
  <c r="BI123" s="1"/>
  <c r="CH169"/>
  <c r="CB168"/>
  <c r="BU178"/>
  <c r="BU177" s="1"/>
  <c r="CA179"/>
  <c r="CA33"/>
  <c r="BJ65"/>
  <c r="BJ64" s="1"/>
  <c r="BP66"/>
  <c r="BC132"/>
  <c r="BC131" s="1"/>
  <c r="BC130" s="1"/>
  <c r="BC129" s="1"/>
  <c r="BI133"/>
  <c r="BO104"/>
  <c r="BI103"/>
  <c r="BI102" s="1"/>
  <c r="BI101" s="1"/>
  <c r="BU166"/>
  <c r="CA167"/>
  <c r="BP127"/>
  <c r="BP126" s="1"/>
  <c r="BV128"/>
  <c r="CH152"/>
  <c r="CB151"/>
  <c r="CB150" s="1"/>
  <c r="BP125"/>
  <c r="BJ124"/>
  <c r="BJ123" s="1"/>
  <c r="BP175"/>
  <c r="BP174" s="1"/>
  <c r="BV176"/>
  <c r="BV69"/>
  <c r="BJ99"/>
  <c r="BJ98" s="1"/>
  <c r="BJ97" s="1"/>
  <c r="BP100"/>
  <c r="BJ19"/>
  <c r="BJ18" s="1"/>
  <c r="BJ17" s="1"/>
  <c r="BP20"/>
  <c r="BJ86"/>
  <c r="BJ85" s="1"/>
  <c r="BJ84" s="1"/>
  <c r="BJ83" s="1"/>
  <c r="BP87"/>
  <c r="BV167"/>
  <c r="BP166"/>
  <c r="AR26"/>
  <c r="BC122"/>
  <c r="AW121"/>
  <c r="AW120" s="1"/>
  <c r="AW119" s="1"/>
  <c r="AQ144"/>
  <c r="AQ143" s="1"/>
  <c r="AQ142" s="1"/>
  <c r="AW145"/>
  <c r="AQ188"/>
  <c r="AQ187" s="1"/>
  <c r="AQ183" s="1"/>
  <c r="AW189"/>
  <c r="BD30"/>
  <c r="AX28"/>
  <c r="AX27" s="1"/>
  <c r="BD34"/>
  <c r="AX32"/>
  <c r="AX31" s="1"/>
  <c r="BI107"/>
  <c r="BI106" s="1"/>
  <c r="BI105" s="1"/>
  <c r="BO108"/>
  <c r="BP179" l="1"/>
  <c r="BJ178"/>
  <c r="BJ177" s="1"/>
  <c r="BJ111"/>
  <c r="BJ110" s="1"/>
  <c r="BJ109" s="1"/>
  <c r="BP112"/>
  <c r="CM176"/>
  <c r="CG175"/>
  <c r="CG174" s="1"/>
  <c r="AX185"/>
  <c r="AX184" s="1"/>
  <c r="BD186"/>
  <c r="CP136"/>
  <c r="CO136"/>
  <c r="CQ137"/>
  <c r="CR91"/>
  <c r="CP146"/>
  <c r="CQ91"/>
  <c r="CN136"/>
  <c r="CM136"/>
  <c r="CN146"/>
  <c r="AF8"/>
  <c r="BJ75"/>
  <c r="BJ74" s="1"/>
  <c r="BP76"/>
  <c r="AQ99"/>
  <c r="AQ98" s="1"/>
  <c r="AQ97" s="1"/>
  <c r="AQ96" s="1"/>
  <c r="AQ95" s="1"/>
  <c r="AW100"/>
  <c r="AK50"/>
  <c r="AK49" s="1"/>
  <c r="AL182"/>
  <c r="AL181" s="1"/>
  <c r="AK11"/>
  <c r="AK10" s="1"/>
  <c r="BD70"/>
  <c r="AX68"/>
  <c r="AX67" s="1"/>
  <c r="AX63" s="1"/>
  <c r="CG90"/>
  <c r="CA89"/>
  <c r="CA88" s="1"/>
  <c r="AL96"/>
  <c r="AL95" s="1"/>
  <c r="AX145"/>
  <c r="AR144"/>
  <c r="AR143" s="1"/>
  <c r="AR142" s="1"/>
  <c r="AR141" s="1"/>
  <c r="AR140" s="1"/>
  <c r="BU66"/>
  <c r="BO65"/>
  <c r="BO64" s="1"/>
  <c r="AW75"/>
  <c r="AW74" s="1"/>
  <c r="BC76"/>
  <c r="AX58"/>
  <c r="AR57"/>
  <c r="AR56" s="1"/>
  <c r="AR55" s="1"/>
  <c r="AR24"/>
  <c r="AR23" s="1"/>
  <c r="AR22" s="1"/>
  <c r="AR11" s="1"/>
  <c r="AR10" s="1"/>
  <c r="AX25"/>
  <c r="BC34"/>
  <c r="AW32"/>
  <c r="AW31" s="1"/>
  <c r="BJ122"/>
  <c r="BD121"/>
  <c r="BD120" s="1"/>
  <c r="BD119" s="1"/>
  <c r="AQ158"/>
  <c r="AQ157" s="1"/>
  <c r="AQ156" s="1"/>
  <c r="AW159"/>
  <c r="BP114"/>
  <c r="BP113" s="1"/>
  <c r="BV115"/>
  <c r="BI57"/>
  <c r="BI56" s="1"/>
  <c r="BI55" s="1"/>
  <c r="BO58"/>
  <c r="AQ24"/>
  <c r="AQ23" s="1"/>
  <c r="AQ22" s="1"/>
  <c r="AW25"/>
  <c r="AQ14"/>
  <c r="AQ13" s="1"/>
  <c r="AQ12" s="1"/>
  <c r="AW15"/>
  <c r="BI68"/>
  <c r="BI67" s="1"/>
  <c r="BO69"/>
  <c r="BI87"/>
  <c r="BC86"/>
  <c r="BC85" s="1"/>
  <c r="BC84" s="1"/>
  <c r="BC83" s="1"/>
  <c r="BC163"/>
  <c r="AW162"/>
  <c r="AW161" s="1"/>
  <c r="AW160" s="1"/>
  <c r="AR107"/>
  <c r="AR106" s="1"/>
  <c r="AR105" s="1"/>
  <c r="AX108"/>
  <c r="BJ73"/>
  <c r="BD72"/>
  <c r="BD71" s="1"/>
  <c r="CG54"/>
  <c r="CA53"/>
  <c r="CA52" s="1"/>
  <c r="CA51" s="1"/>
  <c r="AX133"/>
  <c r="AR132"/>
  <c r="AR131" s="1"/>
  <c r="AR130" s="1"/>
  <c r="AR129" s="1"/>
  <c r="BD14"/>
  <c r="BD13" s="1"/>
  <c r="BD12" s="1"/>
  <c r="BJ15"/>
  <c r="AR170"/>
  <c r="AX171"/>
  <c r="AW62"/>
  <c r="AQ61"/>
  <c r="AQ60" s="1"/>
  <c r="AQ59" s="1"/>
  <c r="BO128"/>
  <c r="BI127"/>
  <c r="BI126" s="1"/>
  <c r="AR188"/>
  <c r="AR187" s="1"/>
  <c r="AR183" s="1"/>
  <c r="AX189"/>
  <c r="AQ63"/>
  <c r="AQ26"/>
  <c r="AQ170"/>
  <c r="AW171"/>
  <c r="CA42"/>
  <c r="BU41"/>
  <c r="BU40" s="1"/>
  <c r="BU39" s="1"/>
  <c r="BI19"/>
  <c r="BI18" s="1"/>
  <c r="BI17" s="1"/>
  <c r="BO20"/>
  <c r="CH90"/>
  <c r="CB89"/>
  <c r="CB88" s="1"/>
  <c r="AX173"/>
  <c r="AR172"/>
  <c r="AQ172"/>
  <c r="AW173"/>
  <c r="AW72"/>
  <c r="AW71" s="1"/>
  <c r="BC73"/>
  <c r="AR158"/>
  <c r="AR157" s="1"/>
  <c r="AR156" s="1"/>
  <c r="AX159"/>
  <c r="AX193"/>
  <c r="AR192"/>
  <c r="AR191" s="1"/>
  <c r="AR190" s="1"/>
  <c r="AQ192"/>
  <c r="AQ191" s="1"/>
  <c r="AQ190" s="1"/>
  <c r="AQ182" s="1"/>
  <c r="AQ181" s="1"/>
  <c r="AW193"/>
  <c r="AR61"/>
  <c r="AR60" s="1"/>
  <c r="AR59" s="1"/>
  <c r="AX62"/>
  <c r="AW149"/>
  <c r="AQ148"/>
  <c r="AQ147" s="1"/>
  <c r="AQ146" s="1"/>
  <c r="AQ141" s="1"/>
  <c r="AQ140" s="1"/>
  <c r="AW28"/>
  <c r="AW27" s="1"/>
  <c r="BC29"/>
  <c r="BI185"/>
  <c r="BI184" s="1"/>
  <c r="BO186"/>
  <c r="AR103"/>
  <c r="AR102" s="1"/>
  <c r="AR101" s="1"/>
  <c r="AX104"/>
  <c r="AQ46"/>
  <c r="AQ45" s="1"/>
  <c r="AQ44" s="1"/>
  <c r="AQ43" s="1"/>
  <c r="AW47"/>
  <c r="BJ163"/>
  <c r="BD162"/>
  <c r="BD161" s="1"/>
  <c r="BD160" s="1"/>
  <c r="BC112"/>
  <c r="AW111"/>
  <c r="AW110" s="1"/>
  <c r="AW109" s="1"/>
  <c r="AK165"/>
  <c r="AK164" s="1"/>
  <c r="AK155" s="1"/>
  <c r="AK154" s="1"/>
  <c r="AK8" s="1"/>
  <c r="AL50"/>
  <c r="AL49" s="1"/>
  <c r="AL165"/>
  <c r="AL164" s="1"/>
  <c r="AL155" s="1"/>
  <c r="AL154" s="1"/>
  <c r="CG33"/>
  <c r="CA178"/>
  <c r="CA177" s="1"/>
  <c r="CG179"/>
  <c r="CG151"/>
  <c r="CG150" s="1"/>
  <c r="CM152"/>
  <c r="CQ152" s="1"/>
  <c r="CB41"/>
  <c r="CB40" s="1"/>
  <c r="CB39" s="1"/>
  <c r="CH42"/>
  <c r="BV166"/>
  <c r="CB167"/>
  <c r="BO133"/>
  <c r="BI132"/>
  <c r="BI131" s="1"/>
  <c r="BI130" s="1"/>
  <c r="BI129" s="1"/>
  <c r="BV66"/>
  <c r="BP65"/>
  <c r="BP64" s="1"/>
  <c r="CN169"/>
  <c r="CH168"/>
  <c r="BV175"/>
  <c r="BV174" s="1"/>
  <c r="CB176"/>
  <c r="BV127"/>
  <c r="BV126" s="1"/>
  <c r="CB128"/>
  <c r="BU104"/>
  <c r="BO103"/>
  <c r="BO102" s="1"/>
  <c r="BO101" s="1"/>
  <c r="BV54"/>
  <c r="BP53"/>
  <c r="BP52" s="1"/>
  <c r="BP51" s="1"/>
  <c r="CB69"/>
  <c r="BV125"/>
  <c r="BP124"/>
  <c r="BP123" s="1"/>
  <c r="CN152"/>
  <c r="CR152" s="1"/>
  <c r="CH151"/>
  <c r="CH150" s="1"/>
  <c r="CA166"/>
  <c r="CG167"/>
  <c r="BU125"/>
  <c r="BO124"/>
  <c r="BO123" s="1"/>
  <c r="BU115"/>
  <c r="BO114"/>
  <c r="BO113" s="1"/>
  <c r="BV87"/>
  <c r="BP86"/>
  <c r="BP85" s="1"/>
  <c r="BP84" s="1"/>
  <c r="BP83" s="1"/>
  <c r="BV20"/>
  <c r="BP19"/>
  <c r="BP18" s="1"/>
  <c r="BP17" s="1"/>
  <c r="BV100"/>
  <c r="BP99"/>
  <c r="BP98" s="1"/>
  <c r="BP97" s="1"/>
  <c r="BI122"/>
  <c r="BC121"/>
  <c r="BC120" s="1"/>
  <c r="BC119" s="1"/>
  <c r="AX26"/>
  <c r="AW188"/>
  <c r="AW187" s="1"/>
  <c r="AW183" s="1"/>
  <c r="BC189"/>
  <c r="BJ34"/>
  <c r="BD32"/>
  <c r="BD31" s="1"/>
  <c r="BJ30"/>
  <c r="BD28"/>
  <c r="BD27" s="1"/>
  <c r="BC145"/>
  <c r="AW144"/>
  <c r="AW143" s="1"/>
  <c r="AW142" s="1"/>
  <c r="BU108"/>
  <c r="BO107"/>
  <c r="BO106" s="1"/>
  <c r="BO105" s="1"/>
  <c r="BV179" l="1"/>
  <c r="BP178"/>
  <c r="BP177" s="1"/>
  <c r="BP109"/>
  <c r="BP111"/>
  <c r="BP110" s="1"/>
  <c r="BV112"/>
  <c r="BD185"/>
  <c r="BD184" s="1"/>
  <c r="BJ186"/>
  <c r="CQ176"/>
  <c r="CM175"/>
  <c r="CM174" s="1"/>
  <c r="CP135"/>
  <c r="CO135"/>
  <c r="CQ136"/>
  <c r="CN135"/>
  <c r="CM135"/>
  <c r="CN151"/>
  <c r="CP151"/>
  <c r="CN168"/>
  <c r="CP168"/>
  <c r="CO168"/>
  <c r="CQ168" s="1"/>
  <c r="CM151"/>
  <c r="CO151"/>
  <c r="AR165"/>
  <c r="AR164" s="1"/>
  <c r="AR155" s="1"/>
  <c r="AR154" s="1"/>
  <c r="AW63"/>
  <c r="CG89"/>
  <c r="CG88" s="1"/>
  <c r="CM90"/>
  <c r="CQ90" s="1"/>
  <c r="BV76"/>
  <c r="BP75"/>
  <c r="BP74" s="1"/>
  <c r="BJ70"/>
  <c r="BD68"/>
  <c r="BD67" s="1"/>
  <c r="BD63" s="1"/>
  <c r="AW99"/>
  <c r="AW98" s="1"/>
  <c r="AW97" s="1"/>
  <c r="AW96" s="1"/>
  <c r="AW95" s="1"/>
  <c r="BC100"/>
  <c r="AL8"/>
  <c r="AR96"/>
  <c r="AR95" s="1"/>
  <c r="AR50"/>
  <c r="AR49" s="1"/>
  <c r="BC149"/>
  <c r="AW148"/>
  <c r="AW147" s="1"/>
  <c r="AW146" s="1"/>
  <c r="AW141" s="1"/>
  <c r="AW140" s="1"/>
  <c r="BD159"/>
  <c r="AX158"/>
  <c r="AX157" s="1"/>
  <c r="AX156" s="1"/>
  <c r="BI73"/>
  <c r="BC72"/>
  <c r="BC71" s="1"/>
  <c r="BC173"/>
  <c r="AW172"/>
  <c r="BO19"/>
  <c r="BO18" s="1"/>
  <c r="BO17" s="1"/>
  <c r="BU20"/>
  <c r="BC171"/>
  <c r="AW170"/>
  <c r="AW165" s="1"/>
  <c r="AW164" s="1"/>
  <c r="AX188"/>
  <c r="AX187" s="1"/>
  <c r="AX183" s="1"/>
  <c r="BD189"/>
  <c r="BJ72"/>
  <c r="BJ71" s="1"/>
  <c r="BP73"/>
  <c r="CN90"/>
  <c r="CR90" s="1"/>
  <c r="CH89"/>
  <c r="CH88" s="1"/>
  <c r="CA41"/>
  <c r="CA40" s="1"/>
  <c r="CA39" s="1"/>
  <c r="CG42"/>
  <c r="AX107"/>
  <c r="AX106" s="1"/>
  <c r="AX105" s="1"/>
  <c r="BD108"/>
  <c r="BC111"/>
  <c r="BC110" s="1"/>
  <c r="BC109" s="1"/>
  <c r="BI112"/>
  <c r="BJ162"/>
  <c r="BJ161" s="1"/>
  <c r="BJ160" s="1"/>
  <c r="BP163"/>
  <c r="BD171"/>
  <c r="AX170"/>
  <c r="CM54"/>
  <c r="CQ54" s="1"/>
  <c r="CG53"/>
  <c r="CG52" s="1"/>
  <c r="CG51" s="1"/>
  <c r="AW26"/>
  <c r="AQ11"/>
  <c r="AQ10" s="1"/>
  <c r="BP15"/>
  <c r="BJ14"/>
  <c r="BJ13" s="1"/>
  <c r="BJ12" s="1"/>
  <c r="AX132"/>
  <c r="AX131" s="1"/>
  <c r="AX130" s="1"/>
  <c r="AX129" s="1"/>
  <c r="BD133"/>
  <c r="BC162"/>
  <c r="BC161" s="1"/>
  <c r="BC160" s="1"/>
  <c r="BI163"/>
  <c r="BI86"/>
  <c r="BI85" s="1"/>
  <c r="BI84" s="1"/>
  <c r="BI83" s="1"/>
  <c r="BO87"/>
  <c r="BD25"/>
  <c r="AX24"/>
  <c r="AX23" s="1"/>
  <c r="AX22" s="1"/>
  <c r="AX11" s="1"/>
  <c r="AX10" s="1"/>
  <c r="BC75"/>
  <c r="BC74" s="1"/>
  <c r="BI76"/>
  <c r="BC47"/>
  <c r="AW46"/>
  <c r="AW45" s="1"/>
  <c r="AW44" s="1"/>
  <c r="AW43" s="1"/>
  <c r="AW192"/>
  <c r="AW191" s="1"/>
  <c r="AW190" s="1"/>
  <c r="AW182" s="1"/>
  <c r="AW181" s="1"/>
  <c r="BC193"/>
  <c r="BD193"/>
  <c r="AX192"/>
  <c r="AX191" s="1"/>
  <c r="AX190" s="1"/>
  <c r="BO127"/>
  <c r="BO126" s="1"/>
  <c r="BU128"/>
  <c r="AW24"/>
  <c r="AW23" s="1"/>
  <c r="AW22" s="1"/>
  <c r="BC25"/>
  <c r="BO57"/>
  <c r="BO56" s="1"/>
  <c r="BO55" s="1"/>
  <c r="BU58"/>
  <c r="AW158"/>
  <c r="AW157" s="1"/>
  <c r="AW156" s="1"/>
  <c r="BC159"/>
  <c r="BP122"/>
  <c r="BJ121"/>
  <c r="BJ120" s="1"/>
  <c r="BJ119" s="1"/>
  <c r="CA66"/>
  <c r="BU65"/>
  <c r="BU64" s="1"/>
  <c r="AX103"/>
  <c r="AX102" s="1"/>
  <c r="AX101" s="1"/>
  <c r="BD104"/>
  <c r="BO185"/>
  <c r="BO184" s="1"/>
  <c r="BU186"/>
  <c r="BC28"/>
  <c r="BC27" s="1"/>
  <c r="BI29"/>
  <c r="AX61"/>
  <c r="AX60" s="1"/>
  <c r="AX59" s="1"/>
  <c r="BD62"/>
  <c r="BD173"/>
  <c r="AX172"/>
  <c r="BC62"/>
  <c r="AW61"/>
  <c r="AW60" s="1"/>
  <c r="AW59" s="1"/>
  <c r="BU69"/>
  <c r="BO68"/>
  <c r="BO67" s="1"/>
  <c r="BC15"/>
  <c r="AW14"/>
  <c r="AW13" s="1"/>
  <c r="AW12" s="1"/>
  <c r="CB115"/>
  <c r="BV114"/>
  <c r="BV113" s="1"/>
  <c r="BI34"/>
  <c r="BC32"/>
  <c r="BC31" s="1"/>
  <c r="BD58"/>
  <c r="AX57"/>
  <c r="AX56" s="1"/>
  <c r="AX55" s="1"/>
  <c r="AX144"/>
  <c r="AX143" s="1"/>
  <c r="AX142" s="1"/>
  <c r="AX141" s="1"/>
  <c r="AX140" s="1"/>
  <c r="BD145"/>
  <c r="AQ165"/>
  <c r="AQ164" s="1"/>
  <c r="AQ155" s="1"/>
  <c r="AQ154" s="1"/>
  <c r="AQ50"/>
  <c r="AQ49" s="1"/>
  <c r="AR182"/>
  <c r="AR181" s="1"/>
  <c r="BU107"/>
  <c r="BU106" s="1"/>
  <c r="BU105" s="1"/>
  <c r="CA108"/>
  <c r="CH69"/>
  <c r="BV53"/>
  <c r="BV52" s="1"/>
  <c r="BV51" s="1"/>
  <c r="CB54"/>
  <c r="BU103"/>
  <c r="BU102" s="1"/>
  <c r="BU101" s="1"/>
  <c r="CA104"/>
  <c r="BV19"/>
  <c r="BV18" s="1"/>
  <c r="BV17" s="1"/>
  <c r="CB20"/>
  <c r="CM167"/>
  <c r="CQ167" s="1"/>
  <c r="CG166"/>
  <c r="BV124"/>
  <c r="BV123" s="1"/>
  <c r="CB125"/>
  <c r="CB127"/>
  <c r="CB126" s="1"/>
  <c r="CH128"/>
  <c r="CB175"/>
  <c r="CB174" s="1"/>
  <c r="CH176"/>
  <c r="BV65"/>
  <c r="BV64" s="1"/>
  <c r="CB66"/>
  <c r="CM179"/>
  <c r="CQ179" s="1"/>
  <c r="CG178"/>
  <c r="CG177" s="1"/>
  <c r="CM33"/>
  <c r="CQ33" s="1"/>
  <c r="BU114"/>
  <c r="BU113" s="1"/>
  <c r="CA115"/>
  <c r="BU124"/>
  <c r="BU123" s="1"/>
  <c r="CA125"/>
  <c r="CH167"/>
  <c r="CB166"/>
  <c r="BV99"/>
  <c r="BV98" s="1"/>
  <c r="BV97" s="1"/>
  <c r="CB100"/>
  <c r="BV86"/>
  <c r="BV85" s="1"/>
  <c r="BV84" s="1"/>
  <c r="BV83" s="1"/>
  <c r="CB87"/>
  <c r="BO132"/>
  <c r="BO131" s="1"/>
  <c r="BO130" s="1"/>
  <c r="BO129" s="1"/>
  <c r="BU133"/>
  <c r="CH41"/>
  <c r="CH40" s="1"/>
  <c r="CH39" s="1"/>
  <c r="CN42"/>
  <c r="CR42" s="1"/>
  <c r="BD26"/>
  <c r="BO122"/>
  <c r="BI121"/>
  <c r="BI120" s="1"/>
  <c r="BI119" s="1"/>
  <c r="BP30"/>
  <c r="BJ28"/>
  <c r="BJ27" s="1"/>
  <c r="BI189"/>
  <c r="BC188"/>
  <c r="BC187" s="1"/>
  <c r="BC183" s="1"/>
  <c r="BI145"/>
  <c r="BC144"/>
  <c r="BC143" s="1"/>
  <c r="BC142" s="1"/>
  <c r="BP34"/>
  <c r="BJ32"/>
  <c r="BJ31" s="1"/>
  <c r="CB112" l="1"/>
  <c r="BV111"/>
  <c r="BV110" s="1"/>
  <c r="BV109" s="1"/>
  <c r="CB179"/>
  <c r="BV178"/>
  <c r="BV177" s="1"/>
  <c r="AW50"/>
  <c r="AW49" s="1"/>
  <c r="BJ185"/>
  <c r="BJ184" s="1"/>
  <c r="BP186"/>
  <c r="CP134"/>
  <c r="CO150"/>
  <c r="CQ151"/>
  <c r="CP150"/>
  <c r="CR151"/>
  <c r="CO134"/>
  <c r="CQ135"/>
  <c r="CN150"/>
  <c r="CN134"/>
  <c r="CM150"/>
  <c r="CM134"/>
  <c r="AR8"/>
  <c r="CN41"/>
  <c r="CP41"/>
  <c r="AX165"/>
  <c r="AX164" s="1"/>
  <c r="AX155" s="1"/>
  <c r="AX154" s="1"/>
  <c r="CM166"/>
  <c r="CP178"/>
  <c r="CN89"/>
  <c r="CP89"/>
  <c r="CM89"/>
  <c r="CO89"/>
  <c r="CM178"/>
  <c r="CO178"/>
  <c r="CM53"/>
  <c r="BI100"/>
  <c r="BC99"/>
  <c r="BC98" s="1"/>
  <c r="BC97" s="1"/>
  <c r="BC96" s="1"/>
  <c r="BC95" s="1"/>
  <c r="BV75"/>
  <c r="BV74" s="1"/>
  <c r="CB76"/>
  <c r="BC63"/>
  <c r="BP70"/>
  <c r="BJ68"/>
  <c r="BJ67" s="1"/>
  <c r="BJ63" s="1"/>
  <c r="AQ8"/>
  <c r="BO34"/>
  <c r="BI32"/>
  <c r="BI31" s="1"/>
  <c r="BO76"/>
  <c r="BI75"/>
  <c r="BI74" s="1"/>
  <c r="BJ62"/>
  <c r="BD61"/>
  <c r="BD60" s="1"/>
  <c r="BD59" s="1"/>
  <c r="CA186"/>
  <c r="BU185"/>
  <c r="BU184" s="1"/>
  <c r="BJ104"/>
  <c r="BD103"/>
  <c r="BD102" s="1"/>
  <c r="BD101" s="1"/>
  <c r="BJ193"/>
  <c r="BD192"/>
  <c r="BD191" s="1"/>
  <c r="BD190" s="1"/>
  <c r="BC46"/>
  <c r="BC45" s="1"/>
  <c r="BC44" s="1"/>
  <c r="BC43" s="1"/>
  <c r="BI47"/>
  <c r="BP14"/>
  <c r="BP13" s="1"/>
  <c r="BP12" s="1"/>
  <c r="BV15"/>
  <c r="BD170"/>
  <c r="BJ171"/>
  <c r="CA20"/>
  <c r="BU19"/>
  <c r="BU18" s="1"/>
  <c r="BU17" s="1"/>
  <c r="AW11"/>
  <c r="AW10" s="1"/>
  <c r="AX96"/>
  <c r="AX95" s="1"/>
  <c r="BV122"/>
  <c r="BP121"/>
  <c r="BP120" s="1"/>
  <c r="BP119" s="1"/>
  <c r="BI159"/>
  <c r="BC158"/>
  <c r="BC157" s="1"/>
  <c r="BC156" s="1"/>
  <c r="CA58"/>
  <c r="BU57"/>
  <c r="BU56" s="1"/>
  <c r="BU55" s="1"/>
  <c r="BU87"/>
  <c r="BO86"/>
  <c r="BO85" s="1"/>
  <c r="BO84" s="1"/>
  <c r="BO83" s="1"/>
  <c r="BD132"/>
  <c r="BD131" s="1"/>
  <c r="BD130" s="1"/>
  <c r="BD129" s="1"/>
  <c r="BJ133"/>
  <c r="BO112"/>
  <c r="BI111"/>
  <c r="BI110" s="1"/>
  <c r="BI109" s="1"/>
  <c r="BD57"/>
  <c r="BD56" s="1"/>
  <c r="BD55" s="1"/>
  <c r="BJ58"/>
  <c r="CH115"/>
  <c r="CB114"/>
  <c r="CB113" s="1"/>
  <c r="BC61"/>
  <c r="BC60" s="1"/>
  <c r="BC59" s="1"/>
  <c r="BI62"/>
  <c r="BD172"/>
  <c r="BJ173"/>
  <c r="CG66"/>
  <c r="CA65"/>
  <c r="CA64" s="1"/>
  <c r="BC24"/>
  <c r="BC23" s="1"/>
  <c r="BC22" s="1"/>
  <c r="BI25"/>
  <c r="CA128"/>
  <c r="BU127"/>
  <c r="BU126" s="1"/>
  <c r="BC192"/>
  <c r="BC191" s="1"/>
  <c r="BC190" s="1"/>
  <c r="BC182" s="1"/>
  <c r="BC181" s="1"/>
  <c r="BI193"/>
  <c r="BO163"/>
  <c r="BI162"/>
  <c r="BI161" s="1"/>
  <c r="BI160" s="1"/>
  <c r="BV163"/>
  <c r="BP162"/>
  <c r="BP161" s="1"/>
  <c r="BP160" s="1"/>
  <c r="BJ108"/>
  <c r="BD107"/>
  <c r="BD106" s="1"/>
  <c r="BD105" s="1"/>
  <c r="BI171"/>
  <c r="BC170"/>
  <c r="BI173"/>
  <c r="BC172"/>
  <c r="BD158"/>
  <c r="BD157" s="1"/>
  <c r="BD156" s="1"/>
  <c r="BJ159"/>
  <c r="BC148"/>
  <c r="BC147" s="1"/>
  <c r="BC146" s="1"/>
  <c r="BC141" s="1"/>
  <c r="BC140" s="1"/>
  <c r="BI149"/>
  <c r="BC26"/>
  <c r="AX182"/>
  <c r="AX181" s="1"/>
  <c r="BC14"/>
  <c r="BC13" s="1"/>
  <c r="BC12" s="1"/>
  <c r="BI15"/>
  <c r="CA69"/>
  <c r="BU68"/>
  <c r="BU67" s="1"/>
  <c r="CM42"/>
  <c r="CQ42" s="1"/>
  <c r="CG41"/>
  <c r="CG40" s="1"/>
  <c r="CG39" s="1"/>
  <c r="BI72"/>
  <c r="BI71" s="1"/>
  <c r="BO73"/>
  <c r="BJ145"/>
  <c r="BD144"/>
  <c r="BD143" s="1"/>
  <c r="BD142" s="1"/>
  <c r="BD141" s="1"/>
  <c r="BD140" s="1"/>
  <c r="BI28"/>
  <c r="BI27" s="1"/>
  <c r="BO29"/>
  <c r="BJ25"/>
  <c r="BD24"/>
  <c r="BD23" s="1"/>
  <c r="BD22" s="1"/>
  <c r="BV73"/>
  <c r="BP72"/>
  <c r="BP71" s="1"/>
  <c r="BJ189"/>
  <c r="BD188"/>
  <c r="BD187" s="1"/>
  <c r="BD183" s="1"/>
  <c r="BD11"/>
  <c r="BD10" s="1"/>
  <c r="AX50"/>
  <c r="AX49" s="1"/>
  <c r="AW155"/>
  <c r="AW154" s="1"/>
  <c r="CN167"/>
  <c r="CH166"/>
  <c r="CH54"/>
  <c r="CB53"/>
  <c r="CB52" s="1"/>
  <c r="CB51" s="1"/>
  <c r="CA107"/>
  <c r="CA106" s="1"/>
  <c r="CA105" s="1"/>
  <c r="CG108"/>
  <c r="CG115"/>
  <c r="CA114"/>
  <c r="CA113" s="1"/>
  <c r="CH66"/>
  <c r="CB65"/>
  <c r="CB64" s="1"/>
  <c r="CH175"/>
  <c r="CH174" s="1"/>
  <c r="CN176"/>
  <c r="CR176" s="1"/>
  <c r="CH127"/>
  <c r="CH126" s="1"/>
  <c r="CN128"/>
  <c r="CR128" s="1"/>
  <c r="CH125"/>
  <c r="CB124"/>
  <c r="CB123" s="1"/>
  <c r="CB19"/>
  <c r="CB18" s="1"/>
  <c r="CB17" s="1"/>
  <c r="CH20"/>
  <c r="CA103"/>
  <c r="CA102" s="1"/>
  <c r="CA101" s="1"/>
  <c r="CG104"/>
  <c r="CN69"/>
  <c r="CR69" s="1"/>
  <c r="BU132"/>
  <c r="BU131" s="1"/>
  <c r="BU130" s="1"/>
  <c r="BU129" s="1"/>
  <c r="CA133"/>
  <c r="CH87"/>
  <c r="CB86"/>
  <c r="CB85" s="1"/>
  <c r="CB84" s="1"/>
  <c r="CB83" s="1"/>
  <c r="CH100"/>
  <c r="CB99"/>
  <c r="CB98" s="1"/>
  <c r="CB97" s="1"/>
  <c r="CA124"/>
  <c r="CA123" s="1"/>
  <c r="CG125"/>
  <c r="BO121"/>
  <c r="BO120" s="1"/>
  <c r="BO119" s="1"/>
  <c r="BU122"/>
  <c r="BI144"/>
  <c r="BI143" s="1"/>
  <c r="BI142" s="1"/>
  <c r="BO145"/>
  <c r="BO189"/>
  <c r="BI188"/>
  <c r="BI187" s="1"/>
  <c r="BI183" s="1"/>
  <c r="BV30"/>
  <c r="BP28"/>
  <c r="BP27" s="1"/>
  <c r="BV34"/>
  <c r="BP32"/>
  <c r="BP31" s="1"/>
  <c r="BJ26"/>
  <c r="CB111" l="1"/>
  <c r="CB110" s="1"/>
  <c r="CH112"/>
  <c r="CB178"/>
  <c r="CB177" s="1"/>
  <c r="CH179"/>
  <c r="CB109"/>
  <c r="BP185"/>
  <c r="BP184" s="1"/>
  <c r="BV186"/>
  <c r="BI26"/>
  <c r="CO177"/>
  <c r="CQ178"/>
  <c r="CP88"/>
  <c r="CR89"/>
  <c r="CR150"/>
  <c r="CQ150"/>
  <c r="CP177"/>
  <c r="CO88"/>
  <c r="CQ89"/>
  <c r="CP40"/>
  <c r="CR41"/>
  <c r="CQ134"/>
  <c r="CM177"/>
  <c r="CN88"/>
  <c r="CN40"/>
  <c r="CM52"/>
  <c r="CM88"/>
  <c r="BC50"/>
  <c r="BC49" s="1"/>
  <c r="CP111"/>
  <c r="BD50"/>
  <c r="BD49" s="1"/>
  <c r="CN127"/>
  <c r="CP127"/>
  <c r="CN166"/>
  <c r="CP166"/>
  <c r="CN175"/>
  <c r="CP175"/>
  <c r="CO175"/>
  <c r="CQ175" s="1"/>
  <c r="CM41"/>
  <c r="CO41"/>
  <c r="CO166"/>
  <c r="CQ166" s="1"/>
  <c r="BD96"/>
  <c r="BD95" s="1"/>
  <c r="AX8"/>
  <c r="BV70"/>
  <c r="BP68"/>
  <c r="BP67" s="1"/>
  <c r="BP63" s="1"/>
  <c r="BI99"/>
  <c r="BI98" s="1"/>
  <c r="BI97" s="1"/>
  <c r="BI96" s="1"/>
  <c r="BI95" s="1"/>
  <c r="BO100"/>
  <c r="BD165"/>
  <c r="BD164" s="1"/>
  <c r="BD155" s="1"/>
  <c r="BD154" s="1"/>
  <c r="CB75"/>
  <c r="CB74" s="1"/>
  <c r="CH76"/>
  <c r="CB73"/>
  <c r="BV72"/>
  <c r="BV71" s="1"/>
  <c r="BI14"/>
  <c r="BI13" s="1"/>
  <c r="BI12" s="1"/>
  <c r="BO15"/>
  <c r="BO149"/>
  <c r="BI148"/>
  <c r="BI147" s="1"/>
  <c r="BI146" s="1"/>
  <c r="BI141" s="1"/>
  <c r="BI140" s="1"/>
  <c r="BJ57"/>
  <c r="BJ56" s="1"/>
  <c r="BJ55" s="1"/>
  <c r="BP58"/>
  <c r="BO47"/>
  <c r="BI46"/>
  <c r="BI45" s="1"/>
  <c r="BI44" s="1"/>
  <c r="BI43" s="1"/>
  <c r="BO28"/>
  <c r="BO27" s="1"/>
  <c r="BU29"/>
  <c r="CA68"/>
  <c r="CA67" s="1"/>
  <c r="CG69"/>
  <c r="BI170"/>
  <c r="BO171"/>
  <c r="BV162"/>
  <c r="BV161" s="1"/>
  <c r="BV160" s="1"/>
  <c r="CB163"/>
  <c r="BO162"/>
  <c r="BO161" s="1"/>
  <c r="BO160" s="1"/>
  <c r="BU163"/>
  <c r="CG128"/>
  <c r="CA127"/>
  <c r="CA126" s="1"/>
  <c r="CN115"/>
  <c r="CR115" s="1"/>
  <c r="CH114"/>
  <c r="CH113" s="1"/>
  <c r="BO111"/>
  <c r="BO110" s="1"/>
  <c r="BO109" s="1"/>
  <c r="BU112"/>
  <c r="CA87"/>
  <c r="BU86"/>
  <c r="BU85" s="1"/>
  <c r="BU84" s="1"/>
  <c r="BU83" s="1"/>
  <c r="BI158"/>
  <c r="BI157" s="1"/>
  <c r="BI156" s="1"/>
  <c r="BO159"/>
  <c r="BJ103"/>
  <c r="BJ102" s="1"/>
  <c r="BJ101" s="1"/>
  <c r="BP104"/>
  <c r="BP62"/>
  <c r="BJ61"/>
  <c r="BJ60" s="1"/>
  <c r="BJ59" s="1"/>
  <c r="BP133"/>
  <c r="BJ132"/>
  <c r="BJ131" s="1"/>
  <c r="BJ130" s="1"/>
  <c r="BJ129" s="1"/>
  <c r="BJ188"/>
  <c r="BJ187" s="1"/>
  <c r="BJ183" s="1"/>
  <c r="BP189"/>
  <c r="BP25"/>
  <c r="BJ24"/>
  <c r="BJ23" s="1"/>
  <c r="BJ22" s="1"/>
  <c r="BJ11" s="1"/>
  <c r="BJ10" s="1"/>
  <c r="BP145"/>
  <c r="BJ144"/>
  <c r="BJ143" s="1"/>
  <c r="BJ142" s="1"/>
  <c r="BJ141" s="1"/>
  <c r="BJ140" s="1"/>
  <c r="BJ158"/>
  <c r="BJ157" s="1"/>
  <c r="BJ156" s="1"/>
  <c r="BP159"/>
  <c r="BI192"/>
  <c r="BI191" s="1"/>
  <c r="BI190" s="1"/>
  <c r="BI182" s="1"/>
  <c r="BI181" s="1"/>
  <c r="BO193"/>
  <c r="BI24"/>
  <c r="BI23" s="1"/>
  <c r="BI22" s="1"/>
  <c r="BO25"/>
  <c r="BP173"/>
  <c r="BJ172"/>
  <c r="BJ170"/>
  <c r="BP171"/>
  <c r="BV14"/>
  <c r="BV13" s="1"/>
  <c r="BV12" s="1"/>
  <c r="CB15"/>
  <c r="BI63"/>
  <c r="BC165"/>
  <c r="BC164" s="1"/>
  <c r="BC155" s="1"/>
  <c r="BC154" s="1"/>
  <c r="AW8"/>
  <c r="BO62"/>
  <c r="BI61"/>
  <c r="BI60" s="1"/>
  <c r="BI59" s="1"/>
  <c r="BU73"/>
  <c r="BO72"/>
  <c r="BO71" s="1"/>
  <c r="BI172"/>
  <c r="BO173"/>
  <c r="BJ107"/>
  <c r="BJ106" s="1"/>
  <c r="BJ105" s="1"/>
  <c r="BP108"/>
  <c r="CM66"/>
  <c r="CQ66" s="1"/>
  <c r="CG65"/>
  <c r="CG64" s="1"/>
  <c r="CG58"/>
  <c r="CA57"/>
  <c r="CA56" s="1"/>
  <c r="CA55" s="1"/>
  <c r="BV121"/>
  <c r="BV120" s="1"/>
  <c r="BV119" s="1"/>
  <c r="CB122"/>
  <c r="CA19"/>
  <c r="CA18" s="1"/>
  <c r="CA17" s="1"/>
  <c r="CG20"/>
  <c r="BJ192"/>
  <c r="BJ191" s="1"/>
  <c r="BJ190" s="1"/>
  <c r="BP193"/>
  <c r="CG186"/>
  <c r="CA185"/>
  <c r="CA184" s="1"/>
  <c r="BU76"/>
  <c r="BO75"/>
  <c r="BO74" s="1"/>
  <c r="BU34"/>
  <c r="BO32"/>
  <c r="BO31" s="1"/>
  <c r="BD182"/>
  <c r="BD181" s="1"/>
  <c r="BC11"/>
  <c r="BC10" s="1"/>
  <c r="CM125"/>
  <c r="CQ125" s="1"/>
  <c r="CG124"/>
  <c r="CG123" s="1"/>
  <c r="CA132"/>
  <c r="CA131" s="1"/>
  <c r="CA130" s="1"/>
  <c r="CA129" s="1"/>
  <c r="CG133"/>
  <c r="CM104"/>
  <c r="CQ104" s="1"/>
  <c r="CG103"/>
  <c r="CG102" s="1"/>
  <c r="CG101" s="1"/>
  <c r="CH19"/>
  <c r="CH18" s="1"/>
  <c r="CH17" s="1"/>
  <c r="CN20"/>
  <c r="CN54"/>
  <c r="CH53"/>
  <c r="CH52" s="1"/>
  <c r="CH51" s="1"/>
  <c r="CN100"/>
  <c r="CH99"/>
  <c r="CH98" s="1"/>
  <c r="CH97" s="1"/>
  <c r="CN66"/>
  <c r="CR66" s="1"/>
  <c r="CH65"/>
  <c r="CH64" s="1"/>
  <c r="CG114"/>
  <c r="CG113" s="1"/>
  <c r="CM115"/>
  <c r="CQ115" s="1"/>
  <c r="BV32"/>
  <c r="BV31" s="1"/>
  <c r="CB34"/>
  <c r="BV28"/>
  <c r="BV27" s="1"/>
  <c r="CB30"/>
  <c r="BU121"/>
  <c r="BU120" s="1"/>
  <c r="BU119" s="1"/>
  <c r="CA122"/>
  <c r="CN87"/>
  <c r="CH86"/>
  <c r="CH85" s="1"/>
  <c r="CH84" s="1"/>
  <c r="CH83" s="1"/>
  <c r="CN125"/>
  <c r="CR125" s="1"/>
  <c r="CH124"/>
  <c r="CH123" s="1"/>
  <c r="CM108"/>
  <c r="CQ108" s="1"/>
  <c r="CG107"/>
  <c r="CG106" s="1"/>
  <c r="CG105" s="1"/>
  <c r="BU189"/>
  <c r="BO188"/>
  <c r="BO187" s="1"/>
  <c r="BO183" s="1"/>
  <c r="BP26"/>
  <c r="BU145"/>
  <c r="BO144"/>
  <c r="BO143" s="1"/>
  <c r="BO142" s="1"/>
  <c r="CH111" l="1"/>
  <c r="CH110" s="1"/>
  <c r="CH109" s="1"/>
  <c r="CN112"/>
  <c r="CH178"/>
  <c r="CH177" s="1"/>
  <c r="CN179"/>
  <c r="CB186"/>
  <c r="BV185"/>
  <c r="BV184" s="1"/>
  <c r="CR88"/>
  <c r="CP39"/>
  <c r="CR40"/>
  <c r="CQ88"/>
  <c r="CP126"/>
  <c r="CR127"/>
  <c r="CP110"/>
  <c r="CO40"/>
  <c r="CQ41"/>
  <c r="CP174"/>
  <c r="CR175"/>
  <c r="CQ177"/>
  <c r="CO174"/>
  <c r="CQ174" s="1"/>
  <c r="CN126"/>
  <c r="CM40"/>
  <c r="CN174"/>
  <c r="CN39"/>
  <c r="CM51"/>
  <c r="CN65"/>
  <c r="CP65"/>
  <c r="CM114"/>
  <c r="CO114"/>
  <c r="CN99"/>
  <c r="CP99"/>
  <c r="CM65"/>
  <c r="CO65"/>
  <c r="CN53"/>
  <c r="CP53"/>
  <c r="CO53"/>
  <c r="CQ53" s="1"/>
  <c r="CM103"/>
  <c r="CM124"/>
  <c r="CO124"/>
  <c r="CM107"/>
  <c r="CN124"/>
  <c r="CP124"/>
  <c r="CN86"/>
  <c r="CP86"/>
  <c r="CP185"/>
  <c r="CN19"/>
  <c r="CP19"/>
  <c r="CN114"/>
  <c r="CP114"/>
  <c r="BJ96"/>
  <c r="BJ165"/>
  <c r="BJ164" s="1"/>
  <c r="BJ155" s="1"/>
  <c r="BJ154" s="1"/>
  <c r="CN76"/>
  <c r="CR76" s="1"/>
  <c r="CH75"/>
  <c r="CH74" s="1"/>
  <c r="BD8"/>
  <c r="BI165"/>
  <c r="BI164" s="1"/>
  <c r="BI155" s="1"/>
  <c r="BI154" s="1"/>
  <c r="BO26"/>
  <c r="CB70"/>
  <c r="BV68"/>
  <c r="BV67" s="1"/>
  <c r="BV63" s="1"/>
  <c r="BO63"/>
  <c r="BO99"/>
  <c r="BO98" s="1"/>
  <c r="BO97" s="1"/>
  <c r="BO96" s="1"/>
  <c r="BO95" s="1"/>
  <c r="BU100"/>
  <c r="CH122"/>
  <c r="CB121"/>
  <c r="CB120" s="1"/>
  <c r="CB119" s="1"/>
  <c r="BP188"/>
  <c r="BP187" s="1"/>
  <c r="BP183" s="1"/>
  <c r="BV189"/>
  <c r="BO158"/>
  <c r="BO157" s="1"/>
  <c r="BO156" s="1"/>
  <c r="BU159"/>
  <c r="BU111"/>
  <c r="BU110" s="1"/>
  <c r="BU109" s="1"/>
  <c r="CA112"/>
  <c r="CA34"/>
  <c r="BU32"/>
  <c r="BU31" s="1"/>
  <c r="BU75"/>
  <c r="BU74" s="1"/>
  <c r="CA76"/>
  <c r="CM58"/>
  <c r="CQ58" s="1"/>
  <c r="CG57"/>
  <c r="CG56" s="1"/>
  <c r="CG55" s="1"/>
  <c r="BV173"/>
  <c r="BP172"/>
  <c r="BU25"/>
  <c r="BO24"/>
  <c r="BO23" s="1"/>
  <c r="BO22" s="1"/>
  <c r="BO192"/>
  <c r="BO191" s="1"/>
  <c r="BO190" s="1"/>
  <c r="BO182" s="1"/>
  <c r="BO181" s="1"/>
  <c r="BU193"/>
  <c r="BV159"/>
  <c r="BP158"/>
  <c r="BP157" s="1"/>
  <c r="BP156" s="1"/>
  <c r="CB162"/>
  <c r="CB161" s="1"/>
  <c r="CB160" s="1"/>
  <c r="CH163"/>
  <c r="BO170"/>
  <c r="BU171"/>
  <c r="BU28"/>
  <c r="BU27" s="1"/>
  <c r="CA29"/>
  <c r="CH73"/>
  <c r="CB72"/>
  <c r="CB71" s="1"/>
  <c r="BC8"/>
  <c r="BJ50"/>
  <c r="BJ49" s="1"/>
  <c r="BI11"/>
  <c r="BI10" s="1"/>
  <c r="BV193"/>
  <c r="BP192"/>
  <c r="BP191" s="1"/>
  <c r="BP190" s="1"/>
  <c r="CM20"/>
  <c r="CQ20" s="1"/>
  <c r="CG19"/>
  <c r="CG18" s="1"/>
  <c r="CG17" s="1"/>
  <c r="BU173"/>
  <c r="BO172"/>
  <c r="CB14"/>
  <c r="CB13" s="1"/>
  <c r="CB12" s="1"/>
  <c r="CH15"/>
  <c r="BV171"/>
  <c r="BP170"/>
  <c r="BP144"/>
  <c r="BP143" s="1"/>
  <c r="BP142" s="1"/>
  <c r="BP141" s="1"/>
  <c r="BP140" s="1"/>
  <c r="BV145"/>
  <c r="BP103"/>
  <c r="BP102" s="1"/>
  <c r="BP101" s="1"/>
  <c r="BV104"/>
  <c r="CG127"/>
  <c r="CG126" s="1"/>
  <c r="CM128"/>
  <c r="CQ128" s="1"/>
  <c r="BV58"/>
  <c r="BP57"/>
  <c r="BP56" s="1"/>
  <c r="BP55" s="1"/>
  <c r="BO14"/>
  <c r="BO13" s="1"/>
  <c r="BO12" s="1"/>
  <c r="BU15"/>
  <c r="BV26"/>
  <c r="BP107"/>
  <c r="BP106" s="1"/>
  <c r="BP105" s="1"/>
  <c r="BV108"/>
  <c r="BP24"/>
  <c r="BP23" s="1"/>
  <c r="BP22" s="1"/>
  <c r="BP11" s="1"/>
  <c r="BP10" s="1"/>
  <c r="BV25"/>
  <c r="CG185"/>
  <c r="CG184" s="1"/>
  <c r="CM186"/>
  <c r="CQ186" s="1"/>
  <c r="BU72"/>
  <c r="BU71" s="1"/>
  <c r="BU63" s="1"/>
  <c r="CA73"/>
  <c r="BU62"/>
  <c r="BO61"/>
  <c r="BO60" s="1"/>
  <c r="BO59" s="1"/>
  <c r="BP132"/>
  <c r="BP131" s="1"/>
  <c r="BP130" s="1"/>
  <c r="BP129" s="1"/>
  <c r="BV133"/>
  <c r="BV62"/>
  <c r="BP61"/>
  <c r="BP60" s="1"/>
  <c r="BP59" s="1"/>
  <c r="CG87"/>
  <c r="CA86"/>
  <c r="CA85" s="1"/>
  <c r="CA84" s="1"/>
  <c r="CA83" s="1"/>
  <c r="CA163"/>
  <c r="BU162"/>
  <c r="BU161" s="1"/>
  <c r="BU160" s="1"/>
  <c r="CM69"/>
  <c r="CQ69" s="1"/>
  <c r="CG68"/>
  <c r="CG67" s="1"/>
  <c r="BO46"/>
  <c r="BO45" s="1"/>
  <c r="BO44" s="1"/>
  <c r="BO43" s="1"/>
  <c r="BU47"/>
  <c r="BU149"/>
  <c r="BO148"/>
  <c r="BO147" s="1"/>
  <c r="BO146" s="1"/>
  <c r="BO141" s="1"/>
  <c r="BO140" s="1"/>
  <c r="BJ95"/>
  <c r="BI50"/>
  <c r="BI49" s="1"/>
  <c r="BJ182"/>
  <c r="BJ181" s="1"/>
  <c r="BU144"/>
  <c r="BU143" s="1"/>
  <c r="BU142" s="1"/>
  <c r="CA145"/>
  <c r="CG122"/>
  <c r="CA121"/>
  <c r="CA120" s="1"/>
  <c r="CA119" s="1"/>
  <c r="CH30"/>
  <c r="CB28"/>
  <c r="CB27" s="1"/>
  <c r="CM133"/>
  <c r="CQ133" s="1"/>
  <c r="CG132"/>
  <c r="CG131" s="1"/>
  <c r="CG130" s="1"/>
  <c r="CG129" s="1"/>
  <c r="BU188"/>
  <c r="BU187" s="1"/>
  <c r="BU183" s="1"/>
  <c r="CA189"/>
  <c r="CH34"/>
  <c r="CB32"/>
  <c r="CB31" s="1"/>
  <c r="CR179" l="1"/>
  <c r="CN178"/>
  <c r="BO50"/>
  <c r="BO49" s="1"/>
  <c r="CR112"/>
  <c r="CN111"/>
  <c r="CH186"/>
  <c r="CB185"/>
  <c r="CB184" s="1"/>
  <c r="CP18"/>
  <c r="CP52"/>
  <c r="CR39"/>
  <c r="CP113"/>
  <c r="CR114"/>
  <c r="CP184"/>
  <c r="CP123"/>
  <c r="CR124"/>
  <c r="CP64"/>
  <c r="CR65"/>
  <c r="CO39"/>
  <c r="CQ40"/>
  <c r="CO64"/>
  <c r="CQ65"/>
  <c r="CP98"/>
  <c r="CP85"/>
  <c r="CO123"/>
  <c r="CQ124"/>
  <c r="CO113"/>
  <c r="CQ114"/>
  <c r="CR174"/>
  <c r="CR126"/>
  <c r="CN18"/>
  <c r="CN17" s="1"/>
  <c r="CN113"/>
  <c r="CN123"/>
  <c r="CN98"/>
  <c r="CM102"/>
  <c r="CO52"/>
  <c r="CQ52" s="1"/>
  <c r="CM64"/>
  <c r="CM113"/>
  <c r="CN85"/>
  <c r="CM123"/>
  <c r="CM39"/>
  <c r="CM106"/>
  <c r="CN52"/>
  <c r="CN64"/>
  <c r="BO11"/>
  <c r="BU26"/>
  <c r="CM132"/>
  <c r="CM68"/>
  <c r="CM127"/>
  <c r="CO127"/>
  <c r="CM57"/>
  <c r="CN75"/>
  <c r="CP75"/>
  <c r="CM185"/>
  <c r="CO185"/>
  <c r="CM19"/>
  <c r="CO19"/>
  <c r="BJ8"/>
  <c r="BU99"/>
  <c r="BU98" s="1"/>
  <c r="BU97" s="1"/>
  <c r="BU96" s="1"/>
  <c r="BU95" s="1"/>
  <c r="CA100"/>
  <c r="CH70"/>
  <c r="CB68"/>
  <c r="CB67" s="1"/>
  <c r="CB63" s="1"/>
  <c r="BP50"/>
  <c r="BP49" s="1"/>
  <c r="BU46"/>
  <c r="BU45" s="1"/>
  <c r="BU44" s="1"/>
  <c r="BU43" s="1"/>
  <c r="CA47"/>
  <c r="CA62"/>
  <c r="BU61"/>
  <c r="BU60" s="1"/>
  <c r="BU59" s="1"/>
  <c r="BU50" s="1"/>
  <c r="BU49" s="1"/>
  <c r="CB108"/>
  <c r="BV107"/>
  <c r="BV106" s="1"/>
  <c r="BV105" s="1"/>
  <c r="CH72"/>
  <c r="CH71" s="1"/>
  <c r="CN73"/>
  <c r="CR73" s="1"/>
  <c r="BV172"/>
  <c r="CB173"/>
  <c r="CA149"/>
  <c r="BU148"/>
  <c r="BU147" s="1"/>
  <c r="BU146" s="1"/>
  <c r="BU141" s="1"/>
  <c r="BU140" s="1"/>
  <c r="BU172"/>
  <c r="CA173"/>
  <c r="CA111"/>
  <c r="CA110" s="1"/>
  <c r="CA109" s="1"/>
  <c r="CG112"/>
  <c r="BP165"/>
  <c r="BP164" s="1"/>
  <c r="BP155" s="1"/>
  <c r="BP154" s="1"/>
  <c r="CB104"/>
  <c r="BV103"/>
  <c r="BV102" s="1"/>
  <c r="BV101" s="1"/>
  <c r="CA25"/>
  <c r="BU24"/>
  <c r="BU23" s="1"/>
  <c r="BU22" s="1"/>
  <c r="CM87"/>
  <c r="CQ87" s="1"/>
  <c r="CG86"/>
  <c r="CG85" s="1"/>
  <c r="CG84" s="1"/>
  <c r="CG83" s="1"/>
  <c r="CB62"/>
  <c r="BV61"/>
  <c r="BV60" s="1"/>
  <c r="BV59" s="1"/>
  <c r="BV144"/>
  <c r="BV143" s="1"/>
  <c r="BV142" s="1"/>
  <c r="BV141" s="1"/>
  <c r="BV140" s="1"/>
  <c r="CB145"/>
  <c r="CH14"/>
  <c r="CH13" s="1"/>
  <c r="CH12" s="1"/>
  <c r="CN15"/>
  <c r="CH121"/>
  <c r="CH120" s="1"/>
  <c r="CH119" s="1"/>
  <c r="CN122"/>
  <c r="CR122" s="1"/>
  <c r="BI8"/>
  <c r="BO165"/>
  <c r="BO164" s="1"/>
  <c r="BO155" s="1"/>
  <c r="BO154" s="1"/>
  <c r="BP182"/>
  <c r="BP181" s="1"/>
  <c r="CA162"/>
  <c r="CA161" s="1"/>
  <c r="CA160" s="1"/>
  <c r="CG163"/>
  <c r="CA15"/>
  <c r="BU14"/>
  <c r="BU13" s="1"/>
  <c r="BU12" s="1"/>
  <c r="BV158"/>
  <c r="BV157" s="1"/>
  <c r="BV156" s="1"/>
  <c r="CB159"/>
  <c r="CG34"/>
  <c r="CA32"/>
  <c r="CA31" s="1"/>
  <c r="CB133"/>
  <c r="BV132"/>
  <c r="BV131" s="1"/>
  <c r="BV130" s="1"/>
  <c r="BV129" s="1"/>
  <c r="CA72"/>
  <c r="CA71" s="1"/>
  <c r="CG73"/>
  <c r="BV24"/>
  <c r="BV23" s="1"/>
  <c r="BV22" s="1"/>
  <c r="BV11" s="1"/>
  <c r="BV10" s="1"/>
  <c r="CB25"/>
  <c r="BV57"/>
  <c r="BV56" s="1"/>
  <c r="BV55" s="1"/>
  <c r="CB58"/>
  <c r="BV170"/>
  <c r="CB171"/>
  <c r="CB193"/>
  <c r="BV192"/>
  <c r="BV191" s="1"/>
  <c r="BV190" s="1"/>
  <c r="CA28"/>
  <c r="CA27" s="1"/>
  <c r="CG29"/>
  <c r="CA171"/>
  <c r="BU170"/>
  <c r="CH162"/>
  <c r="CH161" s="1"/>
  <c r="CH160" s="1"/>
  <c r="CN163"/>
  <c r="CA193"/>
  <c r="BU192"/>
  <c r="BU191" s="1"/>
  <c r="BU190" s="1"/>
  <c r="BU182" s="1"/>
  <c r="BU181" s="1"/>
  <c r="CG76"/>
  <c r="CA75"/>
  <c r="CA74" s="1"/>
  <c r="BU158"/>
  <c r="BU157" s="1"/>
  <c r="BU156" s="1"/>
  <c r="CA159"/>
  <c r="CB189"/>
  <c r="BV188"/>
  <c r="BV187" s="1"/>
  <c r="BV183" s="1"/>
  <c r="BO10"/>
  <c r="BP96"/>
  <c r="BP95" s="1"/>
  <c r="CG145"/>
  <c r="CA144"/>
  <c r="CA143" s="1"/>
  <c r="CA142" s="1"/>
  <c r="CG189"/>
  <c r="CA188"/>
  <c r="CA187" s="1"/>
  <c r="CA183" s="1"/>
  <c r="CN30"/>
  <c r="CR30" s="1"/>
  <c r="CH28"/>
  <c r="CH27" s="1"/>
  <c r="CG121"/>
  <c r="CG120" s="1"/>
  <c r="CG119" s="1"/>
  <c r="CM122"/>
  <c r="CQ122" s="1"/>
  <c r="CN34"/>
  <c r="CR34" s="1"/>
  <c r="CH32"/>
  <c r="CH31" s="1"/>
  <c r="CB26"/>
  <c r="CR111" l="1"/>
  <c r="CN110"/>
  <c r="CR110" s="1"/>
  <c r="CR178"/>
  <c r="CN177"/>
  <c r="CR177" s="1"/>
  <c r="CN186"/>
  <c r="CN185" s="1"/>
  <c r="CN184" s="1"/>
  <c r="CH185"/>
  <c r="CH184" s="1"/>
  <c r="BU165"/>
  <c r="BU164" s="1"/>
  <c r="CQ123"/>
  <c r="CR123"/>
  <c r="CP84"/>
  <c r="CP17"/>
  <c r="CR64"/>
  <c r="CO18"/>
  <c r="CQ19"/>
  <c r="CO184"/>
  <c r="CQ185"/>
  <c r="CQ64"/>
  <c r="CP74"/>
  <c r="CR75"/>
  <c r="CR113"/>
  <c r="CP109"/>
  <c r="CP51"/>
  <c r="CQ113"/>
  <c r="CQ39"/>
  <c r="CO126"/>
  <c r="CQ127"/>
  <c r="CP97"/>
  <c r="CM67"/>
  <c r="CM18"/>
  <c r="CM126"/>
  <c r="CM105"/>
  <c r="CO51"/>
  <c r="CQ51" s="1"/>
  <c r="CN97"/>
  <c r="CN84"/>
  <c r="CM184"/>
  <c r="CN51"/>
  <c r="CM101"/>
  <c r="CN109"/>
  <c r="CN74"/>
  <c r="CM56"/>
  <c r="CM131"/>
  <c r="BP8"/>
  <c r="BU11"/>
  <c r="BU10" s="1"/>
  <c r="CM86"/>
  <c r="CO86"/>
  <c r="CM121"/>
  <c r="CO121"/>
  <c r="CN121"/>
  <c r="CP121"/>
  <c r="CN14"/>
  <c r="CP14"/>
  <c r="CN32"/>
  <c r="CP32"/>
  <c r="CN28"/>
  <c r="CP28"/>
  <c r="CN162"/>
  <c r="CP162"/>
  <c r="CN72"/>
  <c r="CP72"/>
  <c r="BO8"/>
  <c r="BV96"/>
  <c r="BV95" s="1"/>
  <c r="CN70"/>
  <c r="CR70" s="1"/>
  <c r="CH68"/>
  <c r="CH67" s="1"/>
  <c r="CH63" s="1"/>
  <c r="CG100"/>
  <c r="CA99"/>
  <c r="CA98" s="1"/>
  <c r="CA97" s="1"/>
  <c r="CA96" s="1"/>
  <c r="CA95" s="1"/>
  <c r="BV182"/>
  <c r="BV181" s="1"/>
  <c r="BU155"/>
  <c r="BU154" s="1"/>
  <c r="BU8" s="1"/>
  <c r="BV165"/>
  <c r="BV164" s="1"/>
  <c r="BV155" s="1"/>
  <c r="BV154" s="1"/>
  <c r="CG72"/>
  <c r="CG71" s="1"/>
  <c r="CM73"/>
  <c r="CQ73" s="1"/>
  <c r="CH145"/>
  <c r="CB144"/>
  <c r="CB143" s="1"/>
  <c r="CB142" s="1"/>
  <c r="CB141" s="1"/>
  <c r="CB140" s="1"/>
  <c r="CG62"/>
  <c r="CA61"/>
  <c r="CA60" s="1"/>
  <c r="CA59" s="1"/>
  <c r="CA46"/>
  <c r="CA45" s="1"/>
  <c r="CA44" s="1"/>
  <c r="CA43" s="1"/>
  <c r="CG47"/>
  <c r="CA192"/>
  <c r="CA191" s="1"/>
  <c r="CA190" s="1"/>
  <c r="CA182" s="1"/>
  <c r="CA181" s="1"/>
  <c r="CG193"/>
  <c r="CH193"/>
  <c r="CB192"/>
  <c r="CB191" s="1"/>
  <c r="CB190" s="1"/>
  <c r="CB132"/>
  <c r="CB131" s="1"/>
  <c r="CB130" s="1"/>
  <c r="CB129" s="1"/>
  <c r="CH133"/>
  <c r="CM34"/>
  <c r="CQ34" s="1"/>
  <c r="CG32"/>
  <c r="CG31" s="1"/>
  <c r="CG25"/>
  <c r="CA24"/>
  <c r="CA23" s="1"/>
  <c r="CA22" s="1"/>
  <c r="CH104"/>
  <c r="CB103"/>
  <c r="CB102" s="1"/>
  <c r="CB101" s="1"/>
  <c r="CB172"/>
  <c r="CH173"/>
  <c r="BV50"/>
  <c r="BV49" s="1"/>
  <c r="CA158"/>
  <c r="CA157" s="1"/>
  <c r="CA156" s="1"/>
  <c r="CG159"/>
  <c r="CB170"/>
  <c r="CH171"/>
  <c r="CH58"/>
  <c r="CB57"/>
  <c r="CB56" s="1"/>
  <c r="CB55" s="1"/>
  <c r="CB158"/>
  <c r="CB157" s="1"/>
  <c r="CB156" s="1"/>
  <c r="CH159"/>
  <c r="CG162"/>
  <c r="CG161" s="1"/>
  <c r="CG160" s="1"/>
  <c r="CM163"/>
  <c r="CQ163" s="1"/>
  <c r="CM112"/>
  <c r="CQ112" s="1"/>
  <c r="CG111"/>
  <c r="CG110" s="1"/>
  <c r="CG109" s="1"/>
  <c r="CA148"/>
  <c r="CA147" s="1"/>
  <c r="CA146" s="1"/>
  <c r="CA141" s="1"/>
  <c r="CA140" s="1"/>
  <c r="CG149"/>
  <c r="CB107"/>
  <c r="CB106" s="1"/>
  <c r="CB105" s="1"/>
  <c r="CH108"/>
  <c r="CM29"/>
  <c r="CQ29" s="1"/>
  <c r="CG28"/>
  <c r="CG27" s="1"/>
  <c r="CB24"/>
  <c r="CB23" s="1"/>
  <c r="CB22" s="1"/>
  <c r="CB11" s="1"/>
  <c r="CB10" s="1"/>
  <c r="CH25"/>
  <c r="CG173"/>
  <c r="CA172"/>
  <c r="CB188"/>
  <c r="CB187" s="1"/>
  <c r="CB183" s="1"/>
  <c r="CH189"/>
  <c r="CM76"/>
  <c r="CQ76" s="1"/>
  <c r="CG75"/>
  <c r="CG74" s="1"/>
  <c r="CG171"/>
  <c r="CA170"/>
  <c r="CG15"/>
  <c r="CA14"/>
  <c r="CA13" s="1"/>
  <c r="CA12" s="1"/>
  <c r="CB61"/>
  <c r="CB60" s="1"/>
  <c r="CB59" s="1"/>
  <c r="CH62"/>
  <c r="CA26"/>
  <c r="CA63"/>
  <c r="CG144"/>
  <c r="CG143" s="1"/>
  <c r="CG142" s="1"/>
  <c r="CM145"/>
  <c r="CQ145" s="1"/>
  <c r="CH26"/>
  <c r="CG188"/>
  <c r="CG187" s="1"/>
  <c r="CG183" s="1"/>
  <c r="CM189"/>
  <c r="CQ189" s="1"/>
  <c r="CQ126" l="1"/>
  <c r="CB182"/>
  <c r="CB181" s="1"/>
  <c r="CP161"/>
  <c r="CO17"/>
  <c r="CQ18"/>
  <c r="CO120"/>
  <c r="CQ121"/>
  <c r="CO85"/>
  <c r="CQ86"/>
  <c r="CR74"/>
  <c r="CP27"/>
  <c r="CR28"/>
  <c r="CP31"/>
  <c r="CR32"/>
  <c r="CP13"/>
  <c r="CP120"/>
  <c r="CR121"/>
  <c r="CP83"/>
  <c r="CR109"/>
  <c r="CQ184"/>
  <c r="CP71"/>
  <c r="CR72"/>
  <c r="CA165"/>
  <c r="CA164" s="1"/>
  <c r="CA155" s="1"/>
  <c r="CA154" s="1"/>
  <c r="CM17"/>
  <c r="CN27"/>
  <c r="CN31"/>
  <c r="CN13"/>
  <c r="CN12" s="1"/>
  <c r="CM120"/>
  <c r="CN83"/>
  <c r="CN120"/>
  <c r="CN71"/>
  <c r="CM130"/>
  <c r="CM55"/>
  <c r="CN161"/>
  <c r="CM85"/>
  <c r="CM144"/>
  <c r="CM75"/>
  <c r="CO75"/>
  <c r="CM111"/>
  <c r="CO111"/>
  <c r="CM32"/>
  <c r="CO32"/>
  <c r="CN68"/>
  <c r="CP68"/>
  <c r="CO68"/>
  <c r="CQ68" s="1"/>
  <c r="CM28"/>
  <c r="CO28"/>
  <c r="CM72"/>
  <c r="CO72"/>
  <c r="CM188"/>
  <c r="CM162"/>
  <c r="CO162"/>
  <c r="BV8"/>
  <c r="CG99"/>
  <c r="CG98" s="1"/>
  <c r="CG97" s="1"/>
  <c r="CG96" s="1"/>
  <c r="CG95" s="1"/>
  <c r="CM100"/>
  <c r="CQ100" s="1"/>
  <c r="CB96"/>
  <c r="CB95" s="1"/>
  <c r="CA50"/>
  <c r="CA49" s="1"/>
  <c r="CM15"/>
  <c r="CQ15" s="1"/>
  <c r="CG14"/>
  <c r="CG13" s="1"/>
  <c r="CG12" s="1"/>
  <c r="CN173"/>
  <c r="CH172"/>
  <c r="CH132"/>
  <c r="CH131" s="1"/>
  <c r="CH130" s="1"/>
  <c r="CH129" s="1"/>
  <c r="CN133"/>
  <c r="CH61"/>
  <c r="CH60" s="1"/>
  <c r="CH59" s="1"/>
  <c r="CN62"/>
  <c r="CH24"/>
  <c r="CH23" s="1"/>
  <c r="CH22" s="1"/>
  <c r="CH11" s="1"/>
  <c r="CH10" s="1"/>
  <c r="CN25"/>
  <c r="CM25"/>
  <c r="CQ25" s="1"/>
  <c r="CG24"/>
  <c r="CG23" s="1"/>
  <c r="CG22" s="1"/>
  <c r="CN193"/>
  <c r="CH192"/>
  <c r="CH191" s="1"/>
  <c r="CH190" s="1"/>
  <c r="CH144"/>
  <c r="CH143" s="1"/>
  <c r="CH142" s="1"/>
  <c r="CH141" s="1"/>
  <c r="CH140" s="1"/>
  <c r="CN145"/>
  <c r="CB50"/>
  <c r="CB49" s="1"/>
  <c r="CA11"/>
  <c r="CA10" s="1"/>
  <c r="CH170"/>
  <c r="CN171"/>
  <c r="CG170"/>
  <c r="CM171"/>
  <c r="CQ171" s="1"/>
  <c r="CM173"/>
  <c r="CQ173" s="1"/>
  <c r="CG172"/>
  <c r="CH158"/>
  <c r="CH157" s="1"/>
  <c r="CH156" s="1"/>
  <c r="CN159"/>
  <c r="CG158"/>
  <c r="CG157" s="1"/>
  <c r="CG156" s="1"/>
  <c r="CM159"/>
  <c r="CQ159" s="1"/>
  <c r="CG192"/>
  <c r="CG191" s="1"/>
  <c r="CG190" s="1"/>
  <c r="CG182" s="1"/>
  <c r="CG181" s="1"/>
  <c r="CM193"/>
  <c r="CQ193" s="1"/>
  <c r="CG46"/>
  <c r="CG45" s="1"/>
  <c r="CG44" s="1"/>
  <c r="CG43" s="1"/>
  <c r="CM47"/>
  <c r="CQ47" s="1"/>
  <c r="CH107"/>
  <c r="CH106" s="1"/>
  <c r="CH105" s="1"/>
  <c r="CN108"/>
  <c r="CR108" s="1"/>
  <c r="CG148"/>
  <c r="CG147" s="1"/>
  <c r="CG146" s="1"/>
  <c r="CG141" s="1"/>
  <c r="CG140" s="1"/>
  <c r="CM149"/>
  <c r="CQ149" s="1"/>
  <c r="CH188"/>
  <c r="CH187" s="1"/>
  <c r="CH183" s="1"/>
  <c r="CN189"/>
  <c r="CN58"/>
  <c r="CH57"/>
  <c r="CH56" s="1"/>
  <c r="CH55" s="1"/>
  <c r="CH50" s="1"/>
  <c r="CH49" s="1"/>
  <c r="CN104"/>
  <c r="CH103"/>
  <c r="CH102" s="1"/>
  <c r="CH101" s="1"/>
  <c r="CM62"/>
  <c r="CQ62" s="1"/>
  <c r="CG61"/>
  <c r="CG60" s="1"/>
  <c r="CG59" s="1"/>
  <c r="CG26"/>
  <c r="CB165"/>
  <c r="CB164" s="1"/>
  <c r="CB155" s="1"/>
  <c r="CB154" s="1"/>
  <c r="CG63"/>
  <c r="CO27" l="1"/>
  <c r="CQ28"/>
  <c r="CO74"/>
  <c r="CQ75"/>
  <c r="CO119"/>
  <c r="CQ120"/>
  <c r="CP160"/>
  <c r="CP12"/>
  <c r="CP26"/>
  <c r="CR27"/>
  <c r="CR71"/>
  <c r="CO84"/>
  <c r="CQ85"/>
  <c r="CQ17"/>
  <c r="CO161"/>
  <c r="CQ162"/>
  <c r="CO71"/>
  <c r="CQ72"/>
  <c r="CP67"/>
  <c r="CR68"/>
  <c r="CO31"/>
  <c r="CO26" s="1"/>
  <c r="CQ32"/>
  <c r="CO110"/>
  <c r="CQ111"/>
  <c r="CP119"/>
  <c r="CR120"/>
  <c r="CR83"/>
  <c r="CR31"/>
  <c r="CO144"/>
  <c r="CN26"/>
  <c r="CO188"/>
  <c r="CN67"/>
  <c r="CN63" s="1"/>
  <c r="CM31"/>
  <c r="CM27"/>
  <c r="CO67"/>
  <c r="CQ67" s="1"/>
  <c r="CM129"/>
  <c r="CN119"/>
  <c r="CM71"/>
  <c r="CM110"/>
  <c r="CM161"/>
  <c r="CM187"/>
  <c r="CM74"/>
  <c r="CM143"/>
  <c r="CM119"/>
  <c r="CM84"/>
  <c r="CN160"/>
  <c r="CN57"/>
  <c r="CP57"/>
  <c r="CO57"/>
  <c r="CQ57" s="1"/>
  <c r="CN107"/>
  <c r="CP107"/>
  <c r="CO107"/>
  <c r="CQ107" s="1"/>
  <c r="CN192"/>
  <c r="CP192"/>
  <c r="CM14"/>
  <c r="CO14"/>
  <c r="CM158"/>
  <c r="CO158"/>
  <c r="CN24"/>
  <c r="CP24"/>
  <c r="CN61"/>
  <c r="CP61"/>
  <c r="CM99"/>
  <c r="CO99"/>
  <c r="CN103"/>
  <c r="CP103"/>
  <c r="CO103"/>
  <c r="CQ103" s="1"/>
  <c r="CM46"/>
  <c r="CO46"/>
  <c r="CM148"/>
  <c r="CO148"/>
  <c r="CM172"/>
  <c r="CO172"/>
  <c r="CM24"/>
  <c r="CO24"/>
  <c r="CN172"/>
  <c r="CP172"/>
  <c r="CM61"/>
  <c r="CO61"/>
  <c r="CN188"/>
  <c r="CP188"/>
  <c r="CM192"/>
  <c r="CO192"/>
  <c r="CN158"/>
  <c r="CP158"/>
  <c r="CM170"/>
  <c r="CO170"/>
  <c r="CN170"/>
  <c r="CP170"/>
  <c r="CN144"/>
  <c r="CP144"/>
  <c r="CN132"/>
  <c r="CP132"/>
  <c r="CO132"/>
  <c r="CQ132" s="1"/>
  <c r="CG11"/>
  <c r="CG10" s="1"/>
  <c r="CB8"/>
  <c r="CH96"/>
  <c r="CH95" s="1"/>
  <c r="CH182"/>
  <c r="CH181" s="1"/>
  <c r="CA8"/>
  <c r="CH165"/>
  <c r="CH164" s="1"/>
  <c r="CH155" s="1"/>
  <c r="CH154" s="1"/>
  <c r="CG50"/>
  <c r="CG49" s="1"/>
  <c r="CG165"/>
  <c r="CG164" s="1"/>
  <c r="CG155" s="1"/>
  <c r="CG154" s="1"/>
  <c r="CO63" l="1"/>
  <c r="CQ170"/>
  <c r="CQ172"/>
  <c r="CM26"/>
  <c r="CQ26" s="1"/>
  <c r="CP157"/>
  <c r="CP191"/>
  <c r="CP106"/>
  <c r="CR107"/>
  <c r="CO83"/>
  <c r="CQ84"/>
  <c r="CQ74"/>
  <c r="CQ27"/>
  <c r="CP131"/>
  <c r="CO60"/>
  <c r="CQ61"/>
  <c r="CO45"/>
  <c r="CQ46"/>
  <c r="CP102"/>
  <c r="CO98"/>
  <c r="CQ99"/>
  <c r="CP60"/>
  <c r="CP23"/>
  <c r="CO13"/>
  <c r="CQ14"/>
  <c r="CO187"/>
  <c r="CQ188"/>
  <c r="CO160"/>
  <c r="CQ161"/>
  <c r="CQ31"/>
  <c r="CQ71"/>
  <c r="CR26"/>
  <c r="CP143"/>
  <c r="CO191"/>
  <c r="CQ192"/>
  <c r="CO23"/>
  <c r="CQ24"/>
  <c r="CP56"/>
  <c r="CO143"/>
  <c r="CQ144"/>
  <c r="CQ119"/>
  <c r="CP187"/>
  <c r="CO147"/>
  <c r="CQ148"/>
  <c r="CO157"/>
  <c r="CQ158"/>
  <c r="CO109"/>
  <c r="CQ110"/>
  <c r="CP63"/>
  <c r="CR63" s="1"/>
  <c r="CR67"/>
  <c r="CR119"/>
  <c r="CM165"/>
  <c r="CM164" s="1"/>
  <c r="CM13"/>
  <c r="CN157"/>
  <c r="CM45"/>
  <c r="CN102"/>
  <c r="CM98"/>
  <c r="CN60"/>
  <c r="CN23"/>
  <c r="CO106"/>
  <c r="CQ106" s="1"/>
  <c r="CN56"/>
  <c r="CN131"/>
  <c r="CM142"/>
  <c r="CM160"/>
  <c r="CM109"/>
  <c r="CM60"/>
  <c r="CM23"/>
  <c r="CN143"/>
  <c r="CN165"/>
  <c r="CM191"/>
  <c r="CM147"/>
  <c r="CO102"/>
  <c r="CQ102" s="1"/>
  <c r="CM157"/>
  <c r="CN191"/>
  <c r="CN106"/>
  <c r="CO56"/>
  <c r="CQ56" s="1"/>
  <c r="CO131"/>
  <c r="CQ131" s="1"/>
  <c r="CN187"/>
  <c r="CM12"/>
  <c r="CM83"/>
  <c r="CM183"/>
  <c r="CM63"/>
  <c r="CQ63" s="1"/>
  <c r="CO165"/>
  <c r="CP165"/>
  <c r="CH8"/>
  <c r="CG8"/>
  <c r="CO164" l="1"/>
  <c r="CQ165"/>
  <c r="CO156"/>
  <c r="CQ157"/>
  <c r="CP55"/>
  <c r="CO22"/>
  <c r="CQ23"/>
  <c r="CP142"/>
  <c r="CO12"/>
  <c r="CQ13"/>
  <c r="CP22"/>
  <c r="CP101"/>
  <c r="CO59"/>
  <c r="CQ60"/>
  <c r="CP190"/>
  <c r="CQ109"/>
  <c r="CQ160"/>
  <c r="CO146"/>
  <c r="CQ147"/>
  <c r="CP183"/>
  <c r="CO142"/>
  <c r="CQ142" s="1"/>
  <c r="CQ143"/>
  <c r="CO190"/>
  <c r="CQ191"/>
  <c r="CO183"/>
  <c r="CQ183" s="1"/>
  <c r="CQ187"/>
  <c r="CP59"/>
  <c r="CO97"/>
  <c r="CQ98"/>
  <c r="CO44"/>
  <c r="CQ45"/>
  <c r="CP130"/>
  <c r="CP105"/>
  <c r="CR106"/>
  <c r="CP156"/>
  <c r="CQ83"/>
  <c r="CP164"/>
  <c r="CN22"/>
  <c r="CM97"/>
  <c r="CM44"/>
  <c r="CO130"/>
  <c r="CQ130" s="1"/>
  <c r="CO55"/>
  <c r="CQ55" s="1"/>
  <c r="CN190"/>
  <c r="CO101"/>
  <c r="CQ101" s="1"/>
  <c r="CN164"/>
  <c r="CM22"/>
  <c r="CN130"/>
  <c r="CN55"/>
  <c r="CO105"/>
  <c r="CQ105" s="1"/>
  <c r="CN59"/>
  <c r="CN101"/>
  <c r="CN156"/>
  <c r="CN183"/>
  <c r="CN105"/>
  <c r="CM156"/>
  <c r="CM146"/>
  <c r="CM190"/>
  <c r="CN142"/>
  <c r="CM59"/>
  <c r="CO182" l="1"/>
  <c r="CQ190"/>
  <c r="CP182"/>
  <c r="CO141"/>
  <c r="CQ146"/>
  <c r="CP96"/>
  <c r="CP11"/>
  <c r="CQ12"/>
  <c r="CO11"/>
  <c r="CP141"/>
  <c r="CP50"/>
  <c r="CQ97"/>
  <c r="CQ59"/>
  <c r="CP155"/>
  <c r="CP129"/>
  <c r="CO43"/>
  <c r="CQ44"/>
  <c r="CO155"/>
  <c r="CQ164"/>
  <c r="CR105"/>
  <c r="CQ22"/>
  <c r="CQ156"/>
  <c r="CN129"/>
  <c r="CO96"/>
  <c r="CM43"/>
  <c r="CM50"/>
  <c r="CM182"/>
  <c r="CM141"/>
  <c r="CN182"/>
  <c r="CN155"/>
  <c r="CN50"/>
  <c r="CO50"/>
  <c r="CM96"/>
  <c r="CN11"/>
  <c r="CM155"/>
  <c r="CM11"/>
  <c r="CN141"/>
  <c r="CN96"/>
  <c r="CO129"/>
  <c r="CQ129" s="1"/>
  <c r="CO49" l="1"/>
  <c r="CQ50"/>
  <c r="CP154"/>
  <c r="CR155"/>
  <c r="CO10"/>
  <c r="CQ11"/>
  <c r="CR96"/>
  <c r="CP95"/>
  <c r="CO154"/>
  <c r="CQ155"/>
  <c r="CP140"/>
  <c r="CR141"/>
  <c r="CP10"/>
  <c r="CR11"/>
  <c r="CO140"/>
  <c r="CQ141"/>
  <c r="CP181"/>
  <c r="CO181"/>
  <c r="CQ182"/>
  <c r="CQ96"/>
  <c r="CP49"/>
  <c r="CR50"/>
  <c r="CQ43"/>
  <c r="CN95"/>
  <c r="CM154"/>
  <c r="CN181"/>
  <c r="CM140"/>
  <c r="CM181"/>
  <c r="CM10"/>
  <c r="CM95"/>
  <c r="CM49"/>
  <c r="CO95"/>
  <c r="CN140"/>
  <c r="CN10"/>
  <c r="CN49"/>
  <c r="CN154"/>
  <c r="CO8" l="1"/>
  <c r="CQ95"/>
  <c r="CR10"/>
  <c r="CP8"/>
  <c r="CR49"/>
  <c r="CQ181"/>
  <c r="CR140"/>
  <c r="CR154"/>
  <c r="CR95"/>
  <c r="CQ140"/>
  <c r="CQ154"/>
  <c r="CQ10"/>
  <c r="CQ49"/>
  <c r="CN8"/>
  <c r="CM8"/>
  <c r="CR8" l="1"/>
  <c r="CQ8"/>
</calcChain>
</file>

<file path=xl/sharedStrings.xml><?xml version="1.0" encoding="utf-8"?>
<sst xmlns="http://schemas.openxmlformats.org/spreadsheetml/2006/main" count="921" uniqueCount="152">
  <si>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</si>
  <si>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</si>
  <si>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</si>
  <si>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</si>
  <si>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</si>
  <si>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</si>
  <si>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Общее образование</t>
  </si>
  <si>
    <t>07</t>
  </si>
  <si>
    <t>02</t>
  </si>
  <si>
    <t>Финансовое обеспечение деятельности бюджетных и автономных  учреждений</t>
  </si>
  <si>
    <t>Организации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</si>
  <si>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</si>
  <si>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</si>
  <si>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</si>
  <si>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</si>
  <si>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Мероприятия в сфере дополнительного образования</t>
  </si>
  <si>
    <t>06</t>
  </si>
  <si>
    <t>01</t>
  </si>
  <si>
    <t>Субсидии автономным учреждениям</t>
  </si>
  <si>
    <t>Другие вопросы в области социальной политики</t>
  </si>
  <si>
    <t>10</t>
  </si>
  <si>
    <t>610</t>
  </si>
  <si>
    <t>620</t>
  </si>
  <si>
    <t>Всего</t>
  </si>
  <si>
    <t>Непрограммное направление расходов</t>
  </si>
  <si>
    <t>990 00 00000</t>
  </si>
  <si>
    <t>990 00 04000</t>
  </si>
  <si>
    <t>Иные бюджетные ассигнования</t>
  </si>
  <si>
    <t>800</t>
  </si>
  <si>
    <t>03</t>
  </si>
  <si>
    <t xml:space="preserve">Уплата налогов, сборов и иных платежей                    </t>
  </si>
  <si>
    <t>Социальное обеспечение и иные выплаты населению</t>
  </si>
  <si>
    <t>Расходы на выплаты персоналу казенных учреждений</t>
  </si>
  <si>
    <t>09</t>
  </si>
  <si>
    <t>Финансовое обеспечение деятельности казенных учреждений</t>
  </si>
  <si>
    <t>Субсидии некоммерческим организациям (за исключением государственных (муниципальных) учреждений)</t>
  </si>
  <si>
    <t>Субсидии некоммерческим организациям</t>
  </si>
  <si>
    <t>Иные закупки товаров, работ и услуг для обеспечения государственных (муниципальных нужд)</t>
  </si>
  <si>
    <t>Дошкольное образование</t>
  </si>
  <si>
    <t>070 00 00000</t>
  </si>
  <si>
    <t>070 00 04000</t>
  </si>
  <si>
    <t>Муниципальная программа организации работы с детьми и молодежью в городском округе Тольятти «Молодежь Тольятти» на 2014-2020гг.</t>
  </si>
  <si>
    <t>030 00 00000</t>
  </si>
  <si>
    <t>Мероприятия в области молодежной политики</t>
  </si>
  <si>
    <t>030 00 02000</t>
  </si>
  <si>
    <t>Организации, осуществляющие обеспечение деятельности в области молодежной политики</t>
  </si>
  <si>
    <t>030 00 02350</t>
  </si>
  <si>
    <t>030 00 04000</t>
  </si>
  <si>
    <t>030 00 04350</t>
  </si>
  <si>
    <t>070 00 02000</t>
  </si>
  <si>
    <t>Дошкольные образовательные организации</t>
  </si>
  <si>
    <t>070 00 02260</t>
  </si>
  <si>
    <t>Мероприятия в сфере дошкольного образования</t>
  </si>
  <si>
    <t>070 00 04260</t>
  </si>
  <si>
    <t>913</t>
  </si>
  <si>
    <t>070 00 10000</t>
  </si>
  <si>
    <t>Субсидии некоммерческим организациям в сфере дошкольного образования</t>
  </si>
  <si>
    <t>070 00 10260</t>
  </si>
  <si>
    <t>Общеобразовательные организации</t>
  </si>
  <si>
    <t>070 00 02270</t>
  </si>
  <si>
    <t>070 00 02280</t>
  </si>
  <si>
    <t>Мероприятия в общеобразовательных организациях</t>
  </si>
  <si>
    <t>070 00 04270</t>
  </si>
  <si>
    <t>070 00 04280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</si>
  <si>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</si>
  <si>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070 00 06000</t>
  </si>
  <si>
    <t>Субсидии юридическим лицам в сфере общего образования</t>
  </si>
  <si>
    <t>070 00 06270</t>
  </si>
  <si>
    <t>Другие вопросы в области образования</t>
  </si>
  <si>
    <t>Организации, осуществляющие обеспечение образовательной деятельности</t>
  </si>
  <si>
    <t>070 00 02300</t>
  </si>
  <si>
    <t>Мероприятия в организациях, осуществляющих обеспечение образовательной деятельности</t>
  </si>
  <si>
    <t>070 00 04300</t>
  </si>
  <si>
    <t>070 00 12000</t>
  </si>
  <si>
    <t>070 00 12300</t>
  </si>
  <si>
    <t>050 00 00000</t>
  </si>
  <si>
    <t>050 00 04000</t>
  </si>
  <si>
    <t>050 00 04270</t>
  </si>
  <si>
    <t>050 00 06000</t>
  </si>
  <si>
    <t>050 00 06270</t>
  </si>
  <si>
    <t>Субсидии некоммерческим организациям (за исключением государственных (муниципальных) учреждений</t>
  </si>
  <si>
    <t>Закупка товаров, работ и услуг для обеспечения государственных (муниципальных) нужд</t>
  </si>
  <si>
    <t>Муниципальная программа «Благоустройство территории городского округа Тольятти на 2015-2024 годы»</t>
  </si>
  <si>
    <t>330 00 00000</t>
  </si>
  <si>
    <t>330 00 04000</t>
  </si>
  <si>
    <t>Стимулирующие субсидии на решение вопросов местного значения</t>
  </si>
  <si>
    <t>Стимулирующие субсидии в рамках муниципальных программ и непрограммных направлений деятельности</t>
  </si>
  <si>
    <t>070 00 72000</t>
  </si>
  <si>
    <t>Сумма (тыс.руб.)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</si>
  <si>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</si>
  <si>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070 00 72002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</si>
  <si>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</si>
  <si>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Дополнительное образование детей</t>
  </si>
  <si>
    <t>Молодежная политика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</si>
  <si>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</si>
  <si>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 xml:space="preserve">В том числе средства выше-стоящих бюджетов </t>
  </si>
  <si>
    <t>Департамент образования администрации городского округа Тольятти</t>
  </si>
  <si>
    <t>330 00 04270</t>
  </si>
  <si>
    <t>050 00 04280</t>
  </si>
  <si>
    <t>330 00 S3760</t>
  </si>
  <si>
    <t xml:space="preserve">Мероприятия в рамках реализации государственной программы Самарской области «Поддержка инициатив населения муниципальных образований в Самарской области» на 2017-2025 годы» </t>
  </si>
  <si>
    <t>330 00 04260</t>
  </si>
  <si>
    <t>Мероприятия в сфере  дополнительного образования</t>
  </si>
  <si>
    <t>330 00 04280</t>
  </si>
  <si>
    <t>Социальные выплаты гражданам, кроме публичных нормативных социальных выплат</t>
  </si>
  <si>
    <t>перемещение, сокращение</t>
  </si>
  <si>
    <t>обл. и федер.</t>
  </si>
  <si>
    <t>экономия</t>
  </si>
  <si>
    <t>Муниципальная программа «Развитие системы образования городского округа Тольятти на 2017-2020гг.»</t>
  </si>
  <si>
    <t>Субвенции</t>
  </si>
  <si>
    <t>доп. потребность (повышение з/пл)</t>
  </si>
  <si>
    <t>доп. потребность</t>
  </si>
  <si>
    <t>070 00 75000</t>
  </si>
  <si>
    <t>Предоставление общедоступного и бесплатного дошкольного образования в муниципальных дошкольных образовательных организациях</t>
  </si>
  <si>
    <t>070 00 75020</t>
  </si>
  <si>
    <t>Ежемесячные денежные выплаты в размере 3 700 (трех тысяч семисот) рублей педагогическим работникам муниципальных образовательных организаций, реализующих общеобразовательные программы дошкольного образования в муниципальных общеобразовательных и дошкольных образовательных организациях</t>
  </si>
  <si>
    <t>070 00 75230</t>
  </si>
  <si>
    <t>Выплата ежемесячного вознаграждения за выполнение функций классного руководителя педагогическим работникам в муниципальных общеобразовательных организациях</t>
  </si>
  <si>
    <t>070 00 75050</t>
  </si>
  <si>
    <t>070 00 75060</t>
  </si>
  <si>
    <t>Предоставление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</si>
  <si>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Предоставление общедоступного и бесплатного дополнительного образования детей в муниципальных общеобразовательных организациях</t>
  </si>
  <si>
    <t>070 00 75270</t>
  </si>
  <si>
    <t>070 00 S2000</t>
  </si>
  <si>
    <t>070 00 S2002</t>
  </si>
  <si>
    <t>070 00 75040</t>
  </si>
  <si>
    <t>Осуществление ежемесячной денежной выплаты в размере 5000 (пяти тысяч) рублей молодым, в возрасте не старше 30 лет, педагогическим работникам муниципальных дошкольных образовательных и общеобразовательных учреждений</t>
  </si>
  <si>
    <t>070 00 75030</t>
  </si>
  <si>
    <t>Оплата широкополосного доступа учреждений к сети Интернет, оплата услуг доступа к сети Интернет детей – инвалидов, находящихся на индивидуальном обучении и получающих общее образование в дистанционной форме</t>
  </si>
  <si>
    <t>Осуществление ежемесячной денежной выплаты в размере 1500 (одной тысячи пятисот) рублей на ставку заработной платы педагогическим работникам муниципальных общеобразовательных организаций, реализующих дополнительные общеобразовательные программы</t>
  </si>
  <si>
    <t>070 00 75280</t>
  </si>
  <si>
    <r>
      <t xml:space="preserve">Мероприятия на реализацию государственной программы Самарской области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социальной защиты населения в Самарской области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>на 2014-2020 годы</t>
    </r>
  </si>
  <si>
    <t>070 00 S3340</t>
  </si>
  <si>
    <t>070 00 S3350</t>
  </si>
  <si>
    <t>Мероприятия на реализацию государственной программы Самарской области «Развитие социальной защиты населения в Самарской области» на 2014-2020 годы</t>
  </si>
  <si>
    <t>доп. Потребность</t>
  </si>
  <si>
    <t>990 00 04280</t>
  </si>
  <si>
    <t>030 00 S3010</t>
  </si>
  <si>
    <t>Организация и проведение мероприятий с несовершеннолетними в период каникул и свободное от учебы время</t>
  </si>
  <si>
    <t>Резервный фонд Губернатора Самарской области</t>
  </si>
  <si>
    <t>330 00 S9800</t>
  </si>
  <si>
    <t>070 00 S3400</t>
  </si>
  <si>
    <t>Мероприятия на реализацию государственной программы Самарской области «Строительство, реконструкция и капитальный ремонт образовательных учреждений Самарской области» до 2025 года</t>
  </si>
  <si>
    <t>070 00 75320</t>
  </si>
  <si>
    <t>070 00 75310</t>
  </si>
  <si>
    <t>070 00 75330</t>
  </si>
  <si>
    <t>Осуществление в сентябре 2018 года единовременной денежной выплаты в размере 1 500 (одной тысячи пятисот) рублей педагогическим работникам муниципальных образовательных организаций, реализующих основные общеобразовательные программы начального общего, основного общего и среднего общего образования</t>
  </si>
  <si>
    <t>Осуществление в сентябре 2018 года единовременной денежной выплаты в размере 1 000 (одной тысячи) рублей педагогическим работникам муниципальных общеобразовательных организаций, реализующих дополнительные общеобразовательные программы</t>
  </si>
  <si>
    <t>Осуществление в сентябре 2018 года единовременной денежной выплаты в размере 1 000 (одной тысячи) рублей педагогическим работникам муниципальных образовательных организаций, реализующих основные общеобразовательные программы дошкольного образования</t>
  </si>
  <si>
    <t>Кассовое исполнение</t>
  </si>
  <si>
    <t>% исполнения</t>
  </si>
  <si>
    <t xml:space="preserve"> РАСХОДЫ БЮДЖЕТА ПО ВЕДОМСТВЕННОЙ СТРУКТУРЕ РАСХОДОВ ГОРОДСКОГО ОКРУГА ТОЛЬЯТТИ ЗА 2018 ГОД 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</si>
</sst>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164" formatCode="#,##0.0"/>
    <numFmt numFmtId="165" formatCode="0.0"/>
  </numFmts>
  <fonts count="13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3"/>
      <name val="Calibri"/>
      <family val="2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3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8" fillId="0" borderId="1" xfId="5" applyNumberFormat="1" applyFont="1" applyFill="1" applyBorder="1" applyAlignment="1">
      <alignment horizontal="center"/>
    </xf>
    <xf numFmtId="3" fontId="2" fillId="0" borderId="1" xfId="5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11" fontId="2" fillId="0" borderId="1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left" wrapText="1"/>
    </xf>
    <xf numFmtId="49" fontId="8" fillId="0" borderId="1" xfId="5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 wrapText="1"/>
    </xf>
    <xf numFmtId="0" fontId="2" fillId="0" borderId="1" xfId="1" applyFont="1" applyFill="1" applyBorder="1" applyAlignment="1">
      <alignment wrapText="1"/>
    </xf>
    <xf numFmtId="0" fontId="2" fillId="0" borderId="1" xfId="1" applyNumberFormat="1" applyFont="1" applyFill="1" applyBorder="1" applyAlignment="1">
      <alignment horizontal="left" wrapText="1"/>
    </xf>
    <xf numFmtId="0" fontId="12" fillId="0" borderId="0" xfId="0" applyFont="1" applyFill="1"/>
    <xf numFmtId="0" fontId="3" fillId="0" borderId="1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center" vertical="center" wrapText="1"/>
    </xf>
    <xf numFmtId="165" fontId="0" fillId="0" borderId="0" xfId="0" applyNumberFormat="1" applyFont="1" applyFill="1"/>
    <xf numFmtId="165" fontId="3" fillId="0" borderId="1" xfId="0" applyNumberFormat="1" applyFont="1" applyFill="1" applyBorder="1" applyAlignment="1">
      <alignment horizontal="center" wrapText="1"/>
    </xf>
    <xf numFmtId="165" fontId="8" fillId="0" borderId="1" xfId="5" applyNumberFormat="1" applyFont="1" applyFill="1" applyBorder="1" applyAlignment="1">
      <alignment horizontal="center"/>
    </xf>
    <xf numFmtId="165" fontId="2" fillId="0" borderId="1" xfId="5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165" fontId="6" fillId="0" borderId="1" xfId="0" applyNumberFormat="1" applyFont="1" applyFill="1" applyBorder="1" applyAlignment="1">
      <alignment horizontal="center" wrapText="1"/>
    </xf>
  </cellXfs>
  <cellStyles count="7">
    <cellStyle name="Обычный" xfId="0" builtinId="0"/>
    <cellStyle name="Обычный 2" xfId="1"/>
    <cellStyle name="Обычный 3" xfId="2"/>
    <cellStyle name="Обычный 8" xfId="3"/>
    <cellStyle name="Процентный" xfId="4" builtinId="5"/>
    <cellStyle name="Финансовый [0]" xfId="5" builtinId="6"/>
    <cellStyle name="Финансовый [0] 2" xfId="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194"/>
  <sheetViews>
    <sheetView showZeros="0" tabSelected="1" view="pageBreakPreview" zoomScale="80" zoomScaleNormal="80" zoomScaleSheetLayoutView="80" workbookViewId="0">
      <pane xSplit="90" ySplit="6" topLeftCell="CM7" activePane="bottomRight" state="frozen"/>
      <selection pane="topRight" activeCell="CM1" sqref="CM1"/>
      <selection pane="bottomLeft" activeCell="A7" sqref="A7"/>
      <selection pane="bottomRight" activeCell="A2" sqref="A2:CR2"/>
    </sheetView>
  </sheetViews>
  <sheetFormatPr defaultRowHeight="16.5"/>
  <cols>
    <col min="1" max="1" width="55.28515625" style="2" customWidth="1"/>
    <col min="2" max="2" width="6" style="3" customWidth="1"/>
    <col min="3" max="4" width="5.85546875" style="4" customWidth="1"/>
    <col min="5" max="5" width="15.28515625" style="3" customWidth="1"/>
    <col min="6" max="6" width="5.28515625" style="4" customWidth="1"/>
    <col min="7" max="7" width="13.85546875" style="1" hidden="1" customWidth="1"/>
    <col min="8" max="8" width="17.5703125" style="1" hidden="1" customWidth="1"/>
    <col min="9" max="9" width="19" style="1" hidden="1" customWidth="1"/>
    <col min="10" max="10" width="18.5703125" style="1" hidden="1" customWidth="1"/>
    <col min="11" max="11" width="14.5703125" style="1" hidden="1" customWidth="1"/>
    <col min="12" max="12" width="15" style="1" hidden="1" customWidth="1"/>
    <col min="13" max="13" width="14.140625" style="1" hidden="1" customWidth="1"/>
    <col min="14" max="14" width="14.7109375" style="1" hidden="1" customWidth="1"/>
    <col min="15" max="15" width="16" style="1" hidden="1" customWidth="1"/>
    <col min="16" max="16" width="18.7109375" style="1" hidden="1" customWidth="1"/>
    <col min="17" max="17" width="14.5703125" style="1" hidden="1" customWidth="1"/>
    <col min="18" max="18" width="19.140625" style="1" hidden="1" customWidth="1"/>
    <col min="19" max="19" width="13.85546875" style="1" hidden="1" customWidth="1"/>
    <col min="20" max="20" width="22" style="1" hidden="1" customWidth="1"/>
    <col min="21" max="21" width="20.42578125" style="1" hidden="1" customWidth="1"/>
    <col min="22" max="22" width="24.7109375" style="1" hidden="1" customWidth="1"/>
    <col min="23" max="23" width="14.5703125" style="1" hidden="1" customWidth="1"/>
    <col min="24" max="24" width="19.140625" style="1" hidden="1" customWidth="1"/>
    <col min="25" max="25" width="13.85546875" style="1" hidden="1" customWidth="1"/>
    <col min="26" max="26" width="19" style="1" hidden="1" customWidth="1"/>
    <col min="27" max="27" width="16.85546875" style="1" hidden="1" customWidth="1"/>
    <col min="28" max="28" width="25.85546875" style="1" hidden="1" customWidth="1"/>
    <col min="29" max="29" width="15.28515625" style="1" hidden="1" customWidth="1"/>
    <col min="30" max="30" width="19.85546875" style="1" hidden="1" customWidth="1"/>
    <col min="31" max="31" width="16" style="1" hidden="1" customWidth="1"/>
    <col min="32" max="32" width="69.42578125" style="1" hidden="1" customWidth="1"/>
    <col min="33" max="33" width="39.5703125" style="1" hidden="1" customWidth="1"/>
    <col min="34" max="34" width="26.42578125" style="1" hidden="1" customWidth="1"/>
    <col min="35" max="35" width="15.28515625" style="1" hidden="1" customWidth="1"/>
    <col min="36" max="36" width="19.85546875" style="1" hidden="1" customWidth="1"/>
    <col min="37" max="37" width="16" style="1" hidden="1" customWidth="1"/>
    <col min="38" max="38" width="69.42578125" style="1" hidden="1" customWidth="1"/>
    <col min="39" max="39" width="23" style="1" hidden="1" customWidth="1"/>
    <col min="40" max="40" width="25.85546875" style="1" hidden="1" customWidth="1"/>
    <col min="41" max="41" width="15.28515625" style="1" hidden="1" customWidth="1"/>
    <col min="42" max="42" width="19.85546875" style="1" hidden="1" customWidth="1"/>
    <col min="43" max="43" width="16.140625" style="1" hidden="1" customWidth="1"/>
    <col min="44" max="44" width="67.28515625" style="1" hidden="1" customWidth="1"/>
    <col min="45" max="45" width="22" style="1" hidden="1" customWidth="1"/>
    <col min="46" max="46" width="24.7109375" style="1" hidden="1" customWidth="1"/>
    <col min="47" max="47" width="14.5703125" style="1" hidden="1" customWidth="1"/>
    <col min="48" max="48" width="19.140625" style="1" hidden="1" customWidth="1"/>
    <col min="49" max="49" width="15.7109375" style="1" hidden="1" customWidth="1"/>
    <col min="50" max="50" width="17.42578125" style="1" hidden="1" customWidth="1"/>
    <col min="51" max="51" width="32.85546875" style="1" hidden="1" customWidth="1"/>
    <col min="52" max="52" width="24.7109375" style="1" hidden="1" customWidth="1"/>
    <col min="53" max="53" width="14.5703125" style="1" hidden="1" customWidth="1"/>
    <col min="54" max="54" width="19.140625" style="1" hidden="1" customWidth="1"/>
    <col min="55" max="55" width="15.5703125" style="1" hidden="1" customWidth="1"/>
    <col min="56" max="56" width="17.7109375" style="1" hidden="1" customWidth="1"/>
    <col min="57" max="58" width="11" style="1" hidden="1" customWidth="1"/>
    <col min="59" max="59" width="10.5703125" style="1" hidden="1" customWidth="1"/>
    <col min="60" max="60" width="10.7109375" style="1" hidden="1" customWidth="1"/>
    <col min="61" max="61" width="16.140625" style="1" hidden="1" customWidth="1"/>
    <col min="62" max="62" width="17.85546875" style="1" hidden="1" customWidth="1"/>
    <col min="63" max="63" width="20" style="1" hidden="1" customWidth="1"/>
    <col min="64" max="64" width="19.140625" style="1" hidden="1" customWidth="1"/>
    <col min="65" max="65" width="15.140625" style="1" hidden="1" customWidth="1"/>
    <col min="66" max="66" width="10.42578125" style="1" hidden="1" customWidth="1"/>
    <col min="67" max="67" width="15.5703125" style="1" hidden="1" customWidth="1"/>
    <col min="68" max="68" width="38.140625" style="1" hidden="1" customWidth="1"/>
    <col min="69" max="69" width="15.85546875" style="1" hidden="1" customWidth="1"/>
    <col min="70" max="70" width="15.7109375" style="1" hidden="1" customWidth="1"/>
    <col min="71" max="71" width="20.42578125" style="1" hidden="1" customWidth="1"/>
    <col min="72" max="72" width="15.7109375" style="1" hidden="1" customWidth="1"/>
    <col min="73" max="73" width="15.5703125" style="1" hidden="1" customWidth="1"/>
    <col min="74" max="74" width="38.140625" style="1" hidden="1" customWidth="1"/>
    <col min="75" max="75" width="20.7109375" style="1" hidden="1" customWidth="1"/>
    <col min="76" max="76" width="19.140625" style="1" hidden="1" customWidth="1"/>
    <col min="77" max="77" width="9.5703125" style="1" hidden="1" customWidth="1"/>
    <col min="78" max="78" width="10.42578125" style="1" hidden="1" customWidth="1"/>
    <col min="79" max="79" width="18" style="1" hidden="1" customWidth="1"/>
    <col min="80" max="80" width="19" style="1" hidden="1" customWidth="1"/>
    <col min="81" max="81" width="20.7109375" style="1" hidden="1" customWidth="1"/>
    <col min="82" max="82" width="19.140625" style="1" hidden="1" customWidth="1"/>
    <col min="83" max="83" width="9.5703125" style="1" hidden="1" customWidth="1"/>
    <col min="84" max="84" width="10.42578125" style="1" hidden="1" customWidth="1"/>
    <col min="85" max="85" width="15.5703125" style="1" hidden="1" customWidth="1"/>
    <col min="86" max="86" width="19.42578125" style="1" hidden="1" customWidth="1"/>
    <col min="87" max="87" width="20" style="1" hidden="1" customWidth="1"/>
    <col min="88" max="88" width="19.140625" style="1" hidden="1" customWidth="1"/>
    <col min="89" max="89" width="11.5703125" style="1" hidden="1" customWidth="1"/>
    <col min="90" max="90" width="2" style="1" hidden="1" customWidth="1"/>
    <col min="91" max="91" width="17.7109375" style="1" customWidth="1"/>
    <col min="92" max="92" width="19.28515625" style="1" customWidth="1"/>
    <col min="93" max="93" width="17.7109375" style="1" customWidth="1"/>
    <col min="94" max="94" width="18.7109375" style="1" customWidth="1"/>
    <col min="95" max="95" width="13.7109375" style="33" customWidth="1"/>
    <col min="96" max="96" width="18.7109375" style="33" customWidth="1"/>
    <col min="97" max="16384" width="9.140625" style="1"/>
  </cols>
  <sheetData>
    <row r="1" spans="1:96" ht="18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</row>
    <row r="2" spans="1:96" ht="61.5" customHeight="1">
      <c r="A2" s="47" t="s">
        <v>151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</row>
    <row r="3" spans="1:96" ht="14.2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</row>
    <row r="4" spans="1:96" ht="41.25" customHeight="1">
      <c r="A4" s="42" t="s">
        <v>0</v>
      </c>
      <c r="B4" s="43" t="s">
        <v>1</v>
      </c>
      <c r="C4" s="44" t="s">
        <v>2</v>
      </c>
      <c r="D4" s="44" t="s">
        <v>3</v>
      </c>
      <c r="E4" s="44" t="s">
        <v>4</v>
      </c>
      <c r="F4" s="44" t="s">
        <v>5</v>
      </c>
      <c r="G4" s="40" t="s">
        <v>88</v>
      </c>
      <c r="H4" s="40"/>
      <c r="I4" s="41" t="s">
        <v>105</v>
      </c>
      <c r="J4" s="41" t="s">
        <v>110</v>
      </c>
      <c r="K4" s="41" t="s">
        <v>107</v>
      </c>
      <c r="L4" s="41" t="s">
        <v>106</v>
      </c>
      <c r="M4" s="40" t="s">
        <v>88</v>
      </c>
      <c r="N4" s="40"/>
      <c r="O4" s="41" t="s">
        <v>105</v>
      </c>
      <c r="P4" s="41" t="s">
        <v>111</v>
      </c>
      <c r="Q4" s="41" t="s">
        <v>107</v>
      </c>
      <c r="R4" s="41" t="s">
        <v>106</v>
      </c>
      <c r="S4" s="40" t="s">
        <v>88</v>
      </c>
      <c r="T4" s="40"/>
      <c r="U4" s="41" t="s">
        <v>105</v>
      </c>
      <c r="V4" s="41" t="s">
        <v>111</v>
      </c>
      <c r="W4" s="41" t="s">
        <v>107</v>
      </c>
      <c r="X4" s="41" t="s">
        <v>106</v>
      </c>
      <c r="Y4" s="40" t="s">
        <v>88</v>
      </c>
      <c r="Z4" s="40"/>
      <c r="AA4" s="41" t="s">
        <v>105</v>
      </c>
      <c r="AB4" s="41" t="s">
        <v>111</v>
      </c>
      <c r="AC4" s="41" t="s">
        <v>107</v>
      </c>
      <c r="AD4" s="41" t="s">
        <v>106</v>
      </c>
      <c r="AE4" s="40" t="s">
        <v>88</v>
      </c>
      <c r="AF4" s="40"/>
      <c r="AG4" s="41" t="s">
        <v>105</v>
      </c>
      <c r="AH4" s="41" t="s">
        <v>135</v>
      </c>
      <c r="AI4" s="41" t="s">
        <v>107</v>
      </c>
      <c r="AJ4" s="41" t="s">
        <v>106</v>
      </c>
      <c r="AK4" s="40" t="s">
        <v>88</v>
      </c>
      <c r="AL4" s="40"/>
      <c r="AM4" s="41" t="s">
        <v>105</v>
      </c>
      <c r="AN4" s="41" t="s">
        <v>111</v>
      </c>
      <c r="AO4" s="41" t="s">
        <v>107</v>
      </c>
      <c r="AP4" s="41" t="s">
        <v>106</v>
      </c>
      <c r="AQ4" s="40" t="s">
        <v>88</v>
      </c>
      <c r="AR4" s="40"/>
      <c r="AS4" s="41" t="s">
        <v>105</v>
      </c>
      <c r="AT4" s="41" t="s">
        <v>111</v>
      </c>
      <c r="AU4" s="41" t="s">
        <v>107</v>
      </c>
      <c r="AV4" s="41" t="s">
        <v>106</v>
      </c>
      <c r="AW4" s="40" t="s">
        <v>88</v>
      </c>
      <c r="AX4" s="40"/>
      <c r="AY4" s="41" t="s">
        <v>105</v>
      </c>
      <c r="AZ4" s="41" t="s">
        <v>111</v>
      </c>
      <c r="BA4" s="41" t="s">
        <v>107</v>
      </c>
      <c r="BB4" s="41" t="s">
        <v>106</v>
      </c>
      <c r="BC4" s="40" t="s">
        <v>88</v>
      </c>
      <c r="BD4" s="40"/>
      <c r="BE4" s="41" t="s">
        <v>105</v>
      </c>
      <c r="BF4" s="41" t="s">
        <v>111</v>
      </c>
      <c r="BG4" s="41" t="s">
        <v>107</v>
      </c>
      <c r="BH4" s="41" t="s">
        <v>106</v>
      </c>
      <c r="BI4" s="40" t="s">
        <v>88</v>
      </c>
      <c r="BJ4" s="40"/>
      <c r="BK4" s="41" t="s">
        <v>105</v>
      </c>
      <c r="BL4" s="41" t="s">
        <v>111</v>
      </c>
      <c r="BM4" s="41" t="s">
        <v>107</v>
      </c>
      <c r="BN4" s="41" t="s">
        <v>106</v>
      </c>
      <c r="BO4" s="40" t="s">
        <v>88</v>
      </c>
      <c r="BP4" s="40"/>
      <c r="BQ4" s="41" t="s">
        <v>105</v>
      </c>
      <c r="BR4" s="41" t="s">
        <v>111</v>
      </c>
      <c r="BS4" s="41" t="s">
        <v>107</v>
      </c>
      <c r="BT4" s="41" t="s">
        <v>106</v>
      </c>
      <c r="BU4" s="40" t="s">
        <v>88</v>
      </c>
      <c r="BV4" s="40"/>
      <c r="BW4" s="41" t="s">
        <v>105</v>
      </c>
      <c r="BX4" s="41" t="s">
        <v>111</v>
      </c>
      <c r="BY4" s="41" t="s">
        <v>107</v>
      </c>
      <c r="BZ4" s="41" t="s">
        <v>106</v>
      </c>
      <c r="CA4" s="40" t="s">
        <v>88</v>
      </c>
      <c r="CB4" s="40"/>
      <c r="CC4" s="41" t="s">
        <v>105</v>
      </c>
      <c r="CD4" s="41" t="s">
        <v>111</v>
      </c>
      <c r="CE4" s="41" t="s">
        <v>107</v>
      </c>
      <c r="CF4" s="41" t="s">
        <v>106</v>
      </c>
      <c r="CG4" s="40" t="s">
        <v>88</v>
      </c>
      <c r="CH4" s="40"/>
      <c r="CI4" s="41" t="s">
        <v>105</v>
      </c>
      <c r="CJ4" s="41" t="s">
        <v>111</v>
      </c>
      <c r="CK4" s="41" t="s">
        <v>107</v>
      </c>
      <c r="CL4" s="41" t="s">
        <v>106</v>
      </c>
      <c r="CM4" s="40" t="s">
        <v>88</v>
      </c>
      <c r="CN4" s="40"/>
      <c r="CO4" s="40" t="s">
        <v>149</v>
      </c>
      <c r="CP4" s="40"/>
      <c r="CQ4" s="46" t="s">
        <v>150</v>
      </c>
      <c r="CR4" s="46"/>
    </row>
    <row r="5" spans="1:96" ht="56.25" customHeight="1">
      <c r="A5" s="42"/>
      <c r="B5" s="43"/>
      <c r="C5" s="44"/>
      <c r="D5" s="44"/>
      <c r="E5" s="44"/>
      <c r="F5" s="44"/>
      <c r="G5" s="40" t="s">
        <v>23</v>
      </c>
      <c r="H5" s="40" t="s">
        <v>95</v>
      </c>
      <c r="I5" s="41"/>
      <c r="J5" s="41"/>
      <c r="K5" s="41"/>
      <c r="L5" s="41"/>
      <c r="M5" s="40" t="s">
        <v>23</v>
      </c>
      <c r="N5" s="40" t="s">
        <v>95</v>
      </c>
      <c r="O5" s="41"/>
      <c r="P5" s="41"/>
      <c r="Q5" s="41"/>
      <c r="R5" s="41"/>
      <c r="S5" s="40" t="s">
        <v>23</v>
      </c>
      <c r="T5" s="40" t="s">
        <v>95</v>
      </c>
      <c r="U5" s="41"/>
      <c r="V5" s="41"/>
      <c r="W5" s="41"/>
      <c r="X5" s="41"/>
      <c r="Y5" s="40" t="s">
        <v>23</v>
      </c>
      <c r="Z5" s="40" t="s">
        <v>95</v>
      </c>
      <c r="AA5" s="41"/>
      <c r="AB5" s="41"/>
      <c r="AC5" s="41"/>
      <c r="AD5" s="41"/>
      <c r="AE5" s="40" t="s">
        <v>23</v>
      </c>
      <c r="AF5" s="40" t="s">
        <v>95</v>
      </c>
      <c r="AG5" s="41"/>
      <c r="AH5" s="41"/>
      <c r="AI5" s="41"/>
      <c r="AJ5" s="41"/>
      <c r="AK5" s="40" t="s">
        <v>23</v>
      </c>
      <c r="AL5" s="40" t="s">
        <v>95</v>
      </c>
      <c r="AM5" s="41"/>
      <c r="AN5" s="41"/>
      <c r="AO5" s="41"/>
      <c r="AP5" s="41"/>
      <c r="AQ5" s="40" t="s">
        <v>23</v>
      </c>
      <c r="AR5" s="40" t="s">
        <v>95</v>
      </c>
      <c r="AS5" s="41"/>
      <c r="AT5" s="41"/>
      <c r="AU5" s="41"/>
      <c r="AV5" s="41"/>
      <c r="AW5" s="40" t="s">
        <v>23</v>
      </c>
      <c r="AX5" s="40" t="s">
        <v>95</v>
      </c>
      <c r="AY5" s="41"/>
      <c r="AZ5" s="41"/>
      <c r="BA5" s="41"/>
      <c r="BB5" s="41"/>
      <c r="BC5" s="40" t="s">
        <v>23</v>
      </c>
      <c r="BD5" s="40" t="s">
        <v>95</v>
      </c>
      <c r="BE5" s="41"/>
      <c r="BF5" s="41"/>
      <c r="BG5" s="41"/>
      <c r="BH5" s="41"/>
      <c r="BI5" s="40" t="s">
        <v>23</v>
      </c>
      <c r="BJ5" s="40" t="s">
        <v>95</v>
      </c>
      <c r="BK5" s="41"/>
      <c r="BL5" s="41"/>
      <c r="BM5" s="41"/>
      <c r="BN5" s="41"/>
      <c r="BO5" s="40" t="s">
        <v>23</v>
      </c>
      <c r="BP5" s="40" t="s">
        <v>95</v>
      </c>
      <c r="BQ5" s="41"/>
      <c r="BR5" s="41"/>
      <c r="BS5" s="41"/>
      <c r="BT5" s="41"/>
      <c r="BU5" s="40" t="s">
        <v>23</v>
      </c>
      <c r="BV5" s="40" t="s">
        <v>95</v>
      </c>
      <c r="BW5" s="41"/>
      <c r="BX5" s="41"/>
      <c r="BY5" s="41"/>
      <c r="BZ5" s="41"/>
      <c r="CA5" s="40" t="s">
        <v>23</v>
      </c>
      <c r="CB5" s="40" t="s">
        <v>95</v>
      </c>
      <c r="CC5" s="41"/>
      <c r="CD5" s="41"/>
      <c r="CE5" s="41"/>
      <c r="CF5" s="41"/>
      <c r="CG5" s="40" t="s">
        <v>23</v>
      </c>
      <c r="CH5" s="40" t="s">
        <v>95</v>
      </c>
      <c r="CI5" s="41"/>
      <c r="CJ5" s="41"/>
      <c r="CK5" s="41"/>
      <c r="CL5" s="41"/>
      <c r="CM5" s="40" t="s">
        <v>23</v>
      </c>
      <c r="CN5" s="40" t="s">
        <v>95</v>
      </c>
      <c r="CO5" s="40" t="s">
        <v>23</v>
      </c>
      <c r="CP5" s="40" t="s">
        <v>95</v>
      </c>
      <c r="CQ5" s="46" t="s">
        <v>23</v>
      </c>
      <c r="CR5" s="46" t="s">
        <v>95</v>
      </c>
    </row>
    <row r="6" spans="1:96" ht="48" customHeight="1">
      <c r="A6" s="42"/>
      <c r="B6" s="43"/>
      <c r="C6" s="44"/>
      <c r="D6" s="44"/>
      <c r="E6" s="44"/>
      <c r="F6" s="44"/>
      <c r="G6" s="40"/>
      <c r="H6" s="40"/>
      <c r="I6" s="41"/>
      <c r="J6" s="41"/>
      <c r="K6" s="41"/>
      <c r="L6" s="41"/>
      <c r="M6" s="40"/>
      <c r="N6" s="40"/>
      <c r="O6" s="41"/>
      <c r="P6" s="41"/>
      <c r="Q6" s="41"/>
      <c r="R6" s="41"/>
      <c r="S6" s="40"/>
      <c r="T6" s="40"/>
      <c r="U6" s="41"/>
      <c r="V6" s="41"/>
      <c r="W6" s="41"/>
      <c r="X6" s="41"/>
      <c r="Y6" s="40"/>
      <c r="Z6" s="40"/>
      <c r="AA6" s="41"/>
      <c r="AB6" s="41"/>
      <c r="AC6" s="41"/>
      <c r="AD6" s="41"/>
      <c r="AE6" s="40"/>
      <c r="AF6" s="40"/>
      <c r="AG6" s="41"/>
      <c r="AH6" s="41"/>
      <c r="AI6" s="41"/>
      <c r="AJ6" s="41"/>
      <c r="AK6" s="40"/>
      <c r="AL6" s="40"/>
      <c r="AM6" s="41"/>
      <c r="AN6" s="41"/>
      <c r="AO6" s="41"/>
      <c r="AP6" s="41"/>
      <c r="AQ6" s="40"/>
      <c r="AR6" s="40"/>
      <c r="AS6" s="41"/>
      <c r="AT6" s="41"/>
      <c r="AU6" s="41"/>
      <c r="AV6" s="41"/>
      <c r="AW6" s="40"/>
      <c r="AX6" s="40"/>
      <c r="AY6" s="41"/>
      <c r="AZ6" s="41"/>
      <c r="BA6" s="41"/>
      <c r="BB6" s="41"/>
      <c r="BC6" s="40"/>
      <c r="BD6" s="40"/>
      <c r="BE6" s="41"/>
      <c r="BF6" s="41"/>
      <c r="BG6" s="41"/>
      <c r="BH6" s="41"/>
      <c r="BI6" s="40"/>
      <c r="BJ6" s="40"/>
      <c r="BK6" s="41"/>
      <c r="BL6" s="41"/>
      <c r="BM6" s="41"/>
      <c r="BN6" s="41"/>
      <c r="BO6" s="40"/>
      <c r="BP6" s="40"/>
      <c r="BQ6" s="41"/>
      <c r="BR6" s="41"/>
      <c r="BS6" s="41"/>
      <c r="BT6" s="41"/>
      <c r="BU6" s="40"/>
      <c r="BV6" s="40"/>
      <c r="BW6" s="41"/>
      <c r="BX6" s="41"/>
      <c r="BY6" s="41"/>
      <c r="BZ6" s="41"/>
      <c r="CA6" s="40"/>
      <c r="CB6" s="40"/>
      <c r="CC6" s="41"/>
      <c r="CD6" s="41"/>
      <c r="CE6" s="41"/>
      <c r="CF6" s="41"/>
      <c r="CG6" s="40"/>
      <c r="CH6" s="40"/>
      <c r="CI6" s="41"/>
      <c r="CJ6" s="41"/>
      <c r="CK6" s="41"/>
      <c r="CL6" s="41"/>
      <c r="CM6" s="40"/>
      <c r="CN6" s="40"/>
      <c r="CO6" s="40"/>
      <c r="CP6" s="40"/>
      <c r="CQ6" s="46"/>
      <c r="CR6" s="46"/>
    </row>
    <row r="7" spans="1:96">
      <c r="A7" s="13"/>
      <c r="B7" s="14"/>
      <c r="C7" s="14"/>
      <c r="D7" s="14"/>
      <c r="E7" s="21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37"/>
      <c r="CR7" s="37"/>
    </row>
    <row r="8" spans="1:96" ht="60.75">
      <c r="A8" s="48" t="s">
        <v>96</v>
      </c>
      <c r="B8" s="49">
        <v>913</v>
      </c>
      <c r="C8" s="49"/>
      <c r="D8" s="49"/>
      <c r="E8" s="49"/>
      <c r="F8" s="49"/>
      <c r="G8" s="50">
        <f t="shared" ref="G8:AL8" si="0">G10+G49+G95+G140+G154+G181</f>
        <v>2110015</v>
      </c>
      <c r="H8" s="50">
        <f t="shared" si="0"/>
        <v>123199</v>
      </c>
      <c r="I8" s="50">
        <f t="shared" si="0"/>
        <v>0</v>
      </c>
      <c r="J8" s="50">
        <f t="shared" si="0"/>
        <v>34027</v>
      </c>
      <c r="K8" s="50">
        <f t="shared" si="0"/>
        <v>0</v>
      </c>
      <c r="L8" s="50">
        <f t="shared" si="0"/>
        <v>0</v>
      </c>
      <c r="M8" s="50">
        <f t="shared" si="0"/>
        <v>2144042</v>
      </c>
      <c r="N8" s="50">
        <f t="shared" si="0"/>
        <v>123199</v>
      </c>
      <c r="O8" s="50">
        <f t="shared" si="0"/>
        <v>0</v>
      </c>
      <c r="P8" s="50">
        <f t="shared" si="0"/>
        <v>11623</v>
      </c>
      <c r="Q8" s="50">
        <f t="shared" si="0"/>
        <v>0</v>
      </c>
      <c r="R8" s="50">
        <f t="shared" si="0"/>
        <v>759715</v>
      </c>
      <c r="S8" s="50">
        <f t="shared" si="0"/>
        <v>2915380</v>
      </c>
      <c r="T8" s="50">
        <f t="shared" si="0"/>
        <v>882914</v>
      </c>
      <c r="U8" s="50">
        <f t="shared" si="0"/>
        <v>0</v>
      </c>
      <c r="V8" s="50">
        <f t="shared" si="0"/>
        <v>25027</v>
      </c>
      <c r="W8" s="50">
        <f t="shared" si="0"/>
        <v>0</v>
      </c>
      <c r="X8" s="50">
        <f t="shared" si="0"/>
        <v>0</v>
      </c>
      <c r="Y8" s="50">
        <f t="shared" si="0"/>
        <v>2940407</v>
      </c>
      <c r="Z8" s="50">
        <f t="shared" si="0"/>
        <v>882914</v>
      </c>
      <c r="AA8" s="50">
        <f t="shared" si="0"/>
        <v>0</v>
      </c>
      <c r="AB8" s="50">
        <f t="shared" si="0"/>
        <v>2566</v>
      </c>
      <c r="AC8" s="50">
        <f t="shared" si="0"/>
        <v>0</v>
      </c>
      <c r="AD8" s="50">
        <f t="shared" si="0"/>
        <v>3120581</v>
      </c>
      <c r="AE8" s="50">
        <f t="shared" si="0"/>
        <v>6063554</v>
      </c>
      <c r="AF8" s="50">
        <f t="shared" si="0"/>
        <v>4003495</v>
      </c>
      <c r="AG8" s="50">
        <f t="shared" si="0"/>
        <v>-1629</v>
      </c>
      <c r="AH8" s="50">
        <f t="shared" si="0"/>
        <v>0</v>
      </c>
      <c r="AI8" s="50">
        <f t="shared" si="0"/>
        <v>0</v>
      </c>
      <c r="AJ8" s="50">
        <f t="shared" si="0"/>
        <v>0</v>
      </c>
      <c r="AK8" s="50">
        <f t="shared" si="0"/>
        <v>6061925</v>
      </c>
      <c r="AL8" s="50">
        <f t="shared" si="0"/>
        <v>4003495</v>
      </c>
      <c r="AM8" s="50">
        <f t="shared" ref="AM8:BR8" si="1">AM10+AM49+AM95+AM140+AM154+AM181</f>
        <v>-577</v>
      </c>
      <c r="AN8" s="50">
        <f t="shared" si="1"/>
        <v>6149</v>
      </c>
      <c r="AO8" s="50">
        <f t="shared" si="1"/>
        <v>0</v>
      </c>
      <c r="AP8" s="50">
        <f t="shared" si="1"/>
        <v>89637</v>
      </c>
      <c r="AQ8" s="50">
        <f t="shared" si="1"/>
        <v>6157134</v>
      </c>
      <c r="AR8" s="50">
        <f t="shared" si="1"/>
        <v>4093132</v>
      </c>
      <c r="AS8" s="50">
        <f t="shared" si="1"/>
        <v>0</v>
      </c>
      <c r="AT8" s="50">
        <f t="shared" si="1"/>
        <v>12400</v>
      </c>
      <c r="AU8" s="50">
        <f t="shared" si="1"/>
        <v>0</v>
      </c>
      <c r="AV8" s="50">
        <f t="shared" si="1"/>
        <v>36518</v>
      </c>
      <c r="AW8" s="50">
        <f t="shared" si="1"/>
        <v>6206052</v>
      </c>
      <c r="AX8" s="50">
        <f t="shared" si="1"/>
        <v>4129650</v>
      </c>
      <c r="AY8" s="50">
        <f t="shared" si="1"/>
        <v>-7200</v>
      </c>
      <c r="AZ8" s="50">
        <f t="shared" si="1"/>
        <v>6027</v>
      </c>
      <c r="BA8" s="50">
        <f t="shared" si="1"/>
        <v>-2105</v>
      </c>
      <c r="BB8" s="50">
        <f t="shared" si="1"/>
        <v>17179</v>
      </c>
      <c r="BC8" s="50">
        <f t="shared" si="1"/>
        <v>6219953</v>
      </c>
      <c r="BD8" s="50">
        <f t="shared" si="1"/>
        <v>4146829</v>
      </c>
      <c r="BE8" s="50">
        <f t="shared" si="1"/>
        <v>-685</v>
      </c>
      <c r="BF8" s="50">
        <f t="shared" si="1"/>
        <v>5288</v>
      </c>
      <c r="BG8" s="50">
        <f t="shared" si="1"/>
        <v>0</v>
      </c>
      <c r="BH8" s="50">
        <f t="shared" si="1"/>
        <v>0</v>
      </c>
      <c r="BI8" s="50">
        <f t="shared" si="1"/>
        <v>6224556</v>
      </c>
      <c r="BJ8" s="50">
        <f t="shared" si="1"/>
        <v>4146829</v>
      </c>
      <c r="BK8" s="50">
        <f t="shared" si="1"/>
        <v>-14656</v>
      </c>
      <c r="BL8" s="50">
        <f t="shared" si="1"/>
        <v>5006</v>
      </c>
      <c r="BM8" s="50">
        <f t="shared" si="1"/>
        <v>0</v>
      </c>
      <c r="BN8" s="50">
        <f t="shared" si="1"/>
        <v>11880</v>
      </c>
      <c r="BO8" s="50">
        <f t="shared" si="1"/>
        <v>6226786</v>
      </c>
      <c r="BP8" s="50">
        <f t="shared" si="1"/>
        <v>4158709</v>
      </c>
      <c r="BQ8" s="50">
        <f t="shared" si="1"/>
        <v>-6027</v>
      </c>
      <c r="BR8" s="50">
        <f t="shared" si="1"/>
        <v>904</v>
      </c>
      <c r="BS8" s="50">
        <f t="shared" ref="BS8:CN8" si="2">BS10+BS49+BS95+BS140+BS154+BS181</f>
        <v>0</v>
      </c>
      <c r="BT8" s="50">
        <f t="shared" si="2"/>
        <v>5123</v>
      </c>
      <c r="BU8" s="50">
        <f t="shared" si="2"/>
        <v>6226786</v>
      </c>
      <c r="BV8" s="50">
        <f t="shared" si="2"/>
        <v>4163832</v>
      </c>
      <c r="BW8" s="50">
        <f t="shared" si="2"/>
        <v>0</v>
      </c>
      <c r="BX8" s="50">
        <f t="shared" si="2"/>
        <v>0</v>
      </c>
      <c r="BY8" s="50">
        <f t="shared" si="2"/>
        <v>0</v>
      </c>
      <c r="BZ8" s="50">
        <f t="shared" si="2"/>
        <v>0</v>
      </c>
      <c r="CA8" s="50">
        <f t="shared" si="2"/>
        <v>6226786</v>
      </c>
      <c r="CB8" s="50">
        <f t="shared" si="2"/>
        <v>4163832</v>
      </c>
      <c r="CC8" s="50">
        <f t="shared" si="2"/>
        <v>0</v>
      </c>
      <c r="CD8" s="50">
        <f t="shared" si="2"/>
        <v>0</v>
      </c>
      <c r="CE8" s="50">
        <f t="shared" si="2"/>
        <v>0</v>
      </c>
      <c r="CF8" s="50">
        <f t="shared" si="2"/>
        <v>0</v>
      </c>
      <c r="CG8" s="50">
        <f t="shared" si="2"/>
        <v>6226786</v>
      </c>
      <c r="CH8" s="50">
        <f t="shared" si="2"/>
        <v>4163832</v>
      </c>
      <c r="CI8" s="50">
        <f t="shared" si="2"/>
        <v>0</v>
      </c>
      <c r="CJ8" s="50">
        <f t="shared" si="2"/>
        <v>4404</v>
      </c>
      <c r="CK8" s="50">
        <f t="shared" si="2"/>
        <v>0</v>
      </c>
      <c r="CL8" s="50">
        <f t="shared" si="2"/>
        <v>15484</v>
      </c>
      <c r="CM8" s="50">
        <f t="shared" si="2"/>
        <v>6246674</v>
      </c>
      <c r="CN8" s="50">
        <f t="shared" si="2"/>
        <v>4179316</v>
      </c>
      <c r="CO8" s="50">
        <f t="shared" ref="CO8:CP8" si="3">CO10+CO49+CO95+CO140+CO154+CO181</f>
        <v>6208085</v>
      </c>
      <c r="CP8" s="50">
        <f t="shared" si="3"/>
        <v>4163389</v>
      </c>
      <c r="CQ8" s="51">
        <f t="shared" ref="CQ8:CQ25" si="4">CO8/CM8*100</f>
        <v>99.382247256700126</v>
      </c>
      <c r="CR8" s="51">
        <f t="shared" ref="CR8:CR11" si="5">CP8/CN8*100</f>
        <v>99.618908931509367</v>
      </c>
    </row>
    <row r="9" spans="1:96" s="30" customFormat="1">
      <c r="A9" s="31"/>
      <c r="B9" s="15"/>
      <c r="C9" s="15"/>
      <c r="D9" s="15"/>
      <c r="E9" s="15"/>
      <c r="F9" s="15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34"/>
      <c r="CR9" s="34"/>
    </row>
    <row r="10" spans="1:96" ht="18.75">
      <c r="A10" s="11" t="s">
        <v>38</v>
      </c>
      <c r="B10" s="25">
        <v>913</v>
      </c>
      <c r="C10" s="12" t="s">
        <v>7</v>
      </c>
      <c r="D10" s="12" t="s">
        <v>17</v>
      </c>
      <c r="E10" s="12"/>
      <c r="F10" s="12"/>
      <c r="G10" s="5">
        <f t="shared" ref="G10:AL10" si="6">G11+G43</f>
        <v>998044</v>
      </c>
      <c r="H10" s="5">
        <f t="shared" si="6"/>
        <v>0</v>
      </c>
      <c r="I10" s="5">
        <f t="shared" si="6"/>
        <v>0</v>
      </c>
      <c r="J10" s="5">
        <f t="shared" si="6"/>
        <v>18038</v>
      </c>
      <c r="K10" s="5">
        <f t="shared" si="6"/>
        <v>0</v>
      </c>
      <c r="L10" s="5">
        <f t="shared" si="6"/>
        <v>0</v>
      </c>
      <c r="M10" s="5">
        <f t="shared" si="6"/>
        <v>1016082</v>
      </c>
      <c r="N10" s="5">
        <f t="shared" si="6"/>
        <v>0</v>
      </c>
      <c r="O10" s="5">
        <f t="shared" si="6"/>
        <v>0</v>
      </c>
      <c r="P10" s="5">
        <f t="shared" si="6"/>
        <v>11623</v>
      </c>
      <c r="Q10" s="5">
        <f t="shared" si="6"/>
        <v>0</v>
      </c>
      <c r="R10" s="5">
        <f t="shared" si="6"/>
        <v>293069</v>
      </c>
      <c r="S10" s="5">
        <f t="shared" si="6"/>
        <v>1320774</v>
      </c>
      <c r="T10" s="5">
        <f t="shared" si="6"/>
        <v>293069</v>
      </c>
      <c r="U10" s="5">
        <f t="shared" si="6"/>
        <v>0</v>
      </c>
      <c r="V10" s="5">
        <f t="shared" si="6"/>
        <v>19161</v>
      </c>
      <c r="W10" s="5">
        <f t="shared" si="6"/>
        <v>0</v>
      </c>
      <c r="X10" s="5">
        <f t="shared" si="6"/>
        <v>0</v>
      </c>
      <c r="Y10" s="5">
        <f t="shared" si="6"/>
        <v>1339935</v>
      </c>
      <c r="Z10" s="5">
        <f t="shared" si="6"/>
        <v>293069</v>
      </c>
      <c r="AA10" s="5">
        <f t="shared" si="6"/>
        <v>0</v>
      </c>
      <c r="AB10" s="5">
        <f t="shared" si="6"/>
        <v>0</v>
      </c>
      <c r="AC10" s="5">
        <f t="shared" si="6"/>
        <v>0</v>
      </c>
      <c r="AD10" s="5">
        <f t="shared" si="6"/>
        <v>1244753</v>
      </c>
      <c r="AE10" s="5">
        <f t="shared" si="6"/>
        <v>2584688</v>
      </c>
      <c r="AF10" s="5">
        <f t="shared" si="6"/>
        <v>1537822</v>
      </c>
      <c r="AG10" s="5">
        <f t="shared" si="6"/>
        <v>0</v>
      </c>
      <c r="AH10" s="5">
        <f t="shared" si="6"/>
        <v>0</v>
      </c>
      <c r="AI10" s="5">
        <f t="shared" si="6"/>
        <v>0</v>
      </c>
      <c r="AJ10" s="5">
        <f t="shared" si="6"/>
        <v>0</v>
      </c>
      <c r="AK10" s="5">
        <f t="shared" si="6"/>
        <v>2584688</v>
      </c>
      <c r="AL10" s="5">
        <f t="shared" si="6"/>
        <v>1537822</v>
      </c>
      <c r="AM10" s="5">
        <f t="shared" ref="AM10:BR10" si="7">AM11+AM43</f>
        <v>220</v>
      </c>
      <c r="AN10" s="5">
        <f t="shared" si="7"/>
        <v>0</v>
      </c>
      <c r="AO10" s="5">
        <f t="shared" si="7"/>
        <v>0</v>
      </c>
      <c r="AP10" s="5">
        <f t="shared" si="7"/>
        <v>87297</v>
      </c>
      <c r="AQ10" s="5">
        <f t="shared" si="7"/>
        <v>2672205</v>
      </c>
      <c r="AR10" s="5">
        <f t="shared" si="7"/>
        <v>1625119</v>
      </c>
      <c r="AS10" s="5">
        <f t="shared" si="7"/>
        <v>0</v>
      </c>
      <c r="AT10" s="5">
        <f t="shared" si="7"/>
        <v>0</v>
      </c>
      <c r="AU10" s="5">
        <f t="shared" si="7"/>
        <v>0</v>
      </c>
      <c r="AV10" s="5">
        <f t="shared" si="7"/>
        <v>20196</v>
      </c>
      <c r="AW10" s="5">
        <f t="shared" si="7"/>
        <v>2692401</v>
      </c>
      <c r="AX10" s="5">
        <f t="shared" si="7"/>
        <v>1645315</v>
      </c>
      <c r="AY10" s="5">
        <f t="shared" si="7"/>
        <v>0</v>
      </c>
      <c r="AZ10" s="5">
        <f t="shared" si="7"/>
        <v>0</v>
      </c>
      <c r="BA10" s="5">
        <f t="shared" si="7"/>
        <v>-1097</v>
      </c>
      <c r="BB10" s="5">
        <f t="shared" si="7"/>
        <v>12929</v>
      </c>
      <c r="BC10" s="5">
        <f t="shared" si="7"/>
        <v>2704233</v>
      </c>
      <c r="BD10" s="5">
        <f t="shared" si="7"/>
        <v>1658244</v>
      </c>
      <c r="BE10" s="5">
        <f t="shared" si="7"/>
        <v>0</v>
      </c>
      <c r="BF10" s="5">
        <f t="shared" si="7"/>
        <v>0</v>
      </c>
      <c r="BG10" s="5">
        <f t="shared" si="7"/>
        <v>0</v>
      </c>
      <c r="BH10" s="5">
        <f t="shared" si="7"/>
        <v>0</v>
      </c>
      <c r="BI10" s="5">
        <f t="shared" si="7"/>
        <v>2704233</v>
      </c>
      <c r="BJ10" s="5">
        <f t="shared" si="7"/>
        <v>1658244</v>
      </c>
      <c r="BK10" s="5">
        <f t="shared" si="7"/>
        <v>0</v>
      </c>
      <c r="BL10" s="5">
        <f t="shared" si="7"/>
        <v>0</v>
      </c>
      <c r="BM10" s="5">
        <f t="shared" si="7"/>
        <v>0</v>
      </c>
      <c r="BN10" s="5">
        <f t="shared" si="7"/>
        <v>0</v>
      </c>
      <c r="BO10" s="5">
        <f t="shared" si="7"/>
        <v>2704233</v>
      </c>
      <c r="BP10" s="5">
        <f t="shared" si="7"/>
        <v>1658244</v>
      </c>
      <c r="BQ10" s="5">
        <f t="shared" si="7"/>
        <v>0</v>
      </c>
      <c r="BR10" s="5">
        <f t="shared" si="7"/>
        <v>0</v>
      </c>
      <c r="BS10" s="5">
        <f t="shared" ref="BS10:CN10" si="8">BS11+BS43</f>
        <v>0</v>
      </c>
      <c r="BT10" s="5">
        <f t="shared" si="8"/>
        <v>0</v>
      </c>
      <c r="BU10" s="5">
        <f t="shared" si="8"/>
        <v>2704233</v>
      </c>
      <c r="BV10" s="5">
        <f t="shared" si="8"/>
        <v>1658244</v>
      </c>
      <c r="BW10" s="5">
        <f t="shared" si="8"/>
        <v>0</v>
      </c>
      <c r="BX10" s="5">
        <f t="shared" si="8"/>
        <v>0</v>
      </c>
      <c r="BY10" s="5">
        <f t="shared" si="8"/>
        <v>0</v>
      </c>
      <c r="BZ10" s="5">
        <f t="shared" si="8"/>
        <v>0</v>
      </c>
      <c r="CA10" s="5">
        <f t="shared" si="8"/>
        <v>2704233</v>
      </c>
      <c r="CB10" s="5">
        <f t="shared" si="8"/>
        <v>1658244</v>
      </c>
      <c r="CC10" s="5">
        <f t="shared" si="8"/>
        <v>0</v>
      </c>
      <c r="CD10" s="5">
        <f t="shared" si="8"/>
        <v>0</v>
      </c>
      <c r="CE10" s="5">
        <f t="shared" si="8"/>
        <v>0</v>
      </c>
      <c r="CF10" s="5">
        <f t="shared" si="8"/>
        <v>0</v>
      </c>
      <c r="CG10" s="5">
        <f t="shared" si="8"/>
        <v>2704233</v>
      </c>
      <c r="CH10" s="5">
        <f t="shared" si="8"/>
        <v>1658244</v>
      </c>
      <c r="CI10" s="5">
        <f t="shared" si="8"/>
        <v>3657</v>
      </c>
      <c r="CJ10" s="5">
        <f t="shared" si="8"/>
        <v>1900</v>
      </c>
      <c r="CK10" s="5">
        <f t="shared" si="8"/>
        <v>0</v>
      </c>
      <c r="CL10" s="5">
        <f t="shared" si="8"/>
        <v>16075</v>
      </c>
      <c r="CM10" s="5">
        <f t="shared" si="8"/>
        <v>2725865</v>
      </c>
      <c r="CN10" s="5">
        <f t="shared" si="8"/>
        <v>1674319</v>
      </c>
      <c r="CO10" s="5">
        <f t="shared" ref="CO10:CP10" si="9">CO11+CO43</f>
        <v>2706981</v>
      </c>
      <c r="CP10" s="5">
        <f t="shared" si="9"/>
        <v>1665702</v>
      </c>
      <c r="CQ10" s="35">
        <f t="shared" si="4"/>
        <v>99.307229081410853</v>
      </c>
      <c r="CR10" s="35">
        <f t="shared" si="5"/>
        <v>99.48534299616739</v>
      </c>
    </row>
    <row r="11" spans="1:96" ht="49.5">
      <c r="A11" s="16" t="s">
        <v>108</v>
      </c>
      <c r="B11" s="14">
        <f t="shared" ref="B11:B16" si="10">B10</f>
        <v>913</v>
      </c>
      <c r="C11" s="14" t="s">
        <v>7</v>
      </c>
      <c r="D11" s="14" t="s">
        <v>17</v>
      </c>
      <c r="E11" s="14" t="s">
        <v>39</v>
      </c>
      <c r="F11" s="14"/>
      <c r="G11" s="7">
        <f>G12+G17+G22</f>
        <v>994606</v>
      </c>
      <c r="H11" s="7">
        <f>H12+H17+H22</f>
        <v>0</v>
      </c>
      <c r="I11" s="7">
        <f t="shared" ref="I11:N11" si="11">I12+I17+I22</f>
        <v>0</v>
      </c>
      <c r="J11" s="7">
        <f t="shared" si="11"/>
        <v>18038</v>
      </c>
      <c r="K11" s="7">
        <f t="shared" si="11"/>
        <v>0</v>
      </c>
      <c r="L11" s="7">
        <f t="shared" si="11"/>
        <v>0</v>
      </c>
      <c r="M11" s="7">
        <f t="shared" si="11"/>
        <v>1012644</v>
      </c>
      <c r="N11" s="7">
        <f t="shared" si="11"/>
        <v>0</v>
      </c>
      <c r="O11" s="7">
        <f t="shared" ref="O11:AJ11" si="12">O12+O17+O22+O26</f>
        <v>0</v>
      </c>
      <c r="P11" s="7">
        <f t="shared" si="12"/>
        <v>11623</v>
      </c>
      <c r="Q11" s="7">
        <f t="shared" si="12"/>
        <v>0</v>
      </c>
      <c r="R11" s="7">
        <f t="shared" si="12"/>
        <v>293069</v>
      </c>
      <c r="S11" s="7">
        <f t="shared" si="12"/>
        <v>1317336</v>
      </c>
      <c r="T11" s="7">
        <f t="shared" si="12"/>
        <v>293069</v>
      </c>
      <c r="U11" s="7">
        <f t="shared" si="12"/>
        <v>0</v>
      </c>
      <c r="V11" s="7">
        <f t="shared" si="12"/>
        <v>19161</v>
      </c>
      <c r="W11" s="7">
        <f t="shared" si="12"/>
        <v>0</v>
      </c>
      <c r="X11" s="7">
        <f t="shared" si="12"/>
        <v>0</v>
      </c>
      <c r="Y11" s="7">
        <f t="shared" si="12"/>
        <v>1336497</v>
      </c>
      <c r="Z11" s="7">
        <f t="shared" si="12"/>
        <v>293069</v>
      </c>
      <c r="AA11" s="7">
        <f t="shared" si="12"/>
        <v>0</v>
      </c>
      <c r="AB11" s="7">
        <f t="shared" si="12"/>
        <v>0</v>
      </c>
      <c r="AC11" s="7">
        <f t="shared" si="12"/>
        <v>0</v>
      </c>
      <c r="AD11" s="7">
        <f t="shared" si="12"/>
        <v>1244753</v>
      </c>
      <c r="AE11" s="7">
        <f t="shared" si="12"/>
        <v>2581250</v>
      </c>
      <c r="AF11" s="7">
        <f t="shared" si="12"/>
        <v>1537822</v>
      </c>
      <c r="AG11" s="7">
        <f t="shared" si="12"/>
        <v>0</v>
      </c>
      <c r="AH11" s="7">
        <f t="shared" si="12"/>
        <v>0</v>
      </c>
      <c r="AI11" s="7">
        <f t="shared" si="12"/>
        <v>0</v>
      </c>
      <c r="AJ11" s="7">
        <f t="shared" si="12"/>
        <v>0</v>
      </c>
      <c r="AK11" s="7">
        <f t="shared" ref="AK11:BP11" si="13">AK12+AK17+AK22+AK26+AK39</f>
        <v>2581250</v>
      </c>
      <c r="AL11" s="7">
        <f t="shared" si="13"/>
        <v>1537822</v>
      </c>
      <c r="AM11" s="7">
        <f t="shared" si="13"/>
        <v>220</v>
      </c>
      <c r="AN11" s="7">
        <f t="shared" si="13"/>
        <v>0</v>
      </c>
      <c r="AO11" s="7">
        <f t="shared" si="13"/>
        <v>0</v>
      </c>
      <c r="AP11" s="7">
        <f t="shared" si="13"/>
        <v>87297</v>
      </c>
      <c r="AQ11" s="7">
        <f t="shared" si="13"/>
        <v>2668767</v>
      </c>
      <c r="AR11" s="7">
        <f t="shared" si="13"/>
        <v>1625119</v>
      </c>
      <c r="AS11" s="7">
        <f t="shared" si="13"/>
        <v>0</v>
      </c>
      <c r="AT11" s="7">
        <f t="shared" si="13"/>
        <v>0</v>
      </c>
      <c r="AU11" s="7">
        <f t="shared" si="13"/>
        <v>0</v>
      </c>
      <c r="AV11" s="7">
        <f t="shared" si="13"/>
        <v>20196</v>
      </c>
      <c r="AW11" s="7">
        <f t="shared" si="13"/>
        <v>2688963</v>
      </c>
      <c r="AX11" s="7">
        <f t="shared" si="13"/>
        <v>1645315</v>
      </c>
      <c r="AY11" s="7">
        <f t="shared" si="13"/>
        <v>0</v>
      </c>
      <c r="AZ11" s="7">
        <f t="shared" si="13"/>
        <v>0</v>
      </c>
      <c r="BA11" s="7">
        <f t="shared" si="13"/>
        <v>-1097</v>
      </c>
      <c r="BB11" s="7">
        <f t="shared" si="13"/>
        <v>12929</v>
      </c>
      <c r="BC11" s="7">
        <f t="shared" si="13"/>
        <v>2700795</v>
      </c>
      <c r="BD11" s="7">
        <f t="shared" si="13"/>
        <v>1658244</v>
      </c>
      <c r="BE11" s="7">
        <f t="shared" si="13"/>
        <v>0</v>
      </c>
      <c r="BF11" s="7">
        <f t="shared" si="13"/>
        <v>0</v>
      </c>
      <c r="BG11" s="7">
        <f t="shared" si="13"/>
        <v>0</v>
      </c>
      <c r="BH11" s="7">
        <f t="shared" si="13"/>
        <v>0</v>
      </c>
      <c r="BI11" s="7">
        <f t="shared" si="13"/>
        <v>2700795</v>
      </c>
      <c r="BJ11" s="7">
        <f t="shared" si="13"/>
        <v>1658244</v>
      </c>
      <c r="BK11" s="7">
        <f t="shared" si="13"/>
        <v>0</v>
      </c>
      <c r="BL11" s="7">
        <f t="shared" si="13"/>
        <v>0</v>
      </c>
      <c r="BM11" s="7">
        <f t="shared" si="13"/>
        <v>0</v>
      </c>
      <c r="BN11" s="7">
        <f t="shared" si="13"/>
        <v>0</v>
      </c>
      <c r="BO11" s="7">
        <f t="shared" si="13"/>
        <v>2700795</v>
      </c>
      <c r="BP11" s="7">
        <f t="shared" si="13"/>
        <v>1658244</v>
      </c>
      <c r="BQ11" s="7">
        <f t="shared" ref="BQ11:CN11" si="14">BQ12+BQ17+BQ22+BQ26+BQ39</f>
        <v>0</v>
      </c>
      <c r="BR11" s="7">
        <f t="shared" si="14"/>
        <v>0</v>
      </c>
      <c r="BS11" s="7">
        <f t="shared" si="14"/>
        <v>0</v>
      </c>
      <c r="BT11" s="7">
        <f t="shared" si="14"/>
        <v>0</v>
      </c>
      <c r="BU11" s="7">
        <f t="shared" si="14"/>
        <v>2700795</v>
      </c>
      <c r="BV11" s="7">
        <f t="shared" si="14"/>
        <v>1658244</v>
      </c>
      <c r="BW11" s="7">
        <f t="shared" si="14"/>
        <v>0</v>
      </c>
      <c r="BX11" s="7">
        <f t="shared" si="14"/>
        <v>0</v>
      </c>
      <c r="BY11" s="7">
        <f t="shared" si="14"/>
        <v>0</v>
      </c>
      <c r="BZ11" s="7">
        <f t="shared" si="14"/>
        <v>0</v>
      </c>
      <c r="CA11" s="7">
        <f t="shared" si="14"/>
        <v>2700795</v>
      </c>
      <c r="CB11" s="7">
        <f t="shared" si="14"/>
        <v>1658244</v>
      </c>
      <c r="CC11" s="7">
        <f t="shared" si="14"/>
        <v>0</v>
      </c>
      <c r="CD11" s="7">
        <f t="shared" si="14"/>
        <v>0</v>
      </c>
      <c r="CE11" s="7">
        <f t="shared" si="14"/>
        <v>0</v>
      </c>
      <c r="CF11" s="7">
        <f t="shared" si="14"/>
        <v>0</v>
      </c>
      <c r="CG11" s="7">
        <f t="shared" si="14"/>
        <v>2700795</v>
      </c>
      <c r="CH11" s="7">
        <f t="shared" si="14"/>
        <v>1658244</v>
      </c>
      <c r="CI11" s="7">
        <f t="shared" si="14"/>
        <v>3657</v>
      </c>
      <c r="CJ11" s="7">
        <f t="shared" si="14"/>
        <v>1900</v>
      </c>
      <c r="CK11" s="7">
        <f t="shared" si="14"/>
        <v>0</v>
      </c>
      <c r="CL11" s="7">
        <f t="shared" si="14"/>
        <v>16075</v>
      </c>
      <c r="CM11" s="7">
        <f t="shared" si="14"/>
        <v>2722427</v>
      </c>
      <c r="CN11" s="7">
        <f t="shared" si="14"/>
        <v>1674319</v>
      </c>
      <c r="CO11" s="7">
        <f t="shared" ref="CO11:CP11" si="15">CO12+CO17+CO22+CO26+CO39</f>
        <v>2703547</v>
      </c>
      <c r="CP11" s="7">
        <f t="shared" si="15"/>
        <v>1665702</v>
      </c>
      <c r="CQ11" s="37">
        <f t="shared" si="4"/>
        <v>99.306501147689175</v>
      </c>
      <c r="CR11" s="37">
        <f t="shared" si="5"/>
        <v>99.48534299616739</v>
      </c>
    </row>
    <row r="12" spans="1:96" ht="33">
      <c r="A12" s="13" t="s">
        <v>9</v>
      </c>
      <c r="B12" s="14">
        <f t="shared" si="10"/>
        <v>913</v>
      </c>
      <c r="C12" s="14" t="s">
        <v>7</v>
      </c>
      <c r="D12" s="14" t="s">
        <v>17</v>
      </c>
      <c r="E12" s="14" t="s">
        <v>49</v>
      </c>
      <c r="F12" s="14"/>
      <c r="G12" s="9">
        <f>G13</f>
        <v>635842</v>
      </c>
      <c r="H12" s="9">
        <f>H13</f>
        <v>0</v>
      </c>
      <c r="I12" s="9">
        <f t="shared" ref="I12:X13" si="16">I13</f>
        <v>0</v>
      </c>
      <c r="J12" s="9">
        <f t="shared" si="16"/>
        <v>18038</v>
      </c>
      <c r="K12" s="9">
        <f t="shared" si="16"/>
        <v>0</v>
      </c>
      <c r="L12" s="9">
        <f t="shared" si="16"/>
        <v>0</v>
      </c>
      <c r="M12" s="9">
        <f t="shared" si="16"/>
        <v>653880</v>
      </c>
      <c r="N12" s="9">
        <f t="shared" si="16"/>
        <v>0</v>
      </c>
      <c r="O12" s="9">
        <f t="shared" si="16"/>
        <v>0</v>
      </c>
      <c r="P12" s="9">
        <f t="shared" si="16"/>
        <v>0</v>
      </c>
      <c r="Q12" s="9">
        <f t="shared" si="16"/>
        <v>0</v>
      </c>
      <c r="R12" s="9">
        <f t="shared" si="16"/>
        <v>0</v>
      </c>
      <c r="S12" s="9">
        <f t="shared" si="16"/>
        <v>653880</v>
      </c>
      <c r="T12" s="9">
        <f t="shared" si="16"/>
        <v>0</v>
      </c>
      <c r="U12" s="9">
        <f t="shared" si="16"/>
        <v>0</v>
      </c>
      <c r="V12" s="9">
        <f t="shared" si="16"/>
        <v>19161</v>
      </c>
      <c r="W12" s="9">
        <f t="shared" si="16"/>
        <v>0</v>
      </c>
      <c r="X12" s="9">
        <f t="shared" si="16"/>
        <v>0</v>
      </c>
      <c r="Y12" s="9">
        <f t="shared" ref="U12:AJ13" si="17">Y13</f>
        <v>673041</v>
      </c>
      <c r="Z12" s="9">
        <f t="shared" si="17"/>
        <v>0</v>
      </c>
      <c r="AA12" s="9">
        <f t="shared" si="17"/>
        <v>0</v>
      </c>
      <c r="AB12" s="9">
        <f t="shared" si="17"/>
        <v>0</v>
      </c>
      <c r="AC12" s="9">
        <f t="shared" si="17"/>
        <v>0</v>
      </c>
      <c r="AD12" s="9">
        <f t="shared" si="17"/>
        <v>0</v>
      </c>
      <c r="AE12" s="9">
        <f t="shared" si="17"/>
        <v>673041</v>
      </c>
      <c r="AF12" s="9">
        <f t="shared" si="17"/>
        <v>0</v>
      </c>
      <c r="AG12" s="9">
        <f t="shared" si="17"/>
        <v>0</v>
      </c>
      <c r="AH12" s="9">
        <f t="shared" si="17"/>
        <v>0</v>
      </c>
      <c r="AI12" s="9">
        <f t="shared" si="17"/>
        <v>0</v>
      </c>
      <c r="AJ12" s="9">
        <f t="shared" si="17"/>
        <v>0</v>
      </c>
      <c r="AK12" s="9">
        <f t="shared" ref="AG12:AV13" si="18">AK13</f>
        <v>673041</v>
      </c>
      <c r="AL12" s="9">
        <f t="shared" si="18"/>
        <v>0</v>
      </c>
      <c r="AM12" s="9">
        <f t="shared" si="18"/>
        <v>0</v>
      </c>
      <c r="AN12" s="9">
        <f t="shared" si="18"/>
        <v>0</v>
      </c>
      <c r="AO12" s="9">
        <f t="shared" si="18"/>
        <v>0</v>
      </c>
      <c r="AP12" s="9">
        <f t="shared" si="18"/>
        <v>0</v>
      </c>
      <c r="AQ12" s="9">
        <f t="shared" si="18"/>
        <v>673041</v>
      </c>
      <c r="AR12" s="9">
        <f t="shared" si="18"/>
        <v>0</v>
      </c>
      <c r="AS12" s="9">
        <f t="shared" si="18"/>
        <v>0</v>
      </c>
      <c r="AT12" s="9">
        <f t="shared" si="18"/>
        <v>0</v>
      </c>
      <c r="AU12" s="9">
        <f t="shared" si="18"/>
        <v>0</v>
      </c>
      <c r="AV12" s="9">
        <f t="shared" si="18"/>
        <v>0</v>
      </c>
      <c r="AW12" s="9">
        <f t="shared" ref="AS12:BH13" si="19">AW13</f>
        <v>673041</v>
      </c>
      <c r="AX12" s="9">
        <f t="shared" si="19"/>
        <v>0</v>
      </c>
      <c r="AY12" s="9">
        <f t="shared" si="19"/>
        <v>0</v>
      </c>
      <c r="AZ12" s="9">
        <f t="shared" si="19"/>
        <v>0</v>
      </c>
      <c r="BA12" s="9">
        <f t="shared" si="19"/>
        <v>0</v>
      </c>
      <c r="BB12" s="9">
        <f t="shared" si="19"/>
        <v>0</v>
      </c>
      <c r="BC12" s="9">
        <f t="shared" si="19"/>
        <v>673041</v>
      </c>
      <c r="BD12" s="9">
        <f t="shared" si="19"/>
        <v>0</v>
      </c>
      <c r="BE12" s="9">
        <f t="shared" si="19"/>
        <v>0</v>
      </c>
      <c r="BF12" s="9">
        <f t="shared" si="19"/>
        <v>0</v>
      </c>
      <c r="BG12" s="9">
        <f t="shared" si="19"/>
        <v>0</v>
      </c>
      <c r="BH12" s="9">
        <f t="shared" si="19"/>
        <v>0</v>
      </c>
      <c r="BI12" s="9">
        <f t="shared" ref="BE12:BT13" si="20">BI13</f>
        <v>673041</v>
      </c>
      <c r="BJ12" s="9">
        <f t="shared" si="20"/>
        <v>0</v>
      </c>
      <c r="BK12" s="9">
        <f t="shared" si="20"/>
        <v>0</v>
      </c>
      <c r="BL12" s="9">
        <f t="shared" si="20"/>
        <v>0</v>
      </c>
      <c r="BM12" s="9">
        <f t="shared" si="20"/>
        <v>0</v>
      </c>
      <c r="BN12" s="9">
        <f t="shared" si="20"/>
        <v>0</v>
      </c>
      <c r="BO12" s="9">
        <f t="shared" si="20"/>
        <v>673041</v>
      </c>
      <c r="BP12" s="9">
        <f t="shared" si="20"/>
        <v>0</v>
      </c>
      <c r="BQ12" s="9">
        <f t="shared" si="20"/>
        <v>0</v>
      </c>
      <c r="BR12" s="9">
        <f t="shared" si="20"/>
        <v>0</v>
      </c>
      <c r="BS12" s="9">
        <f t="shared" si="20"/>
        <v>0</v>
      </c>
      <c r="BT12" s="9">
        <f t="shared" si="20"/>
        <v>0</v>
      </c>
      <c r="BU12" s="9">
        <f t="shared" ref="BQ12:CF13" si="21">BU13</f>
        <v>673041</v>
      </c>
      <c r="BV12" s="9">
        <f t="shared" si="21"/>
        <v>0</v>
      </c>
      <c r="BW12" s="9">
        <f t="shared" si="21"/>
        <v>0</v>
      </c>
      <c r="BX12" s="9">
        <f t="shared" si="21"/>
        <v>0</v>
      </c>
      <c r="BY12" s="9">
        <f t="shared" si="21"/>
        <v>0</v>
      </c>
      <c r="BZ12" s="9">
        <f t="shared" si="21"/>
        <v>0</v>
      </c>
      <c r="CA12" s="9">
        <f t="shared" si="21"/>
        <v>673041</v>
      </c>
      <c r="CB12" s="9">
        <f t="shared" si="21"/>
        <v>0</v>
      </c>
      <c r="CC12" s="9">
        <f t="shared" si="21"/>
        <v>0</v>
      </c>
      <c r="CD12" s="9">
        <f t="shared" si="21"/>
        <v>0</v>
      </c>
      <c r="CE12" s="9">
        <f t="shared" si="21"/>
        <v>0</v>
      </c>
      <c r="CF12" s="9">
        <f t="shared" si="21"/>
        <v>0</v>
      </c>
      <c r="CG12" s="9">
        <f t="shared" ref="CC12:CP13" si="22">CG13</f>
        <v>673041</v>
      </c>
      <c r="CH12" s="9">
        <f t="shared" si="22"/>
        <v>0</v>
      </c>
      <c r="CI12" s="9">
        <f t="shared" si="22"/>
        <v>3657</v>
      </c>
      <c r="CJ12" s="9">
        <f t="shared" si="22"/>
        <v>1900</v>
      </c>
      <c r="CK12" s="9">
        <f t="shared" si="22"/>
        <v>0</v>
      </c>
      <c r="CL12" s="9">
        <f t="shared" si="22"/>
        <v>0</v>
      </c>
      <c r="CM12" s="9">
        <f t="shared" si="22"/>
        <v>678598</v>
      </c>
      <c r="CN12" s="9">
        <f t="shared" si="22"/>
        <v>0</v>
      </c>
      <c r="CO12" s="9">
        <f t="shared" si="22"/>
        <v>678598</v>
      </c>
      <c r="CP12" s="9">
        <f t="shared" si="22"/>
        <v>0</v>
      </c>
      <c r="CQ12" s="38">
        <f t="shared" si="4"/>
        <v>100</v>
      </c>
      <c r="CR12" s="38"/>
    </row>
    <row r="13" spans="1:96" ht="20.100000000000001" customHeight="1">
      <c r="A13" s="16" t="s">
        <v>50</v>
      </c>
      <c r="B13" s="14">
        <f t="shared" si="10"/>
        <v>913</v>
      </c>
      <c r="C13" s="14" t="s">
        <v>7</v>
      </c>
      <c r="D13" s="14" t="s">
        <v>17</v>
      </c>
      <c r="E13" s="14" t="s">
        <v>51</v>
      </c>
      <c r="F13" s="14"/>
      <c r="G13" s="7">
        <f>G14</f>
        <v>635842</v>
      </c>
      <c r="H13" s="7">
        <f>H14</f>
        <v>0</v>
      </c>
      <c r="I13" s="7">
        <f t="shared" si="16"/>
        <v>0</v>
      </c>
      <c r="J13" s="7">
        <f t="shared" si="16"/>
        <v>18038</v>
      </c>
      <c r="K13" s="7">
        <f t="shared" si="16"/>
        <v>0</v>
      </c>
      <c r="L13" s="7">
        <f t="shared" si="16"/>
        <v>0</v>
      </c>
      <c r="M13" s="7">
        <f t="shared" si="16"/>
        <v>653880</v>
      </c>
      <c r="N13" s="7">
        <f t="shared" si="16"/>
        <v>0</v>
      </c>
      <c r="O13" s="7">
        <f t="shared" si="16"/>
        <v>0</v>
      </c>
      <c r="P13" s="7">
        <f t="shared" si="16"/>
        <v>0</v>
      </c>
      <c r="Q13" s="7">
        <f t="shared" si="16"/>
        <v>0</v>
      </c>
      <c r="R13" s="7">
        <f t="shared" si="16"/>
        <v>0</v>
      </c>
      <c r="S13" s="7">
        <f t="shared" si="16"/>
        <v>653880</v>
      </c>
      <c r="T13" s="7">
        <f t="shared" si="16"/>
        <v>0</v>
      </c>
      <c r="U13" s="7">
        <f t="shared" si="17"/>
        <v>0</v>
      </c>
      <c r="V13" s="7">
        <f t="shared" si="17"/>
        <v>19161</v>
      </c>
      <c r="W13" s="7">
        <f t="shared" si="17"/>
        <v>0</v>
      </c>
      <c r="X13" s="7">
        <f t="shared" si="17"/>
        <v>0</v>
      </c>
      <c r="Y13" s="7">
        <f t="shared" si="17"/>
        <v>673041</v>
      </c>
      <c r="Z13" s="7">
        <f t="shared" si="17"/>
        <v>0</v>
      </c>
      <c r="AA13" s="7">
        <f t="shared" si="17"/>
        <v>0</v>
      </c>
      <c r="AB13" s="7">
        <f t="shared" si="17"/>
        <v>0</v>
      </c>
      <c r="AC13" s="7">
        <f t="shared" si="17"/>
        <v>0</v>
      </c>
      <c r="AD13" s="7">
        <f t="shared" si="17"/>
        <v>0</v>
      </c>
      <c r="AE13" s="7">
        <f t="shared" si="17"/>
        <v>673041</v>
      </c>
      <c r="AF13" s="7">
        <f t="shared" si="17"/>
        <v>0</v>
      </c>
      <c r="AG13" s="7">
        <f t="shared" si="18"/>
        <v>0</v>
      </c>
      <c r="AH13" s="7">
        <f t="shared" si="18"/>
        <v>0</v>
      </c>
      <c r="AI13" s="7">
        <f t="shared" si="18"/>
        <v>0</v>
      </c>
      <c r="AJ13" s="7">
        <f t="shared" si="18"/>
        <v>0</v>
      </c>
      <c r="AK13" s="7">
        <f t="shared" si="18"/>
        <v>673041</v>
      </c>
      <c r="AL13" s="7">
        <f t="shared" si="18"/>
        <v>0</v>
      </c>
      <c r="AM13" s="7">
        <f t="shared" si="18"/>
        <v>0</v>
      </c>
      <c r="AN13" s="7">
        <f t="shared" si="18"/>
        <v>0</v>
      </c>
      <c r="AO13" s="7">
        <f t="shared" si="18"/>
        <v>0</v>
      </c>
      <c r="AP13" s="7">
        <f t="shared" si="18"/>
        <v>0</v>
      </c>
      <c r="AQ13" s="7">
        <f t="shared" si="18"/>
        <v>673041</v>
      </c>
      <c r="AR13" s="7">
        <f t="shared" si="18"/>
        <v>0</v>
      </c>
      <c r="AS13" s="7">
        <f t="shared" si="19"/>
        <v>0</v>
      </c>
      <c r="AT13" s="7">
        <f t="shared" si="19"/>
        <v>0</v>
      </c>
      <c r="AU13" s="7">
        <f t="shared" si="19"/>
        <v>0</v>
      </c>
      <c r="AV13" s="7">
        <f t="shared" si="19"/>
        <v>0</v>
      </c>
      <c r="AW13" s="7">
        <f t="shared" si="19"/>
        <v>673041</v>
      </c>
      <c r="AX13" s="7">
        <f t="shared" si="19"/>
        <v>0</v>
      </c>
      <c r="AY13" s="7">
        <f t="shared" si="19"/>
        <v>0</v>
      </c>
      <c r="AZ13" s="7">
        <f t="shared" si="19"/>
        <v>0</v>
      </c>
      <c r="BA13" s="7">
        <f t="shared" si="19"/>
        <v>0</v>
      </c>
      <c r="BB13" s="7">
        <f t="shared" si="19"/>
        <v>0</v>
      </c>
      <c r="BC13" s="7">
        <f t="shared" si="19"/>
        <v>673041</v>
      </c>
      <c r="BD13" s="7">
        <f t="shared" si="19"/>
        <v>0</v>
      </c>
      <c r="BE13" s="7">
        <f t="shared" si="20"/>
        <v>0</v>
      </c>
      <c r="BF13" s="7">
        <f t="shared" si="20"/>
        <v>0</v>
      </c>
      <c r="BG13" s="7">
        <f t="shared" si="20"/>
        <v>0</v>
      </c>
      <c r="BH13" s="7">
        <f t="shared" si="20"/>
        <v>0</v>
      </c>
      <c r="BI13" s="7">
        <f t="shared" si="20"/>
        <v>673041</v>
      </c>
      <c r="BJ13" s="7">
        <f t="shared" si="20"/>
        <v>0</v>
      </c>
      <c r="BK13" s="7">
        <f t="shared" si="20"/>
        <v>0</v>
      </c>
      <c r="BL13" s="7">
        <f t="shared" si="20"/>
        <v>0</v>
      </c>
      <c r="BM13" s="7">
        <f t="shared" si="20"/>
        <v>0</v>
      </c>
      <c r="BN13" s="7">
        <f t="shared" si="20"/>
        <v>0</v>
      </c>
      <c r="BO13" s="7">
        <f t="shared" si="20"/>
        <v>673041</v>
      </c>
      <c r="BP13" s="7">
        <f t="shared" si="20"/>
        <v>0</v>
      </c>
      <c r="BQ13" s="7">
        <f t="shared" si="21"/>
        <v>0</v>
      </c>
      <c r="BR13" s="7">
        <f t="shared" si="21"/>
        <v>0</v>
      </c>
      <c r="BS13" s="7">
        <f t="shared" si="21"/>
        <v>0</v>
      </c>
      <c r="BT13" s="7">
        <f t="shared" si="21"/>
        <v>0</v>
      </c>
      <c r="BU13" s="7">
        <f t="shared" si="21"/>
        <v>673041</v>
      </c>
      <c r="BV13" s="7">
        <f t="shared" si="21"/>
        <v>0</v>
      </c>
      <c r="BW13" s="7">
        <f t="shared" si="21"/>
        <v>0</v>
      </c>
      <c r="BX13" s="7">
        <f t="shared" si="21"/>
        <v>0</v>
      </c>
      <c r="BY13" s="7">
        <f t="shared" si="21"/>
        <v>0</v>
      </c>
      <c r="BZ13" s="7">
        <f t="shared" si="21"/>
        <v>0</v>
      </c>
      <c r="CA13" s="7">
        <f t="shared" si="21"/>
        <v>673041</v>
      </c>
      <c r="CB13" s="7">
        <f t="shared" si="21"/>
        <v>0</v>
      </c>
      <c r="CC13" s="7">
        <f t="shared" si="22"/>
        <v>0</v>
      </c>
      <c r="CD13" s="7">
        <f t="shared" si="22"/>
        <v>0</v>
      </c>
      <c r="CE13" s="7">
        <f t="shared" si="22"/>
        <v>0</v>
      </c>
      <c r="CF13" s="7">
        <f t="shared" si="22"/>
        <v>0</v>
      </c>
      <c r="CG13" s="7">
        <f t="shared" si="22"/>
        <v>673041</v>
      </c>
      <c r="CH13" s="7">
        <f t="shared" si="22"/>
        <v>0</v>
      </c>
      <c r="CI13" s="7">
        <f t="shared" si="22"/>
        <v>3657</v>
      </c>
      <c r="CJ13" s="7">
        <f t="shared" si="22"/>
        <v>1900</v>
      </c>
      <c r="CK13" s="7">
        <f t="shared" si="22"/>
        <v>0</v>
      </c>
      <c r="CL13" s="7">
        <f t="shared" si="22"/>
        <v>0</v>
      </c>
      <c r="CM13" s="7">
        <f t="shared" si="22"/>
        <v>678598</v>
      </c>
      <c r="CN13" s="7">
        <f t="shared" si="22"/>
        <v>0</v>
      </c>
      <c r="CO13" s="7">
        <f t="shared" si="22"/>
        <v>678598</v>
      </c>
      <c r="CP13" s="7">
        <f t="shared" si="22"/>
        <v>0</v>
      </c>
      <c r="CQ13" s="37">
        <f t="shared" si="4"/>
        <v>100</v>
      </c>
      <c r="CR13" s="37"/>
    </row>
    <row r="14" spans="1:96" ht="49.5">
      <c r="A14" s="13" t="s">
        <v>11</v>
      </c>
      <c r="B14" s="14">
        <f t="shared" si="10"/>
        <v>913</v>
      </c>
      <c r="C14" s="14" t="s">
        <v>7</v>
      </c>
      <c r="D14" s="14" t="s">
        <v>17</v>
      </c>
      <c r="E14" s="14" t="s">
        <v>51</v>
      </c>
      <c r="F14" s="14" t="s">
        <v>12</v>
      </c>
      <c r="G14" s="6">
        <f>G15+G16</f>
        <v>635842</v>
      </c>
      <c r="H14" s="6">
        <f>H15+H16</f>
        <v>0</v>
      </c>
      <c r="I14" s="6">
        <f t="shared" ref="I14:N14" si="23">I15+I16</f>
        <v>0</v>
      </c>
      <c r="J14" s="6">
        <f t="shared" si="23"/>
        <v>18038</v>
      </c>
      <c r="K14" s="6">
        <f t="shared" si="23"/>
        <v>0</v>
      </c>
      <c r="L14" s="6">
        <f t="shared" si="23"/>
        <v>0</v>
      </c>
      <c r="M14" s="6">
        <f t="shared" si="23"/>
        <v>653880</v>
      </c>
      <c r="N14" s="6">
        <f t="shared" si="23"/>
        <v>0</v>
      </c>
      <c r="O14" s="6">
        <f t="shared" ref="O14:T14" si="24">O15+O16</f>
        <v>0</v>
      </c>
      <c r="P14" s="6">
        <f t="shared" si="24"/>
        <v>0</v>
      </c>
      <c r="Q14" s="6">
        <f t="shared" si="24"/>
        <v>0</v>
      </c>
      <c r="R14" s="6">
        <f t="shared" si="24"/>
        <v>0</v>
      </c>
      <c r="S14" s="6">
        <f t="shared" si="24"/>
        <v>653880</v>
      </c>
      <c r="T14" s="6">
        <f t="shared" si="24"/>
        <v>0</v>
      </c>
      <c r="U14" s="6">
        <f t="shared" ref="U14:Z14" si="25">U15+U16</f>
        <v>0</v>
      </c>
      <c r="V14" s="6">
        <f t="shared" si="25"/>
        <v>19161</v>
      </c>
      <c r="W14" s="6">
        <f t="shared" si="25"/>
        <v>0</v>
      </c>
      <c r="X14" s="6">
        <f t="shared" si="25"/>
        <v>0</v>
      </c>
      <c r="Y14" s="6">
        <f t="shared" si="25"/>
        <v>673041</v>
      </c>
      <c r="Z14" s="6">
        <f t="shared" si="25"/>
        <v>0</v>
      </c>
      <c r="AA14" s="6">
        <f t="shared" ref="AA14:AF14" si="26">AA15+AA16</f>
        <v>0</v>
      </c>
      <c r="AB14" s="6">
        <f t="shared" si="26"/>
        <v>0</v>
      </c>
      <c r="AC14" s="6">
        <f t="shared" si="26"/>
        <v>0</v>
      </c>
      <c r="AD14" s="6">
        <f t="shared" si="26"/>
        <v>0</v>
      </c>
      <c r="AE14" s="6">
        <f t="shared" si="26"/>
        <v>673041</v>
      </c>
      <c r="AF14" s="6">
        <f t="shared" si="26"/>
        <v>0</v>
      </c>
      <c r="AG14" s="6">
        <f t="shared" ref="AG14:AL14" si="27">AG15+AG16</f>
        <v>0</v>
      </c>
      <c r="AH14" s="6">
        <f t="shared" si="27"/>
        <v>0</v>
      </c>
      <c r="AI14" s="6">
        <f t="shared" si="27"/>
        <v>0</v>
      </c>
      <c r="AJ14" s="6">
        <f t="shared" si="27"/>
        <v>0</v>
      </c>
      <c r="AK14" s="6">
        <f t="shared" si="27"/>
        <v>673041</v>
      </c>
      <c r="AL14" s="6">
        <f t="shared" si="27"/>
        <v>0</v>
      </c>
      <c r="AM14" s="6">
        <f t="shared" ref="AM14:AR14" si="28">AM15+AM16</f>
        <v>0</v>
      </c>
      <c r="AN14" s="6">
        <f t="shared" si="28"/>
        <v>0</v>
      </c>
      <c r="AO14" s="6">
        <f t="shared" si="28"/>
        <v>0</v>
      </c>
      <c r="AP14" s="6">
        <f t="shared" si="28"/>
        <v>0</v>
      </c>
      <c r="AQ14" s="6">
        <f t="shared" si="28"/>
        <v>673041</v>
      </c>
      <c r="AR14" s="6">
        <f t="shared" si="28"/>
        <v>0</v>
      </c>
      <c r="AS14" s="6">
        <f t="shared" ref="AS14:AX14" si="29">AS15+AS16</f>
        <v>0</v>
      </c>
      <c r="AT14" s="6">
        <f t="shared" si="29"/>
        <v>0</v>
      </c>
      <c r="AU14" s="6">
        <f t="shared" si="29"/>
        <v>0</v>
      </c>
      <c r="AV14" s="6">
        <f t="shared" si="29"/>
        <v>0</v>
      </c>
      <c r="AW14" s="6">
        <f t="shared" si="29"/>
        <v>673041</v>
      </c>
      <c r="AX14" s="6">
        <f t="shared" si="29"/>
        <v>0</v>
      </c>
      <c r="AY14" s="6">
        <f t="shared" ref="AY14:BD14" si="30">AY15+AY16</f>
        <v>0</v>
      </c>
      <c r="AZ14" s="6">
        <f t="shared" si="30"/>
        <v>0</v>
      </c>
      <c r="BA14" s="6">
        <f t="shared" si="30"/>
        <v>0</v>
      </c>
      <c r="BB14" s="6">
        <f t="shared" si="30"/>
        <v>0</v>
      </c>
      <c r="BC14" s="6">
        <f t="shared" si="30"/>
        <v>673041</v>
      </c>
      <c r="BD14" s="6">
        <f t="shared" si="30"/>
        <v>0</v>
      </c>
      <c r="BE14" s="6">
        <f t="shared" ref="BE14:BJ14" si="31">BE15+BE16</f>
        <v>0</v>
      </c>
      <c r="BF14" s="6">
        <f t="shared" si="31"/>
        <v>0</v>
      </c>
      <c r="BG14" s="6">
        <f t="shared" si="31"/>
        <v>0</v>
      </c>
      <c r="BH14" s="6">
        <f t="shared" si="31"/>
        <v>0</v>
      </c>
      <c r="BI14" s="6">
        <f t="shared" si="31"/>
        <v>673041</v>
      </c>
      <c r="BJ14" s="6">
        <f t="shared" si="31"/>
        <v>0</v>
      </c>
      <c r="BK14" s="6">
        <f t="shared" ref="BK14:BP14" si="32">BK15+BK16</f>
        <v>0</v>
      </c>
      <c r="BL14" s="6">
        <f t="shared" si="32"/>
        <v>0</v>
      </c>
      <c r="BM14" s="6">
        <f t="shared" si="32"/>
        <v>0</v>
      </c>
      <c r="BN14" s="6">
        <f t="shared" si="32"/>
        <v>0</v>
      </c>
      <c r="BO14" s="6">
        <f t="shared" si="32"/>
        <v>673041</v>
      </c>
      <c r="BP14" s="6">
        <f t="shared" si="32"/>
        <v>0</v>
      </c>
      <c r="BQ14" s="6">
        <f t="shared" ref="BQ14:BV14" si="33">BQ15+BQ16</f>
        <v>0</v>
      </c>
      <c r="BR14" s="6">
        <f t="shared" si="33"/>
        <v>0</v>
      </c>
      <c r="BS14" s="6">
        <f t="shared" si="33"/>
        <v>0</v>
      </c>
      <c r="BT14" s="6">
        <f t="shared" si="33"/>
        <v>0</v>
      </c>
      <c r="BU14" s="6">
        <f t="shared" si="33"/>
        <v>673041</v>
      </c>
      <c r="BV14" s="6">
        <f t="shared" si="33"/>
        <v>0</v>
      </c>
      <c r="BW14" s="6">
        <f t="shared" ref="BW14:CB14" si="34">BW15+BW16</f>
        <v>0</v>
      </c>
      <c r="BX14" s="6">
        <f t="shared" si="34"/>
        <v>0</v>
      </c>
      <c r="BY14" s="6">
        <f t="shared" si="34"/>
        <v>0</v>
      </c>
      <c r="BZ14" s="6">
        <f t="shared" si="34"/>
        <v>0</v>
      </c>
      <c r="CA14" s="6">
        <f t="shared" si="34"/>
        <v>673041</v>
      </c>
      <c r="CB14" s="6">
        <f t="shared" si="34"/>
        <v>0</v>
      </c>
      <c r="CC14" s="6">
        <f t="shared" ref="CC14:CH14" si="35">CC15+CC16</f>
        <v>0</v>
      </c>
      <c r="CD14" s="6">
        <f t="shared" si="35"/>
        <v>0</v>
      </c>
      <c r="CE14" s="6">
        <f t="shared" si="35"/>
        <v>0</v>
      </c>
      <c r="CF14" s="6">
        <f t="shared" si="35"/>
        <v>0</v>
      </c>
      <c r="CG14" s="6">
        <f t="shared" si="35"/>
        <v>673041</v>
      </c>
      <c r="CH14" s="6">
        <f t="shared" si="35"/>
        <v>0</v>
      </c>
      <c r="CI14" s="6">
        <f t="shared" ref="CI14:CN14" si="36">CI15+CI16</f>
        <v>3657</v>
      </c>
      <c r="CJ14" s="6">
        <f t="shared" si="36"/>
        <v>1900</v>
      </c>
      <c r="CK14" s="6">
        <f t="shared" si="36"/>
        <v>0</v>
      </c>
      <c r="CL14" s="6">
        <f t="shared" si="36"/>
        <v>0</v>
      </c>
      <c r="CM14" s="6">
        <f t="shared" si="36"/>
        <v>678598</v>
      </c>
      <c r="CN14" s="6">
        <f t="shared" si="36"/>
        <v>0</v>
      </c>
      <c r="CO14" s="6">
        <f t="shared" ref="CO14:CP14" si="37">CO15+CO16</f>
        <v>678598</v>
      </c>
      <c r="CP14" s="6">
        <f t="shared" si="37"/>
        <v>0</v>
      </c>
      <c r="CQ14" s="36">
        <f t="shared" si="4"/>
        <v>100</v>
      </c>
      <c r="CR14" s="36"/>
    </row>
    <row r="15" spans="1:96" ht="20.100000000000001" customHeight="1">
      <c r="A15" s="16" t="s">
        <v>13</v>
      </c>
      <c r="B15" s="14">
        <f t="shared" si="10"/>
        <v>913</v>
      </c>
      <c r="C15" s="14" t="s">
        <v>7</v>
      </c>
      <c r="D15" s="14" t="s">
        <v>17</v>
      </c>
      <c r="E15" s="14" t="s">
        <v>51</v>
      </c>
      <c r="F15" s="14">
        <v>610</v>
      </c>
      <c r="G15" s="7">
        <f>562742+3515</f>
        <v>566257</v>
      </c>
      <c r="H15" s="7"/>
      <c r="I15" s="7"/>
      <c r="J15" s="7">
        <f>14151+2465</f>
        <v>16616</v>
      </c>
      <c r="K15" s="7"/>
      <c r="L15" s="7"/>
      <c r="M15" s="7">
        <f>G15+I15+J15+K15+L15</f>
        <v>582873</v>
      </c>
      <c r="N15" s="7">
        <f>H15+L15</f>
        <v>0</v>
      </c>
      <c r="O15" s="7"/>
      <c r="P15" s="7"/>
      <c r="Q15" s="7"/>
      <c r="R15" s="7"/>
      <c r="S15" s="7">
        <f>M15+O15+P15+Q15+R15</f>
        <v>582873</v>
      </c>
      <c r="T15" s="7">
        <f>N15+R15</f>
        <v>0</v>
      </c>
      <c r="U15" s="7"/>
      <c r="V15" s="7">
        <f>15050+2599</f>
        <v>17649</v>
      </c>
      <c r="W15" s="7"/>
      <c r="X15" s="7"/>
      <c r="Y15" s="7">
        <f>S15+U15+V15+W15+X15</f>
        <v>600522</v>
      </c>
      <c r="Z15" s="7">
        <f>T15+X15</f>
        <v>0</v>
      </c>
      <c r="AA15" s="7"/>
      <c r="AB15" s="7"/>
      <c r="AC15" s="7"/>
      <c r="AD15" s="7"/>
      <c r="AE15" s="7">
        <f>Y15+AA15+AB15+AC15+AD15</f>
        <v>600522</v>
      </c>
      <c r="AF15" s="7">
        <f>Z15+AD15</f>
        <v>0</v>
      </c>
      <c r="AG15" s="7"/>
      <c r="AH15" s="7"/>
      <c r="AI15" s="7"/>
      <c r="AJ15" s="7"/>
      <c r="AK15" s="7">
        <f>AE15+AG15+AH15+AI15+AJ15</f>
        <v>600522</v>
      </c>
      <c r="AL15" s="7">
        <f>AF15+AJ15</f>
        <v>0</v>
      </c>
      <c r="AM15" s="7"/>
      <c r="AN15" s="7"/>
      <c r="AO15" s="7"/>
      <c r="AP15" s="7"/>
      <c r="AQ15" s="7">
        <f>AK15+AM15+AN15+AO15+AP15</f>
        <v>600522</v>
      </c>
      <c r="AR15" s="7">
        <f>AL15+AP15</f>
        <v>0</v>
      </c>
      <c r="AS15" s="7"/>
      <c r="AT15" s="7"/>
      <c r="AU15" s="7"/>
      <c r="AV15" s="7"/>
      <c r="AW15" s="7">
        <f>AQ15+AS15+AT15+AU15+AV15</f>
        <v>600522</v>
      </c>
      <c r="AX15" s="7">
        <f>AR15+AV15</f>
        <v>0</v>
      </c>
      <c r="AY15" s="7">
        <v>-63553</v>
      </c>
      <c r="AZ15" s="7"/>
      <c r="BA15" s="7"/>
      <c r="BB15" s="7"/>
      <c r="BC15" s="7">
        <f>AW15+AY15+AZ15+BA15+BB15</f>
        <v>536969</v>
      </c>
      <c r="BD15" s="7">
        <f>AX15+BB15</f>
        <v>0</v>
      </c>
      <c r="BE15" s="7"/>
      <c r="BF15" s="7"/>
      <c r="BG15" s="7"/>
      <c r="BH15" s="7"/>
      <c r="BI15" s="7">
        <f>BC15+BE15+BF15+BG15+BH15</f>
        <v>536969</v>
      </c>
      <c r="BJ15" s="7">
        <f>BD15+BH15</f>
        <v>0</v>
      </c>
      <c r="BK15" s="7"/>
      <c r="BL15" s="7"/>
      <c r="BM15" s="7"/>
      <c r="BN15" s="7"/>
      <c r="BO15" s="7">
        <f>BI15+BK15+BL15+BM15+BN15</f>
        <v>536969</v>
      </c>
      <c r="BP15" s="7">
        <f>BJ15+BN15</f>
        <v>0</v>
      </c>
      <c r="BQ15" s="7"/>
      <c r="BR15" s="7"/>
      <c r="BS15" s="7"/>
      <c r="BT15" s="7"/>
      <c r="BU15" s="7">
        <f>BO15+BQ15+BR15+BS15+BT15</f>
        <v>536969</v>
      </c>
      <c r="BV15" s="7">
        <f>BP15+BT15</f>
        <v>0</v>
      </c>
      <c r="BW15" s="7"/>
      <c r="BX15" s="7"/>
      <c r="BY15" s="7"/>
      <c r="BZ15" s="7"/>
      <c r="CA15" s="7">
        <f>BU15+BW15+BX15+BY15+BZ15</f>
        <v>536969</v>
      </c>
      <c r="CB15" s="7">
        <f>BV15+BZ15</f>
        <v>0</v>
      </c>
      <c r="CC15" s="7"/>
      <c r="CD15" s="7"/>
      <c r="CE15" s="7"/>
      <c r="CF15" s="7"/>
      <c r="CG15" s="7">
        <f>CA15+CC15+CD15+CE15+CF15</f>
        <v>536969</v>
      </c>
      <c r="CH15" s="7">
        <f>CB15+CF15</f>
        <v>0</v>
      </c>
      <c r="CI15" s="7">
        <f>-2216+3435</f>
        <v>1219</v>
      </c>
      <c r="CJ15" s="7">
        <v>1900</v>
      </c>
      <c r="CK15" s="7"/>
      <c r="CL15" s="7"/>
      <c r="CM15" s="7">
        <f>CG15+CI15+CJ15+CK15+CL15</f>
        <v>540088</v>
      </c>
      <c r="CN15" s="7">
        <f>CH15+CL15</f>
        <v>0</v>
      </c>
      <c r="CO15" s="7">
        <v>540088</v>
      </c>
      <c r="CP15" s="7"/>
      <c r="CQ15" s="37">
        <f t="shared" si="4"/>
        <v>100</v>
      </c>
      <c r="CR15" s="37"/>
    </row>
    <row r="16" spans="1:96" ht="20.100000000000001" customHeight="1">
      <c r="A16" s="16" t="s">
        <v>18</v>
      </c>
      <c r="B16" s="14">
        <f t="shared" si="10"/>
        <v>913</v>
      </c>
      <c r="C16" s="14" t="s">
        <v>7</v>
      </c>
      <c r="D16" s="14" t="s">
        <v>17</v>
      </c>
      <c r="E16" s="14" t="s">
        <v>51</v>
      </c>
      <c r="F16" s="14">
        <v>620</v>
      </c>
      <c r="G16" s="7">
        <f>73100-3515</f>
        <v>69585</v>
      </c>
      <c r="H16" s="7"/>
      <c r="I16" s="7"/>
      <c r="J16" s="7">
        <v>1422</v>
      </c>
      <c r="K16" s="7"/>
      <c r="L16" s="7"/>
      <c r="M16" s="7">
        <f>G16+I16+J16+K16+L16</f>
        <v>71007</v>
      </c>
      <c r="N16" s="7">
        <f>H16+L16</f>
        <v>0</v>
      </c>
      <c r="O16" s="7"/>
      <c r="P16" s="7"/>
      <c r="Q16" s="7"/>
      <c r="R16" s="7"/>
      <c r="S16" s="7">
        <f>M16+O16+P16+Q16+R16</f>
        <v>71007</v>
      </c>
      <c r="T16" s="7">
        <f>N16+R16</f>
        <v>0</v>
      </c>
      <c r="U16" s="7"/>
      <c r="V16" s="7">
        <v>1512</v>
      </c>
      <c r="W16" s="7"/>
      <c r="X16" s="7"/>
      <c r="Y16" s="7">
        <f>S16+U16+V16+W16+X16</f>
        <v>72519</v>
      </c>
      <c r="Z16" s="7">
        <f>T16+X16</f>
        <v>0</v>
      </c>
      <c r="AA16" s="7"/>
      <c r="AB16" s="7"/>
      <c r="AC16" s="7"/>
      <c r="AD16" s="7"/>
      <c r="AE16" s="7">
        <f>Y16+AA16+AB16+AC16+AD16</f>
        <v>72519</v>
      </c>
      <c r="AF16" s="7">
        <f>Z16+AD16</f>
        <v>0</v>
      </c>
      <c r="AG16" s="7"/>
      <c r="AH16" s="7"/>
      <c r="AI16" s="7"/>
      <c r="AJ16" s="7"/>
      <c r="AK16" s="7">
        <f>AE16+AG16+AH16+AI16+AJ16</f>
        <v>72519</v>
      </c>
      <c r="AL16" s="7">
        <f>AF16+AJ16</f>
        <v>0</v>
      </c>
      <c r="AM16" s="7"/>
      <c r="AN16" s="7"/>
      <c r="AO16" s="7"/>
      <c r="AP16" s="7"/>
      <c r="AQ16" s="7">
        <f>AK16+AM16+AN16+AO16+AP16</f>
        <v>72519</v>
      </c>
      <c r="AR16" s="7">
        <f>AL16+AP16</f>
        <v>0</v>
      </c>
      <c r="AS16" s="7"/>
      <c r="AT16" s="7"/>
      <c r="AU16" s="7"/>
      <c r="AV16" s="7"/>
      <c r="AW16" s="7">
        <f>AQ16+AS16+AT16+AU16+AV16</f>
        <v>72519</v>
      </c>
      <c r="AX16" s="7">
        <f>AR16+AV16</f>
        <v>0</v>
      </c>
      <c r="AY16" s="7">
        <v>63553</v>
      </c>
      <c r="AZ16" s="7"/>
      <c r="BA16" s="7"/>
      <c r="BB16" s="7"/>
      <c r="BC16" s="7">
        <f>AW16+AY16+AZ16+BA16+BB16</f>
        <v>136072</v>
      </c>
      <c r="BD16" s="7">
        <f>AX16+BB16</f>
        <v>0</v>
      </c>
      <c r="BE16" s="7"/>
      <c r="BF16" s="7"/>
      <c r="BG16" s="7"/>
      <c r="BH16" s="7"/>
      <c r="BI16" s="7">
        <f>BC16+BE16+BF16+BG16+BH16</f>
        <v>136072</v>
      </c>
      <c r="BJ16" s="7">
        <f>BD16+BH16</f>
        <v>0</v>
      </c>
      <c r="BK16" s="7"/>
      <c r="BL16" s="7"/>
      <c r="BM16" s="7"/>
      <c r="BN16" s="7"/>
      <c r="BO16" s="7">
        <f>BI16+BK16+BL16+BM16+BN16</f>
        <v>136072</v>
      </c>
      <c r="BP16" s="7">
        <f>BJ16+BN16</f>
        <v>0</v>
      </c>
      <c r="BQ16" s="7"/>
      <c r="BR16" s="7"/>
      <c r="BS16" s="7"/>
      <c r="BT16" s="7"/>
      <c r="BU16" s="7">
        <f>BO16+BQ16+BR16+BS16+BT16</f>
        <v>136072</v>
      </c>
      <c r="BV16" s="7">
        <f>BP16+BT16</f>
        <v>0</v>
      </c>
      <c r="BW16" s="7"/>
      <c r="BX16" s="7"/>
      <c r="BY16" s="7"/>
      <c r="BZ16" s="7"/>
      <c r="CA16" s="7">
        <f>BU16+BW16+BX16+BY16+BZ16</f>
        <v>136072</v>
      </c>
      <c r="CB16" s="7">
        <f>BV16+BZ16</f>
        <v>0</v>
      </c>
      <c r="CC16" s="7"/>
      <c r="CD16" s="7"/>
      <c r="CE16" s="7"/>
      <c r="CF16" s="7"/>
      <c r="CG16" s="7">
        <f>CA16+CC16+CD16+CE16+CF16</f>
        <v>136072</v>
      </c>
      <c r="CH16" s="7">
        <f>CB16+CF16</f>
        <v>0</v>
      </c>
      <c r="CI16" s="7">
        <f>2216+222</f>
        <v>2438</v>
      </c>
      <c r="CJ16" s="7"/>
      <c r="CK16" s="7"/>
      <c r="CL16" s="7"/>
      <c r="CM16" s="7">
        <f>CG16+CI16+CJ16+CK16+CL16</f>
        <v>138510</v>
      </c>
      <c r="CN16" s="7">
        <f>CH16+CL16</f>
        <v>0</v>
      </c>
      <c r="CO16" s="7">
        <v>138510</v>
      </c>
      <c r="CP16" s="7"/>
      <c r="CQ16" s="37">
        <f t="shared" si="4"/>
        <v>100</v>
      </c>
      <c r="CR16" s="37"/>
    </row>
    <row r="17" spans="1:96" ht="20.100000000000001" customHeight="1">
      <c r="A17" s="16" t="s">
        <v>14</v>
      </c>
      <c r="B17" s="14">
        <f>B14</f>
        <v>913</v>
      </c>
      <c r="C17" s="14" t="s">
        <v>7</v>
      </c>
      <c r="D17" s="14" t="s">
        <v>17</v>
      </c>
      <c r="E17" s="14" t="s">
        <v>40</v>
      </c>
      <c r="F17" s="14"/>
      <c r="G17" s="7">
        <f>G18</f>
        <v>86578</v>
      </c>
      <c r="H17" s="7">
        <f>H18</f>
        <v>0</v>
      </c>
      <c r="I17" s="7">
        <f t="shared" ref="I17:X18" si="38">I18</f>
        <v>0</v>
      </c>
      <c r="J17" s="7">
        <f t="shared" si="38"/>
        <v>0</v>
      </c>
      <c r="K17" s="7">
        <f t="shared" si="38"/>
        <v>0</v>
      </c>
      <c r="L17" s="7">
        <f t="shared" si="38"/>
        <v>0</v>
      </c>
      <c r="M17" s="7">
        <f t="shared" si="38"/>
        <v>86578</v>
      </c>
      <c r="N17" s="7">
        <f t="shared" si="38"/>
        <v>0</v>
      </c>
      <c r="O17" s="7">
        <f t="shared" si="38"/>
        <v>0</v>
      </c>
      <c r="P17" s="7">
        <f t="shared" si="38"/>
        <v>0</v>
      </c>
      <c r="Q17" s="7">
        <f t="shared" si="38"/>
        <v>0</v>
      </c>
      <c r="R17" s="7">
        <f t="shared" si="38"/>
        <v>0</v>
      </c>
      <c r="S17" s="7">
        <f t="shared" si="38"/>
        <v>86578</v>
      </c>
      <c r="T17" s="7">
        <f t="shared" si="38"/>
        <v>0</v>
      </c>
      <c r="U17" s="7">
        <f t="shared" si="38"/>
        <v>0</v>
      </c>
      <c r="V17" s="7">
        <f t="shared" si="38"/>
        <v>0</v>
      </c>
      <c r="W17" s="7">
        <f t="shared" si="38"/>
        <v>0</v>
      </c>
      <c r="X17" s="7">
        <f t="shared" si="38"/>
        <v>0</v>
      </c>
      <c r="Y17" s="7">
        <f t="shared" ref="U17:AJ18" si="39">Y18</f>
        <v>86578</v>
      </c>
      <c r="Z17" s="7">
        <f t="shared" si="39"/>
        <v>0</v>
      </c>
      <c r="AA17" s="7">
        <f t="shared" si="39"/>
        <v>0</v>
      </c>
      <c r="AB17" s="7">
        <f t="shared" si="39"/>
        <v>0</v>
      </c>
      <c r="AC17" s="7">
        <f t="shared" si="39"/>
        <v>0</v>
      </c>
      <c r="AD17" s="7">
        <f t="shared" si="39"/>
        <v>0</v>
      </c>
      <c r="AE17" s="7">
        <f t="shared" si="39"/>
        <v>86578</v>
      </c>
      <c r="AF17" s="7">
        <f t="shared" si="39"/>
        <v>0</v>
      </c>
      <c r="AG17" s="7">
        <f t="shared" si="39"/>
        <v>0</v>
      </c>
      <c r="AH17" s="7">
        <f t="shared" si="39"/>
        <v>0</v>
      </c>
      <c r="AI17" s="7">
        <f t="shared" si="39"/>
        <v>0</v>
      </c>
      <c r="AJ17" s="7">
        <f t="shared" si="39"/>
        <v>0</v>
      </c>
      <c r="AK17" s="7">
        <f t="shared" ref="AG17:AV18" si="40">AK18</f>
        <v>86578</v>
      </c>
      <c r="AL17" s="7">
        <f t="shared" si="40"/>
        <v>0</v>
      </c>
      <c r="AM17" s="7">
        <f t="shared" si="40"/>
        <v>220</v>
      </c>
      <c r="AN17" s="7">
        <f t="shared" si="40"/>
        <v>0</v>
      </c>
      <c r="AO17" s="7">
        <f t="shared" si="40"/>
        <v>0</v>
      </c>
      <c r="AP17" s="7">
        <f t="shared" si="40"/>
        <v>0</v>
      </c>
      <c r="AQ17" s="7">
        <f t="shared" si="40"/>
        <v>86798</v>
      </c>
      <c r="AR17" s="7">
        <f t="shared" si="40"/>
        <v>0</v>
      </c>
      <c r="AS17" s="7">
        <f t="shared" si="40"/>
        <v>0</v>
      </c>
      <c r="AT17" s="7">
        <f t="shared" si="40"/>
        <v>0</v>
      </c>
      <c r="AU17" s="7">
        <f t="shared" si="40"/>
        <v>0</v>
      </c>
      <c r="AV17" s="7">
        <f t="shared" si="40"/>
        <v>0</v>
      </c>
      <c r="AW17" s="7">
        <f t="shared" ref="AS17:BH18" si="41">AW18</f>
        <v>86798</v>
      </c>
      <c r="AX17" s="7">
        <f t="shared" si="41"/>
        <v>0</v>
      </c>
      <c r="AY17" s="7">
        <f t="shared" si="41"/>
        <v>0</v>
      </c>
      <c r="AZ17" s="7">
        <f t="shared" si="41"/>
        <v>0</v>
      </c>
      <c r="BA17" s="7">
        <f t="shared" si="41"/>
        <v>-1097</v>
      </c>
      <c r="BB17" s="7">
        <f t="shared" si="41"/>
        <v>0</v>
      </c>
      <c r="BC17" s="7">
        <f t="shared" si="41"/>
        <v>85701</v>
      </c>
      <c r="BD17" s="7">
        <f t="shared" si="41"/>
        <v>0</v>
      </c>
      <c r="BE17" s="7">
        <f t="shared" si="41"/>
        <v>0</v>
      </c>
      <c r="BF17" s="7">
        <f t="shared" si="41"/>
        <v>0</v>
      </c>
      <c r="BG17" s="7">
        <f t="shared" si="41"/>
        <v>0</v>
      </c>
      <c r="BH17" s="7">
        <f t="shared" si="41"/>
        <v>0</v>
      </c>
      <c r="BI17" s="7">
        <f t="shared" ref="BE17:BT18" si="42">BI18</f>
        <v>85701</v>
      </c>
      <c r="BJ17" s="7">
        <f t="shared" si="42"/>
        <v>0</v>
      </c>
      <c r="BK17" s="7">
        <f t="shared" si="42"/>
        <v>0</v>
      </c>
      <c r="BL17" s="7">
        <f t="shared" si="42"/>
        <v>0</v>
      </c>
      <c r="BM17" s="7">
        <f t="shared" si="42"/>
        <v>0</v>
      </c>
      <c r="BN17" s="7">
        <f t="shared" si="42"/>
        <v>0</v>
      </c>
      <c r="BO17" s="7">
        <f t="shared" si="42"/>
        <v>85701</v>
      </c>
      <c r="BP17" s="7">
        <f t="shared" si="42"/>
        <v>0</v>
      </c>
      <c r="BQ17" s="7">
        <f t="shared" si="42"/>
        <v>0</v>
      </c>
      <c r="BR17" s="7">
        <f t="shared" si="42"/>
        <v>0</v>
      </c>
      <c r="BS17" s="7">
        <f t="shared" si="42"/>
        <v>0</v>
      </c>
      <c r="BT17" s="7">
        <f t="shared" si="42"/>
        <v>0</v>
      </c>
      <c r="BU17" s="7">
        <f t="shared" ref="BQ17:CF18" si="43">BU18</f>
        <v>85701</v>
      </c>
      <c r="BV17" s="7">
        <f t="shared" si="43"/>
        <v>0</v>
      </c>
      <c r="BW17" s="7">
        <f t="shared" si="43"/>
        <v>0</v>
      </c>
      <c r="BX17" s="7">
        <f t="shared" si="43"/>
        <v>0</v>
      </c>
      <c r="BY17" s="7">
        <f t="shared" si="43"/>
        <v>0</v>
      </c>
      <c r="BZ17" s="7">
        <f t="shared" si="43"/>
        <v>0</v>
      </c>
      <c r="CA17" s="7">
        <f t="shared" si="43"/>
        <v>85701</v>
      </c>
      <c r="CB17" s="7">
        <f t="shared" si="43"/>
        <v>0</v>
      </c>
      <c r="CC17" s="7">
        <f t="shared" si="43"/>
        <v>0</v>
      </c>
      <c r="CD17" s="7">
        <f t="shared" si="43"/>
        <v>0</v>
      </c>
      <c r="CE17" s="7">
        <f t="shared" si="43"/>
        <v>0</v>
      </c>
      <c r="CF17" s="7">
        <f t="shared" si="43"/>
        <v>0</v>
      </c>
      <c r="CG17" s="7">
        <f t="shared" ref="CC17:CP18" si="44">CG18</f>
        <v>85701</v>
      </c>
      <c r="CH17" s="7">
        <f t="shared" si="44"/>
        <v>0</v>
      </c>
      <c r="CI17" s="7">
        <f t="shared" si="44"/>
        <v>0</v>
      </c>
      <c r="CJ17" s="7">
        <f t="shared" si="44"/>
        <v>0</v>
      </c>
      <c r="CK17" s="7">
        <f t="shared" si="44"/>
        <v>0</v>
      </c>
      <c r="CL17" s="7">
        <f t="shared" si="44"/>
        <v>0</v>
      </c>
      <c r="CM17" s="7">
        <f t="shared" si="44"/>
        <v>85701</v>
      </c>
      <c r="CN17" s="7">
        <f t="shared" si="44"/>
        <v>0</v>
      </c>
      <c r="CO17" s="7">
        <f t="shared" si="44"/>
        <v>75438</v>
      </c>
      <c r="CP17" s="7">
        <f t="shared" si="44"/>
        <v>0</v>
      </c>
      <c r="CQ17" s="37">
        <f t="shared" si="4"/>
        <v>88.024643819792075</v>
      </c>
      <c r="CR17" s="37"/>
    </row>
    <row r="18" spans="1:96" ht="20.100000000000001" customHeight="1">
      <c r="A18" s="16" t="s">
        <v>52</v>
      </c>
      <c r="B18" s="14">
        <f>B17</f>
        <v>913</v>
      </c>
      <c r="C18" s="14" t="s">
        <v>7</v>
      </c>
      <c r="D18" s="14" t="s">
        <v>17</v>
      </c>
      <c r="E18" s="14" t="s">
        <v>53</v>
      </c>
      <c r="F18" s="14"/>
      <c r="G18" s="7">
        <f>G19</f>
        <v>86578</v>
      </c>
      <c r="H18" s="7">
        <f>H19</f>
        <v>0</v>
      </c>
      <c r="I18" s="7">
        <f t="shared" si="38"/>
        <v>0</v>
      </c>
      <c r="J18" s="7">
        <f t="shared" si="38"/>
        <v>0</v>
      </c>
      <c r="K18" s="7">
        <f t="shared" si="38"/>
        <v>0</v>
      </c>
      <c r="L18" s="7">
        <f t="shared" si="38"/>
        <v>0</v>
      </c>
      <c r="M18" s="7">
        <f t="shared" si="38"/>
        <v>86578</v>
      </c>
      <c r="N18" s="7">
        <f t="shared" si="38"/>
        <v>0</v>
      </c>
      <c r="O18" s="7">
        <f t="shared" si="38"/>
        <v>0</v>
      </c>
      <c r="P18" s="7">
        <f t="shared" si="38"/>
        <v>0</v>
      </c>
      <c r="Q18" s="7">
        <f t="shared" si="38"/>
        <v>0</v>
      </c>
      <c r="R18" s="7">
        <f t="shared" si="38"/>
        <v>0</v>
      </c>
      <c r="S18" s="7">
        <f t="shared" si="38"/>
        <v>86578</v>
      </c>
      <c r="T18" s="7">
        <f t="shared" si="38"/>
        <v>0</v>
      </c>
      <c r="U18" s="7">
        <f t="shared" si="39"/>
        <v>0</v>
      </c>
      <c r="V18" s="7">
        <f t="shared" si="39"/>
        <v>0</v>
      </c>
      <c r="W18" s="7">
        <f t="shared" si="39"/>
        <v>0</v>
      </c>
      <c r="X18" s="7">
        <f t="shared" si="39"/>
        <v>0</v>
      </c>
      <c r="Y18" s="7">
        <f t="shared" si="39"/>
        <v>86578</v>
      </c>
      <c r="Z18" s="7">
        <f t="shared" si="39"/>
        <v>0</v>
      </c>
      <c r="AA18" s="7">
        <f t="shared" si="39"/>
        <v>0</v>
      </c>
      <c r="AB18" s="7">
        <f t="shared" si="39"/>
        <v>0</v>
      </c>
      <c r="AC18" s="7">
        <f t="shared" si="39"/>
        <v>0</v>
      </c>
      <c r="AD18" s="7">
        <f t="shared" si="39"/>
        <v>0</v>
      </c>
      <c r="AE18" s="7">
        <f t="shared" si="39"/>
        <v>86578</v>
      </c>
      <c r="AF18" s="7">
        <f t="shared" si="39"/>
        <v>0</v>
      </c>
      <c r="AG18" s="7">
        <f t="shared" si="40"/>
        <v>0</v>
      </c>
      <c r="AH18" s="7">
        <f t="shared" si="40"/>
        <v>0</v>
      </c>
      <c r="AI18" s="7">
        <f t="shared" si="40"/>
        <v>0</v>
      </c>
      <c r="AJ18" s="7">
        <f t="shared" si="40"/>
        <v>0</v>
      </c>
      <c r="AK18" s="7">
        <f t="shared" si="40"/>
        <v>86578</v>
      </c>
      <c r="AL18" s="7">
        <f t="shared" si="40"/>
        <v>0</v>
      </c>
      <c r="AM18" s="7">
        <f t="shared" si="40"/>
        <v>220</v>
      </c>
      <c r="AN18" s="7">
        <f t="shared" si="40"/>
        <v>0</v>
      </c>
      <c r="AO18" s="7">
        <f t="shared" si="40"/>
        <v>0</v>
      </c>
      <c r="AP18" s="7">
        <f t="shared" si="40"/>
        <v>0</v>
      </c>
      <c r="AQ18" s="7">
        <f t="shared" si="40"/>
        <v>86798</v>
      </c>
      <c r="AR18" s="7">
        <f t="shared" si="40"/>
        <v>0</v>
      </c>
      <c r="AS18" s="7">
        <f t="shared" si="41"/>
        <v>0</v>
      </c>
      <c r="AT18" s="7">
        <f t="shared" si="41"/>
        <v>0</v>
      </c>
      <c r="AU18" s="7">
        <f t="shared" si="41"/>
        <v>0</v>
      </c>
      <c r="AV18" s="7">
        <f t="shared" si="41"/>
        <v>0</v>
      </c>
      <c r="AW18" s="7">
        <f t="shared" si="41"/>
        <v>86798</v>
      </c>
      <c r="AX18" s="7">
        <f t="shared" si="41"/>
        <v>0</v>
      </c>
      <c r="AY18" s="7">
        <f t="shared" si="41"/>
        <v>0</v>
      </c>
      <c r="AZ18" s="7">
        <f t="shared" si="41"/>
        <v>0</v>
      </c>
      <c r="BA18" s="7">
        <f t="shared" si="41"/>
        <v>-1097</v>
      </c>
      <c r="BB18" s="7">
        <f t="shared" si="41"/>
        <v>0</v>
      </c>
      <c r="BC18" s="7">
        <f t="shared" si="41"/>
        <v>85701</v>
      </c>
      <c r="BD18" s="7">
        <f t="shared" si="41"/>
        <v>0</v>
      </c>
      <c r="BE18" s="7">
        <f t="shared" si="42"/>
        <v>0</v>
      </c>
      <c r="BF18" s="7">
        <f t="shared" si="42"/>
        <v>0</v>
      </c>
      <c r="BG18" s="7">
        <f t="shared" si="42"/>
        <v>0</v>
      </c>
      <c r="BH18" s="7">
        <f t="shared" si="42"/>
        <v>0</v>
      </c>
      <c r="BI18" s="7">
        <f t="shared" si="42"/>
        <v>85701</v>
      </c>
      <c r="BJ18" s="7">
        <f t="shared" si="42"/>
        <v>0</v>
      </c>
      <c r="BK18" s="7">
        <f t="shared" si="42"/>
        <v>0</v>
      </c>
      <c r="BL18" s="7">
        <f t="shared" si="42"/>
        <v>0</v>
      </c>
      <c r="BM18" s="7">
        <f t="shared" si="42"/>
        <v>0</v>
      </c>
      <c r="BN18" s="7">
        <f t="shared" si="42"/>
        <v>0</v>
      </c>
      <c r="BO18" s="7">
        <f t="shared" si="42"/>
        <v>85701</v>
      </c>
      <c r="BP18" s="7">
        <f t="shared" si="42"/>
        <v>0</v>
      </c>
      <c r="BQ18" s="7">
        <f t="shared" si="43"/>
        <v>0</v>
      </c>
      <c r="BR18" s="7">
        <f t="shared" si="43"/>
        <v>0</v>
      </c>
      <c r="BS18" s="7">
        <f t="shared" si="43"/>
        <v>0</v>
      </c>
      <c r="BT18" s="7">
        <f t="shared" si="43"/>
        <v>0</v>
      </c>
      <c r="BU18" s="7">
        <f t="shared" si="43"/>
        <v>85701</v>
      </c>
      <c r="BV18" s="7">
        <f t="shared" si="43"/>
        <v>0</v>
      </c>
      <c r="BW18" s="7">
        <f t="shared" si="43"/>
        <v>0</v>
      </c>
      <c r="BX18" s="7">
        <f t="shared" si="43"/>
        <v>0</v>
      </c>
      <c r="BY18" s="7">
        <f t="shared" si="43"/>
        <v>0</v>
      </c>
      <c r="BZ18" s="7">
        <f t="shared" si="43"/>
        <v>0</v>
      </c>
      <c r="CA18" s="7">
        <f t="shared" si="43"/>
        <v>85701</v>
      </c>
      <c r="CB18" s="7">
        <f t="shared" si="43"/>
        <v>0</v>
      </c>
      <c r="CC18" s="7">
        <f t="shared" si="44"/>
        <v>0</v>
      </c>
      <c r="CD18" s="7">
        <f t="shared" si="44"/>
        <v>0</v>
      </c>
      <c r="CE18" s="7">
        <f t="shared" si="44"/>
        <v>0</v>
      </c>
      <c r="CF18" s="7">
        <f t="shared" si="44"/>
        <v>0</v>
      </c>
      <c r="CG18" s="7">
        <f t="shared" si="44"/>
        <v>85701</v>
      </c>
      <c r="CH18" s="7">
        <f t="shared" si="44"/>
        <v>0</v>
      </c>
      <c r="CI18" s="7">
        <f t="shared" si="44"/>
        <v>0</v>
      </c>
      <c r="CJ18" s="7">
        <f t="shared" si="44"/>
        <v>0</v>
      </c>
      <c r="CK18" s="7">
        <f t="shared" si="44"/>
        <v>0</v>
      </c>
      <c r="CL18" s="7">
        <f t="shared" si="44"/>
        <v>0</v>
      </c>
      <c r="CM18" s="7">
        <f t="shared" si="44"/>
        <v>85701</v>
      </c>
      <c r="CN18" s="7">
        <f t="shared" si="44"/>
        <v>0</v>
      </c>
      <c r="CO18" s="7">
        <f t="shared" si="44"/>
        <v>75438</v>
      </c>
      <c r="CP18" s="7">
        <f t="shared" si="44"/>
        <v>0</v>
      </c>
      <c r="CQ18" s="37">
        <f t="shared" si="4"/>
        <v>88.024643819792075</v>
      </c>
      <c r="CR18" s="37"/>
    </row>
    <row r="19" spans="1:96" ht="49.5">
      <c r="A19" s="13" t="s">
        <v>11</v>
      </c>
      <c r="B19" s="14">
        <f>B18</f>
        <v>913</v>
      </c>
      <c r="C19" s="14" t="s">
        <v>7</v>
      </c>
      <c r="D19" s="14" t="s">
        <v>17</v>
      </c>
      <c r="E19" s="14" t="s">
        <v>53</v>
      </c>
      <c r="F19" s="14" t="s">
        <v>12</v>
      </c>
      <c r="G19" s="6">
        <f>G20+G21</f>
        <v>86578</v>
      </c>
      <c r="H19" s="6">
        <f>H20+H21</f>
        <v>0</v>
      </c>
      <c r="I19" s="6">
        <f t="shared" ref="I19:N19" si="45">I20+I21</f>
        <v>0</v>
      </c>
      <c r="J19" s="6">
        <f t="shared" si="45"/>
        <v>0</v>
      </c>
      <c r="K19" s="6">
        <f t="shared" si="45"/>
        <v>0</v>
      </c>
      <c r="L19" s="6">
        <f t="shared" si="45"/>
        <v>0</v>
      </c>
      <c r="M19" s="6">
        <f t="shared" si="45"/>
        <v>86578</v>
      </c>
      <c r="N19" s="6">
        <f t="shared" si="45"/>
        <v>0</v>
      </c>
      <c r="O19" s="6">
        <f t="shared" ref="O19:T19" si="46">O20+O21</f>
        <v>0</v>
      </c>
      <c r="P19" s="6">
        <f t="shared" si="46"/>
        <v>0</v>
      </c>
      <c r="Q19" s="6">
        <f t="shared" si="46"/>
        <v>0</v>
      </c>
      <c r="R19" s="6">
        <f t="shared" si="46"/>
        <v>0</v>
      </c>
      <c r="S19" s="6">
        <f t="shared" si="46"/>
        <v>86578</v>
      </c>
      <c r="T19" s="6">
        <f t="shared" si="46"/>
        <v>0</v>
      </c>
      <c r="U19" s="6">
        <f t="shared" ref="U19:Z19" si="47">U20+U21</f>
        <v>0</v>
      </c>
      <c r="V19" s="6">
        <f t="shared" si="47"/>
        <v>0</v>
      </c>
      <c r="W19" s="6">
        <f t="shared" si="47"/>
        <v>0</v>
      </c>
      <c r="X19" s="6">
        <f t="shared" si="47"/>
        <v>0</v>
      </c>
      <c r="Y19" s="6">
        <f t="shared" si="47"/>
        <v>86578</v>
      </c>
      <c r="Z19" s="6">
        <f t="shared" si="47"/>
        <v>0</v>
      </c>
      <c r="AA19" s="6">
        <f t="shared" ref="AA19:AF19" si="48">AA20+AA21</f>
        <v>0</v>
      </c>
      <c r="AB19" s="6">
        <f t="shared" si="48"/>
        <v>0</v>
      </c>
      <c r="AC19" s="6">
        <f t="shared" si="48"/>
        <v>0</v>
      </c>
      <c r="AD19" s="6">
        <f t="shared" si="48"/>
        <v>0</v>
      </c>
      <c r="AE19" s="6">
        <f t="shared" si="48"/>
        <v>86578</v>
      </c>
      <c r="AF19" s="6">
        <f t="shared" si="48"/>
        <v>0</v>
      </c>
      <c r="AG19" s="6">
        <f t="shared" ref="AG19:AL19" si="49">AG20+AG21</f>
        <v>0</v>
      </c>
      <c r="AH19" s="6">
        <f t="shared" si="49"/>
        <v>0</v>
      </c>
      <c r="AI19" s="6">
        <f t="shared" si="49"/>
        <v>0</v>
      </c>
      <c r="AJ19" s="6">
        <f t="shared" si="49"/>
        <v>0</v>
      </c>
      <c r="AK19" s="6">
        <f t="shared" si="49"/>
        <v>86578</v>
      </c>
      <c r="AL19" s="6">
        <f t="shared" si="49"/>
        <v>0</v>
      </c>
      <c r="AM19" s="6">
        <f t="shared" ref="AM19:AR19" si="50">AM20+AM21</f>
        <v>220</v>
      </c>
      <c r="AN19" s="6">
        <f t="shared" si="50"/>
        <v>0</v>
      </c>
      <c r="AO19" s="6">
        <f t="shared" si="50"/>
        <v>0</v>
      </c>
      <c r="AP19" s="6">
        <f t="shared" si="50"/>
        <v>0</v>
      </c>
      <c r="AQ19" s="6">
        <f t="shared" si="50"/>
        <v>86798</v>
      </c>
      <c r="AR19" s="6">
        <f t="shared" si="50"/>
        <v>0</v>
      </c>
      <c r="AS19" s="6">
        <f t="shared" ref="AS19:AX19" si="51">AS20+AS21</f>
        <v>0</v>
      </c>
      <c r="AT19" s="6">
        <f t="shared" si="51"/>
        <v>0</v>
      </c>
      <c r="AU19" s="6">
        <f t="shared" si="51"/>
        <v>0</v>
      </c>
      <c r="AV19" s="6">
        <f t="shared" si="51"/>
        <v>0</v>
      </c>
      <c r="AW19" s="6">
        <f t="shared" si="51"/>
        <v>86798</v>
      </c>
      <c r="AX19" s="6">
        <f t="shared" si="51"/>
        <v>0</v>
      </c>
      <c r="AY19" s="6">
        <f t="shared" ref="AY19:BD19" si="52">AY20+AY21</f>
        <v>0</v>
      </c>
      <c r="AZ19" s="6">
        <f t="shared" si="52"/>
        <v>0</v>
      </c>
      <c r="BA19" s="6">
        <f t="shared" si="52"/>
        <v>-1097</v>
      </c>
      <c r="BB19" s="6">
        <f t="shared" si="52"/>
        <v>0</v>
      </c>
      <c r="BC19" s="6">
        <f t="shared" si="52"/>
        <v>85701</v>
      </c>
      <c r="BD19" s="6">
        <f t="shared" si="52"/>
        <v>0</v>
      </c>
      <c r="BE19" s="6">
        <f t="shared" ref="BE19:BJ19" si="53">BE20+BE21</f>
        <v>0</v>
      </c>
      <c r="BF19" s="6">
        <f t="shared" si="53"/>
        <v>0</v>
      </c>
      <c r="BG19" s="6">
        <f t="shared" si="53"/>
        <v>0</v>
      </c>
      <c r="BH19" s="6">
        <f t="shared" si="53"/>
        <v>0</v>
      </c>
      <c r="BI19" s="6">
        <f t="shared" si="53"/>
        <v>85701</v>
      </c>
      <c r="BJ19" s="6">
        <f t="shared" si="53"/>
        <v>0</v>
      </c>
      <c r="BK19" s="6">
        <f t="shared" ref="BK19:BP19" si="54">BK20+BK21</f>
        <v>0</v>
      </c>
      <c r="BL19" s="6">
        <f t="shared" si="54"/>
        <v>0</v>
      </c>
      <c r="BM19" s="6">
        <f t="shared" si="54"/>
        <v>0</v>
      </c>
      <c r="BN19" s="6">
        <f t="shared" si="54"/>
        <v>0</v>
      </c>
      <c r="BO19" s="6">
        <f t="shared" si="54"/>
        <v>85701</v>
      </c>
      <c r="BP19" s="6">
        <f t="shared" si="54"/>
        <v>0</v>
      </c>
      <c r="BQ19" s="6">
        <f t="shared" ref="BQ19:BV19" si="55">BQ20+BQ21</f>
        <v>0</v>
      </c>
      <c r="BR19" s="6">
        <f t="shared" si="55"/>
        <v>0</v>
      </c>
      <c r="BS19" s="6">
        <f t="shared" si="55"/>
        <v>0</v>
      </c>
      <c r="BT19" s="6">
        <f t="shared" si="55"/>
        <v>0</v>
      </c>
      <c r="BU19" s="6">
        <f t="shared" si="55"/>
        <v>85701</v>
      </c>
      <c r="BV19" s="6">
        <f t="shared" si="55"/>
        <v>0</v>
      </c>
      <c r="BW19" s="6">
        <f t="shared" ref="BW19:CB19" si="56">BW20+BW21</f>
        <v>0</v>
      </c>
      <c r="BX19" s="6">
        <f t="shared" si="56"/>
        <v>0</v>
      </c>
      <c r="BY19" s="6">
        <f t="shared" si="56"/>
        <v>0</v>
      </c>
      <c r="BZ19" s="6">
        <f t="shared" si="56"/>
        <v>0</v>
      </c>
      <c r="CA19" s="6">
        <f t="shared" si="56"/>
        <v>85701</v>
      </c>
      <c r="CB19" s="6">
        <f t="shared" si="56"/>
        <v>0</v>
      </c>
      <c r="CC19" s="6">
        <f t="shared" ref="CC19:CH19" si="57">CC20+CC21</f>
        <v>0</v>
      </c>
      <c r="CD19" s="6">
        <f t="shared" si="57"/>
        <v>0</v>
      </c>
      <c r="CE19" s="6">
        <f t="shared" si="57"/>
        <v>0</v>
      </c>
      <c r="CF19" s="6">
        <f t="shared" si="57"/>
        <v>0</v>
      </c>
      <c r="CG19" s="6">
        <f t="shared" si="57"/>
        <v>85701</v>
      </c>
      <c r="CH19" s="6">
        <f t="shared" si="57"/>
        <v>0</v>
      </c>
      <c r="CI19" s="6">
        <f t="shared" ref="CI19:CN19" si="58">CI20+CI21</f>
        <v>0</v>
      </c>
      <c r="CJ19" s="6">
        <f t="shared" si="58"/>
        <v>0</v>
      </c>
      <c r="CK19" s="6">
        <f t="shared" si="58"/>
        <v>0</v>
      </c>
      <c r="CL19" s="6">
        <f t="shared" si="58"/>
        <v>0</v>
      </c>
      <c r="CM19" s="6">
        <f t="shared" si="58"/>
        <v>85701</v>
      </c>
      <c r="CN19" s="6">
        <f t="shared" si="58"/>
        <v>0</v>
      </c>
      <c r="CO19" s="6">
        <f t="shared" ref="CO19:CP19" si="59">CO20+CO21</f>
        <v>75438</v>
      </c>
      <c r="CP19" s="6">
        <f t="shared" si="59"/>
        <v>0</v>
      </c>
      <c r="CQ19" s="36">
        <f t="shared" si="4"/>
        <v>88.024643819792075</v>
      </c>
      <c r="CR19" s="36"/>
    </row>
    <row r="20" spans="1:96" ht="20.100000000000001" customHeight="1">
      <c r="A20" s="16" t="s">
        <v>13</v>
      </c>
      <c r="B20" s="14">
        <f>B19</f>
        <v>913</v>
      </c>
      <c r="C20" s="14" t="s">
        <v>7</v>
      </c>
      <c r="D20" s="14" t="s">
        <v>17</v>
      </c>
      <c r="E20" s="14" t="s">
        <v>53</v>
      </c>
      <c r="F20" s="14">
        <v>610</v>
      </c>
      <c r="G20" s="7">
        <v>83314</v>
      </c>
      <c r="H20" s="7"/>
      <c r="I20" s="7"/>
      <c r="J20" s="7"/>
      <c r="K20" s="7"/>
      <c r="L20" s="7"/>
      <c r="M20" s="7">
        <f>G20+I20+J20+K20+L20</f>
        <v>83314</v>
      </c>
      <c r="N20" s="7">
        <f>H20+L20</f>
        <v>0</v>
      </c>
      <c r="O20" s="7"/>
      <c r="P20" s="7"/>
      <c r="Q20" s="7"/>
      <c r="R20" s="7"/>
      <c r="S20" s="7">
        <f>M20+O20+P20+Q20+R20</f>
        <v>83314</v>
      </c>
      <c r="T20" s="7">
        <f>N20+R20</f>
        <v>0</v>
      </c>
      <c r="U20" s="7"/>
      <c r="V20" s="7"/>
      <c r="W20" s="7"/>
      <c r="X20" s="7"/>
      <c r="Y20" s="7">
        <f>S20+U20+V20+W20+X20</f>
        <v>83314</v>
      </c>
      <c r="Z20" s="7">
        <f>T20+X20</f>
        <v>0</v>
      </c>
      <c r="AA20" s="7"/>
      <c r="AB20" s="7"/>
      <c r="AC20" s="7"/>
      <c r="AD20" s="7"/>
      <c r="AE20" s="7">
        <f>Y20+AA20+AB20+AC20+AD20</f>
        <v>83314</v>
      </c>
      <c r="AF20" s="7">
        <f>Z20+AD20</f>
        <v>0</v>
      </c>
      <c r="AG20" s="7"/>
      <c r="AH20" s="7"/>
      <c r="AI20" s="7"/>
      <c r="AJ20" s="7"/>
      <c r="AK20" s="7">
        <f>AE20+AG20+AH20+AI20+AJ20</f>
        <v>83314</v>
      </c>
      <c r="AL20" s="7">
        <f>AF20+AJ20</f>
        <v>0</v>
      </c>
      <c r="AM20" s="7">
        <v>220</v>
      </c>
      <c r="AN20" s="7"/>
      <c r="AO20" s="7"/>
      <c r="AP20" s="7"/>
      <c r="AQ20" s="7">
        <f>AK20+AM20+AN20+AO20+AP20</f>
        <v>83534</v>
      </c>
      <c r="AR20" s="7">
        <f>AL20+AP20</f>
        <v>0</v>
      </c>
      <c r="AS20" s="7"/>
      <c r="AT20" s="7"/>
      <c r="AU20" s="7"/>
      <c r="AV20" s="7"/>
      <c r="AW20" s="7">
        <f>AQ20+AS20+AT20+AU20+AV20</f>
        <v>83534</v>
      </c>
      <c r="AX20" s="7">
        <f>AR20+AV20</f>
        <v>0</v>
      </c>
      <c r="AY20" s="7">
        <v>-7835</v>
      </c>
      <c r="AZ20" s="7"/>
      <c r="BA20" s="7">
        <v>-1097</v>
      </c>
      <c r="BB20" s="7"/>
      <c r="BC20" s="7">
        <f>AW20+AY20+AZ20+BA20+BB20</f>
        <v>74602</v>
      </c>
      <c r="BD20" s="7">
        <f>AX20+BB20</f>
        <v>0</v>
      </c>
      <c r="BE20" s="7"/>
      <c r="BF20" s="7"/>
      <c r="BG20" s="7"/>
      <c r="BH20" s="7"/>
      <c r="BI20" s="7">
        <f>BC20+BE20+BF20+BG20+BH20</f>
        <v>74602</v>
      </c>
      <c r="BJ20" s="7">
        <f>BD20+BH20</f>
        <v>0</v>
      </c>
      <c r="BK20" s="7"/>
      <c r="BL20" s="7"/>
      <c r="BM20" s="7"/>
      <c r="BN20" s="7"/>
      <c r="BO20" s="7">
        <f>BI20+BK20+BL20+BM20+BN20</f>
        <v>74602</v>
      </c>
      <c r="BP20" s="7">
        <f>BJ20+BN20</f>
        <v>0</v>
      </c>
      <c r="BQ20" s="7"/>
      <c r="BR20" s="7"/>
      <c r="BS20" s="7"/>
      <c r="BT20" s="7"/>
      <c r="BU20" s="7">
        <f>BO20+BQ20+BR20+BS20+BT20</f>
        <v>74602</v>
      </c>
      <c r="BV20" s="7">
        <f>BP20+BT20</f>
        <v>0</v>
      </c>
      <c r="BW20" s="7"/>
      <c r="BX20" s="7"/>
      <c r="BY20" s="7"/>
      <c r="BZ20" s="7"/>
      <c r="CA20" s="7">
        <f>BU20+BW20+BX20+BY20+BZ20</f>
        <v>74602</v>
      </c>
      <c r="CB20" s="7">
        <f>BV20+BZ20</f>
        <v>0</v>
      </c>
      <c r="CC20" s="7"/>
      <c r="CD20" s="7"/>
      <c r="CE20" s="7"/>
      <c r="CF20" s="7"/>
      <c r="CG20" s="7">
        <f>CA20+CC20+CD20+CE20+CF20</f>
        <v>74602</v>
      </c>
      <c r="CH20" s="7">
        <f>CB20+CF20</f>
        <v>0</v>
      </c>
      <c r="CI20" s="7">
        <v>-996</v>
      </c>
      <c r="CJ20" s="7"/>
      <c r="CK20" s="7"/>
      <c r="CL20" s="7"/>
      <c r="CM20" s="7">
        <f>CG20+CI20+CJ20+CK20+CL20</f>
        <v>73606</v>
      </c>
      <c r="CN20" s="7">
        <f>CH20+CL20</f>
        <v>0</v>
      </c>
      <c r="CO20" s="7">
        <v>64208</v>
      </c>
      <c r="CP20" s="7"/>
      <c r="CQ20" s="37">
        <f t="shared" si="4"/>
        <v>87.232019128875365</v>
      </c>
      <c r="CR20" s="37"/>
    </row>
    <row r="21" spans="1:96" ht="20.100000000000001" customHeight="1">
      <c r="A21" s="16" t="s">
        <v>18</v>
      </c>
      <c r="B21" s="14">
        <f>B17</f>
        <v>913</v>
      </c>
      <c r="C21" s="14" t="s">
        <v>7</v>
      </c>
      <c r="D21" s="14" t="s">
        <v>17</v>
      </c>
      <c r="E21" s="14" t="s">
        <v>53</v>
      </c>
      <c r="F21" s="14">
        <v>620</v>
      </c>
      <c r="G21" s="7">
        <v>3264</v>
      </c>
      <c r="H21" s="7"/>
      <c r="I21" s="7"/>
      <c r="J21" s="7"/>
      <c r="K21" s="7"/>
      <c r="L21" s="7"/>
      <c r="M21" s="7">
        <f>G21+I21+J21+K21+L21</f>
        <v>3264</v>
      </c>
      <c r="N21" s="7">
        <f>H21+L21</f>
        <v>0</v>
      </c>
      <c r="O21" s="7"/>
      <c r="P21" s="7"/>
      <c r="Q21" s="7"/>
      <c r="R21" s="7"/>
      <c r="S21" s="7">
        <f>M21+O21+P21+Q21+R21</f>
        <v>3264</v>
      </c>
      <c r="T21" s="7">
        <f>N21+R21</f>
        <v>0</v>
      </c>
      <c r="U21" s="7"/>
      <c r="V21" s="7"/>
      <c r="W21" s="7"/>
      <c r="X21" s="7"/>
      <c r="Y21" s="7">
        <f>S21+U21+V21+W21+X21</f>
        <v>3264</v>
      </c>
      <c r="Z21" s="7">
        <f>T21+X21</f>
        <v>0</v>
      </c>
      <c r="AA21" s="7"/>
      <c r="AB21" s="7"/>
      <c r="AC21" s="7"/>
      <c r="AD21" s="7"/>
      <c r="AE21" s="7">
        <f>Y21+AA21+AB21+AC21+AD21</f>
        <v>3264</v>
      </c>
      <c r="AF21" s="7">
        <f>Z21+AD21</f>
        <v>0</v>
      </c>
      <c r="AG21" s="7"/>
      <c r="AH21" s="7"/>
      <c r="AI21" s="7"/>
      <c r="AJ21" s="7"/>
      <c r="AK21" s="7">
        <f>AE21+AG21+AH21+AI21+AJ21</f>
        <v>3264</v>
      </c>
      <c r="AL21" s="7">
        <f>AF21+AJ21</f>
        <v>0</v>
      </c>
      <c r="AM21" s="7"/>
      <c r="AN21" s="7"/>
      <c r="AO21" s="7"/>
      <c r="AP21" s="7"/>
      <c r="AQ21" s="7">
        <f>AK21+AM21+AN21+AO21+AP21</f>
        <v>3264</v>
      </c>
      <c r="AR21" s="7">
        <f>AL21+AP21</f>
        <v>0</v>
      </c>
      <c r="AS21" s="7"/>
      <c r="AT21" s="7"/>
      <c r="AU21" s="7"/>
      <c r="AV21" s="7"/>
      <c r="AW21" s="7">
        <f>AQ21+AS21+AT21+AU21+AV21</f>
        <v>3264</v>
      </c>
      <c r="AX21" s="7">
        <f>AR21+AV21</f>
        <v>0</v>
      </c>
      <c r="AY21" s="7">
        <v>7835</v>
      </c>
      <c r="AZ21" s="7"/>
      <c r="BA21" s="7"/>
      <c r="BB21" s="7"/>
      <c r="BC21" s="7">
        <f>AW21+AY21+AZ21+BA21+BB21</f>
        <v>11099</v>
      </c>
      <c r="BD21" s="7">
        <f>AX21+BB21</f>
        <v>0</v>
      </c>
      <c r="BE21" s="7"/>
      <c r="BF21" s="7"/>
      <c r="BG21" s="7"/>
      <c r="BH21" s="7"/>
      <c r="BI21" s="7">
        <f>BC21+BE21+BF21+BG21+BH21</f>
        <v>11099</v>
      </c>
      <c r="BJ21" s="7">
        <f>BD21+BH21</f>
        <v>0</v>
      </c>
      <c r="BK21" s="7"/>
      <c r="BL21" s="7"/>
      <c r="BM21" s="7"/>
      <c r="BN21" s="7"/>
      <c r="BO21" s="7">
        <f>BI21+BK21+BL21+BM21+BN21</f>
        <v>11099</v>
      </c>
      <c r="BP21" s="7">
        <f>BJ21+BN21</f>
        <v>0</v>
      </c>
      <c r="BQ21" s="7"/>
      <c r="BR21" s="7"/>
      <c r="BS21" s="7"/>
      <c r="BT21" s="7"/>
      <c r="BU21" s="7">
        <f>BO21+BQ21+BR21+BS21+BT21</f>
        <v>11099</v>
      </c>
      <c r="BV21" s="7">
        <f>BP21+BT21</f>
        <v>0</v>
      </c>
      <c r="BW21" s="7"/>
      <c r="BX21" s="7"/>
      <c r="BY21" s="7"/>
      <c r="BZ21" s="7"/>
      <c r="CA21" s="7">
        <f>BU21+BW21+BX21+BY21+BZ21</f>
        <v>11099</v>
      </c>
      <c r="CB21" s="7">
        <f>BV21+BZ21</f>
        <v>0</v>
      </c>
      <c r="CC21" s="7"/>
      <c r="CD21" s="7"/>
      <c r="CE21" s="7"/>
      <c r="CF21" s="7"/>
      <c r="CG21" s="7">
        <f>CA21+CC21+CD21+CE21+CF21</f>
        <v>11099</v>
      </c>
      <c r="CH21" s="7">
        <f>CB21+CF21</f>
        <v>0</v>
      </c>
      <c r="CI21" s="7">
        <v>996</v>
      </c>
      <c r="CJ21" s="7"/>
      <c r="CK21" s="7"/>
      <c r="CL21" s="7"/>
      <c r="CM21" s="7">
        <f>CG21+CI21+CJ21+CK21+CL21</f>
        <v>12095</v>
      </c>
      <c r="CN21" s="7">
        <f>CH21+CL21</f>
        <v>0</v>
      </c>
      <c r="CO21" s="7">
        <v>11230</v>
      </c>
      <c r="CP21" s="7"/>
      <c r="CQ21" s="37">
        <f t="shared" si="4"/>
        <v>92.848284415047544</v>
      </c>
      <c r="CR21" s="37"/>
    </row>
    <row r="22" spans="1:96" ht="20.100000000000001" customHeight="1">
      <c r="A22" s="16" t="s">
        <v>36</v>
      </c>
      <c r="B22" s="14" t="s">
        <v>54</v>
      </c>
      <c r="C22" s="14" t="s">
        <v>7</v>
      </c>
      <c r="D22" s="14" t="s">
        <v>17</v>
      </c>
      <c r="E22" s="14" t="s">
        <v>55</v>
      </c>
      <c r="F22" s="14"/>
      <c r="G22" s="7">
        <f t="shared" ref="G22:V24" si="60">G23</f>
        <v>272186</v>
      </c>
      <c r="H22" s="7">
        <f t="shared" si="60"/>
        <v>0</v>
      </c>
      <c r="I22" s="7">
        <f t="shared" si="60"/>
        <v>0</v>
      </c>
      <c r="J22" s="7">
        <f t="shared" si="60"/>
        <v>0</v>
      </c>
      <c r="K22" s="7">
        <f t="shared" si="60"/>
        <v>0</v>
      </c>
      <c r="L22" s="7">
        <f t="shared" si="60"/>
        <v>0</v>
      </c>
      <c r="M22" s="7">
        <f t="shared" si="60"/>
        <v>272186</v>
      </c>
      <c r="N22" s="7">
        <f t="shared" si="60"/>
        <v>0</v>
      </c>
      <c r="O22" s="7">
        <f t="shared" si="60"/>
        <v>0</v>
      </c>
      <c r="P22" s="7">
        <f t="shared" si="60"/>
        <v>11623</v>
      </c>
      <c r="Q22" s="7">
        <f t="shared" si="60"/>
        <v>0</v>
      </c>
      <c r="R22" s="7">
        <f t="shared" si="60"/>
        <v>0</v>
      </c>
      <c r="S22" s="7">
        <f t="shared" si="60"/>
        <v>283809</v>
      </c>
      <c r="T22" s="7">
        <f t="shared" si="60"/>
        <v>0</v>
      </c>
      <c r="U22" s="7">
        <f t="shared" si="60"/>
        <v>0</v>
      </c>
      <c r="V22" s="7">
        <f t="shared" si="60"/>
        <v>0</v>
      </c>
      <c r="W22" s="7">
        <f t="shared" ref="U22:AJ24" si="61">W23</f>
        <v>0</v>
      </c>
      <c r="X22" s="7">
        <f t="shared" si="61"/>
        <v>0</v>
      </c>
      <c r="Y22" s="7">
        <f t="shared" si="61"/>
        <v>283809</v>
      </c>
      <c r="Z22" s="7">
        <f t="shared" si="61"/>
        <v>0</v>
      </c>
      <c r="AA22" s="7">
        <f t="shared" si="61"/>
        <v>0</v>
      </c>
      <c r="AB22" s="7">
        <f t="shared" si="61"/>
        <v>0</v>
      </c>
      <c r="AC22" s="7">
        <f t="shared" si="61"/>
        <v>0</v>
      </c>
      <c r="AD22" s="7">
        <f t="shared" si="61"/>
        <v>0</v>
      </c>
      <c r="AE22" s="7">
        <f t="shared" si="61"/>
        <v>283809</v>
      </c>
      <c r="AF22" s="7">
        <f t="shared" si="61"/>
        <v>0</v>
      </c>
      <c r="AG22" s="7">
        <f t="shared" si="61"/>
        <v>0</v>
      </c>
      <c r="AH22" s="7">
        <f t="shared" si="61"/>
        <v>0</v>
      </c>
      <c r="AI22" s="7">
        <f t="shared" si="61"/>
        <v>0</v>
      </c>
      <c r="AJ22" s="7">
        <f t="shared" si="61"/>
        <v>0</v>
      </c>
      <c r="AK22" s="7">
        <f t="shared" ref="AG22:AV24" si="62">AK23</f>
        <v>283809</v>
      </c>
      <c r="AL22" s="7">
        <f t="shared" si="62"/>
        <v>0</v>
      </c>
      <c r="AM22" s="7">
        <f t="shared" si="62"/>
        <v>0</v>
      </c>
      <c r="AN22" s="7">
        <f t="shared" si="62"/>
        <v>0</v>
      </c>
      <c r="AO22" s="7">
        <f t="shared" si="62"/>
        <v>0</v>
      </c>
      <c r="AP22" s="7">
        <f t="shared" si="62"/>
        <v>0</v>
      </c>
      <c r="AQ22" s="7">
        <f t="shared" si="62"/>
        <v>283809</v>
      </c>
      <c r="AR22" s="7">
        <f t="shared" si="62"/>
        <v>0</v>
      </c>
      <c r="AS22" s="7">
        <f t="shared" si="62"/>
        <v>0</v>
      </c>
      <c r="AT22" s="7">
        <f t="shared" si="62"/>
        <v>0</v>
      </c>
      <c r="AU22" s="7">
        <f t="shared" si="62"/>
        <v>0</v>
      </c>
      <c r="AV22" s="7">
        <f t="shared" si="62"/>
        <v>0</v>
      </c>
      <c r="AW22" s="7">
        <f t="shared" ref="AS22:BH24" si="63">AW23</f>
        <v>283809</v>
      </c>
      <c r="AX22" s="7">
        <f t="shared" si="63"/>
        <v>0</v>
      </c>
      <c r="AY22" s="7">
        <f t="shared" si="63"/>
        <v>0</v>
      </c>
      <c r="AZ22" s="7">
        <f t="shared" si="63"/>
        <v>0</v>
      </c>
      <c r="BA22" s="7">
        <f t="shared" si="63"/>
        <v>0</v>
      </c>
      <c r="BB22" s="7">
        <f t="shared" si="63"/>
        <v>0</v>
      </c>
      <c r="BC22" s="7">
        <f t="shared" si="63"/>
        <v>283809</v>
      </c>
      <c r="BD22" s="7">
        <f t="shared" si="63"/>
        <v>0</v>
      </c>
      <c r="BE22" s="7">
        <f t="shared" si="63"/>
        <v>0</v>
      </c>
      <c r="BF22" s="7">
        <f t="shared" si="63"/>
        <v>0</v>
      </c>
      <c r="BG22" s="7">
        <f t="shared" si="63"/>
        <v>0</v>
      </c>
      <c r="BH22" s="7">
        <f t="shared" si="63"/>
        <v>0</v>
      </c>
      <c r="BI22" s="7">
        <f t="shared" ref="BE22:BT24" si="64">BI23</f>
        <v>283809</v>
      </c>
      <c r="BJ22" s="7">
        <f t="shared" si="64"/>
        <v>0</v>
      </c>
      <c r="BK22" s="7">
        <f t="shared" si="64"/>
        <v>0</v>
      </c>
      <c r="BL22" s="7">
        <f t="shared" si="64"/>
        <v>0</v>
      </c>
      <c r="BM22" s="7">
        <f t="shared" si="64"/>
        <v>0</v>
      </c>
      <c r="BN22" s="7">
        <f t="shared" si="64"/>
        <v>0</v>
      </c>
      <c r="BO22" s="7">
        <f t="shared" si="64"/>
        <v>283809</v>
      </c>
      <c r="BP22" s="7">
        <f t="shared" si="64"/>
        <v>0</v>
      </c>
      <c r="BQ22" s="7">
        <f t="shared" si="64"/>
        <v>0</v>
      </c>
      <c r="BR22" s="7">
        <f t="shared" si="64"/>
        <v>0</v>
      </c>
      <c r="BS22" s="7">
        <f t="shared" si="64"/>
        <v>0</v>
      </c>
      <c r="BT22" s="7">
        <f t="shared" si="64"/>
        <v>0</v>
      </c>
      <c r="BU22" s="7">
        <f t="shared" ref="BQ22:CF24" si="65">BU23</f>
        <v>283809</v>
      </c>
      <c r="BV22" s="7">
        <f t="shared" si="65"/>
        <v>0</v>
      </c>
      <c r="BW22" s="7">
        <f t="shared" si="65"/>
        <v>0</v>
      </c>
      <c r="BX22" s="7">
        <f t="shared" si="65"/>
        <v>0</v>
      </c>
      <c r="BY22" s="7">
        <f t="shared" si="65"/>
        <v>0</v>
      </c>
      <c r="BZ22" s="7">
        <f t="shared" si="65"/>
        <v>0</v>
      </c>
      <c r="CA22" s="7">
        <f t="shared" si="65"/>
        <v>283809</v>
      </c>
      <c r="CB22" s="7">
        <f t="shared" si="65"/>
        <v>0</v>
      </c>
      <c r="CC22" s="7">
        <f t="shared" si="65"/>
        <v>0</v>
      </c>
      <c r="CD22" s="7">
        <f t="shared" si="65"/>
        <v>0</v>
      </c>
      <c r="CE22" s="7">
        <f t="shared" si="65"/>
        <v>0</v>
      </c>
      <c r="CF22" s="7">
        <f t="shared" si="65"/>
        <v>0</v>
      </c>
      <c r="CG22" s="7">
        <f t="shared" ref="CC22:CP24" si="66">CG23</f>
        <v>283809</v>
      </c>
      <c r="CH22" s="7">
        <f t="shared" si="66"/>
        <v>0</v>
      </c>
      <c r="CI22" s="7">
        <f t="shared" si="66"/>
        <v>0</v>
      </c>
      <c r="CJ22" s="7">
        <f t="shared" si="66"/>
        <v>0</v>
      </c>
      <c r="CK22" s="7">
        <f t="shared" si="66"/>
        <v>0</v>
      </c>
      <c r="CL22" s="7">
        <f t="shared" si="66"/>
        <v>0</v>
      </c>
      <c r="CM22" s="7">
        <f t="shared" si="66"/>
        <v>283809</v>
      </c>
      <c r="CN22" s="7">
        <f t="shared" si="66"/>
        <v>0</v>
      </c>
      <c r="CO22" s="7">
        <f t="shared" si="66"/>
        <v>283809</v>
      </c>
      <c r="CP22" s="7">
        <f t="shared" si="66"/>
        <v>0</v>
      </c>
      <c r="CQ22" s="37">
        <f t="shared" si="4"/>
        <v>100</v>
      </c>
      <c r="CR22" s="37"/>
    </row>
    <row r="23" spans="1:96" ht="33">
      <c r="A23" s="13" t="s">
        <v>56</v>
      </c>
      <c r="B23" s="14" t="s">
        <v>54</v>
      </c>
      <c r="C23" s="14" t="s">
        <v>7</v>
      </c>
      <c r="D23" s="14" t="s">
        <v>17</v>
      </c>
      <c r="E23" s="14" t="s">
        <v>57</v>
      </c>
      <c r="F23" s="14"/>
      <c r="G23" s="6">
        <f t="shared" si="60"/>
        <v>272186</v>
      </c>
      <c r="H23" s="6">
        <f t="shared" si="60"/>
        <v>0</v>
      </c>
      <c r="I23" s="6">
        <f t="shared" si="60"/>
        <v>0</v>
      </c>
      <c r="J23" s="6">
        <f t="shared" si="60"/>
        <v>0</v>
      </c>
      <c r="K23" s="6">
        <f t="shared" si="60"/>
        <v>0</v>
      </c>
      <c r="L23" s="6">
        <f t="shared" si="60"/>
        <v>0</v>
      </c>
      <c r="M23" s="6">
        <f t="shared" si="60"/>
        <v>272186</v>
      </c>
      <c r="N23" s="6">
        <f t="shared" si="60"/>
        <v>0</v>
      </c>
      <c r="O23" s="6">
        <f t="shared" si="60"/>
        <v>0</v>
      </c>
      <c r="P23" s="6">
        <f t="shared" si="60"/>
        <v>11623</v>
      </c>
      <c r="Q23" s="6">
        <f t="shared" si="60"/>
        <v>0</v>
      </c>
      <c r="R23" s="6">
        <f t="shared" si="60"/>
        <v>0</v>
      </c>
      <c r="S23" s="6">
        <f t="shared" si="60"/>
        <v>283809</v>
      </c>
      <c r="T23" s="6">
        <f t="shared" si="60"/>
        <v>0</v>
      </c>
      <c r="U23" s="6">
        <f t="shared" si="61"/>
        <v>0</v>
      </c>
      <c r="V23" s="6">
        <f t="shared" si="61"/>
        <v>0</v>
      </c>
      <c r="W23" s="6">
        <f t="shared" si="61"/>
        <v>0</v>
      </c>
      <c r="X23" s="6">
        <f t="shared" si="61"/>
        <v>0</v>
      </c>
      <c r="Y23" s="6">
        <f t="shared" si="61"/>
        <v>283809</v>
      </c>
      <c r="Z23" s="6">
        <f t="shared" si="61"/>
        <v>0</v>
      </c>
      <c r="AA23" s="6">
        <f t="shared" si="61"/>
        <v>0</v>
      </c>
      <c r="AB23" s="6">
        <f t="shared" si="61"/>
        <v>0</v>
      </c>
      <c r="AC23" s="6">
        <f t="shared" si="61"/>
        <v>0</v>
      </c>
      <c r="AD23" s="6">
        <f t="shared" si="61"/>
        <v>0</v>
      </c>
      <c r="AE23" s="6">
        <f t="shared" si="61"/>
        <v>283809</v>
      </c>
      <c r="AF23" s="6">
        <f t="shared" si="61"/>
        <v>0</v>
      </c>
      <c r="AG23" s="6">
        <f t="shared" si="62"/>
        <v>0</v>
      </c>
      <c r="AH23" s="6">
        <f t="shared" si="62"/>
        <v>0</v>
      </c>
      <c r="AI23" s="6">
        <f t="shared" si="62"/>
        <v>0</v>
      </c>
      <c r="AJ23" s="6">
        <f t="shared" si="62"/>
        <v>0</v>
      </c>
      <c r="AK23" s="6">
        <f t="shared" si="62"/>
        <v>283809</v>
      </c>
      <c r="AL23" s="6">
        <f t="shared" si="62"/>
        <v>0</v>
      </c>
      <c r="AM23" s="6">
        <f t="shared" si="62"/>
        <v>0</v>
      </c>
      <c r="AN23" s="6">
        <f t="shared" si="62"/>
        <v>0</v>
      </c>
      <c r="AO23" s="6">
        <f t="shared" si="62"/>
        <v>0</v>
      </c>
      <c r="AP23" s="6">
        <f t="shared" si="62"/>
        <v>0</v>
      </c>
      <c r="AQ23" s="6">
        <f t="shared" si="62"/>
        <v>283809</v>
      </c>
      <c r="AR23" s="6">
        <f t="shared" si="62"/>
        <v>0</v>
      </c>
      <c r="AS23" s="6">
        <f t="shared" si="63"/>
        <v>0</v>
      </c>
      <c r="AT23" s="6">
        <f t="shared" si="63"/>
        <v>0</v>
      </c>
      <c r="AU23" s="6">
        <f t="shared" si="63"/>
        <v>0</v>
      </c>
      <c r="AV23" s="6">
        <f t="shared" si="63"/>
        <v>0</v>
      </c>
      <c r="AW23" s="6">
        <f t="shared" si="63"/>
        <v>283809</v>
      </c>
      <c r="AX23" s="6">
        <f t="shared" si="63"/>
        <v>0</v>
      </c>
      <c r="AY23" s="6">
        <f t="shared" si="63"/>
        <v>0</v>
      </c>
      <c r="AZ23" s="6">
        <f t="shared" si="63"/>
        <v>0</v>
      </c>
      <c r="BA23" s="6">
        <f t="shared" si="63"/>
        <v>0</v>
      </c>
      <c r="BB23" s="6">
        <f t="shared" si="63"/>
        <v>0</v>
      </c>
      <c r="BC23" s="6">
        <f t="shared" si="63"/>
        <v>283809</v>
      </c>
      <c r="BD23" s="6">
        <f t="shared" si="63"/>
        <v>0</v>
      </c>
      <c r="BE23" s="6">
        <f t="shared" si="64"/>
        <v>0</v>
      </c>
      <c r="BF23" s="6">
        <f t="shared" si="64"/>
        <v>0</v>
      </c>
      <c r="BG23" s="6">
        <f t="shared" si="64"/>
        <v>0</v>
      </c>
      <c r="BH23" s="6">
        <f t="shared" si="64"/>
        <v>0</v>
      </c>
      <c r="BI23" s="6">
        <f t="shared" si="64"/>
        <v>283809</v>
      </c>
      <c r="BJ23" s="6">
        <f t="shared" si="64"/>
        <v>0</v>
      </c>
      <c r="BK23" s="6">
        <f t="shared" si="64"/>
        <v>0</v>
      </c>
      <c r="BL23" s="6">
        <f t="shared" si="64"/>
        <v>0</v>
      </c>
      <c r="BM23" s="6">
        <f t="shared" si="64"/>
        <v>0</v>
      </c>
      <c r="BN23" s="6">
        <f t="shared" si="64"/>
        <v>0</v>
      </c>
      <c r="BO23" s="6">
        <f t="shared" si="64"/>
        <v>283809</v>
      </c>
      <c r="BP23" s="6">
        <f t="shared" si="64"/>
        <v>0</v>
      </c>
      <c r="BQ23" s="6">
        <f t="shared" si="65"/>
        <v>0</v>
      </c>
      <c r="BR23" s="6">
        <f t="shared" si="65"/>
        <v>0</v>
      </c>
      <c r="BS23" s="6">
        <f t="shared" si="65"/>
        <v>0</v>
      </c>
      <c r="BT23" s="6">
        <f t="shared" si="65"/>
        <v>0</v>
      </c>
      <c r="BU23" s="6">
        <f t="shared" si="65"/>
        <v>283809</v>
      </c>
      <c r="BV23" s="6">
        <f t="shared" si="65"/>
        <v>0</v>
      </c>
      <c r="BW23" s="6">
        <f t="shared" si="65"/>
        <v>0</v>
      </c>
      <c r="BX23" s="6">
        <f t="shared" si="65"/>
        <v>0</v>
      </c>
      <c r="BY23" s="6">
        <f t="shared" si="65"/>
        <v>0</v>
      </c>
      <c r="BZ23" s="6">
        <f t="shared" si="65"/>
        <v>0</v>
      </c>
      <c r="CA23" s="6">
        <f t="shared" si="65"/>
        <v>283809</v>
      </c>
      <c r="CB23" s="6">
        <f t="shared" si="65"/>
        <v>0</v>
      </c>
      <c r="CC23" s="6">
        <f t="shared" si="66"/>
        <v>0</v>
      </c>
      <c r="CD23" s="6">
        <f t="shared" si="66"/>
        <v>0</v>
      </c>
      <c r="CE23" s="6">
        <f t="shared" si="66"/>
        <v>0</v>
      </c>
      <c r="CF23" s="6">
        <f t="shared" si="66"/>
        <v>0</v>
      </c>
      <c r="CG23" s="6">
        <f t="shared" si="66"/>
        <v>283809</v>
      </c>
      <c r="CH23" s="6">
        <f t="shared" si="66"/>
        <v>0</v>
      </c>
      <c r="CI23" s="6">
        <f t="shared" si="66"/>
        <v>0</v>
      </c>
      <c r="CJ23" s="6">
        <f t="shared" si="66"/>
        <v>0</v>
      </c>
      <c r="CK23" s="6">
        <f t="shared" si="66"/>
        <v>0</v>
      </c>
      <c r="CL23" s="6">
        <f t="shared" si="66"/>
        <v>0</v>
      </c>
      <c r="CM23" s="6">
        <f t="shared" si="66"/>
        <v>283809</v>
      </c>
      <c r="CN23" s="6">
        <f t="shared" si="66"/>
        <v>0</v>
      </c>
      <c r="CO23" s="6">
        <f t="shared" si="66"/>
        <v>283809</v>
      </c>
      <c r="CP23" s="6">
        <f t="shared" si="66"/>
        <v>0</v>
      </c>
      <c r="CQ23" s="36">
        <f t="shared" si="4"/>
        <v>100</v>
      </c>
      <c r="CR23" s="36"/>
    </row>
    <row r="24" spans="1:96" ht="49.5">
      <c r="A24" s="13" t="s">
        <v>11</v>
      </c>
      <c r="B24" s="14" t="str">
        <f>B22</f>
        <v>913</v>
      </c>
      <c r="C24" s="14" t="s">
        <v>7</v>
      </c>
      <c r="D24" s="14" t="s">
        <v>17</v>
      </c>
      <c r="E24" s="14" t="s">
        <v>57</v>
      </c>
      <c r="F24" s="14" t="s">
        <v>12</v>
      </c>
      <c r="G24" s="6">
        <f t="shared" si="60"/>
        <v>272186</v>
      </c>
      <c r="H24" s="6">
        <f t="shared" si="60"/>
        <v>0</v>
      </c>
      <c r="I24" s="6">
        <f t="shared" si="60"/>
        <v>0</v>
      </c>
      <c r="J24" s="6">
        <f t="shared" si="60"/>
        <v>0</v>
      </c>
      <c r="K24" s="6">
        <f t="shared" si="60"/>
        <v>0</v>
      </c>
      <c r="L24" s="6">
        <f t="shared" si="60"/>
        <v>0</v>
      </c>
      <c r="M24" s="6">
        <f t="shared" si="60"/>
        <v>272186</v>
      </c>
      <c r="N24" s="6">
        <f t="shared" si="60"/>
        <v>0</v>
      </c>
      <c r="O24" s="6">
        <f t="shared" si="60"/>
        <v>0</v>
      </c>
      <c r="P24" s="6">
        <f t="shared" si="60"/>
        <v>11623</v>
      </c>
      <c r="Q24" s="6">
        <f t="shared" si="60"/>
        <v>0</v>
      </c>
      <c r="R24" s="6">
        <f t="shared" si="60"/>
        <v>0</v>
      </c>
      <c r="S24" s="6">
        <f t="shared" si="60"/>
        <v>283809</v>
      </c>
      <c r="T24" s="6">
        <f t="shared" si="60"/>
        <v>0</v>
      </c>
      <c r="U24" s="6">
        <f t="shared" si="61"/>
        <v>0</v>
      </c>
      <c r="V24" s="6">
        <f t="shared" si="61"/>
        <v>0</v>
      </c>
      <c r="W24" s="6">
        <f t="shared" si="61"/>
        <v>0</v>
      </c>
      <c r="X24" s="6">
        <f t="shared" si="61"/>
        <v>0</v>
      </c>
      <c r="Y24" s="6">
        <f t="shared" si="61"/>
        <v>283809</v>
      </c>
      <c r="Z24" s="6">
        <f t="shared" si="61"/>
        <v>0</v>
      </c>
      <c r="AA24" s="6">
        <f t="shared" si="61"/>
        <v>0</v>
      </c>
      <c r="AB24" s="6">
        <f t="shared" si="61"/>
        <v>0</v>
      </c>
      <c r="AC24" s="6">
        <f t="shared" si="61"/>
        <v>0</v>
      </c>
      <c r="AD24" s="6">
        <f t="shared" si="61"/>
        <v>0</v>
      </c>
      <c r="AE24" s="6">
        <f t="shared" si="61"/>
        <v>283809</v>
      </c>
      <c r="AF24" s="6">
        <f t="shared" si="61"/>
        <v>0</v>
      </c>
      <c r="AG24" s="6">
        <f t="shared" si="62"/>
        <v>0</v>
      </c>
      <c r="AH24" s="6">
        <f t="shared" si="62"/>
        <v>0</v>
      </c>
      <c r="AI24" s="6">
        <f t="shared" si="62"/>
        <v>0</v>
      </c>
      <c r="AJ24" s="6">
        <f t="shared" si="62"/>
        <v>0</v>
      </c>
      <c r="AK24" s="6">
        <f t="shared" si="62"/>
        <v>283809</v>
      </c>
      <c r="AL24" s="6">
        <f t="shared" si="62"/>
        <v>0</v>
      </c>
      <c r="AM24" s="6">
        <f t="shared" si="62"/>
        <v>0</v>
      </c>
      <c r="AN24" s="6">
        <f t="shared" si="62"/>
        <v>0</v>
      </c>
      <c r="AO24" s="6">
        <f t="shared" si="62"/>
        <v>0</v>
      </c>
      <c r="AP24" s="6">
        <f t="shared" si="62"/>
        <v>0</v>
      </c>
      <c r="AQ24" s="6">
        <f t="shared" si="62"/>
        <v>283809</v>
      </c>
      <c r="AR24" s="6">
        <f t="shared" si="62"/>
        <v>0</v>
      </c>
      <c r="AS24" s="6">
        <f t="shared" si="63"/>
        <v>0</v>
      </c>
      <c r="AT24" s="6">
        <f t="shared" si="63"/>
        <v>0</v>
      </c>
      <c r="AU24" s="6">
        <f t="shared" si="63"/>
        <v>0</v>
      </c>
      <c r="AV24" s="6">
        <f t="shared" si="63"/>
        <v>0</v>
      </c>
      <c r="AW24" s="6">
        <f t="shared" si="63"/>
        <v>283809</v>
      </c>
      <c r="AX24" s="6">
        <f t="shared" si="63"/>
        <v>0</v>
      </c>
      <c r="AY24" s="6">
        <f t="shared" si="63"/>
        <v>0</v>
      </c>
      <c r="AZ24" s="6">
        <f t="shared" si="63"/>
        <v>0</v>
      </c>
      <c r="BA24" s="6">
        <f t="shared" si="63"/>
        <v>0</v>
      </c>
      <c r="BB24" s="6">
        <f t="shared" si="63"/>
        <v>0</v>
      </c>
      <c r="BC24" s="6">
        <f t="shared" si="63"/>
        <v>283809</v>
      </c>
      <c r="BD24" s="6">
        <f t="shared" si="63"/>
        <v>0</v>
      </c>
      <c r="BE24" s="6">
        <f t="shared" si="64"/>
        <v>0</v>
      </c>
      <c r="BF24" s="6">
        <f t="shared" si="64"/>
        <v>0</v>
      </c>
      <c r="BG24" s="6">
        <f t="shared" si="64"/>
        <v>0</v>
      </c>
      <c r="BH24" s="6">
        <f t="shared" si="64"/>
        <v>0</v>
      </c>
      <c r="BI24" s="6">
        <f t="shared" si="64"/>
        <v>283809</v>
      </c>
      <c r="BJ24" s="6">
        <f t="shared" si="64"/>
        <v>0</v>
      </c>
      <c r="BK24" s="6">
        <f t="shared" si="64"/>
        <v>0</v>
      </c>
      <c r="BL24" s="6">
        <f t="shared" si="64"/>
        <v>0</v>
      </c>
      <c r="BM24" s="6">
        <f t="shared" si="64"/>
        <v>0</v>
      </c>
      <c r="BN24" s="6">
        <f t="shared" si="64"/>
        <v>0</v>
      </c>
      <c r="BO24" s="6">
        <f t="shared" si="64"/>
        <v>283809</v>
      </c>
      <c r="BP24" s="6">
        <f t="shared" si="64"/>
        <v>0</v>
      </c>
      <c r="BQ24" s="6">
        <f t="shared" si="65"/>
        <v>0</v>
      </c>
      <c r="BR24" s="6">
        <f t="shared" si="65"/>
        <v>0</v>
      </c>
      <c r="BS24" s="6">
        <f t="shared" si="65"/>
        <v>0</v>
      </c>
      <c r="BT24" s="6">
        <f t="shared" si="65"/>
        <v>0</v>
      </c>
      <c r="BU24" s="6">
        <f t="shared" si="65"/>
        <v>283809</v>
      </c>
      <c r="BV24" s="6">
        <f t="shared" si="65"/>
        <v>0</v>
      </c>
      <c r="BW24" s="6">
        <f t="shared" si="65"/>
        <v>0</v>
      </c>
      <c r="BX24" s="6">
        <f t="shared" si="65"/>
        <v>0</v>
      </c>
      <c r="BY24" s="6">
        <f t="shared" si="65"/>
        <v>0</v>
      </c>
      <c r="BZ24" s="6">
        <f t="shared" si="65"/>
        <v>0</v>
      </c>
      <c r="CA24" s="6">
        <f t="shared" si="65"/>
        <v>283809</v>
      </c>
      <c r="CB24" s="6">
        <f t="shared" si="65"/>
        <v>0</v>
      </c>
      <c r="CC24" s="6">
        <f t="shared" si="66"/>
        <v>0</v>
      </c>
      <c r="CD24" s="6">
        <f t="shared" si="66"/>
        <v>0</v>
      </c>
      <c r="CE24" s="6">
        <f t="shared" si="66"/>
        <v>0</v>
      </c>
      <c r="CF24" s="6">
        <f t="shared" si="66"/>
        <v>0</v>
      </c>
      <c r="CG24" s="6">
        <f t="shared" si="66"/>
        <v>283809</v>
      </c>
      <c r="CH24" s="6">
        <f t="shared" si="66"/>
        <v>0</v>
      </c>
      <c r="CI24" s="6">
        <f t="shared" si="66"/>
        <v>0</v>
      </c>
      <c r="CJ24" s="6">
        <f t="shared" si="66"/>
        <v>0</v>
      </c>
      <c r="CK24" s="6">
        <f t="shared" si="66"/>
        <v>0</v>
      </c>
      <c r="CL24" s="6">
        <f t="shared" si="66"/>
        <v>0</v>
      </c>
      <c r="CM24" s="6">
        <f t="shared" si="66"/>
        <v>283809</v>
      </c>
      <c r="CN24" s="6">
        <f t="shared" si="66"/>
        <v>0</v>
      </c>
      <c r="CO24" s="6">
        <f t="shared" si="66"/>
        <v>283809</v>
      </c>
      <c r="CP24" s="6">
        <f t="shared" si="66"/>
        <v>0</v>
      </c>
      <c r="CQ24" s="36">
        <f t="shared" si="4"/>
        <v>100</v>
      </c>
      <c r="CR24" s="36"/>
    </row>
    <row r="25" spans="1:96" ht="49.5">
      <c r="A25" s="13" t="s">
        <v>35</v>
      </c>
      <c r="B25" s="14" t="str">
        <f>B23</f>
        <v>913</v>
      </c>
      <c r="C25" s="14" t="s">
        <v>7</v>
      </c>
      <c r="D25" s="14" t="s">
        <v>17</v>
      </c>
      <c r="E25" s="14" t="s">
        <v>57</v>
      </c>
      <c r="F25" s="7">
        <v>630</v>
      </c>
      <c r="G25" s="7">
        <f>272812-626</f>
        <v>272186</v>
      </c>
      <c r="H25" s="7"/>
      <c r="I25" s="7"/>
      <c r="J25" s="7"/>
      <c r="K25" s="7"/>
      <c r="L25" s="7"/>
      <c r="M25" s="7">
        <f>G25+I25+J25+K25+L25</f>
        <v>272186</v>
      </c>
      <c r="N25" s="7">
        <f>H25+L25</f>
        <v>0</v>
      </c>
      <c r="O25" s="7"/>
      <c r="P25" s="7">
        <v>11623</v>
      </c>
      <c r="Q25" s="7"/>
      <c r="R25" s="7"/>
      <c r="S25" s="7">
        <f>M25+O25+P25+Q25+R25</f>
        <v>283809</v>
      </c>
      <c r="T25" s="7">
        <f>N25+R25</f>
        <v>0</v>
      </c>
      <c r="U25" s="7"/>
      <c r="V25" s="7"/>
      <c r="W25" s="7"/>
      <c r="X25" s="7"/>
      <c r="Y25" s="7">
        <f>S25+U25+V25+W25+X25</f>
        <v>283809</v>
      </c>
      <c r="Z25" s="7">
        <f>T25+X25</f>
        <v>0</v>
      </c>
      <c r="AA25" s="7"/>
      <c r="AB25" s="7"/>
      <c r="AC25" s="7"/>
      <c r="AD25" s="7"/>
      <c r="AE25" s="7">
        <f>Y25+AA25+AB25+AC25+AD25</f>
        <v>283809</v>
      </c>
      <c r="AF25" s="7">
        <f>Z25+AD25</f>
        <v>0</v>
      </c>
      <c r="AG25" s="7"/>
      <c r="AH25" s="7"/>
      <c r="AI25" s="7"/>
      <c r="AJ25" s="7"/>
      <c r="AK25" s="7">
        <f>AE25+AG25+AH25+AI25+AJ25</f>
        <v>283809</v>
      </c>
      <c r="AL25" s="7">
        <f>AF25+AJ25</f>
        <v>0</v>
      </c>
      <c r="AM25" s="7"/>
      <c r="AN25" s="7"/>
      <c r="AO25" s="7"/>
      <c r="AP25" s="7"/>
      <c r="AQ25" s="7">
        <f>AK25+AM25+AN25+AO25+AP25</f>
        <v>283809</v>
      </c>
      <c r="AR25" s="7">
        <f>AL25+AP25</f>
        <v>0</v>
      </c>
      <c r="AS25" s="7"/>
      <c r="AT25" s="7"/>
      <c r="AU25" s="7"/>
      <c r="AV25" s="7"/>
      <c r="AW25" s="7">
        <f>AQ25+AS25+AT25+AU25+AV25</f>
        <v>283809</v>
      </c>
      <c r="AX25" s="7">
        <f>AR25+AV25</f>
        <v>0</v>
      </c>
      <c r="AY25" s="7"/>
      <c r="AZ25" s="7"/>
      <c r="BA25" s="7"/>
      <c r="BB25" s="7"/>
      <c r="BC25" s="7">
        <f>AW25+AY25+AZ25+BA25+BB25</f>
        <v>283809</v>
      </c>
      <c r="BD25" s="7">
        <f>AX25+BB25</f>
        <v>0</v>
      </c>
      <c r="BE25" s="7"/>
      <c r="BF25" s="7"/>
      <c r="BG25" s="7"/>
      <c r="BH25" s="7"/>
      <c r="BI25" s="7">
        <f>BC25+BE25+BF25+BG25+BH25</f>
        <v>283809</v>
      </c>
      <c r="BJ25" s="7">
        <f>BD25+BH25</f>
        <v>0</v>
      </c>
      <c r="BK25" s="7"/>
      <c r="BL25" s="7"/>
      <c r="BM25" s="7"/>
      <c r="BN25" s="7"/>
      <c r="BO25" s="7">
        <f>BI25+BK25+BL25+BM25+BN25</f>
        <v>283809</v>
      </c>
      <c r="BP25" s="7">
        <f>BJ25+BN25</f>
        <v>0</v>
      </c>
      <c r="BQ25" s="7"/>
      <c r="BR25" s="7"/>
      <c r="BS25" s="7"/>
      <c r="BT25" s="7"/>
      <c r="BU25" s="7">
        <f>BO25+BQ25+BR25+BS25+BT25</f>
        <v>283809</v>
      </c>
      <c r="BV25" s="7">
        <f>BP25+BT25</f>
        <v>0</v>
      </c>
      <c r="BW25" s="7"/>
      <c r="BX25" s="7"/>
      <c r="BY25" s="7"/>
      <c r="BZ25" s="7"/>
      <c r="CA25" s="7">
        <f>BU25+BW25+BX25+BY25+BZ25</f>
        <v>283809</v>
      </c>
      <c r="CB25" s="7">
        <f>BV25+BZ25</f>
        <v>0</v>
      </c>
      <c r="CC25" s="7"/>
      <c r="CD25" s="7"/>
      <c r="CE25" s="7"/>
      <c r="CF25" s="7"/>
      <c r="CG25" s="7">
        <f>CA25+CC25+CD25+CE25+CF25</f>
        <v>283809</v>
      </c>
      <c r="CH25" s="7">
        <f>CB25+CF25</f>
        <v>0</v>
      </c>
      <c r="CI25" s="7"/>
      <c r="CJ25" s="7"/>
      <c r="CK25" s="7"/>
      <c r="CL25" s="7"/>
      <c r="CM25" s="7">
        <f>CG25+CI25+CJ25+CK25+CL25</f>
        <v>283809</v>
      </c>
      <c r="CN25" s="7">
        <f>CH25+CL25</f>
        <v>0</v>
      </c>
      <c r="CO25" s="7">
        <v>283809</v>
      </c>
      <c r="CP25" s="7"/>
      <c r="CQ25" s="37">
        <f t="shared" si="4"/>
        <v>100</v>
      </c>
      <c r="CR25" s="37"/>
    </row>
    <row r="26" spans="1:96" ht="20.100000000000001" customHeight="1">
      <c r="A26" s="16" t="s">
        <v>109</v>
      </c>
      <c r="B26" s="14" t="s">
        <v>54</v>
      </c>
      <c r="C26" s="14" t="s">
        <v>7</v>
      </c>
      <c r="D26" s="14" t="s">
        <v>17</v>
      </c>
      <c r="E26" s="14" t="s">
        <v>112</v>
      </c>
      <c r="F26" s="14"/>
      <c r="G26" s="7"/>
      <c r="H26" s="7"/>
      <c r="I26" s="7"/>
      <c r="J26" s="7"/>
      <c r="K26" s="7"/>
      <c r="L26" s="7"/>
      <c r="M26" s="7"/>
      <c r="N26" s="7"/>
      <c r="O26" s="7">
        <f t="shared" ref="O26:AT26" si="67">O27+O31</f>
        <v>0</v>
      </c>
      <c r="P26" s="7">
        <f t="shared" si="67"/>
        <v>0</v>
      </c>
      <c r="Q26" s="7">
        <f t="shared" si="67"/>
        <v>0</v>
      </c>
      <c r="R26" s="7">
        <f t="shared" si="67"/>
        <v>293069</v>
      </c>
      <c r="S26" s="7">
        <f t="shared" si="67"/>
        <v>293069</v>
      </c>
      <c r="T26" s="7">
        <f t="shared" si="67"/>
        <v>293069</v>
      </c>
      <c r="U26" s="7">
        <f t="shared" si="67"/>
        <v>0</v>
      </c>
      <c r="V26" s="7">
        <f t="shared" si="67"/>
        <v>0</v>
      </c>
      <c r="W26" s="7">
        <f t="shared" si="67"/>
        <v>0</v>
      </c>
      <c r="X26" s="7">
        <f t="shared" si="67"/>
        <v>0</v>
      </c>
      <c r="Y26" s="7">
        <f t="shared" si="67"/>
        <v>293069</v>
      </c>
      <c r="Z26" s="7">
        <f t="shared" si="67"/>
        <v>293069</v>
      </c>
      <c r="AA26" s="7">
        <f t="shared" si="67"/>
        <v>0</v>
      </c>
      <c r="AB26" s="7">
        <f t="shared" si="67"/>
        <v>0</v>
      </c>
      <c r="AC26" s="7">
        <f t="shared" si="67"/>
        <v>0</v>
      </c>
      <c r="AD26" s="7">
        <f t="shared" si="67"/>
        <v>1244753</v>
      </c>
      <c r="AE26" s="7">
        <f t="shared" si="67"/>
        <v>1537822</v>
      </c>
      <c r="AF26" s="7">
        <f t="shared" si="67"/>
        <v>1537822</v>
      </c>
      <c r="AG26" s="7">
        <f t="shared" si="67"/>
        <v>0</v>
      </c>
      <c r="AH26" s="7">
        <f t="shared" si="67"/>
        <v>0</v>
      </c>
      <c r="AI26" s="7">
        <f t="shared" si="67"/>
        <v>0</v>
      </c>
      <c r="AJ26" s="7">
        <f t="shared" si="67"/>
        <v>0</v>
      </c>
      <c r="AK26" s="7">
        <f t="shared" si="67"/>
        <v>1537822</v>
      </c>
      <c r="AL26" s="7">
        <f t="shared" si="67"/>
        <v>1537822</v>
      </c>
      <c r="AM26" s="7">
        <f t="shared" si="67"/>
        <v>0</v>
      </c>
      <c r="AN26" s="7">
        <f t="shared" si="67"/>
        <v>0</v>
      </c>
      <c r="AO26" s="7">
        <f t="shared" si="67"/>
        <v>0</v>
      </c>
      <c r="AP26" s="7">
        <f t="shared" si="67"/>
        <v>0</v>
      </c>
      <c r="AQ26" s="7">
        <f t="shared" si="67"/>
        <v>1537822</v>
      </c>
      <c r="AR26" s="7">
        <f t="shared" si="67"/>
        <v>1537822</v>
      </c>
      <c r="AS26" s="7">
        <f t="shared" si="67"/>
        <v>0</v>
      </c>
      <c r="AT26" s="7">
        <f t="shared" si="67"/>
        <v>0</v>
      </c>
      <c r="AU26" s="7">
        <f t="shared" ref="AU26:BP26" si="68">AU27+AU31</f>
        <v>0</v>
      </c>
      <c r="AV26" s="7">
        <f t="shared" si="68"/>
        <v>20196</v>
      </c>
      <c r="AW26" s="7">
        <f t="shared" si="68"/>
        <v>1558018</v>
      </c>
      <c r="AX26" s="7">
        <f t="shared" si="68"/>
        <v>1558018</v>
      </c>
      <c r="AY26" s="7">
        <f t="shared" si="68"/>
        <v>0</v>
      </c>
      <c r="AZ26" s="7">
        <f t="shared" si="68"/>
        <v>0</v>
      </c>
      <c r="BA26" s="7">
        <f t="shared" si="68"/>
        <v>0</v>
      </c>
      <c r="BB26" s="7">
        <f t="shared" si="68"/>
        <v>0</v>
      </c>
      <c r="BC26" s="7">
        <f t="shared" si="68"/>
        <v>1558018</v>
      </c>
      <c r="BD26" s="7">
        <f t="shared" si="68"/>
        <v>1558018</v>
      </c>
      <c r="BE26" s="7">
        <f t="shared" si="68"/>
        <v>0</v>
      </c>
      <c r="BF26" s="7">
        <f t="shared" si="68"/>
        <v>0</v>
      </c>
      <c r="BG26" s="7">
        <f t="shared" si="68"/>
        <v>0</v>
      </c>
      <c r="BH26" s="7">
        <f t="shared" si="68"/>
        <v>0</v>
      </c>
      <c r="BI26" s="7">
        <f t="shared" si="68"/>
        <v>1558018</v>
      </c>
      <c r="BJ26" s="7">
        <f t="shared" si="68"/>
        <v>1558018</v>
      </c>
      <c r="BK26" s="7">
        <f t="shared" si="68"/>
        <v>0</v>
      </c>
      <c r="BL26" s="7">
        <f t="shared" si="68"/>
        <v>0</v>
      </c>
      <c r="BM26" s="7">
        <f t="shared" si="68"/>
        <v>0</v>
      </c>
      <c r="BN26" s="7">
        <f t="shared" si="68"/>
        <v>0</v>
      </c>
      <c r="BO26" s="7">
        <f t="shared" si="68"/>
        <v>1558018</v>
      </c>
      <c r="BP26" s="7">
        <f t="shared" si="68"/>
        <v>1558018</v>
      </c>
      <c r="BQ26" s="7">
        <f t="shared" ref="BQ26:BV26" si="69">BQ27+BQ31</f>
        <v>0</v>
      </c>
      <c r="BR26" s="7">
        <f t="shared" si="69"/>
        <v>0</v>
      </c>
      <c r="BS26" s="7">
        <f t="shared" si="69"/>
        <v>0</v>
      </c>
      <c r="BT26" s="7">
        <f t="shared" si="69"/>
        <v>0</v>
      </c>
      <c r="BU26" s="7">
        <f t="shared" si="69"/>
        <v>1558018</v>
      </c>
      <c r="BV26" s="7">
        <f t="shared" si="69"/>
        <v>1558018</v>
      </c>
      <c r="BW26" s="7">
        <f t="shared" ref="BW26:CB26" si="70">BW27+BW31</f>
        <v>0</v>
      </c>
      <c r="BX26" s="7">
        <f t="shared" si="70"/>
        <v>0</v>
      </c>
      <c r="BY26" s="7">
        <f t="shared" si="70"/>
        <v>0</v>
      </c>
      <c r="BZ26" s="7">
        <f t="shared" si="70"/>
        <v>0</v>
      </c>
      <c r="CA26" s="7">
        <f t="shared" si="70"/>
        <v>1558018</v>
      </c>
      <c r="CB26" s="7">
        <f t="shared" si="70"/>
        <v>1558018</v>
      </c>
      <c r="CC26" s="7">
        <f t="shared" ref="CC26:CH26" si="71">CC27+CC31</f>
        <v>0</v>
      </c>
      <c r="CD26" s="7">
        <f t="shared" si="71"/>
        <v>0</v>
      </c>
      <c r="CE26" s="7">
        <f t="shared" si="71"/>
        <v>0</v>
      </c>
      <c r="CF26" s="7">
        <f t="shared" si="71"/>
        <v>0</v>
      </c>
      <c r="CG26" s="7">
        <f t="shared" si="71"/>
        <v>1558018</v>
      </c>
      <c r="CH26" s="7">
        <f t="shared" si="71"/>
        <v>1558018</v>
      </c>
      <c r="CI26" s="7">
        <f>CI27+CI31+CI35</f>
        <v>0</v>
      </c>
      <c r="CJ26" s="7">
        <f t="shared" ref="CJ26:CN26" si="72">CJ27+CJ31+CJ35</f>
        <v>0</v>
      </c>
      <c r="CK26" s="7">
        <f t="shared" si="72"/>
        <v>0</v>
      </c>
      <c r="CL26" s="7">
        <f t="shared" si="72"/>
        <v>16075</v>
      </c>
      <c r="CM26" s="7">
        <f t="shared" si="72"/>
        <v>1574093</v>
      </c>
      <c r="CN26" s="7">
        <f t="shared" si="72"/>
        <v>1574093</v>
      </c>
      <c r="CO26" s="7">
        <f t="shared" ref="CO26:CP26" si="73">CO27+CO31+CO35</f>
        <v>1565476</v>
      </c>
      <c r="CP26" s="7">
        <f t="shared" si="73"/>
        <v>1565476</v>
      </c>
      <c r="CQ26" s="37">
        <f t="shared" ref="CQ26:CQ89" si="74">CO26/CM26*100</f>
        <v>99.452573640820461</v>
      </c>
      <c r="CR26" s="37">
        <f t="shared" ref="CR26:CR89" si="75">CP26/CN26*100</f>
        <v>99.452573640820461</v>
      </c>
    </row>
    <row r="27" spans="1:96" ht="49.5">
      <c r="A27" s="13" t="s">
        <v>113</v>
      </c>
      <c r="B27" s="20" t="s">
        <v>54</v>
      </c>
      <c r="C27" s="14" t="s">
        <v>7</v>
      </c>
      <c r="D27" s="14" t="s">
        <v>17</v>
      </c>
      <c r="E27" s="14" t="s">
        <v>114</v>
      </c>
      <c r="F27" s="7"/>
      <c r="G27" s="7"/>
      <c r="H27" s="7"/>
      <c r="I27" s="7"/>
      <c r="J27" s="7"/>
      <c r="K27" s="7"/>
      <c r="L27" s="7"/>
      <c r="M27" s="7"/>
      <c r="N27" s="7"/>
      <c r="O27" s="7">
        <f>O28</f>
        <v>0</v>
      </c>
      <c r="P27" s="7">
        <f t="shared" ref="P27:CA27" si="76">P28</f>
        <v>0</v>
      </c>
      <c r="Q27" s="7">
        <f t="shared" si="76"/>
        <v>0</v>
      </c>
      <c r="R27" s="7">
        <f t="shared" si="76"/>
        <v>258210</v>
      </c>
      <c r="S27" s="7">
        <f t="shared" si="76"/>
        <v>258210</v>
      </c>
      <c r="T27" s="7">
        <f t="shared" si="76"/>
        <v>258210</v>
      </c>
      <c r="U27" s="7">
        <f>U28</f>
        <v>0</v>
      </c>
      <c r="V27" s="7">
        <f t="shared" si="76"/>
        <v>0</v>
      </c>
      <c r="W27" s="7">
        <f t="shared" si="76"/>
        <v>0</v>
      </c>
      <c r="X27" s="7">
        <f t="shared" si="76"/>
        <v>0</v>
      </c>
      <c r="Y27" s="7">
        <f t="shared" si="76"/>
        <v>258210</v>
      </c>
      <c r="Z27" s="7">
        <f t="shared" si="76"/>
        <v>258210</v>
      </c>
      <c r="AA27" s="7">
        <f>AA28</f>
        <v>0</v>
      </c>
      <c r="AB27" s="7">
        <f t="shared" si="76"/>
        <v>0</v>
      </c>
      <c r="AC27" s="7">
        <f t="shared" si="76"/>
        <v>0</v>
      </c>
      <c r="AD27" s="7">
        <f t="shared" si="76"/>
        <v>1095193</v>
      </c>
      <c r="AE27" s="7">
        <f t="shared" si="76"/>
        <v>1353403</v>
      </c>
      <c r="AF27" s="7">
        <f t="shared" si="76"/>
        <v>1353403</v>
      </c>
      <c r="AG27" s="7">
        <f>AG28</f>
        <v>0</v>
      </c>
      <c r="AH27" s="7">
        <f t="shared" si="76"/>
        <v>0</v>
      </c>
      <c r="AI27" s="7">
        <f t="shared" si="76"/>
        <v>0</v>
      </c>
      <c r="AJ27" s="7">
        <f t="shared" si="76"/>
        <v>0</v>
      </c>
      <c r="AK27" s="7">
        <f t="shared" si="76"/>
        <v>1353403</v>
      </c>
      <c r="AL27" s="7">
        <f t="shared" si="76"/>
        <v>1353403</v>
      </c>
      <c r="AM27" s="7">
        <f>AM28</f>
        <v>0</v>
      </c>
      <c r="AN27" s="7">
        <f t="shared" si="76"/>
        <v>0</v>
      </c>
      <c r="AO27" s="7">
        <f t="shared" si="76"/>
        <v>0</v>
      </c>
      <c r="AP27" s="7">
        <f t="shared" si="76"/>
        <v>0</v>
      </c>
      <c r="AQ27" s="7">
        <f t="shared" si="76"/>
        <v>1353403</v>
      </c>
      <c r="AR27" s="7">
        <f t="shared" si="76"/>
        <v>1353403</v>
      </c>
      <c r="AS27" s="7">
        <f>AS28</f>
        <v>0</v>
      </c>
      <c r="AT27" s="7">
        <f t="shared" si="76"/>
        <v>0</v>
      </c>
      <c r="AU27" s="7">
        <f t="shared" si="76"/>
        <v>0</v>
      </c>
      <c r="AV27" s="7">
        <f t="shared" si="76"/>
        <v>20196</v>
      </c>
      <c r="AW27" s="7">
        <f t="shared" si="76"/>
        <v>1373599</v>
      </c>
      <c r="AX27" s="7">
        <f t="shared" si="76"/>
        <v>1373599</v>
      </c>
      <c r="AY27" s="7">
        <f>AY28</f>
        <v>0</v>
      </c>
      <c r="AZ27" s="7">
        <f t="shared" si="76"/>
        <v>0</v>
      </c>
      <c r="BA27" s="7">
        <f t="shared" si="76"/>
        <v>0</v>
      </c>
      <c r="BB27" s="7">
        <f t="shared" si="76"/>
        <v>0</v>
      </c>
      <c r="BC27" s="7">
        <f t="shared" si="76"/>
        <v>1373599</v>
      </c>
      <c r="BD27" s="7">
        <f t="shared" si="76"/>
        <v>1373599</v>
      </c>
      <c r="BE27" s="7">
        <f>BE28</f>
        <v>0</v>
      </c>
      <c r="BF27" s="7">
        <f t="shared" si="76"/>
        <v>0</v>
      </c>
      <c r="BG27" s="7">
        <f t="shared" si="76"/>
        <v>0</v>
      </c>
      <c r="BH27" s="7">
        <f t="shared" si="76"/>
        <v>0</v>
      </c>
      <c r="BI27" s="7">
        <f t="shared" si="76"/>
        <v>1373599</v>
      </c>
      <c r="BJ27" s="7">
        <f t="shared" si="76"/>
        <v>1373599</v>
      </c>
      <c r="BK27" s="7">
        <f>BK28</f>
        <v>0</v>
      </c>
      <c r="BL27" s="7">
        <f t="shared" si="76"/>
        <v>0</v>
      </c>
      <c r="BM27" s="7">
        <f t="shared" si="76"/>
        <v>0</v>
      </c>
      <c r="BN27" s="7">
        <f t="shared" si="76"/>
        <v>0</v>
      </c>
      <c r="BO27" s="7">
        <f t="shared" si="76"/>
        <v>1373599</v>
      </c>
      <c r="BP27" s="7">
        <f t="shared" si="76"/>
        <v>1373599</v>
      </c>
      <c r="BQ27" s="7">
        <f>BQ28</f>
        <v>0</v>
      </c>
      <c r="BR27" s="7">
        <f t="shared" si="76"/>
        <v>0</v>
      </c>
      <c r="BS27" s="7">
        <f t="shared" si="76"/>
        <v>0</v>
      </c>
      <c r="BT27" s="7">
        <f t="shared" si="76"/>
        <v>0</v>
      </c>
      <c r="BU27" s="7">
        <f t="shared" si="76"/>
        <v>1373599</v>
      </c>
      <c r="BV27" s="7">
        <f t="shared" si="76"/>
        <v>1373599</v>
      </c>
      <c r="BW27" s="7">
        <f>BW28</f>
        <v>0</v>
      </c>
      <c r="BX27" s="7">
        <f t="shared" si="76"/>
        <v>0</v>
      </c>
      <c r="BY27" s="7">
        <f t="shared" si="76"/>
        <v>0</v>
      </c>
      <c r="BZ27" s="7">
        <f t="shared" si="76"/>
        <v>0</v>
      </c>
      <c r="CA27" s="7">
        <f t="shared" si="76"/>
        <v>1373599</v>
      </c>
      <c r="CB27" s="7">
        <f t="shared" ref="CB27" si="77">CB28</f>
        <v>1373599</v>
      </c>
      <c r="CC27" s="7">
        <f>CC28</f>
        <v>0</v>
      </c>
      <c r="CD27" s="7">
        <f t="shared" ref="CD27:CP27" si="78">CD28</f>
        <v>0</v>
      </c>
      <c r="CE27" s="7">
        <f t="shared" si="78"/>
        <v>0</v>
      </c>
      <c r="CF27" s="7">
        <f t="shared" si="78"/>
        <v>0</v>
      </c>
      <c r="CG27" s="7">
        <f t="shared" si="78"/>
        <v>1373599</v>
      </c>
      <c r="CH27" s="7">
        <f t="shared" si="78"/>
        <v>1373599</v>
      </c>
      <c r="CI27" s="7">
        <f>CI28</f>
        <v>0</v>
      </c>
      <c r="CJ27" s="7">
        <f t="shared" si="78"/>
        <v>0</v>
      </c>
      <c r="CK27" s="7">
        <f t="shared" si="78"/>
        <v>0</v>
      </c>
      <c r="CL27" s="7">
        <f t="shared" si="78"/>
        <v>13047</v>
      </c>
      <c r="CM27" s="7">
        <f t="shared" si="78"/>
        <v>1386646</v>
      </c>
      <c r="CN27" s="7">
        <f t="shared" si="78"/>
        <v>1386646</v>
      </c>
      <c r="CO27" s="7">
        <f t="shared" si="78"/>
        <v>1386646</v>
      </c>
      <c r="CP27" s="7">
        <f t="shared" si="78"/>
        <v>1386646</v>
      </c>
      <c r="CQ27" s="37">
        <f t="shared" si="74"/>
        <v>100</v>
      </c>
      <c r="CR27" s="37">
        <f t="shared" si="75"/>
        <v>100</v>
      </c>
    </row>
    <row r="28" spans="1:96" ht="49.5">
      <c r="A28" s="13" t="s">
        <v>11</v>
      </c>
      <c r="B28" s="20" t="s">
        <v>54</v>
      </c>
      <c r="C28" s="14" t="s">
        <v>7</v>
      </c>
      <c r="D28" s="14" t="s">
        <v>17</v>
      </c>
      <c r="E28" s="14" t="s">
        <v>114</v>
      </c>
      <c r="F28" s="7">
        <v>600</v>
      </c>
      <c r="G28" s="7"/>
      <c r="H28" s="7"/>
      <c r="I28" s="7"/>
      <c r="J28" s="7"/>
      <c r="K28" s="7"/>
      <c r="L28" s="7"/>
      <c r="M28" s="7"/>
      <c r="N28" s="7"/>
      <c r="O28" s="7">
        <f t="shared" ref="O28:AT28" si="79">O29+O30</f>
        <v>0</v>
      </c>
      <c r="P28" s="7">
        <f t="shared" si="79"/>
        <v>0</v>
      </c>
      <c r="Q28" s="7">
        <f t="shared" si="79"/>
        <v>0</v>
      </c>
      <c r="R28" s="7">
        <f t="shared" si="79"/>
        <v>258210</v>
      </c>
      <c r="S28" s="7">
        <f t="shared" si="79"/>
        <v>258210</v>
      </c>
      <c r="T28" s="7">
        <f t="shared" si="79"/>
        <v>258210</v>
      </c>
      <c r="U28" s="7">
        <f t="shared" si="79"/>
        <v>0</v>
      </c>
      <c r="V28" s="7">
        <f t="shared" si="79"/>
        <v>0</v>
      </c>
      <c r="W28" s="7">
        <f t="shared" si="79"/>
        <v>0</v>
      </c>
      <c r="X28" s="7">
        <f t="shared" si="79"/>
        <v>0</v>
      </c>
      <c r="Y28" s="7">
        <f t="shared" si="79"/>
        <v>258210</v>
      </c>
      <c r="Z28" s="7">
        <f t="shared" si="79"/>
        <v>258210</v>
      </c>
      <c r="AA28" s="7">
        <f t="shared" si="79"/>
        <v>0</v>
      </c>
      <c r="AB28" s="7">
        <f t="shared" si="79"/>
        <v>0</v>
      </c>
      <c r="AC28" s="7">
        <f t="shared" si="79"/>
        <v>0</v>
      </c>
      <c r="AD28" s="7">
        <f t="shared" si="79"/>
        <v>1095193</v>
      </c>
      <c r="AE28" s="7">
        <f t="shared" si="79"/>
        <v>1353403</v>
      </c>
      <c r="AF28" s="7">
        <f t="shared" si="79"/>
        <v>1353403</v>
      </c>
      <c r="AG28" s="7">
        <f t="shared" si="79"/>
        <v>0</v>
      </c>
      <c r="AH28" s="7">
        <f t="shared" si="79"/>
        <v>0</v>
      </c>
      <c r="AI28" s="7">
        <f t="shared" si="79"/>
        <v>0</v>
      </c>
      <c r="AJ28" s="7">
        <f t="shared" si="79"/>
        <v>0</v>
      </c>
      <c r="AK28" s="7">
        <f t="shared" si="79"/>
        <v>1353403</v>
      </c>
      <c r="AL28" s="7">
        <f t="shared" si="79"/>
        <v>1353403</v>
      </c>
      <c r="AM28" s="7">
        <f t="shared" si="79"/>
        <v>0</v>
      </c>
      <c r="AN28" s="7">
        <f t="shared" si="79"/>
        <v>0</v>
      </c>
      <c r="AO28" s="7">
        <f t="shared" si="79"/>
        <v>0</v>
      </c>
      <c r="AP28" s="7">
        <f t="shared" si="79"/>
        <v>0</v>
      </c>
      <c r="AQ28" s="7">
        <f t="shared" si="79"/>
        <v>1353403</v>
      </c>
      <c r="AR28" s="7">
        <f t="shared" si="79"/>
        <v>1353403</v>
      </c>
      <c r="AS28" s="7">
        <f t="shared" si="79"/>
        <v>0</v>
      </c>
      <c r="AT28" s="7">
        <f t="shared" si="79"/>
        <v>0</v>
      </c>
      <c r="AU28" s="7">
        <f t="shared" ref="AU28:BP28" si="80">AU29+AU30</f>
        <v>0</v>
      </c>
      <c r="AV28" s="7">
        <f t="shared" si="80"/>
        <v>20196</v>
      </c>
      <c r="AW28" s="7">
        <f t="shared" si="80"/>
        <v>1373599</v>
      </c>
      <c r="AX28" s="7">
        <f t="shared" si="80"/>
        <v>1373599</v>
      </c>
      <c r="AY28" s="7">
        <f t="shared" si="80"/>
        <v>0</v>
      </c>
      <c r="AZ28" s="7">
        <f t="shared" si="80"/>
        <v>0</v>
      </c>
      <c r="BA28" s="7">
        <f t="shared" si="80"/>
        <v>0</v>
      </c>
      <c r="BB28" s="7">
        <f t="shared" si="80"/>
        <v>0</v>
      </c>
      <c r="BC28" s="7">
        <f t="shared" si="80"/>
        <v>1373599</v>
      </c>
      <c r="BD28" s="7">
        <f t="shared" si="80"/>
        <v>1373599</v>
      </c>
      <c r="BE28" s="7">
        <f t="shared" si="80"/>
        <v>0</v>
      </c>
      <c r="BF28" s="7">
        <f t="shared" si="80"/>
        <v>0</v>
      </c>
      <c r="BG28" s="7">
        <f t="shared" si="80"/>
        <v>0</v>
      </c>
      <c r="BH28" s="7">
        <f t="shared" si="80"/>
        <v>0</v>
      </c>
      <c r="BI28" s="7">
        <f t="shared" si="80"/>
        <v>1373599</v>
      </c>
      <c r="BJ28" s="7">
        <f t="shared" si="80"/>
        <v>1373599</v>
      </c>
      <c r="BK28" s="7">
        <f t="shared" si="80"/>
        <v>0</v>
      </c>
      <c r="BL28" s="7">
        <f t="shared" si="80"/>
        <v>0</v>
      </c>
      <c r="BM28" s="7">
        <f t="shared" si="80"/>
        <v>0</v>
      </c>
      <c r="BN28" s="7">
        <f t="shared" si="80"/>
        <v>0</v>
      </c>
      <c r="BO28" s="7">
        <f t="shared" si="80"/>
        <v>1373599</v>
      </c>
      <c r="BP28" s="7">
        <f t="shared" si="80"/>
        <v>1373599</v>
      </c>
      <c r="BQ28" s="7">
        <f t="shared" ref="BQ28:BV28" si="81">BQ29+BQ30</f>
        <v>0</v>
      </c>
      <c r="BR28" s="7">
        <f t="shared" si="81"/>
        <v>0</v>
      </c>
      <c r="BS28" s="7">
        <f t="shared" si="81"/>
        <v>0</v>
      </c>
      <c r="BT28" s="7">
        <f t="shared" si="81"/>
        <v>0</v>
      </c>
      <c r="BU28" s="7">
        <f t="shared" si="81"/>
        <v>1373599</v>
      </c>
      <c r="BV28" s="7">
        <f t="shared" si="81"/>
        <v>1373599</v>
      </c>
      <c r="BW28" s="7">
        <f t="shared" ref="BW28:CB28" si="82">BW29+BW30</f>
        <v>0</v>
      </c>
      <c r="BX28" s="7">
        <f t="shared" si="82"/>
        <v>0</v>
      </c>
      <c r="BY28" s="7">
        <f t="shared" si="82"/>
        <v>0</v>
      </c>
      <c r="BZ28" s="7">
        <f t="shared" si="82"/>
        <v>0</v>
      </c>
      <c r="CA28" s="7">
        <f t="shared" si="82"/>
        <v>1373599</v>
      </c>
      <c r="CB28" s="7">
        <f t="shared" si="82"/>
        <v>1373599</v>
      </c>
      <c r="CC28" s="7">
        <f t="shared" ref="CC28:CH28" si="83">CC29+CC30</f>
        <v>0</v>
      </c>
      <c r="CD28" s="7">
        <f t="shared" si="83"/>
        <v>0</v>
      </c>
      <c r="CE28" s="7">
        <f t="shared" si="83"/>
        <v>0</v>
      </c>
      <c r="CF28" s="7">
        <f t="shared" si="83"/>
        <v>0</v>
      </c>
      <c r="CG28" s="7">
        <f t="shared" si="83"/>
        <v>1373599</v>
      </c>
      <c r="CH28" s="7">
        <f t="shared" si="83"/>
        <v>1373599</v>
      </c>
      <c r="CI28" s="7">
        <f t="shared" ref="CI28:CN28" si="84">CI29+CI30</f>
        <v>0</v>
      </c>
      <c r="CJ28" s="7">
        <f t="shared" si="84"/>
        <v>0</v>
      </c>
      <c r="CK28" s="7">
        <f t="shared" si="84"/>
        <v>0</v>
      </c>
      <c r="CL28" s="7">
        <f t="shared" si="84"/>
        <v>13047</v>
      </c>
      <c r="CM28" s="7">
        <f t="shared" si="84"/>
        <v>1386646</v>
      </c>
      <c r="CN28" s="7">
        <f t="shared" si="84"/>
        <v>1386646</v>
      </c>
      <c r="CO28" s="7">
        <f t="shared" ref="CO28:CP28" si="85">CO29+CO30</f>
        <v>1386646</v>
      </c>
      <c r="CP28" s="7">
        <f t="shared" si="85"/>
        <v>1386646</v>
      </c>
      <c r="CQ28" s="37">
        <f t="shared" si="74"/>
        <v>100</v>
      </c>
      <c r="CR28" s="37">
        <f t="shared" si="75"/>
        <v>100</v>
      </c>
    </row>
    <row r="29" spans="1:96" ht="20.100000000000001" customHeight="1">
      <c r="A29" s="16" t="s">
        <v>13</v>
      </c>
      <c r="B29" s="14" t="s">
        <v>54</v>
      </c>
      <c r="C29" s="14" t="s">
        <v>7</v>
      </c>
      <c r="D29" s="14" t="s">
        <v>17</v>
      </c>
      <c r="E29" s="14" t="s">
        <v>114</v>
      </c>
      <c r="F29" s="14">
        <v>610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>
        <v>239210</v>
      </c>
      <c r="S29" s="7">
        <f>M29+O29+P29+Q29+R29</f>
        <v>239210</v>
      </c>
      <c r="T29" s="7">
        <f>N29+R29</f>
        <v>239210</v>
      </c>
      <c r="U29" s="7"/>
      <c r="V29" s="7"/>
      <c r="W29" s="7"/>
      <c r="X29" s="7"/>
      <c r="Y29" s="7">
        <f>S29+U29+V29+W29+X29</f>
        <v>239210</v>
      </c>
      <c r="Z29" s="7">
        <f>T29+X29</f>
        <v>239210</v>
      </c>
      <c r="AA29" s="7"/>
      <c r="AB29" s="7"/>
      <c r="AC29" s="7"/>
      <c r="AD29" s="7">
        <f>137237+873630</f>
        <v>1010867</v>
      </c>
      <c r="AE29" s="7">
        <f>Y29+AA29+AB29+AC29+AD29</f>
        <v>1250077</v>
      </c>
      <c r="AF29" s="7">
        <f>Z29+AD29</f>
        <v>1250077</v>
      </c>
      <c r="AG29" s="7"/>
      <c r="AH29" s="7"/>
      <c r="AI29" s="7"/>
      <c r="AJ29" s="7"/>
      <c r="AK29" s="7">
        <f>AE29+AG29+AH29+AI29+AJ29</f>
        <v>1250077</v>
      </c>
      <c r="AL29" s="7">
        <f>AF29+AJ29</f>
        <v>1250077</v>
      </c>
      <c r="AM29" s="7"/>
      <c r="AN29" s="7"/>
      <c r="AO29" s="7"/>
      <c r="AP29" s="7"/>
      <c r="AQ29" s="7">
        <f>AK29+AM29+AN29+AO29+AP29</f>
        <v>1250077</v>
      </c>
      <c r="AR29" s="7">
        <f>AL29+AP29</f>
        <v>1250077</v>
      </c>
      <c r="AS29" s="7"/>
      <c r="AT29" s="7"/>
      <c r="AU29" s="7"/>
      <c r="AV29" s="7">
        <v>18402</v>
      </c>
      <c r="AW29" s="7">
        <f>AQ29+AS29+AT29+AU29+AV29</f>
        <v>1268479</v>
      </c>
      <c r="AX29" s="7">
        <f>AR29+AV29</f>
        <v>1268479</v>
      </c>
      <c r="AY29" s="7"/>
      <c r="AZ29" s="7"/>
      <c r="BA29" s="7"/>
      <c r="BB29" s="7">
        <v>-143244</v>
      </c>
      <c r="BC29" s="7">
        <f>AW29+AY29+AZ29+BA29+BB29</f>
        <v>1125235</v>
      </c>
      <c r="BD29" s="7">
        <f>AX29+BB29</f>
        <v>1125235</v>
      </c>
      <c r="BE29" s="7"/>
      <c r="BF29" s="7"/>
      <c r="BG29" s="7"/>
      <c r="BH29" s="7"/>
      <c r="BI29" s="7">
        <f>BC29+BE29+BF29+BG29+BH29</f>
        <v>1125235</v>
      </c>
      <c r="BJ29" s="7">
        <f>BD29+BH29</f>
        <v>1125235</v>
      </c>
      <c r="BK29" s="7"/>
      <c r="BL29" s="7"/>
      <c r="BM29" s="7"/>
      <c r="BN29" s="7"/>
      <c r="BO29" s="7">
        <f>BI29+BK29+BL29+BM29+BN29</f>
        <v>1125235</v>
      </c>
      <c r="BP29" s="7">
        <f>BJ29+BN29</f>
        <v>1125235</v>
      </c>
      <c r="BQ29" s="7"/>
      <c r="BR29" s="7"/>
      <c r="BS29" s="7"/>
      <c r="BT29" s="7"/>
      <c r="BU29" s="7">
        <f>BO29+BQ29+BR29+BS29+BT29</f>
        <v>1125235</v>
      </c>
      <c r="BV29" s="7">
        <f>BP29+BT29</f>
        <v>1125235</v>
      </c>
      <c r="BW29" s="7"/>
      <c r="BX29" s="7"/>
      <c r="BY29" s="7"/>
      <c r="BZ29" s="7"/>
      <c r="CA29" s="7">
        <f>BU29+BW29+BX29+BY29+BZ29</f>
        <v>1125235</v>
      </c>
      <c r="CB29" s="7">
        <f>BV29+BZ29</f>
        <v>1125235</v>
      </c>
      <c r="CC29" s="7"/>
      <c r="CD29" s="7"/>
      <c r="CE29" s="7"/>
      <c r="CF29" s="7"/>
      <c r="CG29" s="7">
        <f>CA29+CC29+CD29+CE29+CF29</f>
        <v>1125235</v>
      </c>
      <c r="CH29" s="7">
        <f>CB29+CF29</f>
        <v>1125235</v>
      </c>
      <c r="CI29" s="7"/>
      <c r="CJ29" s="7"/>
      <c r="CK29" s="7"/>
      <c r="CL29" s="7">
        <f>2463+2300</f>
        <v>4763</v>
      </c>
      <c r="CM29" s="7">
        <f>CG29+CI29+CJ29+CK29+CL29</f>
        <v>1129998</v>
      </c>
      <c r="CN29" s="7">
        <f>CH29+CL29</f>
        <v>1129998</v>
      </c>
      <c r="CO29" s="7">
        <v>1129998</v>
      </c>
      <c r="CP29" s="7">
        <v>1129998</v>
      </c>
      <c r="CQ29" s="37">
        <f t="shared" si="74"/>
        <v>100</v>
      </c>
      <c r="CR29" s="37">
        <f t="shared" si="75"/>
        <v>100</v>
      </c>
    </row>
    <row r="30" spans="1:96" ht="20.100000000000001" customHeight="1">
      <c r="A30" s="16" t="s">
        <v>18</v>
      </c>
      <c r="B30" s="14" t="s">
        <v>54</v>
      </c>
      <c r="C30" s="14" t="s">
        <v>7</v>
      </c>
      <c r="D30" s="14" t="s">
        <v>17</v>
      </c>
      <c r="E30" s="14" t="s">
        <v>114</v>
      </c>
      <c r="F30" s="14">
        <v>620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>
        <v>19000</v>
      </c>
      <c r="S30" s="7">
        <f>M30+O30+P30+Q30+R30</f>
        <v>19000</v>
      </c>
      <c r="T30" s="7">
        <f>N30+R30</f>
        <v>19000</v>
      </c>
      <c r="U30" s="7"/>
      <c r="V30" s="7"/>
      <c r="W30" s="7"/>
      <c r="X30" s="7"/>
      <c r="Y30" s="7">
        <f>S30+U30+V30+W30+X30</f>
        <v>19000</v>
      </c>
      <c r="Z30" s="7">
        <f>T30+X30</f>
        <v>19000</v>
      </c>
      <c r="AA30" s="7"/>
      <c r="AB30" s="7"/>
      <c r="AC30" s="7"/>
      <c r="AD30" s="7">
        <v>84326</v>
      </c>
      <c r="AE30" s="7">
        <f>Y30+AA30+AB30+AC30+AD30</f>
        <v>103326</v>
      </c>
      <c r="AF30" s="7">
        <f>Z30+AD30</f>
        <v>103326</v>
      </c>
      <c r="AG30" s="7"/>
      <c r="AH30" s="7"/>
      <c r="AI30" s="7"/>
      <c r="AJ30" s="7"/>
      <c r="AK30" s="7">
        <f>AE30+AG30+AH30+AI30+AJ30</f>
        <v>103326</v>
      </c>
      <c r="AL30" s="7">
        <f>AF30+AJ30</f>
        <v>103326</v>
      </c>
      <c r="AM30" s="7"/>
      <c r="AN30" s="7"/>
      <c r="AO30" s="7"/>
      <c r="AP30" s="7"/>
      <c r="AQ30" s="7">
        <f>AK30+AM30+AN30+AO30+AP30</f>
        <v>103326</v>
      </c>
      <c r="AR30" s="7">
        <f>AL30+AP30</f>
        <v>103326</v>
      </c>
      <c r="AS30" s="7"/>
      <c r="AT30" s="7"/>
      <c r="AU30" s="7"/>
      <c r="AV30" s="7">
        <v>1794</v>
      </c>
      <c r="AW30" s="7">
        <f>AQ30+AS30+AT30+AU30+AV30</f>
        <v>105120</v>
      </c>
      <c r="AX30" s="7">
        <f>AR30+AV30</f>
        <v>105120</v>
      </c>
      <c r="AY30" s="7"/>
      <c r="AZ30" s="7"/>
      <c r="BA30" s="7"/>
      <c r="BB30" s="7">
        <v>143244</v>
      </c>
      <c r="BC30" s="7">
        <f>AW30+AY30+AZ30+BA30+BB30</f>
        <v>248364</v>
      </c>
      <c r="BD30" s="7">
        <f>AX30+BB30</f>
        <v>248364</v>
      </c>
      <c r="BE30" s="7"/>
      <c r="BF30" s="7"/>
      <c r="BG30" s="7"/>
      <c r="BH30" s="7"/>
      <c r="BI30" s="7">
        <f>BC30+BE30+BF30+BG30+BH30</f>
        <v>248364</v>
      </c>
      <c r="BJ30" s="7">
        <f>BD30+BH30</f>
        <v>248364</v>
      </c>
      <c r="BK30" s="7"/>
      <c r="BL30" s="7"/>
      <c r="BM30" s="7"/>
      <c r="BN30" s="7"/>
      <c r="BO30" s="7">
        <f>BI30+BK30+BL30+BM30+BN30</f>
        <v>248364</v>
      </c>
      <c r="BP30" s="7">
        <f>BJ30+BN30</f>
        <v>248364</v>
      </c>
      <c r="BQ30" s="7"/>
      <c r="BR30" s="7"/>
      <c r="BS30" s="7"/>
      <c r="BT30" s="7"/>
      <c r="BU30" s="7">
        <f>BO30+BQ30+BR30+BS30+BT30</f>
        <v>248364</v>
      </c>
      <c r="BV30" s="7">
        <f>BP30+BT30</f>
        <v>248364</v>
      </c>
      <c r="BW30" s="7"/>
      <c r="BX30" s="7"/>
      <c r="BY30" s="7"/>
      <c r="BZ30" s="7"/>
      <c r="CA30" s="7">
        <f>BU30+BW30+BX30+BY30+BZ30</f>
        <v>248364</v>
      </c>
      <c r="CB30" s="7">
        <f>BV30+BZ30</f>
        <v>248364</v>
      </c>
      <c r="CC30" s="7"/>
      <c r="CD30" s="7"/>
      <c r="CE30" s="7"/>
      <c r="CF30" s="7"/>
      <c r="CG30" s="7">
        <f>CA30+CC30+CD30+CE30+CF30</f>
        <v>248364</v>
      </c>
      <c r="CH30" s="7">
        <f>CB30+CF30</f>
        <v>248364</v>
      </c>
      <c r="CI30" s="7"/>
      <c r="CJ30" s="7"/>
      <c r="CK30" s="7"/>
      <c r="CL30" s="7">
        <v>8284</v>
      </c>
      <c r="CM30" s="7">
        <f>CG30+CI30+CJ30+CK30+CL30</f>
        <v>256648</v>
      </c>
      <c r="CN30" s="7">
        <f>CH30+CL30</f>
        <v>256648</v>
      </c>
      <c r="CO30" s="7">
        <v>256648</v>
      </c>
      <c r="CP30" s="7">
        <v>256648</v>
      </c>
      <c r="CQ30" s="37">
        <f t="shared" si="74"/>
        <v>100</v>
      </c>
      <c r="CR30" s="37">
        <f t="shared" si="75"/>
        <v>100</v>
      </c>
    </row>
    <row r="31" spans="1:96" ht="115.5">
      <c r="A31" s="19" t="s">
        <v>115</v>
      </c>
      <c r="B31" s="20" t="s">
        <v>54</v>
      </c>
      <c r="C31" s="14" t="s">
        <v>7</v>
      </c>
      <c r="D31" s="14" t="s">
        <v>17</v>
      </c>
      <c r="E31" s="14" t="s">
        <v>116</v>
      </c>
      <c r="F31" s="7"/>
      <c r="G31" s="7"/>
      <c r="H31" s="7"/>
      <c r="I31" s="7"/>
      <c r="J31" s="7"/>
      <c r="K31" s="7"/>
      <c r="L31" s="7"/>
      <c r="M31" s="7"/>
      <c r="N31" s="7"/>
      <c r="O31" s="7">
        <f>O32</f>
        <v>0</v>
      </c>
      <c r="P31" s="7">
        <f t="shared" ref="P31:CA31" si="86">P32</f>
        <v>0</v>
      </c>
      <c r="Q31" s="7">
        <f t="shared" si="86"/>
        <v>0</v>
      </c>
      <c r="R31" s="7">
        <f t="shared" si="86"/>
        <v>34859</v>
      </c>
      <c r="S31" s="7">
        <f t="shared" si="86"/>
        <v>34859</v>
      </c>
      <c r="T31" s="7">
        <f t="shared" si="86"/>
        <v>34859</v>
      </c>
      <c r="U31" s="7">
        <f>U32</f>
        <v>0</v>
      </c>
      <c r="V31" s="7">
        <f t="shared" si="86"/>
        <v>0</v>
      </c>
      <c r="W31" s="7">
        <f t="shared" si="86"/>
        <v>0</v>
      </c>
      <c r="X31" s="7">
        <f t="shared" si="86"/>
        <v>0</v>
      </c>
      <c r="Y31" s="7">
        <f t="shared" si="86"/>
        <v>34859</v>
      </c>
      <c r="Z31" s="7">
        <f t="shared" si="86"/>
        <v>34859</v>
      </c>
      <c r="AA31" s="7">
        <f>AA32</f>
        <v>0</v>
      </c>
      <c r="AB31" s="7">
        <f t="shared" si="86"/>
        <v>0</v>
      </c>
      <c r="AC31" s="7">
        <f t="shared" si="86"/>
        <v>0</v>
      </c>
      <c r="AD31" s="7">
        <f t="shared" si="86"/>
        <v>149560</v>
      </c>
      <c r="AE31" s="7">
        <f t="shared" si="86"/>
        <v>184419</v>
      </c>
      <c r="AF31" s="7">
        <f t="shared" si="86"/>
        <v>184419</v>
      </c>
      <c r="AG31" s="7">
        <f>AG32</f>
        <v>0</v>
      </c>
      <c r="AH31" s="7">
        <f t="shared" si="86"/>
        <v>0</v>
      </c>
      <c r="AI31" s="7">
        <f t="shared" si="86"/>
        <v>0</v>
      </c>
      <c r="AJ31" s="7">
        <f t="shared" si="86"/>
        <v>0</v>
      </c>
      <c r="AK31" s="7">
        <f t="shared" si="86"/>
        <v>184419</v>
      </c>
      <c r="AL31" s="7">
        <f t="shared" si="86"/>
        <v>184419</v>
      </c>
      <c r="AM31" s="7">
        <f>AM32</f>
        <v>0</v>
      </c>
      <c r="AN31" s="7">
        <f t="shared" si="86"/>
        <v>0</v>
      </c>
      <c r="AO31" s="7">
        <f t="shared" si="86"/>
        <v>0</v>
      </c>
      <c r="AP31" s="7">
        <f t="shared" si="86"/>
        <v>0</v>
      </c>
      <c r="AQ31" s="7">
        <f t="shared" si="86"/>
        <v>184419</v>
      </c>
      <c r="AR31" s="7">
        <f t="shared" si="86"/>
        <v>184419</v>
      </c>
      <c r="AS31" s="7">
        <f>AS32</f>
        <v>0</v>
      </c>
      <c r="AT31" s="7">
        <f t="shared" si="86"/>
        <v>0</v>
      </c>
      <c r="AU31" s="7">
        <f t="shared" si="86"/>
        <v>0</v>
      </c>
      <c r="AV31" s="7">
        <f t="shared" si="86"/>
        <v>0</v>
      </c>
      <c r="AW31" s="7">
        <f t="shared" si="86"/>
        <v>184419</v>
      </c>
      <c r="AX31" s="7">
        <f t="shared" si="86"/>
        <v>184419</v>
      </c>
      <c r="AY31" s="7">
        <f>AY32</f>
        <v>0</v>
      </c>
      <c r="AZ31" s="7">
        <f t="shared" si="86"/>
        <v>0</v>
      </c>
      <c r="BA31" s="7">
        <f t="shared" si="86"/>
        <v>0</v>
      </c>
      <c r="BB31" s="7">
        <f t="shared" si="86"/>
        <v>0</v>
      </c>
      <c r="BC31" s="7">
        <f t="shared" si="86"/>
        <v>184419</v>
      </c>
      <c r="BD31" s="7">
        <f t="shared" si="86"/>
        <v>184419</v>
      </c>
      <c r="BE31" s="7">
        <f>BE32</f>
        <v>0</v>
      </c>
      <c r="BF31" s="7">
        <f t="shared" si="86"/>
        <v>0</v>
      </c>
      <c r="BG31" s="7">
        <f t="shared" si="86"/>
        <v>0</v>
      </c>
      <c r="BH31" s="7">
        <f t="shared" si="86"/>
        <v>0</v>
      </c>
      <c r="BI31" s="7">
        <f t="shared" si="86"/>
        <v>184419</v>
      </c>
      <c r="BJ31" s="7">
        <f t="shared" si="86"/>
        <v>184419</v>
      </c>
      <c r="BK31" s="7">
        <f>BK32</f>
        <v>0</v>
      </c>
      <c r="BL31" s="7">
        <f t="shared" si="86"/>
        <v>0</v>
      </c>
      <c r="BM31" s="7">
        <f t="shared" si="86"/>
        <v>0</v>
      </c>
      <c r="BN31" s="7">
        <f t="shared" si="86"/>
        <v>0</v>
      </c>
      <c r="BO31" s="7">
        <f t="shared" si="86"/>
        <v>184419</v>
      </c>
      <c r="BP31" s="7">
        <f t="shared" si="86"/>
        <v>184419</v>
      </c>
      <c r="BQ31" s="7">
        <f>BQ32</f>
        <v>0</v>
      </c>
      <c r="BR31" s="7">
        <f t="shared" si="86"/>
        <v>0</v>
      </c>
      <c r="BS31" s="7">
        <f t="shared" si="86"/>
        <v>0</v>
      </c>
      <c r="BT31" s="7">
        <f t="shared" si="86"/>
        <v>0</v>
      </c>
      <c r="BU31" s="7">
        <f t="shared" si="86"/>
        <v>184419</v>
      </c>
      <c r="BV31" s="7">
        <f t="shared" si="86"/>
        <v>184419</v>
      </c>
      <c r="BW31" s="7">
        <f>BW32</f>
        <v>0</v>
      </c>
      <c r="BX31" s="7">
        <f t="shared" si="86"/>
        <v>0</v>
      </c>
      <c r="BY31" s="7">
        <f t="shared" si="86"/>
        <v>0</v>
      </c>
      <c r="BZ31" s="7">
        <f t="shared" si="86"/>
        <v>0</v>
      </c>
      <c r="CA31" s="7">
        <f t="shared" si="86"/>
        <v>184419</v>
      </c>
      <c r="CB31" s="7">
        <f t="shared" ref="CB31" si="87">CB32</f>
        <v>184419</v>
      </c>
      <c r="CC31" s="7">
        <f>CC32</f>
        <v>0</v>
      </c>
      <c r="CD31" s="7">
        <f t="shared" ref="CD31:CP31" si="88">CD32</f>
        <v>0</v>
      </c>
      <c r="CE31" s="7">
        <f t="shared" si="88"/>
        <v>0</v>
      </c>
      <c r="CF31" s="7">
        <f t="shared" si="88"/>
        <v>0</v>
      </c>
      <c r="CG31" s="7">
        <f t="shared" si="88"/>
        <v>184419</v>
      </c>
      <c r="CH31" s="7">
        <f t="shared" si="88"/>
        <v>184419</v>
      </c>
      <c r="CI31" s="7">
        <f>CI32</f>
        <v>0</v>
      </c>
      <c r="CJ31" s="7">
        <f t="shared" si="88"/>
        <v>0</v>
      </c>
      <c r="CK31" s="7">
        <f t="shared" si="88"/>
        <v>0</v>
      </c>
      <c r="CL31" s="7">
        <f t="shared" si="88"/>
        <v>-380</v>
      </c>
      <c r="CM31" s="7">
        <f t="shared" si="88"/>
        <v>184039</v>
      </c>
      <c r="CN31" s="7">
        <f t="shared" si="88"/>
        <v>184039</v>
      </c>
      <c r="CO31" s="7">
        <f t="shared" si="88"/>
        <v>175435</v>
      </c>
      <c r="CP31" s="7">
        <f t="shared" si="88"/>
        <v>175435</v>
      </c>
      <c r="CQ31" s="37">
        <f t="shared" si="74"/>
        <v>95.324903960573565</v>
      </c>
      <c r="CR31" s="37">
        <f t="shared" si="75"/>
        <v>95.324903960573565</v>
      </c>
    </row>
    <row r="32" spans="1:96" ht="49.5">
      <c r="A32" s="13" t="s">
        <v>11</v>
      </c>
      <c r="B32" s="20" t="s">
        <v>54</v>
      </c>
      <c r="C32" s="14" t="s">
        <v>7</v>
      </c>
      <c r="D32" s="14" t="s">
        <v>17</v>
      </c>
      <c r="E32" s="14" t="s">
        <v>116</v>
      </c>
      <c r="F32" s="7">
        <v>600</v>
      </c>
      <c r="G32" s="7"/>
      <c r="H32" s="7"/>
      <c r="I32" s="7"/>
      <c r="J32" s="7"/>
      <c r="K32" s="7"/>
      <c r="L32" s="7"/>
      <c r="M32" s="7"/>
      <c r="N32" s="7"/>
      <c r="O32" s="7">
        <f t="shared" ref="O32:AT32" si="89">O33+O34</f>
        <v>0</v>
      </c>
      <c r="P32" s="7">
        <f t="shared" si="89"/>
        <v>0</v>
      </c>
      <c r="Q32" s="7">
        <f t="shared" si="89"/>
        <v>0</v>
      </c>
      <c r="R32" s="7">
        <f t="shared" si="89"/>
        <v>34859</v>
      </c>
      <c r="S32" s="7">
        <f t="shared" si="89"/>
        <v>34859</v>
      </c>
      <c r="T32" s="7">
        <f t="shared" si="89"/>
        <v>34859</v>
      </c>
      <c r="U32" s="7">
        <f t="shared" si="89"/>
        <v>0</v>
      </c>
      <c r="V32" s="7">
        <f t="shared" si="89"/>
        <v>0</v>
      </c>
      <c r="W32" s="7">
        <f t="shared" si="89"/>
        <v>0</v>
      </c>
      <c r="X32" s="7">
        <f t="shared" si="89"/>
        <v>0</v>
      </c>
      <c r="Y32" s="7">
        <f t="shared" si="89"/>
        <v>34859</v>
      </c>
      <c r="Z32" s="7">
        <f t="shared" si="89"/>
        <v>34859</v>
      </c>
      <c r="AA32" s="7">
        <f t="shared" si="89"/>
        <v>0</v>
      </c>
      <c r="AB32" s="7">
        <f t="shared" si="89"/>
        <v>0</v>
      </c>
      <c r="AC32" s="7">
        <f t="shared" si="89"/>
        <v>0</v>
      </c>
      <c r="AD32" s="7">
        <f t="shared" si="89"/>
        <v>149560</v>
      </c>
      <c r="AE32" s="7">
        <f t="shared" si="89"/>
        <v>184419</v>
      </c>
      <c r="AF32" s="7">
        <f t="shared" si="89"/>
        <v>184419</v>
      </c>
      <c r="AG32" s="7">
        <f t="shared" si="89"/>
        <v>0</v>
      </c>
      <c r="AH32" s="7">
        <f t="shared" si="89"/>
        <v>0</v>
      </c>
      <c r="AI32" s="7">
        <f t="shared" si="89"/>
        <v>0</v>
      </c>
      <c r="AJ32" s="7">
        <f t="shared" si="89"/>
        <v>0</v>
      </c>
      <c r="AK32" s="7">
        <f t="shared" si="89"/>
        <v>184419</v>
      </c>
      <c r="AL32" s="7">
        <f t="shared" si="89"/>
        <v>184419</v>
      </c>
      <c r="AM32" s="7">
        <f t="shared" si="89"/>
        <v>0</v>
      </c>
      <c r="AN32" s="7">
        <f t="shared" si="89"/>
        <v>0</v>
      </c>
      <c r="AO32" s="7">
        <f t="shared" si="89"/>
        <v>0</v>
      </c>
      <c r="AP32" s="7">
        <f t="shared" si="89"/>
        <v>0</v>
      </c>
      <c r="AQ32" s="7">
        <f t="shared" si="89"/>
        <v>184419</v>
      </c>
      <c r="AR32" s="7">
        <f t="shared" si="89"/>
        <v>184419</v>
      </c>
      <c r="AS32" s="7">
        <f t="shared" si="89"/>
        <v>0</v>
      </c>
      <c r="AT32" s="7">
        <f t="shared" si="89"/>
        <v>0</v>
      </c>
      <c r="AU32" s="7">
        <f t="shared" ref="AU32:BP32" si="90">AU33+AU34</f>
        <v>0</v>
      </c>
      <c r="AV32" s="7">
        <f t="shared" si="90"/>
        <v>0</v>
      </c>
      <c r="AW32" s="7">
        <f t="shared" si="90"/>
        <v>184419</v>
      </c>
      <c r="AX32" s="7">
        <f t="shared" si="90"/>
        <v>184419</v>
      </c>
      <c r="AY32" s="7">
        <f t="shared" si="90"/>
        <v>0</v>
      </c>
      <c r="AZ32" s="7">
        <f t="shared" si="90"/>
        <v>0</v>
      </c>
      <c r="BA32" s="7">
        <f t="shared" si="90"/>
        <v>0</v>
      </c>
      <c r="BB32" s="7">
        <f t="shared" si="90"/>
        <v>0</v>
      </c>
      <c r="BC32" s="7">
        <f t="shared" si="90"/>
        <v>184419</v>
      </c>
      <c r="BD32" s="7">
        <f t="shared" si="90"/>
        <v>184419</v>
      </c>
      <c r="BE32" s="7">
        <f t="shared" si="90"/>
        <v>0</v>
      </c>
      <c r="BF32" s="7">
        <f t="shared" si="90"/>
        <v>0</v>
      </c>
      <c r="BG32" s="7">
        <f t="shared" si="90"/>
        <v>0</v>
      </c>
      <c r="BH32" s="7">
        <f t="shared" si="90"/>
        <v>0</v>
      </c>
      <c r="BI32" s="7">
        <f t="shared" si="90"/>
        <v>184419</v>
      </c>
      <c r="BJ32" s="7">
        <f t="shared" si="90"/>
        <v>184419</v>
      </c>
      <c r="BK32" s="7">
        <f t="shared" si="90"/>
        <v>0</v>
      </c>
      <c r="BL32" s="7">
        <f t="shared" si="90"/>
        <v>0</v>
      </c>
      <c r="BM32" s="7">
        <f t="shared" si="90"/>
        <v>0</v>
      </c>
      <c r="BN32" s="7">
        <f t="shared" si="90"/>
        <v>0</v>
      </c>
      <c r="BO32" s="7">
        <f t="shared" si="90"/>
        <v>184419</v>
      </c>
      <c r="BP32" s="7">
        <f t="shared" si="90"/>
        <v>184419</v>
      </c>
      <c r="BQ32" s="7">
        <f t="shared" ref="BQ32:BV32" si="91">BQ33+BQ34</f>
        <v>0</v>
      </c>
      <c r="BR32" s="7">
        <f t="shared" si="91"/>
        <v>0</v>
      </c>
      <c r="BS32" s="7">
        <f t="shared" si="91"/>
        <v>0</v>
      </c>
      <c r="BT32" s="7">
        <f t="shared" si="91"/>
        <v>0</v>
      </c>
      <c r="BU32" s="7">
        <f t="shared" si="91"/>
        <v>184419</v>
      </c>
      <c r="BV32" s="7">
        <f t="shared" si="91"/>
        <v>184419</v>
      </c>
      <c r="BW32" s="7">
        <f t="shared" ref="BW32:CB32" si="92">BW33+BW34</f>
        <v>0</v>
      </c>
      <c r="BX32" s="7">
        <f t="shared" si="92"/>
        <v>0</v>
      </c>
      <c r="BY32" s="7">
        <f t="shared" si="92"/>
        <v>0</v>
      </c>
      <c r="BZ32" s="7">
        <f t="shared" si="92"/>
        <v>0</v>
      </c>
      <c r="CA32" s="7">
        <f t="shared" si="92"/>
        <v>184419</v>
      </c>
      <c r="CB32" s="7">
        <f t="shared" si="92"/>
        <v>184419</v>
      </c>
      <c r="CC32" s="7">
        <f t="shared" ref="CC32:CH32" si="93">CC33+CC34</f>
        <v>0</v>
      </c>
      <c r="CD32" s="7">
        <f t="shared" si="93"/>
        <v>0</v>
      </c>
      <c r="CE32" s="7">
        <f t="shared" si="93"/>
        <v>0</v>
      </c>
      <c r="CF32" s="7">
        <f t="shared" si="93"/>
        <v>0</v>
      </c>
      <c r="CG32" s="7">
        <f t="shared" si="93"/>
        <v>184419</v>
      </c>
      <c r="CH32" s="7">
        <f t="shared" si="93"/>
        <v>184419</v>
      </c>
      <c r="CI32" s="7">
        <f t="shared" ref="CI32:CN32" si="94">CI33+CI34</f>
        <v>0</v>
      </c>
      <c r="CJ32" s="7">
        <f t="shared" si="94"/>
        <v>0</v>
      </c>
      <c r="CK32" s="7">
        <f t="shared" si="94"/>
        <v>0</v>
      </c>
      <c r="CL32" s="7">
        <f t="shared" si="94"/>
        <v>-380</v>
      </c>
      <c r="CM32" s="7">
        <f t="shared" si="94"/>
        <v>184039</v>
      </c>
      <c r="CN32" s="7">
        <f t="shared" si="94"/>
        <v>184039</v>
      </c>
      <c r="CO32" s="7">
        <f t="shared" ref="CO32:CP32" si="95">CO33+CO34</f>
        <v>175435</v>
      </c>
      <c r="CP32" s="7">
        <f t="shared" si="95"/>
        <v>175435</v>
      </c>
      <c r="CQ32" s="37">
        <f t="shared" si="74"/>
        <v>95.324903960573565</v>
      </c>
      <c r="CR32" s="37">
        <f t="shared" si="75"/>
        <v>95.324903960573565</v>
      </c>
    </row>
    <row r="33" spans="1:96" ht="20.100000000000001" customHeight="1">
      <c r="A33" s="16" t="s">
        <v>13</v>
      </c>
      <c r="B33" s="14" t="s">
        <v>54</v>
      </c>
      <c r="C33" s="14" t="s">
        <v>7</v>
      </c>
      <c r="D33" s="14" t="s">
        <v>17</v>
      </c>
      <c r="E33" s="14" t="s">
        <v>116</v>
      </c>
      <c r="F33" s="14">
        <v>610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>
        <v>31359</v>
      </c>
      <c r="S33" s="7">
        <f>M33+O33+P33+Q33+R33</f>
        <v>31359</v>
      </c>
      <c r="T33" s="7">
        <f>N33+R33</f>
        <v>31359</v>
      </c>
      <c r="U33" s="7"/>
      <c r="V33" s="7"/>
      <c r="W33" s="7"/>
      <c r="X33" s="7"/>
      <c r="Y33" s="7">
        <f>S33+U33+V33+W33+X33</f>
        <v>31359</v>
      </c>
      <c r="Z33" s="7">
        <f>T33+X33</f>
        <v>31359</v>
      </c>
      <c r="AA33" s="7"/>
      <c r="AB33" s="7"/>
      <c r="AC33" s="7"/>
      <c r="AD33" s="7">
        <f>118665+19931</f>
        <v>138596</v>
      </c>
      <c r="AE33" s="7">
        <f>Y33+AA33+AB33+AC33+AD33</f>
        <v>169955</v>
      </c>
      <c r="AF33" s="7">
        <f>Z33+AD33</f>
        <v>169955</v>
      </c>
      <c r="AG33" s="7"/>
      <c r="AH33" s="7"/>
      <c r="AI33" s="7"/>
      <c r="AJ33" s="7"/>
      <c r="AK33" s="7">
        <f>AE33+AG33+AH33+AI33+AJ33</f>
        <v>169955</v>
      </c>
      <c r="AL33" s="7">
        <f>AF33+AJ33</f>
        <v>169955</v>
      </c>
      <c r="AM33" s="7"/>
      <c r="AN33" s="7"/>
      <c r="AO33" s="7"/>
      <c r="AP33" s="7"/>
      <c r="AQ33" s="7">
        <f>AK33+AM33+AN33+AO33+AP33</f>
        <v>169955</v>
      </c>
      <c r="AR33" s="7">
        <f>AL33+AP33</f>
        <v>169955</v>
      </c>
      <c r="AS33" s="7"/>
      <c r="AT33" s="7"/>
      <c r="AU33" s="7"/>
      <c r="AV33" s="7"/>
      <c r="AW33" s="7">
        <f>AQ33+AS33+AT33+AU33+AV33</f>
        <v>169955</v>
      </c>
      <c r="AX33" s="7">
        <f>AR33+AV33</f>
        <v>169955</v>
      </c>
      <c r="AY33" s="7"/>
      <c r="AZ33" s="7"/>
      <c r="BA33" s="7"/>
      <c r="BB33" s="7">
        <v>-21304</v>
      </c>
      <c r="BC33" s="7">
        <f>AW33+AY33+AZ33+BA33+BB33</f>
        <v>148651</v>
      </c>
      <c r="BD33" s="7">
        <f>AX33+BB33</f>
        <v>148651</v>
      </c>
      <c r="BE33" s="7"/>
      <c r="BF33" s="7"/>
      <c r="BG33" s="7"/>
      <c r="BH33" s="7"/>
      <c r="BI33" s="7">
        <f>BC33+BE33+BF33+BG33+BH33</f>
        <v>148651</v>
      </c>
      <c r="BJ33" s="7">
        <f>BD33+BH33</f>
        <v>148651</v>
      </c>
      <c r="BK33" s="7"/>
      <c r="BL33" s="7"/>
      <c r="BM33" s="7"/>
      <c r="BN33" s="7"/>
      <c r="BO33" s="7">
        <f>BI33+BK33+BL33+BM33+BN33</f>
        <v>148651</v>
      </c>
      <c r="BP33" s="7">
        <f>BJ33+BN33</f>
        <v>148651</v>
      </c>
      <c r="BQ33" s="7"/>
      <c r="BR33" s="7"/>
      <c r="BS33" s="7"/>
      <c r="BT33" s="7"/>
      <c r="BU33" s="7">
        <f>BO33+BQ33+BR33+BS33+BT33</f>
        <v>148651</v>
      </c>
      <c r="BV33" s="7">
        <f>BP33+BT33</f>
        <v>148651</v>
      </c>
      <c r="BW33" s="7"/>
      <c r="BX33" s="7"/>
      <c r="BY33" s="7"/>
      <c r="BZ33" s="7"/>
      <c r="CA33" s="7">
        <f>BU33+BW33+BX33+BY33+BZ33</f>
        <v>148651</v>
      </c>
      <c r="CB33" s="7">
        <f>BV33+BZ33</f>
        <v>148651</v>
      </c>
      <c r="CC33" s="7"/>
      <c r="CD33" s="7"/>
      <c r="CE33" s="7"/>
      <c r="CF33" s="7"/>
      <c r="CG33" s="7">
        <f>CA33+CC33+CD33+CE33+CF33</f>
        <v>148651</v>
      </c>
      <c r="CH33" s="7">
        <f>CB33+CF33</f>
        <v>148651</v>
      </c>
      <c r="CI33" s="7"/>
      <c r="CJ33" s="7"/>
      <c r="CK33" s="7"/>
      <c r="CL33" s="7">
        <f>17-397</f>
        <v>-380</v>
      </c>
      <c r="CM33" s="7">
        <f>CG33+CI33+CJ33+CK33+CL33</f>
        <v>148271</v>
      </c>
      <c r="CN33" s="7">
        <f>CH33+CL33</f>
        <v>148271</v>
      </c>
      <c r="CO33" s="7">
        <v>142087</v>
      </c>
      <c r="CP33" s="7">
        <v>142087</v>
      </c>
      <c r="CQ33" s="37">
        <f t="shared" si="74"/>
        <v>95.829258587316474</v>
      </c>
      <c r="CR33" s="37">
        <f t="shared" si="75"/>
        <v>95.829258587316474</v>
      </c>
    </row>
    <row r="34" spans="1:96" ht="20.100000000000001" customHeight="1">
      <c r="A34" s="16" t="s">
        <v>18</v>
      </c>
      <c r="B34" s="14" t="s">
        <v>54</v>
      </c>
      <c r="C34" s="14" t="s">
        <v>7</v>
      </c>
      <c r="D34" s="14" t="s">
        <v>17</v>
      </c>
      <c r="E34" s="14" t="s">
        <v>116</v>
      </c>
      <c r="F34" s="14">
        <v>620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>
        <v>3500</v>
      </c>
      <c r="S34" s="7">
        <f>M34+O34+P34+Q34+R34</f>
        <v>3500</v>
      </c>
      <c r="T34" s="7">
        <f>N34+R34</f>
        <v>3500</v>
      </c>
      <c r="U34" s="7"/>
      <c r="V34" s="7"/>
      <c r="W34" s="7"/>
      <c r="X34" s="7"/>
      <c r="Y34" s="7">
        <f>S34+U34+V34+W34+X34</f>
        <v>3500</v>
      </c>
      <c r="Z34" s="7">
        <f>T34+X34</f>
        <v>3500</v>
      </c>
      <c r="AA34" s="7"/>
      <c r="AB34" s="7"/>
      <c r="AC34" s="7"/>
      <c r="AD34" s="7">
        <v>10964</v>
      </c>
      <c r="AE34" s="7">
        <f>Y34+AA34+AB34+AC34+AD34</f>
        <v>14464</v>
      </c>
      <c r="AF34" s="7">
        <f>Z34+AD34</f>
        <v>14464</v>
      </c>
      <c r="AG34" s="7"/>
      <c r="AH34" s="7"/>
      <c r="AI34" s="7"/>
      <c r="AJ34" s="7"/>
      <c r="AK34" s="7">
        <f>AE34+AG34+AH34+AI34+AJ34</f>
        <v>14464</v>
      </c>
      <c r="AL34" s="7">
        <f>AF34+AJ34</f>
        <v>14464</v>
      </c>
      <c r="AM34" s="7"/>
      <c r="AN34" s="7"/>
      <c r="AO34" s="7"/>
      <c r="AP34" s="7"/>
      <c r="AQ34" s="7">
        <f>AK34+AM34+AN34+AO34+AP34</f>
        <v>14464</v>
      </c>
      <c r="AR34" s="7">
        <f>AL34+AP34</f>
        <v>14464</v>
      </c>
      <c r="AS34" s="7"/>
      <c r="AT34" s="7"/>
      <c r="AU34" s="7"/>
      <c r="AV34" s="7"/>
      <c r="AW34" s="7">
        <f>AQ34+AS34+AT34+AU34+AV34</f>
        <v>14464</v>
      </c>
      <c r="AX34" s="7">
        <f>AR34+AV34</f>
        <v>14464</v>
      </c>
      <c r="AY34" s="7"/>
      <c r="AZ34" s="7"/>
      <c r="BA34" s="7"/>
      <c r="BB34" s="7">
        <v>21304</v>
      </c>
      <c r="BC34" s="7">
        <f>AW34+AY34+AZ34+BA34+BB34</f>
        <v>35768</v>
      </c>
      <c r="BD34" s="7">
        <f>AX34+BB34</f>
        <v>35768</v>
      </c>
      <c r="BE34" s="7"/>
      <c r="BF34" s="7"/>
      <c r="BG34" s="7"/>
      <c r="BH34" s="7"/>
      <c r="BI34" s="7">
        <f>BC34+BE34+BF34+BG34+BH34</f>
        <v>35768</v>
      </c>
      <c r="BJ34" s="7">
        <f>BD34+BH34</f>
        <v>35768</v>
      </c>
      <c r="BK34" s="7"/>
      <c r="BL34" s="7"/>
      <c r="BM34" s="7"/>
      <c r="BN34" s="7"/>
      <c r="BO34" s="7">
        <f>BI34+BK34+BL34+BM34+BN34</f>
        <v>35768</v>
      </c>
      <c r="BP34" s="7">
        <f>BJ34+BN34</f>
        <v>35768</v>
      </c>
      <c r="BQ34" s="7"/>
      <c r="BR34" s="7"/>
      <c r="BS34" s="7"/>
      <c r="BT34" s="7"/>
      <c r="BU34" s="7">
        <f>BO34+BQ34+BR34+BS34+BT34</f>
        <v>35768</v>
      </c>
      <c r="BV34" s="7">
        <f>BP34+BT34</f>
        <v>35768</v>
      </c>
      <c r="BW34" s="7"/>
      <c r="BX34" s="7"/>
      <c r="BY34" s="7"/>
      <c r="BZ34" s="7"/>
      <c r="CA34" s="7">
        <f>BU34+BW34+BX34+BY34+BZ34</f>
        <v>35768</v>
      </c>
      <c r="CB34" s="7">
        <f>BV34+BZ34</f>
        <v>35768</v>
      </c>
      <c r="CC34" s="7"/>
      <c r="CD34" s="7"/>
      <c r="CE34" s="7"/>
      <c r="CF34" s="7"/>
      <c r="CG34" s="7">
        <f>CA34+CC34+CD34+CE34+CF34</f>
        <v>35768</v>
      </c>
      <c r="CH34" s="7">
        <f>CB34+CF34</f>
        <v>35768</v>
      </c>
      <c r="CI34" s="7"/>
      <c r="CJ34" s="7"/>
      <c r="CK34" s="7"/>
      <c r="CL34" s="7"/>
      <c r="CM34" s="7">
        <f>CG34+CI34+CJ34+CK34+CL34</f>
        <v>35768</v>
      </c>
      <c r="CN34" s="7">
        <f>CH34+CL34</f>
        <v>35768</v>
      </c>
      <c r="CO34" s="7">
        <v>33348</v>
      </c>
      <c r="CP34" s="7">
        <v>33348</v>
      </c>
      <c r="CQ34" s="37">
        <f t="shared" si="74"/>
        <v>93.234175799597409</v>
      </c>
      <c r="CR34" s="37">
        <f t="shared" si="75"/>
        <v>93.234175799597409</v>
      </c>
    </row>
    <row r="35" spans="1:96" ht="115.5">
      <c r="A35" s="19" t="s">
        <v>148</v>
      </c>
      <c r="B35" s="20" t="s">
        <v>54</v>
      </c>
      <c r="C35" s="14" t="s">
        <v>7</v>
      </c>
      <c r="D35" s="14" t="s">
        <v>17</v>
      </c>
      <c r="E35" s="14" t="s">
        <v>143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>
        <f>CI36</f>
        <v>0</v>
      </c>
      <c r="CJ35" s="7">
        <f t="shared" ref="CJ35:CP35" si="96">CJ36</f>
        <v>0</v>
      </c>
      <c r="CK35" s="7">
        <f t="shared" si="96"/>
        <v>0</v>
      </c>
      <c r="CL35" s="7">
        <f t="shared" si="96"/>
        <v>3408</v>
      </c>
      <c r="CM35" s="7">
        <f t="shared" si="96"/>
        <v>3408</v>
      </c>
      <c r="CN35" s="7">
        <f t="shared" si="96"/>
        <v>3408</v>
      </c>
      <c r="CO35" s="7">
        <f t="shared" si="96"/>
        <v>3395</v>
      </c>
      <c r="CP35" s="7">
        <f t="shared" si="96"/>
        <v>3395</v>
      </c>
      <c r="CQ35" s="37">
        <f t="shared" si="74"/>
        <v>99.618544600938961</v>
      </c>
      <c r="CR35" s="37">
        <f t="shared" si="75"/>
        <v>99.618544600938961</v>
      </c>
    </row>
    <row r="36" spans="1:96" ht="49.5">
      <c r="A36" s="13" t="s">
        <v>11</v>
      </c>
      <c r="B36" s="20" t="s">
        <v>54</v>
      </c>
      <c r="C36" s="14" t="s">
        <v>7</v>
      </c>
      <c r="D36" s="14" t="s">
        <v>17</v>
      </c>
      <c r="E36" s="14" t="s">
        <v>143</v>
      </c>
      <c r="F36" s="7">
        <v>600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>
        <f>CI37+CI38</f>
        <v>0</v>
      </c>
      <c r="CJ36" s="7">
        <f t="shared" ref="CJ36:CN36" si="97">CJ37+CJ38</f>
        <v>0</v>
      </c>
      <c r="CK36" s="7">
        <f t="shared" si="97"/>
        <v>0</v>
      </c>
      <c r="CL36" s="7">
        <f t="shared" si="97"/>
        <v>3408</v>
      </c>
      <c r="CM36" s="7">
        <f t="shared" si="97"/>
        <v>3408</v>
      </c>
      <c r="CN36" s="7">
        <f t="shared" si="97"/>
        <v>3408</v>
      </c>
      <c r="CO36" s="7">
        <f t="shared" ref="CO36:CP36" si="98">CO37+CO38</f>
        <v>3395</v>
      </c>
      <c r="CP36" s="7">
        <f t="shared" si="98"/>
        <v>3395</v>
      </c>
      <c r="CQ36" s="37">
        <f t="shared" si="74"/>
        <v>99.618544600938961</v>
      </c>
      <c r="CR36" s="37">
        <f t="shared" si="75"/>
        <v>99.618544600938961</v>
      </c>
    </row>
    <row r="37" spans="1:96" ht="20.100000000000001" customHeight="1">
      <c r="A37" s="16" t="s">
        <v>13</v>
      </c>
      <c r="B37" s="14" t="s">
        <v>54</v>
      </c>
      <c r="C37" s="14" t="s">
        <v>7</v>
      </c>
      <c r="D37" s="14" t="s">
        <v>17</v>
      </c>
      <c r="E37" s="14" t="s">
        <v>143</v>
      </c>
      <c r="F37" s="14">
        <v>610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>
        <v>2322</v>
      </c>
      <c r="CM37" s="7">
        <f>CG37+CI37+CJ37+CK37+CL37</f>
        <v>2322</v>
      </c>
      <c r="CN37" s="7">
        <f>CH37+CL37</f>
        <v>2322</v>
      </c>
      <c r="CO37" s="7">
        <v>2312</v>
      </c>
      <c r="CP37" s="7">
        <v>2312</v>
      </c>
      <c r="CQ37" s="37">
        <f t="shared" si="74"/>
        <v>99.569336778639112</v>
      </c>
      <c r="CR37" s="37">
        <f t="shared" si="75"/>
        <v>99.569336778639112</v>
      </c>
    </row>
    <row r="38" spans="1:96" ht="20.100000000000001" customHeight="1">
      <c r="A38" s="16" t="s">
        <v>18</v>
      </c>
      <c r="B38" s="14" t="s">
        <v>54</v>
      </c>
      <c r="C38" s="14" t="s">
        <v>7</v>
      </c>
      <c r="D38" s="14" t="s">
        <v>17</v>
      </c>
      <c r="E38" s="14" t="s">
        <v>143</v>
      </c>
      <c r="F38" s="14">
        <v>620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>
        <v>1086</v>
      </c>
      <c r="CM38" s="7">
        <f>CG38+CI38+CJ38+CK38+CL38</f>
        <v>1086</v>
      </c>
      <c r="CN38" s="7">
        <f>CH38+CL38</f>
        <v>1086</v>
      </c>
      <c r="CO38" s="7">
        <v>1083</v>
      </c>
      <c r="CP38" s="7">
        <v>1083</v>
      </c>
      <c r="CQ38" s="37">
        <f t="shared" si="74"/>
        <v>99.723756906077341</v>
      </c>
      <c r="CR38" s="37">
        <f t="shared" si="75"/>
        <v>99.723756906077341</v>
      </c>
    </row>
    <row r="39" spans="1:96" ht="33">
      <c r="A39" s="19" t="s">
        <v>85</v>
      </c>
      <c r="B39" s="14">
        <v>913</v>
      </c>
      <c r="C39" s="14" t="s">
        <v>7</v>
      </c>
      <c r="D39" s="14" t="s">
        <v>17</v>
      </c>
      <c r="E39" s="17" t="s">
        <v>123</v>
      </c>
      <c r="F39" s="18"/>
      <c r="G39" s="9"/>
      <c r="H39" s="7"/>
      <c r="I39" s="9"/>
      <c r="J39" s="7"/>
      <c r="K39" s="9"/>
      <c r="L39" s="7"/>
      <c r="M39" s="7"/>
      <c r="N39" s="7"/>
      <c r="O39" s="9"/>
      <c r="P39" s="7"/>
      <c r="Q39" s="9"/>
      <c r="R39" s="7"/>
      <c r="S39" s="7"/>
      <c r="T39" s="7"/>
      <c r="U39" s="9"/>
      <c r="V39" s="7"/>
      <c r="W39" s="9"/>
      <c r="X39" s="7"/>
      <c r="Y39" s="7"/>
      <c r="Z39" s="7"/>
      <c r="AA39" s="9"/>
      <c r="AB39" s="7"/>
      <c r="AC39" s="9"/>
      <c r="AD39" s="7"/>
      <c r="AE39" s="7"/>
      <c r="AF39" s="7"/>
      <c r="AG39" s="9"/>
      <c r="AH39" s="7"/>
      <c r="AI39" s="9"/>
      <c r="AJ39" s="7"/>
      <c r="AK39" s="7">
        <f>AK40</f>
        <v>0</v>
      </c>
      <c r="AL39" s="7">
        <f t="shared" ref="AL39:BA41" si="99">AL40</f>
        <v>0</v>
      </c>
      <c r="AM39" s="7">
        <f t="shared" si="99"/>
        <v>0</v>
      </c>
      <c r="AN39" s="7">
        <f t="shared" si="99"/>
        <v>0</v>
      </c>
      <c r="AO39" s="7">
        <f t="shared" si="99"/>
        <v>0</v>
      </c>
      <c r="AP39" s="7">
        <f t="shared" si="99"/>
        <v>87297</v>
      </c>
      <c r="AQ39" s="7">
        <f t="shared" si="99"/>
        <v>87297</v>
      </c>
      <c r="AR39" s="7">
        <f t="shared" si="99"/>
        <v>87297</v>
      </c>
      <c r="AS39" s="7">
        <f t="shared" si="99"/>
        <v>0</v>
      </c>
      <c r="AT39" s="7">
        <f t="shared" si="99"/>
        <v>0</v>
      </c>
      <c r="AU39" s="7">
        <f t="shared" si="99"/>
        <v>0</v>
      </c>
      <c r="AV39" s="7">
        <f t="shared" si="99"/>
        <v>0</v>
      </c>
      <c r="AW39" s="7">
        <f t="shared" si="99"/>
        <v>87297</v>
      </c>
      <c r="AX39" s="7">
        <f t="shared" si="99"/>
        <v>87297</v>
      </c>
      <c r="AY39" s="7">
        <f t="shared" si="99"/>
        <v>0</v>
      </c>
      <c r="AZ39" s="7">
        <f t="shared" si="99"/>
        <v>0</v>
      </c>
      <c r="BA39" s="7">
        <f t="shared" si="99"/>
        <v>0</v>
      </c>
      <c r="BB39" s="7">
        <f t="shared" ref="AY39:BN41" si="100">BB40</f>
        <v>12929</v>
      </c>
      <c r="BC39" s="7">
        <f t="shared" si="100"/>
        <v>100226</v>
      </c>
      <c r="BD39" s="7">
        <f t="shared" si="100"/>
        <v>100226</v>
      </c>
      <c r="BE39" s="7">
        <f t="shared" si="100"/>
        <v>0</v>
      </c>
      <c r="BF39" s="7">
        <f t="shared" si="100"/>
        <v>0</v>
      </c>
      <c r="BG39" s="7">
        <f t="shared" si="100"/>
        <v>0</v>
      </c>
      <c r="BH39" s="7">
        <f t="shared" si="100"/>
        <v>0</v>
      </c>
      <c r="BI39" s="7">
        <f t="shared" si="100"/>
        <v>100226</v>
      </c>
      <c r="BJ39" s="7">
        <f t="shared" si="100"/>
        <v>100226</v>
      </c>
      <c r="BK39" s="7">
        <f t="shared" si="100"/>
        <v>0</v>
      </c>
      <c r="BL39" s="7">
        <f t="shared" si="100"/>
        <v>0</v>
      </c>
      <c r="BM39" s="7">
        <f t="shared" si="100"/>
        <v>0</v>
      </c>
      <c r="BN39" s="7">
        <f t="shared" si="100"/>
        <v>0</v>
      </c>
      <c r="BO39" s="7">
        <f t="shared" ref="BK39:BZ41" si="101">BO40</f>
        <v>100226</v>
      </c>
      <c r="BP39" s="7">
        <f t="shared" si="101"/>
        <v>100226</v>
      </c>
      <c r="BQ39" s="7">
        <f t="shared" si="101"/>
        <v>0</v>
      </c>
      <c r="BR39" s="7">
        <f t="shared" si="101"/>
        <v>0</v>
      </c>
      <c r="BS39" s="7">
        <f t="shared" si="101"/>
        <v>0</v>
      </c>
      <c r="BT39" s="7">
        <f t="shared" si="101"/>
        <v>0</v>
      </c>
      <c r="BU39" s="7">
        <f t="shared" si="101"/>
        <v>100226</v>
      </c>
      <c r="BV39" s="7">
        <f t="shared" si="101"/>
        <v>100226</v>
      </c>
      <c r="BW39" s="7">
        <f t="shared" si="101"/>
        <v>0</v>
      </c>
      <c r="BX39" s="7">
        <f t="shared" si="101"/>
        <v>0</v>
      </c>
      <c r="BY39" s="7">
        <f t="shared" si="101"/>
        <v>0</v>
      </c>
      <c r="BZ39" s="7">
        <f t="shared" si="101"/>
        <v>0</v>
      </c>
      <c r="CA39" s="7">
        <f t="shared" ref="BW39:CL41" si="102">CA40</f>
        <v>100226</v>
      </c>
      <c r="CB39" s="7">
        <f t="shared" si="102"/>
        <v>100226</v>
      </c>
      <c r="CC39" s="7">
        <f t="shared" si="102"/>
        <v>0</v>
      </c>
      <c r="CD39" s="7">
        <f t="shared" si="102"/>
        <v>0</v>
      </c>
      <c r="CE39" s="7">
        <f t="shared" si="102"/>
        <v>0</v>
      </c>
      <c r="CF39" s="7">
        <f t="shared" si="102"/>
        <v>0</v>
      </c>
      <c r="CG39" s="7">
        <f t="shared" si="102"/>
        <v>100226</v>
      </c>
      <c r="CH39" s="7">
        <f t="shared" si="102"/>
        <v>100226</v>
      </c>
      <c r="CI39" s="7">
        <f t="shared" si="102"/>
        <v>0</v>
      </c>
      <c r="CJ39" s="7">
        <f t="shared" si="102"/>
        <v>0</v>
      </c>
      <c r="CK39" s="7">
        <f t="shared" si="102"/>
        <v>0</v>
      </c>
      <c r="CL39" s="7">
        <f t="shared" si="102"/>
        <v>0</v>
      </c>
      <c r="CM39" s="7">
        <f t="shared" ref="CI39:CP41" si="103">CM40</f>
        <v>100226</v>
      </c>
      <c r="CN39" s="7">
        <f t="shared" si="103"/>
        <v>100226</v>
      </c>
      <c r="CO39" s="7">
        <f t="shared" si="103"/>
        <v>100226</v>
      </c>
      <c r="CP39" s="7">
        <f t="shared" si="103"/>
        <v>100226</v>
      </c>
      <c r="CQ39" s="37">
        <f t="shared" si="74"/>
        <v>100</v>
      </c>
      <c r="CR39" s="37">
        <f t="shared" si="75"/>
        <v>100</v>
      </c>
    </row>
    <row r="40" spans="1:96" ht="49.5">
      <c r="A40" s="19" t="s">
        <v>86</v>
      </c>
      <c r="B40" s="14">
        <v>913</v>
      </c>
      <c r="C40" s="14" t="s">
        <v>7</v>
      </c>
      <c r="D40" s="14" t="s">
        <v>17</v>
      </c>
      <c r="E40" s="17" t="s">
        <v>124</v>
      </c>
      <c r="F40" s="18"/>
      <c r="G40" s="9"/>
      <c r="H40" s="7"/>
      <c r="I40" s="9"/>
      <c r="J40" s="7"/>
      <c r="K40" s="9"/>
      <c r="L40" s="7"/>
      <c r="M40" s="7"/>
      <c r="N40" s="7"/>
      <c r="O40" s="9"/>
      <c r="P40" s="7"/>
      <c r="Q40" s="9"/>
      <c r="R40" s="7"/>
      <c r="S40" s="7"/>
      <c r="T40" s="7"/>
      <c r="U40" s="9"/>
      <c r="V40" s="7"/>
      <c r="W40" s="9"/>
      <c r="X40" s="7"/>
      <c r="Y40" s="7"/>
      <c r="Z40" s="7"/>
      <c r="AA40" s="9"/>
      <c r="AB40" s="7"/>
      <c r="AC40" s="9"/>
      <c r="AD40" s="7"/>
      <c r="AE40" s="7"/>
      <c r="AF40" s="7"/>
      <c r="AG40" s="9"/>
      <c r="AH40" s="7"/>
      <c r="AI40" s="9"/>
      <c r="AJ40" s="7"/>
      <c r="AK40" s="7">
        <f>AK41</f>
        <v>0</v>
      </c>
      <c r="AL40" s="7">
        <f t="shared" si="99"/>
        <v>0</v>
      </c>
      <c r="AM40" s="7">
        <f t="shared" si="99"/>
        <v>0</v>
      </c>
      <c r="AN40" s="7">
        <f t="shared" si="99"/>
        <v>0</v>
      </c>
      <c r="AO40" s="7">
        <f t="shared" si="99"/>
        <v>0</v>
      </c>
      <c r="AP40" s="7">
        <f t="shared" si="99"/>
        <v>87297</v>
      </c>
      <c r="AQ40" s="7">
        <f t="shared" si="99"/>
        <v>87297</v>
      </c>
      <c r="AR40" s="7">
        <f t="shared" si="99"/>
        <v>87297</v>
      </c>
      <c r="AS40" s="7">
        <f t="shared" si="99"/>
        <v>0</v>
      </c>
      <c r="AT40" s="7">
        <f t="shared" si="99"/>
        <v>0</v>
      </c>
      <c r="AU40" s="7">
        <f t="shared" si="99"/>
        <v>0</v>
      </c>
      <c r="AV40" s="7">
        <f t="shared" si="99"/>
        <v>0</v>
      </c>
      <c r="AW40" s="7">
        <f t="shared" si="99"/>
        <v>87297</v>
      </c>
      <c r="AX40" s="7">
        <f t="shared" si="99"/>
        <v>87297</v>
      </c>
      <c r="AY40" s="7">
        <f t="shared" si="100"/>
        <v>0</v>
      </c>
      <c r="AZ40" s="7">
        <f t="shared" si="100"/>
        <v>0</v>
      </c>
      <c r="BA40" s="7">
        <f t="shared" si="100"/>
        <v>0</v>
      </c>
      <c r="BB40" s="7">
        <f t="shared" si="100"/>
        <v>12929</v>
      </c>
      <c r="BC40" s="7">
        <f t="shared" si="100"/>
        <v>100226</v>
      </c>
      <c r="BD40" s="7">
        <f t="shared" si="100"/>
        <v>100226</v>
      </c>
      <c r="BE40" s="7">
        <f t="shared" si="100"/>
        <v>0</v>
      </c>
      <c r="BF40" s="7">
        <f t="shared" si="100"/>
        <v>0</v>
      </c>
      <c r="BG40" s="7">
        <f t="shared" si="100"/>
        <v>0</v>
      </c>
      <c r="BH40" s="7">
        <f t="shared" si="100"/>
        <v>0</v>
      </c>
      <c r="BI40" s="7">
        <f t="shared" si="100"/>
        <v>100226</v>
      </c>
      <c r="BJ40" s="7">
        <f t="shared" si="100"/>
        <v>100226</v>
      </c>
      <c r="BK40" s="7">
        <f t="shared" si="101"/>
        <v>0</v>
      </c>
      <c r="BL40" s="7">
        <f t="shared" si="101"/>
        <v>0</v>
      </c>
      <c r="BM40" s="7">
        <f t="shared" si="101"/>
        <v>0</v>
      </c>
      <c r="BN40" s="7">
        <f t="shared" si="101"/>
        <v>0</v>
      </c>
      <c r="BO40" s="7">
        <f t="shared" si="101"/>
        <v>100226</v>
      </c>
      <c r="BP40" s="7">
        <f t="shared" si="101"/>
        <v>100226</v>
      </c>
      <c r="BQ40" s="7">
        <f t="shared" si="101"/>
        <v>0</v>
      </c>
      <c r="BR40" s="7">
        <f t="shared" si="101"/>
        <v>0</v>
      </c>
      <c r="BS40" s="7">
        <f t="shared" si="101"/>
        <v>0</v>
      </c>
      <c r="BT40" s="7">
        <f t="shared" si="101"/>
        <v>0</v>
      </c>
      <c r="BU40" s="7">
        <f t="shared" si="101"/>
        <v>100226</v>
      </c>
      <c r="BV40" s="7">
        <f t="shared" si="101"/>
        <v>100226</v>
      </c>
      <c r="BW40" s="7">
        <f t="shared" si="102"/>
        <v>0</v>
      </c>
      <c r="BX40" s="7">
        <f t="shared" si="102"/>
        <v>0</v>
      </c>
      <c r="BY40" s="7">
        <f t="shared" si="102"/>
        <v>0</v>
      </c>
      <c r="BZ40" s="7">
        <f t="shared" si="102"/>
        <v>0</v>
      </c>
      <c r="CA40" s="7">
        <f t="shared" si="102"/>
        <v>100226</v>
      </c>
      <c r="CB40" s="7">
        <f t="shared" si="102"/>
        <v>100226</v>
      </c>
      <c r="CC40" s="7">
        <f t="shared" si="102"/>
        <v>0</v>
      </c>
      <c r="CD40" s="7">
        <f t="shared" si="102"/>
        <v>0</v>
      </c>
      <c r="CE40" s="7">
        <f t="shared" si="102"/>
        <v>0</v>
      </c>
      <c r="CF40" s="7">
        <f t="shared" si="102"/>
        <v>0</v>
      </c>
      <c r="CG40" s="7">
        <f t="shared" si="102"/>
        <v>100226</v>
      </c>
      <c r="CH40" s="7">
        <f t="shared" si="102"/>
        <v>100226</v>
      </c>
      <c r="CI40" s="7">
        <f t="shared" si="103"/>
        <v>0</v>
      </c>
      <c r="CJ40" s="7">
        <f t="shared" si="103"/>
        <v>0</v>
      </c>
      <c r="CK40" s="7">
        <f t="shared" si="103"/>
        <v>0</v>
      </c>
      <c r="CL40" s="7">
        <f t="shared" si="103"/>
        <v>0</v>
      </c>
      <c r="CM40" s="7">
        <f t="shared" si="103"/>
        <v>100226</v>
      </c>
      <c r="CN40" s="7">
        <f t="shared" si="103"/>
        <v>100226</v>
      </c>
      <c r="CO40" s="7">
        <f t="shared" si="103"/>
        <v>100226</v>
      </c>
      <c r="CP40" s="7">
        <f t="shared" si="103"/>
        <v>100226</v>
      </c>
      <c r="CQ40" s="37">
        <f t="shared" si="74"/>
        <v>100</v>
      </c>
      <c r="CR40" s="37">
        <f t="shared" si="75"/>
        <v>100</v>
      </c>
    </row>
    <row r="41" spans="1:96" ht="49.5">
      <c r="A41" s="13" t="s">
        <v>11</v>
      </c>
      <c r="B41" s="14">
        <v>913</v>
      </c>
      <c r="C41" s="14" t="s">
        <v>7</v>
      </c>
      <c r="D41" s="14" t="s">
        <v>17</v>
      </c>
      <c r="E41" s="17" t="s">
        <v>124</v>
      </c>
      <c r="F41" s="18">
        <v>600</v>
      </c>
      <c r="G41" s="9"/>
      <c r="H41" s="7"/>
      <c r="I41" s="9"/>
      <c r="J41" s="7"/>
      <c r="K41" s="9"/>
      <c r="L41" s="7"/>
      <c r="M41" s="7"/>
      <c r="N41" s="7"/>
      <c r="O41" s="9"/>
      <c r="P41" s="7"/>
      <c r="Q41" s="9"/>
      <c r="R41" s="7"/>
      <c r="S41" s="7"/>
      <c r="T41" s="7"/>
      <c r="U41" s="9"/>
      <c r="V41" s="7"/>
      <c r="W41" s="9"/>
      <c r="X41" s="7"/>
      <c r="Y41" s="7"/>
      <c r="Z41" s="7"/>
      <c r="AA41" s="9"/>
      <c r="AB41" s="7"/>
      <c r="AC41" s="9"/>
      <c r="AD41" s="7"/>
      <c r="AE41" s="7"/>
      <c r="AF41" s="7"/>
      <c r="AG41" s="9"/>
      <c r="AH41" s="7"/>
      <c r="AI41" s="9"/>
      <c r="AJ41" s="7"/>
      <c r="AK41" s="7">
        <f>AK42</f>
        <v>0</v>
      </c>
      <c r="AL41" s="7">
        <f t="shared" si="99"/>
        <v>0</v>
      </c>
      <c r="AM41" s="7">
        <f t="shared" si="99"/>
        <v>0</v>
      </c>
      <c r="AN41" s="7">
        <f t="shared" si="99"/>
        <v>0</v>
      </c>
      <c r="AO41" s="7">
        <f t="shared" si="99"/>
        <v>0</v>
      </c>
      <c r="AP41" s="7">
        <f t="shared" si="99"/>
        <v>87297</v>
      </c>
      <c r="AQ41" s="7">
        <f t="shared" si="99"/>
        <v>87297</v>
      </c>
      <c r="AR41" s="7">
        <f t="shared" si="99"/>
        <v>87297</v>
      </c>
      <c r="AS41" s="7">
        <f t="shared" si="99"/>
        <v>0</v>
      </c>
      <c r="AT41" s="7">
        <f t="shared" si="99"/>
        <v>0</v>
      </c>
      <c r="AU41" s="7">
        <f t="shared" si="99"/>
        <v>0</v>
      </c>
      <c r="AV41" s="7">
        <f t="shared" si="99"/>
        <v>0</v>
      </c>
      <c r="AW41" s="7">
        <f t="shared" si="99"/>
        <v>87297</v>
      </c>
      <c r="AX41" s="7">
        <f t="shared" si="99"/>
        <v>87297</v>
      </c>
      <c r="AY41" s="7">
        <f t="shared" si="100"/>
        <v>0</v>
      </c>
      <c r="AZ41" s="7">
        <f t="shared" si="100"/>
        <v>0</v>
      </c>
      <c r="BA41" s="7">
        <f t="shared" si="100"/>
        <v>0</v>
      </c>
      <c r="BB41" s="7">
        <f t="shared" si="100"/>
        <v>12929</v>
      </c>
      <c r="BC41" s="7">
        <f t="shared" si="100"/>
        <v>100226</v>
      </c>
      <c r="BD41" s="7">
        <f t="shared" si="100"/>
        <v>100226</v>
      </c>
      <c r="BE41" s="7">
        <f t="shared" si="100"/>
        <v>0</v>
      </c>
      <c r="BF41" s="7">
        <f t="shared" si="100"/>
        <v>0</v>
      </c>
      <c r="BG41" s="7">
        <f t="shared" si="100"/>
        <v>0</v>
      </c>
      <c r="BH41" s="7">
        <f t="shared" si="100"/>
        <v>0</v>
      </c>
      <c r="BI41" s="7">
        <f t="shared" si="100"/>
        <v>100226</v>
      </c>
      <c r="BJ41" s="7">
        <f t="shared" si="100"/>
        <v>100226</v>
      </c>
      <c r="BK41" s="7">
        <f t="shared" si="101"/>
        <v>0</v>
      </c>
      <c r="BL41" s="7">
        <f t="shared" si="101"/>
        <v>0</v>
      </c>
      <c r="BM41" s="7">
        <f t="shared" si="101"/>
        <v>0</v>
      </c>
      <c r="BN41" s="7">
        <f t="shared" si="101"/>
        <v>0</v>
      </c>
      <c r="BO41" s="7">
        <f t="shared" si="101"/>
        <v>100226</v>
      </c>
      <c r="BP41" s="7">
        <f t="shared" si="101"/>
        <v>100226</v>
      </c>
      <c r="BQ41" s="7">
        <f t="shared" si="101"/>
        <v>0</v>
      </c>
      <c r="BR41" s="7">
        <f t="shared" si="101"/>
        <v>0</v>
      </c>
      <c r="BS41" s="7">
        <f t="shared" si="101"/>
        <v>0</v>
      </c>
      <c r="BT41" s="7">
        <f t="shared" si="101"/>
        <v>0</v>
      </c>
      <c r="BU41" s="7">
        <f t="shared" si="101"/>
        <v>100226</v>
      </c>
      <c r="BV41" s="7">
        <f t="shared" si="101"/>
        <v>100226</v>
      </c>
      <c r="BW41" s="7">
        <f t="shared" si="102"/>
        <v>0</v>
      </c>
      <c r="BX41" s="7">
        <f t="shared" si="102"/>
        <v>0</v>
      </c>
      <c r="BY41" s="7">
        <f t="shared" si="102"/>
        <v>0</v>
      </c>
      <c r="BZ41" s="7">
        <f t="shared" si="102"/>
        <v>0</v>
      </c>
      <c r="CA41" s="7">
        <f t="shared" si="102"/>
        <v>100226</v>
      </c>
      <c r="CB41" s="7">
        <f t="shared" si="102"/>
        <v>100226</v>
      </c>
      <c r="CC41" s="7">
        <f t="shared" si="102"/>
        <v>0</v>
      </c>
      <c r="CD41" s="7">
        <f t="shared" si="102"/>
        <v>0</v>
      </c>
      <c r="CE41" s="7">
        <f t="shared" si="102"/>
        <v>0</v>
      </c>
      <c r="CF41" s="7">
        <f t="shared" si="102"/>
        <v>0</v>
      </c>
      <c r="CG41" s="7">
        <f t="shared" si="102"/>
        <v>100226</v>
      </c>
      <c r="CH41" s="7">
        <f t="shared" si="102"/>
        <v>100226</v>
      </c>
      <c r="CI41" s="7">
        <f t="shared" si="103"/>
        <v>0</v>
      </c>
      <c r="CJ41" s="7">
        <f t="shared" si="103"/>
        <v>0</v>
      </c>
      <c r="CK41" s="7">
        <f t="shared" si="103"/>
        <v>0</v>
      </c>
      <c r="CL41" s="7">
        <f t="shared" si="103"/>
        <v>0</v>
      </c>
      <c r="CM41" s="7">
        <f t="shared" si="103"/>
        <v>100226</v>
      </c>
      <c r="CN41" s="7">
        <f t="shared" si="103"/>
        <v>100226</v>
      </c>
      <c r="CO41" s="7">
        <f t="shared" si="103"/>
        <v>100226</v>
      </c>
      <c r="CP41" s="7">
        <f t="shared" si="103"/>
        <v>100226</v>
      </c>
      <c r="CQ41" s="37">
        <f t="shared" si="74"/>
        <v>100</v>
      </c>
      <c r="CR41" s="37">
        <f t="shared" si="75"/>
        <v>100</v>
      </c>
    </row>
    <row r="42" spans="1:96" ht="49.5">
      <c r="A42" s="13" t="s">
        <v>80</v>
      </c>
      <c r="B42" s="14">
        <v>913</v>
      </c>
      <c r="C42" s="14" t="s">
        <v>7</v>
      </c>
      <c r="D42" s="14" t="s">
        <v>17</v>
      </c>
      <c r="E42" s="17" t="s">
        <v>124</v>
      </c>
      <c r="F42" s="7">
        <v>630</v>
      </c>
      <c r="G42" s="9"/>
      <c r="H42" s="7"/>
      <c r="I42" s="9"/>
      <c r="J42" s="7"/>
      <c r="K42" s="9"/>
      <c r="L42" s="7"/>
      <c r="M42" s="7"/>
      <c r="N42" s="7"/>
      <c r="O42" s="9"/>
      <c r="P42" s="7"/>
      <c r="Q42" s="9"/>
      <c r="R42" s="7"/>
      <c r="S42" s="7"/>
      <c r="T42" s="7"/>
      <c r="U42" s="9"/>
      <c r="V42" s="7"/>
      <c r="W42" s="9"/>
      <c r="X42" s="7"/>
      <c r="Y42" s="7"/>
      <c r="Z42" s="7"/>
      <c r="AA42" s="9"/>
      <c r="AB42" s="7"/>
      <c r="AC42" s="9"/>
      <c r="AD42" s="7"/>
      <c r="AE42" s="7"/>
      <c r="AF42" s="7"/>
      <c r="AG42" s="9"/>
      <c r="AH42" s="7"/>
      <c r="AI42" s="9"/>
      <c r="AJ42" s="7"/>
      <c r="AK42" s="7"/>
      <c r="AL42" s="7"/>
      <c r="AM42" s="9"/>
      <c r="AN42" s="7"/>
      <c r="AO42" s="9"/>
      <c r="AP42" s="7">
        <v>87297</v>
      </c>
      <c r="AQ42" s="7">
        <f>AK42+AM42+AN42+AO42+AP42</f>
        <v>87297</v>
      </c>
      <c r="AR42" s="7">
        <f>AL42+AP42</f>
        <v>87297</v>
      </c>
      <c r="AS42" s="9"/>
      <c r="AT42" s="7"/>
      <c r="AU42" s="9"/>
      <c r="AV42" s="7"/>
      <c r="AW42" s="7">
        <f>AQ42+AS42+AT42+AU42+AV42</f>
        <v>87297</v>
      </c>
      <c r="AX42" s="7">
        <f>AR42+AV42</f>
        <v>87297</v>
      </c>
      <c r="AY42" s="9"/>
      <c r="AZ42" s="7"/>
      <c r="BA42" s="9"/>
      <c r="BB42" s="7">
        <v>12929</v>
      </c>
      <c r="BC42" s="7">
        <f>AW42+AY42+AZ42+BA42+BB42</f>
        <v>100226</v>
      </c>
      <c r="BD42" s="7">
        <f>AX42+BB42</f>
        <v>100226</v>
      </c>
      <c r="BE42" s="9"/>
      <c r="BF42" s="7"/>
      <c r="BG42" s="9"/>
      <c r="BH42" s="7"/>
      <c r="BI42" s="7">
        <f>BC42+BE42+BF42+BG42+BH42</f>
        <v>100226</v>
      </c>
      <c r="BJ42" s="7">
        <f>BD42+BH42</f>
        <v>100226</v>
      </c>
      <c r="BK42" s="9"/>
      <c r="BL42" s="7"/>
      <c r="BM42" s="9"/>
      <c r="BN42" s="7"/>
      <c r="BO42" s="7">
        <f>BI42+BK42+BL42+BM42+BN42</f>
        <v>100226</v>
      </c>
      <c r="BP42" s="7">
        <f>BJ42+BN42</f>
        <v>100226</v>
      </c>
      <c r="BQ42" s="9"/>
      <c r="BR42" s="7"/>
      <c r="BS42" s="9"/>
      <c r="BT42" s="7"/>
      <c r="BU42" s="7">
        <f>BO42+BQ42+BR42+BS42+BT42</f>
        <v>100226</v>
      </c>
      <c r="BV42" s="7">
        <f>BP42+BT42</f>
        <v>100226</v>
      </c>
      <c r="BW42" s="9"/>
      <c r="BX42" s="7"/>
      <c r="BY42" s="9"/>
      <c r="BZ42" s="7"/>
      <c r="CA42" s="7">
        <f>BU42+BW42+BX42+BY42+BZ42</f>
        <v>100226</v>
      </c>
      <c r="CB42" s="7">
        <f>BV42+BZ42</f>
        <v>100226</v>
      </c>
      <c r="CC42" s="9"/>
      <c r="CD42" s="7"/>
      <c r="CE42" s="9"/>
      <c r="CF42" s="7"/>
      <c r="CG42" s="7">
        <f>CA42+CC42+CD42+CE42+CF42</f>
        <v>100226</v>
      </c>
      <c r="CH42" s="7">
        <f>CB42+CF42</f>
        <v>100226</v>
      </c>
      <c r="CI42" s="9"/>
      <c r="CJ42" s="7"/>
      <c r="CK42" s="9"/>
      <c r="CL42" s="7"/>
      <c r="CM42" s="7">
        <f>CG42+CI42+CJ42+CK42+CL42</f>
        <v>100226</v>
      </c>
      <c r="CN42" s="7">
        <f>CH42+CL42</f>
        <v>100226</v>
      </c>
      <c r="CO42" s="7">
        <v>100226</v>
      </c>
      <c r="CP42" s="7">
        <v>100226</v>
      </c>
      <c r="CQ42" s="37">
        <f t="shared" si="74"/>
        <v>100</v>
      </c>
      <c r="CR42" s="37">
        <f t="shared" si="75"/>
        <v>100</v>
      </c>
    </row>
    <row r="43" spans="1:96" ht="49.5">
      <c r="A43" s="13" t="s">
        <v>82</v>
      </c>
      <c r="B43" s="14">
        <v>913</v>
      </c>
      <c r="C43" s="14" t="s">
        <v>7</v>
      </c>
      <c r="D43" s="14" t="s">
        <v>17</v>
      </c>
      <c r="E43" s="21" t="s">
        <v>83</v>
      </c>
      <c r="F43" s="14"/>
      <c r="G43" s="9">
        <f>G44</f>
        <v>3438</v>
      </c>
      <c r="H43" s="7"/>
      <c r="I43" s="9">
        <f>I44</f>
        <v>0</v>
      </c>
      <c r="J43" s="7"/>
      <c r="K43" s="9">
        <f>K44</f>
        <v>0</v>
      </c>
      <c r="L43" s="7"/>
      <c r="M43" s="9">
        <f>M44</f>
        <v>3438</v>
      </c>
      <c r="N43" s="7"/>
      <c r="O43" s="9">
        <f>O44</f>
        <v>0</v>
      </c>
      <c r="P43" s="7"/>
      <c r="Q43" s="9">
        <f>Q44</f>
        <v>0</v>
      </c>
      <c r="R43" s="7"/>
      <c r="S43" s="9">
        <f>S44</f>
        <v>3438</v>
      </c>
      <c r="T43" s="7"/>
      <c r="U43" s="9">
        <f>U44</f>
        <v>0</v>
      </c>
      <c r="V43" s="7"/>
      <c r="W43" s="9">
        <f t="shared" ref="U43:Y46" si="104">W44</f>
        <v>0</v>
      </c>
      <c r="X43" s="7"/>
      <c r="Y43" s="9">
        <f t="shared" si="104"/>
        <v>3438</v>
      </c>
      <c r="Z43" s="7"/>
      <c r="AA43" s="9">
        <f>AA44</f>
        <v>0</v>
      </c>
      <c r="AB43" s="7"/>
      <c r="AC43" s="9">
        <f t="shared" ref="AA43:AE46" si="105">AC44</f>
        <v>0</v>
      </c>
      <c r="AD43" s="7"/>
      <c r="AE43" s="9">
        <f t="shared" si="105"/>
        <v>3438</v>
      </c>
      <c r="AF43" s="7"/>
      <c r="AG43" s="9">
        <f>AG44</f>
        <v>0</v>
      </c>
      <c r="AH43" s="7"/>
      <c r="AI43" s="9">
        <f t="shared" ref="AG43:AK46" si="106">AI44</f>
        <v>0</v>
      </c>
      <c r="AJ43" s="7"/>
      <c r="AK43" s="9">
        <f t="shared" si="106"/>
        <v>3438</v>
      </c>
      <c r="AL43" s="7"/>
      <c r="AM43" s="9">
        <f>AM44</f>
        <v>0</v>
      </c>
      <c r="AN43" s="7"/>
      <c r="AO43" s="9">
        <f t="shared" ref="AM43:AQ46" si="107">AO44</f>
        <v>0</v>
      </c>
      <c r="AP43" s="7"/>
      <c r="AQ43" s="9">
        <f t="shared" si="107"/>
        <v>3438</v>
      </c>
      <c r="AR43" s="7"/>
      <c r="AS43" s="9">
        <f>AS44</f>
        <v>0</v>
      </c>
      <c r="AT43" s="7"/>
      <c r="AU43" s="9">
        <f t="shared" ref="AS43:AW46" si="108">AU44</f>
        <v>0</v>
      </c>
      <c r="AV43" s="7"/>
      <c r="AW43" s="9">
        <f t="shared" si="108"/>
        <v>3438</v>
      </c>
      <c r="AX43" s="7"/>
      <c r="AY43" s="9">
        <f>AY44</f>
        <v>0</v>
      </c>
      <c r="AZ43" s="7"/>
      <c r="BA43" s="9">
        <f t="shared" ref="AY43:BC46" si="109">BA44</f>
        <v>0</v>
      </c>
      <c r="BB43" s="7"/>
      <c r="BC43" s="9">
        <f t="shared" si="109"/>
        <v>3438</v>
      </c>
      <c r="BD43" s="7"/>
      <c r="BE43" s="9">
        <f>BE44</f>
        <v>0</v>
      </c>
      <c r="BF43" s="7"/>
      <c r="BG43" s="9">
        <f t="shared" ref="BE43:BI46" si="110">BG44</f>
        <v>0</v>
      </c>
      <c r="BH43" s="7"/>
      <c r="BI43" s="9">
        <f t="shared" si="110"/>
        <v>3438</v>
      </c>
      <c r="BJ43" s="7"/>
      <c r="BK43" s="9">
        <f>BK44</f>
        <v>0</v>
      </c>
      <c r="BL43" s="7"/>
      <c r="BM43" s="9">
        <f t="shared" ref="BK43:BO46" si="111">BM44</f>
        <v>0</v>
      </c>
      <c r="BN43" s="7"/>
      <c r="BO43" s="9">
        <f t="shared" si="111"/>
        <v>3438</v>
      </c>
      <c r="BP43" s="7"/>
      <c r="BQ43" s="9">
        <f>BQ44</f>
        <v>0</v>
      </c>
      <c r="BR43" s="7"/>
      <c r="BS43" s="9">
        <f t="shared" ref="BQ43:BU46" si="112">BS44</f>
        <v>0</v>
      </c>
      <c r="BT43" s="7"/>
      <c r="BU43" s="9">
        <f t="shared" si="112"/>
        <v>3438</v>
      </c>
      <c r="BV43" s="7"/>
      <c r="BW43" s="9">
        <f>BW44</f>
        <v>0</v>
      </c>
      <c r="BX43" s="7"/>
      <c r="BY43" s="9">
        <f t="shared" ref="BW43:CA46" si="113">BY44</f>
        <v>0</v>
      </c>
      <c r="BZ43" s="7"/>
      <c r="CA43" s="9">
        <f t="shared" si="113"/>
        <v>3438</v>
      </c>
      <c r="CB43" s="7"/>
      <c r="CC43" s="9">
        <f>CC44</f>
        <v>0</v>
      </c>
      <c r="CD43" s="7"/>
      <c r="CE43" s="9">
        <f t="shared" ref="CC43:CG46" si="114">CE44</f>
        <v>0</v>
      </c>
      <c r="CF43" s="7"/>
      <c r="CG43" s="9">
        <f t="shared" si="114"/>
        <v>3438</v>
      </c>
      <c r="CH43" s="7"/>
      <c r="CI43" s="9">
        <f>CI44</f>
        <v>0</v>
      </c>
      <c r="CJ43" s="7"/>
      <c r="CK43" s="9">
        <f t="shared" ref="CI43:CO46" si="115">CK44</f>
        <v>0</v>
      </c>
      <c r="CL43" s="7"/>
      <c r="CM43" s="9">
        <f t="shared" si="115"/>
        <v>3438</v>
      </c>
      <c r="CN43" s="7"/>
      <c r="CO43" s="9">
        <f t="shared" si="115"/>
        <v>3434</v>
      </c>
      <c r="CP43" s="7"/>
      <c r="CQ43" s="38">
        <f t="shared" si="74"/>
        <v>99.883653286794654</v>
      </c>
      <c r="CR43" s="37"/>
    </row>
    <row r="44" spans="1:96" ht="20.100000000000001" customHeight="1">
      <c r="A44" s="16" t="s">
        <v>14</v>
      </c>
      <c r="B44" s="14">
        <v>913</v>
      </c>
      <c r="C44" s="14" t="s">
        <v>7</v>
      </c>
      <c r="D44" s="14" t="s">
        <v>17</v>
      </c>
      <c r="E44" s="14" t="s">
        <v>84</v>
      </c>
      <c r="F44" s="14"/>
      <c r="G44" s="7">
        <f>G45</f>
        <v>3438</v>
      </c>
      <c r="H44" s="7"/>
      <c r="I44" s="7">
        <f>I45</f>
        <v>0</v>
      </c>
      <c r="J44" s="7"/>
      <c r="K44" s="7">
        <f>K45</f>
        <v>0</v>
      </c>
      <c r="L44" s="7"/>
      <c r="M44" s="7">
        <f>M45</f>
        <v>3438</v>
      </c>
      <c r="N44" s="7"/>
      <c r="O44" s="7">
        <f>O45</f>
        <v>0</v>
      </c>
      <c r="P44" s="7"/>
      <c r="Q44" s="7">
        <f>Q45</f>
        <v>0</v>
      </c>
      <c r="R44" s="7"/>
      <c r="S44" s="7">
        <f>S45</f>
        <v>3438</v>
      </c>
      <c r="T44" s="7"/>
      <c r="U44" s="7">
        <f t="shared" si="104"/>
        <v>0</v>
      </c>
      <c r="V44" s="7"/>
      <c r="W44" s="7">
        <f t="shared" si="104"/>
        <v>0</v>
      </c>
      <c r="X44" s="7"/>
      <c r="Y44" s="7">
        <f t="shared" si="104"/>
        <v>3438</v>
      </c>
      <c r="Z44" s="7"/>
      <c r="AA44" s="7">
        <f t="shared" si="105"/>
        <v>0</v>
      </c>
      <c r="AB44" s="7"/>
      <c r="AC44" s="7">
        <f t="shared" si="105"/>
        <v>0</v>
      </c>
      <c r="AD44" s="7"/>
      <c r="AE44" s="7">
        <f t="shared" si="105"/>
        <v>3438</v>
      </c>
      <c r="AF44" s="7"/>
      <c r="AG44" s="7">
        <f t="shared" si="106"/>
        <v>0</v>
      </c>
      <c r="AH44" s="7"/>
      <c r="AI44" s="7">
        <f t="shared" si="106"/>
        <v>0</v>
      </c>
      <c r="AJ44" s="7"/>
      <c r="AK44" s="7">
        <f t="shared" si="106"/>
        <v>3438</v>
      </c>
      <c r="AL44" s="7"/>
      <c r="AM44" s="7">
        <f t="shared" si="107"/>
        <v>0</v>
      </c>
      <c r="AN44" s="7"/>
      <c r="AO44" s="7">
        <f t="shared" si="107"/>
        <v>0</v>
      </c>
      <c r="AP44" s="7"/>
      <c r="AQ44" s="7">
        <f t="shared" si="107"/>
        <v>3438</v>
      </c>
      <c r="AR44" s="7"/>
      <c r="AS44" s="7">
        <f t="shared" si="108"/>
        <v>0</v>
      </c>
      <c r="AT44" s="7"/>
      <c r="AU44" s="7">
        <f t="shared" si="108"/>
        <v>0</v>
      </c>
      <c r="AV44" s="7"/>
      <c r="AW44" s="7">
        <f t="shared" si="108"/>
        <v>3438</v>
      </c>
      <c r="AX44" s="7"/>
      <c r="AY44" s="7">
        <f t="shared" si="109"/>
        <v>0</v>
      </c>
      <c r="AZ44" s="7"/>
      <c r="BA44" s="7">
        <f t="shared" si="109"/>
        <v>0</v>
      </c>
      <c r="BB44" s="7"/>
      <c r="BC44" s="7">
        <f t="shared" si="109"/>
        <v>3438</v>
      </c>
      <c r="BD44" s="7"/>
      <c r="BE44" s="7">
        <f t="shared" si="110"/>
        <v>0</v>
      </c>
      <c r="BF44" s="7"/>
      <c r="BG44" s="7">
        <f t="shared" si="110"/>
        <v>0</v>
      </c>
      <c r="BH44" s="7"/>
      <c r="BI44" s="7">
        <f t="shared" si="110"/>
        <v>3438</v>
      </c>
      <c r="BJ44" s="7"/>
      <c r="BK44" s="7">
        <f t="shared" si="111"/>
        <v>0</v>
      </c>
      <c r="BL44" s="7"/>
      <c r="BM44" s="7">
        <f t="shared" si="111"/>
        <v>0</v>
      </c>
      <c r="BN44" s="7"/>
      <c r="BO44" s="7">
        <f t="shared" si="111"/>
        <v>3438</v>
      </c>
      <c r="BP44" s="7"/>
      <c r="BQ44" s="7">
        <f t="shared" si="112"/>
        <v>0</v>
      </c>
      <c r="BR44" s="7"/>
      <c r="BS44" s="7">
        <f t="shared" si="112"/>
        <v>0</v>
      </c>
      <c r="BT44" s="7"/>
      <c r="BU44" s="7">
        <f t="shared" si="112"/>
        <v>3438</v>
      </c>
      <c r="BV44" s="7"/>
      <c r="BW44" s="7">
        <f t="shared" si="113"/>
        <v>0</v>
      </c>
      <c r="BX44" s="7"/>
      <c r="BY44" s="7">
        <f t="shared" si="113"/>
        <v>0</v>
      </c>
      <c r="BZ44" s="7"/>
      <c r="CA44" s="7">
        <f t="shared" si="113"/>
        <v>3438</v>
      </c>
      <c r="CB44" s="7"/>
      <c r="CC44" s="7">
        <f t="shared" si="114"/>
        <v>0</v>
      </c>
      <c r="CD44" s="7"/>
      <c r="CE44" s="7">
        <f t="shared" si="114"/>
        <v>0</v>
      </c>
      <c r="CF44" s="7"/>
      <c r="CG44" s="7">
        <f t="shared" si="114"/>
        <v>3438</v>
      </c>
      <c r="CH44" s="7"/>
      <c r="CI44" s="7">
        <f t="shared" si="115"/>
        <v>0</v>
      </c>
      <c r="CJ44" s="7"/>
      <c r="CK44" s="7">
        <f t="shared" si="115"/>
        <v>0</v>
      </c>
      <c r="CL44" s="7"/>
      <c r="CM44" s="7">
        <f t="shared" si="115"/>
        <v>3438</v>
      </c>
      <c r="CN44" s="7"/>
      <c r="CO44" s="7">
        <f t="shared" si="115"/>
        <v>3434</v>
      </c>
      <c r="CP44" s="7"/>
      <c r="CQ44" s="37">
        <f t="shared" si="74"/>
        <v>99.883653286794654</v>
      </c>
      <c r="CR44" s="37"/>
    </row>
    <row r="45" spans="1:96" ht="20.100000000000001" customHeight="1">
      <c r="A45" s="16" t="s">
        <v>52</v>
      </c>
      <c r="B45" s="14">
        <v>913</v>
      </c>
      <c r="C45" s="14" t="s">
        <v>7</v>
      </c>
      <c r="D45" s="14" t="s">
        <v>17</v>
      </c>
      <c r="E45" s="14" t="s">
        <v>101</v>
      </c>
      <c r="F45" s="14"/>
      <c r="G45" s="7">
        <f>G46</f>
        <v>3438</v>
      </c>
      <c r="H45" s="7"/>
      <c r="I45" s="7">
        <f>I46</f>
        <v>0</v>
      </c>
      <c r="J45" s="7"/>
      <c r="K45" s="7">
        <f>K46</f>
        <v>0</v>
      </c>
      <c r="L45" s="7"/>
      <c r="M45" s="7">
        <f>M46</f>
        <v>3438</v>
      </c>
      <c r="N45" s="7"/>
      <c r="O45" s="7">
        <f>O46</f>
        <v>0</v>
      </c>
      <c r="P45" s="7"/>
      <c r="Q45" s="7">
        <f>Q46</f>
        <v>0</v>
      </c>
      <c r="R45" s="7"/>
      <c r="S45" s="7">
        <f>S46</f>
        <v>3438</v>
      </c>
      <c r="T45" s="7"/>
      <c r="U45" s="7">
        <f t="shared" si="104"/>
        <v>0</v>
      </c>
      <c r="V45" s="7"/>
      <c r="W45" s="7">
        <f t="shared" si="104"/>
        <v>0</v>
      </c>
      <c r="X45" s="7"/>
      <c r="Y45" s="7">
        <f t="shared" si="104"/>
        <v>3438</v>
      </c>
      <c r="Z45" s="7"/>
      <c r="AA45" s="7">
        <f t="shared" si="105"/>
        <v>0</v>
      </c>
      <c r="AB45" s="7"/>
      <c r="AC45" s="7">
        <f t="shared" si="105"/>
        <v>0</v>
      </c>
      <c r="AD45" s="7"/>
      <c r="AE45" s="7">
        <f t="shared" si="105"/>
        <v>3438</v>
      </c>
      <c r="AF45" s="7"/>
      <c r="AG45" s="7">
        <f t="shared" si="106"/>
        <v>0</v>
      </c>
      <c r="AH45" s="7"/>
      <c r="AI45" s="7">
        <f t="shared" si="106"/>
        <v>0</v>
      </c>
      <c r="AJ45" s="7"/>
      <c r="AK45" s="7">
        <f t="shared" si="106"/>
        <v>3438</v>
      </c>
      <c r="AL45" s="7"/>
      <c r="AM45" s="7">
        <f t="shared" si="107"/>
        <v>0</v>
      </c>
      <c r="AN45" s="7"/>
      <c r="AO45" s="7">
        <f t="shared" si="107"/>
        <v>0</v>
      </c>
      <c r="AP45" s="7"/>
      <c r="AQ45" s="7">
        <f t="shared" si="107"/>
        <v>3438</v>
      </c>
      <c r="AR45" s="7"/>
      <c r="AS45" s="7">
        <f t="shared" si="108"/>
        <v>0</v>
      </c>
      <c r="AT45" s="7"/>
      <c r="AU45" s="7">
        <f t="shared" si="108"/>
        <v>0</v>
      </c>
      <c r="AV45" s="7"/>
      <c r="AW45" s="7">
        <f t="shared" si="108"/>
        <v>3438</v>
      </c>
      <c r="AX45" s="7"/>
      <c r="AY45" s="7">
        <f t="shared" si="109"/>
        <v>0</v>
      </c>
      <c r="AZ45" s="7"/>
      <c r="BA45" s="7">
        <f t="shared" si="109"/>
        <v>0</v>
      </c>
      <c r="BB45" s="7"/>
      <c r="BC45" s="7">
        <f t="shared" si="109"/>
        <v>3438</v>
      </c>
      <c r="BD45" s="7"/>
      <c r="BE45" s="7">
        <f t="shared" si="110"/>
        <v>0</v>
      </c>
      <c r="BF45" s="7"/>
      <c r="BG45" s="7">
        <f t="shared" si="110"/>
        <v>0</v>
      </c>
      <c r="BH45" s="7"/>
      <c r="BI45" s="7">
        <f t="shared" si="110"/>
        <v>3438</v>
      </c>
      <c r="BJ45" s="7"/>
      <c r="BK45" s="7">
        <f t="shared" si="111"/>
        <v>0</v>
      </c>
      <c r="BL45" s="7"/>
      <c r="BM45" s="7">
        <f t="shared" si="111"/>
        <v>0</v>
      </c>
      <c r="BN45" s="7"/>
      <c r="BO45" s="7">
        <f t="shared" si="111"/>
        <v>3438</v>
      </c>
      <c r="BP45" s="7"/>
      <c r="BQ45" s="7">
        <f t="shared" si="112"/>
        <v>0</v>
      </c>
      <c r="BR45" s="7"/>
      <c r="BS45" s="7">
        <f t="shared" si="112"/>
        <v>0</v>
      </c>
      <c r="BT45" s="7"/>
      <c r="BU45" s="7">
        <f t="shared" si="112"/>
        <v>3438</v>
      </c>
      <c r="BV45" s="7"/>
      <c r="BW45" s="7">
        <f t="shared" si="113"/>
        <v>0</v>
      </c>
      <c r="BX45" s="7"/>
      <c r="BY45" s="7">
        <f t="shared" si="113"/>
        <v>0</v>
      </c>
      <c r="BZ45" s="7"/>
      <c r="CA45" s="7">
        <f t="shared" si="113"/>
        <v>3438</v>
      </c>
      <c r="CB45" s="7"/>
      <c r="CC45" s="7">
        <f t="shared" si="114"/>
        <v>0</v>
      </c>
      <c r="CD45" s="7"/>
      <c r="CE45" s="7">
        <f t="shared" si="114"/>
        <v>0</v>
      </c>
      <c r="CF45" s="7"/>
      <c r="CG45" s="7">
        <f t="shared" si="114"/>
        <v>3438</v>
      </c>
      <c r="CH45" s="7"/>
      <c r="CI45" s="7">
        <f t="shared" si="115"/>
        <v>0</v>
      </c>
      <c r="CJ45" s="7"/>
      <c r="CK45" s="7">
        <f t="shared" si="115"/>
        <v>0</v>
      </c>
      <c r="CL45" s="7"/>
      <c r="CM45" s="7">
        <f t="shared" si="115"/>
        <v>3438</v>
      </c>
      <c r="CN45" s="7"/>
      <c r="CO45" s="7">
        <f t="shared" si="115"/>
        <v>3434</v>
      </c>
      <c r="CP45" s="7"/>
      <c r="CQ45" s="37">
        <f t="shared" si="74"/>
        <v>99.883653286794654</v>
      </c>
      <c r="CR45" s="37"/>
    </row>
    <row r="46" spans="1:96" ht="49.5">
      <c r="A46" s="22" t="s">
        <v>11</v>
      </c>
      <c r="B46" s="14">
        <v>913</v>
      </c>
      <c r="C46" s="14" t="s">
        <v>7</v>
      </c>
      <c r="D46" s="14" t="s">
        <v>17</v>
      </c>
      <c r="E46" s="14" t="s">
        <v>101</v>
      </c>
      <c r="F46" s="14" t="s">
        <v>12</v>
      </c>
      <c r="G46" s="9">
        <f>G47</f>
        <v>3438</v>
      </c>
      <c r="H46" s="7"/>
      <c r="I46" s="9">
        <f>I47</f>
        <v>0</v>
      </c>
      <c r="J46" s="7"/>
      <c r="K46" s="9">
        <f>K47</f>
        <v>0</v>
      </c>
      <c r="L46" s="7"/>
      <c r="M46" s="9">
        <f>M47</f>
        <v>3438</v>
      </c>
      <c r="N46" s="7"/>
      <c r="O46" s="9">
        <f>O47</f>
        <v>0</v>
      </c>
      <c r="P46" s="7"/>
      <c r="Q46" s="9">
        <f>Q47</f>
        <v>0</v>
      </c>
      <c r="R46" s="7"/>
      <c r="S46" s="9">
        <f>S47</f>
        <v>3438</v>
      </c>
      <c r="T46" s="7"/>
      <c r="U46" s="9">
        <f t="shared" si="104"/>
        <v>0</v>
      </c>
      <c r="V46" s="7"/>
      <c r="W46" s="9">
        <f t="shared" si="104"/>
        <v>0</v>
      </c>
      <c r="X46" s="7"/>
      <c r="Y46" s="9">
        <f t="shared" si="104"/>
        <v>3438</v>
      </c>
      <c r="Z46" s="7"/>
      <c r="AA46" s="9">
        <f t="shared" si="105"/>
        <v>0</v>
      </c>
      <c r="AB46" s="7"/>
      <c r="AC46" s="9">
        <f t="shared" si="105"/>
        <v>0</v>
      </c>
      <c r="AD46" s="7"/>
      <c r="AE46" s="9">
        <f t="shared" si="105"/>
        <v>3438</v>
      </c>
      <c r="AF46" s="7"/>
      <c r="AG46" s="9">
        <f t="shared" si="106"/>
        <v>0</v>
      </c>
      <c r="AH46" s="7"/>
      <c r="AI46" s="9">
        <f t="shared" si="106"/>
        <v>0</v>
      </c>
      <c r="AJ46" s="7"/>
      <c r="AK46" s="9">
        <f t="shared" si="106"/>
        <v>3438</v>
      </c>
      <c r="AL46" s="7"/>
      <c r="AM46" s="9">
        <f t="shared" si="107"/>
        <v>0</v>
      </c>
      <c r="AN46" s="7"/>
      <c r="AO46" s="9">
        <f t="shared" si="107"/>
        <v>0</v>
      </c>
      <c r="AP46" s="7"/>
      <c r="AQ46" s="9">
        <f t="shared" si="107"/>
        <v>3438</v>
      </c>
      <c r="AR46" s="7"/>
      <c r="AS46" s="9">
        <f t="shared" si="108"/>
        <v>0</v>
      </c>
      <c r="AT46" s="7"/>
      <c r="AU46" s="9">
        <f t="shared" si="108"/>
        <v>0</v>
      </c>
      <c r="AV46" s="7"/>
      <c r="AW46" s="9">
        <f t="shared" si="108"/>
        <v>3438</v>
      </c>
      <c r="AX46" s="7"/>
      <c r="AY46" s="9">
        <f t="shared" si="109"/>
        <v>0</v>
      </c>
      <c r="AZ46" s="7"/>
      <c r="BA46" s="9">
        <f t="shared" si="109"/>
        <v>0</v>
      </c>
      <c r="BB46" s="7"/>
      <c r="BC46" s="9">
        <f t="shared" si="109"/>
        <v>3438</v>
      </c>
      <c r="BD46" s="7"/>
      <c r="BE46" s="9">
        <f t="shared" si="110"/>
        <v>0</v>
      </c>
      <c r="BF46" s="7"/>
      <c r="BG46" s="9">
        <f t="shared" si="110"/>
        <v>0</v>
      </c>
      <c r="BH46" s="7"/>
      <c r="BI46" s="9">
        <f t="shared" si="110"/>
        <v>3438</v>
      </c>
      <c r="BJ46" s="7"/>
      <c r="BK46" s="9">
        <f t="shared" si="111"/>
        <v>0</v>
      </c>
      <c r="BL46" s="7"/>
      <c r="BM46" s="9">
        <f t="shared" si="111"/>
        <v>0</v>
      </c>
      <c r="BN46" s="7"/>
      <c r="BO46" s="9">
        <f t="shared" si="111"/>
        <v>3438</v>
      </c>
      <c r="BP46" s="7"/>
      <c r="BQ46" s="9">
        <f t="shared" si="112"/>
        <v>0</v>
      </c>
      <c r="BR46" s="7"/>
      <c r="BS46" s="9">
        <f t="shared" si="112"/>
        <v>0</v>
      </c>
      <c r="BT46" s="7"/>
      <c r="BU46" s="9">
        <f t="shared" si="112"/>
        <v>3438</v>
      </c>
      <c r="BV46" s="7"/>
      <c r="BW46" s="9">
        <f t="shared" si="113"/>
        <v>0</v>
      </c>
      <c r="BX46" s="7"/>
      <c r="BY46" s="9">
        <f t="shared" si="113"/>
        <v>0</v>
      </c>
      <c r="BZ46" s="7"/>
      <c r="CA46" s="9">
        <f t="shared" si="113"/>
        <v>3438</v>
      </c>
      <c r="CB46" s="7"/>
      <c r="CC46" s="9">
        <f t="shared" si="114"/>
        <v>0</v>
      </c>
      <c r="CD46" s="7"/>
      <c r="CE46" s="9">
        <f t="shared" si="114"/>
        <v>0</v>
      </c>
      <c r="CF46" s="7"/>
      <c r="CG46" s="9">
        <f t="shared" si="114"/>
        <v>3438</v>
      </c>
      <c r="CH46" s="7"/>
      <c r="CI46" s="9">
        <f t="shared" si="115"/>
        <v>0</v>
      </c>
      <c r="CJ46" s="7"/>
      <c r="CK46" s="9">
        <f t="shared" si="115"/>
        <v>0</v>
      </c>
      <c r="CL46" s="7"/>
      <c r="CM46" s="9">
        <f t="shared" si="115"/>
        <v>3438</v>
      </c>
      <c r="CN46" s="7"/>
      <c r="CO46" s="9">
        <f t="shared" si="115"/>
        <v>3434</v>
      </c>
      <c r="CP46" s="7"/>
      <c r="CQ46" s="38">
        <f t="shared" si="74"/>
        <v>99.883653286794654</v>
      </c>
      <c r="CR46" s="37"/>
    </row>
    <row r="47" spans="1:96" ht="20.100000000000001" customHeight="1">
      <c r="A47" s="16" t="s">
        <v>13</v>
      </c>
      <c r="B47" s="14">
        <v>913</v>
      </c>
      <c r="C47" s="14" t="s">
        <v>7</v>
      </c>
      <c r="D47" s="14" t="s">
        <v>17</v>
      </c>
      <c r="E47" s="14" t="s">
        <v>101</v>
      </c>
      <c r="F47" s="14" t="s">
        <v>21</v>
      </c>
      <c r="G47" s="7">
        <v>3438</v>
      </c>
      <c r="H47" s="7"/>
      <c r="I47" s="7"/>
      <c r="J47" s="7"/>
      <c r="K47" s="7"/>
      <c r="L47" s="7"/>
      <c r="M47" s="7">
        <f>G47+I47+J47+K47+L47</f>
        <v>3438</v>
      </c>
      <c r="N47" s="7">
        <f>H47+L47</f>
        <v>0</v>
      </c>
      <c r="O47" s="7"/>
      <c r="P47" s="7"/>
      <c r="Q47" s="7"/>
      <c r="R47" s="7"/>
      <c r="S47" s="7">
        <f>M47+O47+P47+Q47+R47</f>
        <v>3438</v>
      </c>
      <c r="T47" s="7">
        <f>N47+R47</f>
        <v>0</v>
      </c>
      <c r="U47" s="7"/>
      <c r="V47" s="7"/>
      <c r="W47" s="7"/>
      <c r="X47" s="7"/>
      <c r="Y47" s="7">
        <f>S47+U47+V47+W47+X47</f>
        <v>3438</v>
      </c>
      <c r="Z47" s="7">
        <f>T47+X47</f>
        <v>0</v>
      </c>
      <c r="AA47" s="7"/>
      <c r="AB47" s="7"/>
      <c r="AC47" s="7"/>
      <c r="AD47" s="7"/>
      <c r="AE47" s="7">
        <f>Y47+AA47+AB47+AC47+AD47</f>
        <v>3438</v>
      </c>
      <c r="AF47" s="7">
        <f>Z47+AD47</f>
        <v>0</v>
      </c>
      <c r="AG47" s="7"/>
      <c r="AH47" s="7"/>
      <c r="AI47" s="7"/>
      <c r="AJ47" s="7"/>
      <c r="AK47" s="7">
        <f>AE47+AG47+AH47+AI47+AJ47</f>
        <v>3438</v>
      </c>
      <c r="AL47" s="7">
        <f>AF47+AJ47</f>
        <v>0</v>
      </c>
      <c r="AM47" s="7"/>
      <c r="AN47" s="7"/>
      <c r="AO47" s="7"/>
      <c r="AP47" s="7"/>
      <c r="AQ47" s="7">
        <f>AK47+AM47+AN47+AO47+AP47</f>
        <v>3438</v>
      </c>
      <c r="AR47" s="7">
        <f>AL47+AP47</f>
        <v>0</v>
      </c>
      <c r="AS47" s="7"/>
      <c r="AT47" s="7"/>
      <c r="AU47" s="7"/>
      <c r="AV47" s="7"/>
      <c r="AW47" s="7">
        <f>AQ47+AS47+AT47+AU47+AV47</f>
        <v>3438</v>
      </c>
      <c r="AX47" s="7">
        <f>AR47+AV47</f>
        <v>0</v>
      </c>
      <c r="AY47" s="7"/>
      <c r="AZ47" s="7"/>
      <c r="BA47" s="7"/>
      <c r="BB47" s="7"/>
      <c r="BC47" s="7">
        <f>AW47+AY47+AZ47+BA47+BB47</f>
        <v>3438</v>
      </c>
      <c r="BD47" s="7">
        <f>AX47+BB47</f>
        <v>0</v>
      </c>
      <c r="BE47" s="7"/>
      <c r="BF47" s="7"/>
      <c r="BG47" s="7"/>
      <c r="BH47" s="7"/>
      <c r="BI47" s="7">
        <f>BC47+BE47+BF47+BG47+BH47</f>
        <v>3438</v>
      </c>
      <c r="BJ47" s="7">
        <f>BD47+BH47</f>
        <v>0</v>
      </c>
      <c r="BK47" s="7"/>
      <c r="BL47" s="7"/>
      <c r="BM47" s="7"/>
      <c r="BN47" s="7"/>
      <c r="BO47" s="7">
        <f>BI47+BK47+BL47+BM47+BN47</f>
        <v>3438</v>
      </c>
      <c r="BP47" s="7">
        <f>BJ47+BN47</f>
        <v>0</v>
      </c>
      <c r="BQ47" s="7"/>
      <c r="BR47" s="7"/>
      <c r="BS47" s="7"/>
      <c r="BT47" s="7"/>
      <c r="BU47" s="7">
        <f>BO47+BQ47+BR47+BS47+BT47</f>
        <v>3438</v>
      </c>
      <c r="BV47" s="7">
        <f>BP47+BT47</f>
        <v>0</v>
      </c>
      <c r="BW47" s="7"/>
      <c r="BX47" s="7"/>
      <c r="BY47" s="7"/>
      <c r="BZ47" s="7"/>
      <c r="CA47" s="7">
        <f>BU47+BW47+BX47+BY47+BZ47</f>
        <v>3438</v>
      </c>
      <c r="CB47" s="7">
        <f>BV47+BZ47</f>
        <v>0</v>
      </c>
      <c r="CC47" s="7"/>
      <c r="CD47" s="7"/>
      <c r="CE47" s="7"/>
      <c r="CF47" s="7"/>
      <c r="CG47" s="7">
        <f>CA47+CC47+CD47+CE47+CF47</f>
        <v>3438</v>
      </c>
      <c r="CH47" s="7">
        <f>CB47+CF47</f>
        <v>0</v>
      </c>
      <c r="CI47" s="7"/>
      <c r="CJ47" s="7"/>
      <c r="CK47" s="7"/>
      <c r="CL47" s="7"/>
      <c r="CM47" s="7">
        <f>CG47+CI47+CJ47+CK47+CL47</f>
        <v>3438</v>
      </c>
      <c r="CN47" s="7">
        <f>CH47+CL47</f>
        <v>0</v>
      </c>
      <c r="CO47" s="7">
        <v>3434</v>
      </c>
      <c r="CP47" s="7"/>
      <c r="CQ47" s="37">
        <f t="shared" si="74"/>
        <v>99.883653286794654</v>
      </c>
      <c r="CR47" s="37"/>
    </row>
    <row r="48" spans="1:96">
      <c r="A48" s="22"/>
      <c r="B48" s="14"/>
      <c r="C48" s="14"/>
      <c r="D48" s="14"/>
      <c r="E48" s="14"/>
      <c r="F48" s="14"/>
      <c r="G48" s="9"/>
      <c r="H48" s="7"/>
      <c r="I48" s="9"/>
      <c r="J48" s="7"/>
      <c r="K48" s="9"/>
      <c r="L48" s="7"/>
      <c r="M48" s="7"/>
      <c r="N48" s="7"/>
      <c r="O48" s="9"/>
      <c r="P48" s="7"/>
      <c r="Q48" s="9"/>
      <c r="R48" s="7"/>
      <c r="S48" s="7"/>
      <c r="T48" s="7"/>
      <c r="U48" s="9"/>
      <c r="V48" s="7"/>
      <c r="W48" s="9"/>
      <c r="X48" s="7"/>
      <c r="Y48" s="7"/>
      <c r="Z48" s="7"/>
      <c r="AA48" s="9"/>
      <c r="AB48" s="7"/>
      <c r="AC48" s="9"/>
      <c r="AD48" s="7"/>
      <c r="AE48" s="7"/>
      <c r="AF48" s="7"/>
      <c r="AG48" s="9"/>
      <c r="AH48" s="7"/>
      <c r="AI48" s="9"/>
      <c r="AJ48" s="7"/>
      <c r="AK48" s="7"/>
      <c r="AL48" s="7"/>
      <c r="AM48" s="9"/>
      <c r="AN48" s="7"/>
      <c r="AO48" s="9"/>
      <c r="AP48" s="7"/>
      <c r="AQ48" s="7"/>
      <c r="AR48" s="7"/>
      <c r="AS48" s="9"/>
      <c r="AT48" s="7"/>
      <c r="AU48" s="9"/>
      <c r="AV48" s="7"/>
      <c r="AW48" s="7"/>
      <c r="AX48" s="7"/>
      <c r="AY48" s="9"/>
      <c r="AZ48" s="7"/>
      <c r="BA48" s="9"/>
      <c r="BB48" s="7"/>
      <c r="BC48" s="7"/>
      <c r="BD48" s="7"/>
      <c r="BE48" s="9"/>
      <c r="BF48" s="7"/>
      <c r="BG48" s="9"/>
      <c r="BH48" s="7"/>
      <c r="BI48" s="7"/>
      <c r="BJ48" s="7"/>
      <c r="BK48" s="9"/>
      <c r="BL48" s="7"/>
      <c r="BM48" s="9"/>
      <c r="BN48" s="7"/>
      <c r="BO48" s="7"/>
      <c r="BP48" s="7"/>
      <c r="BQ48" s="9"/>
      <c r="BR48" s="7"/>
      <c r="BS48" s="9"/>
      <c r="BT48" s="7"/>
      <c r="BU48" s="7"/>
      <c r="BV48" s="7"/>
      <c r="BW48" s="9"/>
      <c r="BX48" s="7"/>
      <c r="BY48" s="9"/>
      <c r="BZ48" s="7"/>
      <c r="CA48" s="7"/>
      <c r="CB48" s="7"/>
      <c r="CC48" s="9"/>
      <c r="CD48" s="7"/>
      <c r="CE48" s="9"/>
      <c r="CF48" s="7"/>
      <c r="CG48" s="7"/>
      <c r="CH48" s="7"/>
      <c r="CI48" s="9"/>
      <c r="CJ48" s="7"/>
      <c r="CK48" s="9"/>
      <c r="CL48" s="7"/>
      <c r="CM48" s="7"/>
      <c r="CN48" s="7"/>
      <c r="CO48" s="7"/>
      <c r="CP48" s="7"/>
      <c r="CQ48" s="37"/>
      <c r="CR48" s="37"/>
    </row>
    <row r="49" spans="1:96" ht="18.75">
      <c r="A49" s="11" t="s">
        <v>6</v>
      </c>
      <c r="B49" s="12" t="s">
        <v>54</v>
      </c>
      <c r="C49" s="12" t="s">
        <v>7</v>
      </c>
      <c r="D49" s="12" t="s">
        <v>8</v>
      </c>
      <c r="E49" s="12"/>
      <c r="F49" s="12"/>
      <c r="G49" s="5">
        <f>G50+G83</f>
        <v>656056</v>
      </c>
      <c r="H49" s="5">
        <f>H50+H83</f>
        <v>0</v>
      </c>
      <c r="I49" s="5">
        <f t="shared" ref="I49:N49" si="116">I50+I83</f>
        <v>0</v>
      </c>
      <c r="J49" s="5">
        <f t="shared" si="116"/>
        <v>48</v>
      </c>
      <c r="K49" s="5">
        <f t="shared" si="116"/>
        <v>0</v>
      </c>
      <c r="L49" s="5">
        <f t="shared" si="116"/>
        <v>0</v>
      </c>
      <c r="M49" s="5">
        <f t="shared" si="116"/>
        <v>656104</v>
      </c>
      <c r="N49" s="5">
        <f t="shared" si="116"/>
        <v>0</v>
      </c>
      <c r="O49" s="5">
        <f t="shared" ref="O49:T49" si="117">O50+O83</f>
        <v>0</v>
      </c>
      <c r="P49" s="5">
        <f t="shared" si="117"/>
        <v>0</v>
      </c>
      <c r="Q49" s="5">
        <f t="shared" si="117"/>
        <v>0</v>
      </c>
      <c r="R49" s="5">
        <f t="shared" si="117"/>
        <v>452423</v>
      </c>
      <c r="S49" s="5">
        <f t="shared" si="117"/>
        <v>1108527</v>
      </c>
      <c r="T49" s="5">
        <f t="shared" si="117"/>
        <v>452423</v>
      </c>
      <c r="U49" s="5">
        <f t="shared" ref="U49:Z49" si="118">U50+U83</f>
        <v>0</v>
      </c>
      <c r="V49" s="5">
        <f t="shared" si="118"/>
        <v>0</v>
      </c>
      <c r="W49" s="5">
        <f t="shared" si="118"/>
        <v>0</v>
      </c>
      <c r="X49" s="5">
        <f t="shared" si="118"/>
        <v>0</v>
      </c>
      <c r="Y49" s="5">
        <f t="shared" si="118"/>
        <v>1108527</v>
      </c>
      <c r="Z49" s="5">
        <f t="shared" si="118"/>
        <v>452423</v>
      </c>
      <c r="AA49" s="5">
        <f t="shared" ref="AA49:AF49" si="119">AA50+AA83</f>
        <v>0</v>
      </c>
      <c r="AB49" s="5">
        <f t="shared" si="119"/>
        <v>0</v>
      </c>
      <c r="AC49" s="5">
        <f t="shared" si="119"/>
        <v>0</v>
      </c>
      <c r="AD49" s="5">
        <f t="shared" si="119"/>
        <v>1814160</v>
      </c>
      <c r="AE49" s="5">
        <f t="shared" si="119"/>
        <v>2922687</v>
      </c>
      <c r="AF49" s="5">
        <f t="shared" si="119"/>
        <v>2266583</v>
      </c>
      <c r="AG49" s="5">
        <f t="shared" ref="AG49:AL49" si="120">AG50+AG83</f>
        <v>0</v>
      </c>
      <c r="AH49" s="5">
        <f t="shared" si="120"/>
        <v>0</v>
      </c>
      <c r="AI49" s="5">
        <f t="shared" si="120"/>
        <v>0</v>
      </c>
      <c r="AJ49" s="5">
        <f t="shared" si="120"/>
        <v>0</v>
      </c>
      <c r="AK49" s="5">
        <f t="shared" si="120"/>
        <v>2922687</v>
      </c>
      <c r="AL49" s="5">
        <f t="shared" si="120"/>
        <v>2266583</v>
      </c>
      <c r="AM49" s="5">
        <f t="shared" ref="AM49:AR49" si="121">AM50+AM83</f>
        <v>-305</v>
      </c>
      <c r="AN49" s="5">
        <f t="shared" si="121"/>
        <v>660</v>
      </c>
      <c r="AO49" s="5">
        <f t="shared" si="121"/>
        <v>0</v>
      </c>
      <c r="AP49" s="5">
        <f t="shared" si="121"/>
        <v>2340</v>
      </c>
      <c r="AQ49" s="5">
        <f t="shared" si="121"/>
        <v>2925382</v>
      </c>
      <c r="AR49" s="5">
        <f t="shared" si="121"/>
        <v>2268923</v>
      </c>
      <c r="AS49" s="5">
        <f t="shared" ref="AS49:AX49" si="122">AS50+AS83</f>
        <v>0</v>
      </c>
      <c r="AT49" s="5">
        <f t="shared" si="122"/>
        <v>12400</v>
      </c>
      <c r="AU49" s="5">
        <f t="shared" si="122"/>
        <v>0</v>
      </c>
      <c r="AV49" s="5">
        <f t="shared" si="122"/>
        <v>16322</v>
      </c>
      <c r="AW49" s="5">
        <f t="shared" si="122"/>
        <v>2954104</v>
      </c>
      <c r="AX49" s="5">
        <f t="shared" si="122"/>
        <v>2285245</v>
      </c>
      <c r="AY49" s="5">
        <f t="shared" ref="AY49:BD49" si="123">AY50+AY83</f>
        <v>0</v>
      </c>
      <c r="AZ49" s="5">
        <f t="shared" si="123"/>
        <v>6027</v>
      </c>
      <c r="BA49" s="5">
        <f t="shared" si="123"/>
        <v>-660</v>
      </c>
      <c r="BB49" s="5">
        <f t="shared" si="123"/>
        <v>0</v>
      </c>
      <c r="BC49" s="5">
        <f t="shared" si="123"/>
        <v>2959471</v>
      </c>
      <c r="BD49" s="5">
        <f t="shared" si="123"/>
        <v>2285245</v>
      </c>
      <c r="BE49" s="5">
        <f t="shared" ref="BE49:BJ49" si="124">BE50+BE83</f>
        <v>0</v>
      </c>
      <c r="BF49" s="5">
        <f t="shared" si="124"/>
        <v>4961</v>
      </c>
      <c r="BG49" s="5">
        <f t="shared" si="124"/>
        <v>0</v>
      </c>
      <c r="BH49" s="5">
        <f t="shared" si="124"/>
        <v>0</v>
      </c>
      <c r="BI49" s="5">
        <f t="shared" si="124"/>
        <v>2964432</v>
      </c>
      <c r="BJ49" s="5">
        <f t="shared" si="124"/>
        <v>2285245</v>
      </c>
      <c r="BK49" s="5">
        <f t="shared" ref="BK49:BP49" si="125">BK50+BK83</f>
        <v>-11880</v>
      </c>
      <c r="BL49" s="5">
        <f t="shared" si="125"/>
        <v>5006</v>
      </c>
      <c r="BM49" s="5">
        <f t="shared" si="125"/>
        <v>0</v>
      </c>
      <c r="BN49" s="5">
        <f t="shared" si="125"/>
        <v>11880</v>
      </c>
      <c r="BO49" s="5">
        <f t="shared" si="125"/>
        <v>2969438</v>
      </c>
      <c r="BP49" s="5">
        <f t="shared" si="125"/>
        <v>2297125</v>
      </c>
      <c r="BQ49" s="5">
        <f t="shared" ref="BQ49:BV49" si="126">BQ50+BQ83</f>
        <v>-6027</v>
      </c>
      <c r="BR49" s="5">
        <f t="shared" si="126"/>
        <v>904</v>
      </c>
      <c r="BS49" s="5">
        <f t="shared" si="126"/>
        <v>0</v>
      </c>
      <c r="BT49" s="5">
        <f t="shared" si="126"/>
        <v>5123</v>
      </c>
      <c r="BU49" s="5">
        <f t="shared" si="126"/>
        <v>2969438</v>
      </c>
      <c r="BV49" s="5">
        <f t="shared" si="126"/>
        <v>2302248</v>
      </c>
      <c r="BW49" s="5">
        <f t="shared" ref="BW49:CB49" si="127">BW50+BW83</f>
        <v>0</v>
      </c>
      <c r="BX49" s="5">
        <f t="shared" si="127"/>
        <v>0</v>
      </c>
      <c r="BY49" s="5">
        <f t="shared" si="127"/>
        <v>0</v>
      </c>
      <c r="BZ49" s="5">
        <f t="shared" si="127"/>
        <v>0</v>
      </c>
      <c r="CA49" s="5">
        <f t="shared" si="127"/>
        <v>2969438</v>
      </c>
      <c r="CB49" s="5">
        <f t="shared" si="127"/>
        <v>2302248</v>
      </c>
      <c r="CC49" s="5">
        <f t="shared" ref="CC49:CH49" si="128">CC50+CC83</f>
        <v>0</v>
      </c>
      <c r="CD49" s="5">
        <f t="shared" si="128"/>
        <v>0</v>
      </c>
      <c r="CE49" s="5">
        <f t="shared" si="128"/>
        <v>0</v>
      </c>
      <c r="CF49" s="5">
        <f t="shared" si="128"/>
        <v>0</v>
      </c>
      <c r="CG49" s="5">
        <f t="shared" si="128"/>
        <v>2969438</v>
      </c>
      <c r="CH49" s="5">
        <f t="shared" si="128"/>
        <v>2302248</v>
      </c>
      <c r="CI49" s="5">
        <f t="shared" ref="CI49:CN49" si="129">CI50+CI83</f>
        <v>3516</v>
      </c>
      <c r="CJ49" s="5">
        <f t="shared" si="129"/>
        <v>1914</v>
      </c>
      <c r="CK49" s="5">
        <f t="shared" si="129"/>
        <v>0</v>
      </c>
      <c r="CL49" s="5">
        <f t="shared" si="129"/>
        <v>-768</v>
      </c>
      <c r="CM49" s="5">
        <f t="shared" si="129"/>
        <v>2974100</v>
      </c>
      <c r="CN49" s="5">
        <f t="shared" si="129"/>
        <v>2301480</v>
      </c>
      <c r="CO49" s="5">
        <f t="shared" ref="CO49:CP49" si="130">CO50+CO83</f>
        <v>2957450</v>
      </c>
      <c r="CP49" s="5">
        <f t="shared" si="130"/>
        <v>2293864</v>
      </c>
      <c r="CQ49" s="35">
        <f t="shared" si="74"/>
        <v>99.440166773141456</v>
      </c>
      <c r="CR49" s="35">
        <f t="shared" si="75"/>
        <v>99.669082503432577</v>
      </c>
    </row>
    <row r="50" spans="1:96" ht="49.5">
      <c r="A50" s="16" t="s">
        <v>108</v>
      </c>
      <c r="B50" s="14">
        <v>913</v>
      </c>
      <c r="C50" s="14" t="s">
        <v>7</v>
      </c>
      <c r="D50" s="14" t="s">
        <v>8</v>
      </c>
      <c r="E50" s="14" t="s">
        <v>39</v>
      </c>
      <c r="F50" s="14"/>
      <c r="G50" s="7">
        <f>G51+G55+G59</f>
        <v>654578</v>
      </c>
      <c r="H50" s="7">
        <f>H51+H55+H59</f>
        <v>0</v>
      </c>
      <c r="I50" s="7">
        <f t="shared" ref="I50:N50" si="131">I51+I55+I59</f>
        <v>0</v>
      </c>
      <c r="J50" s="7">
        <f t="shared" si="131"/>
        <v>48</v>
      </c>
      <c r="K50" s="7">
        <f t="shared" si="131"/>
        <v>0</v>
      </c>
      <c r="L50" s="7">
        <f t="shared" si="131"/>
        <v>0</v>
      </c>
      <c r="M50" s="7">
        <f t="shared" si="131"/>
        <v>654626</v>
      </c>
      <c r="N50" s="7">
        <f t="shared" si="131"/>
        <v>0</v>
      </c>
      <c r="O50" s="7">
        <f t="shared" ref="O50:AT50" si="132">O51+O55+O59+O63</f>
        <v>0</v>
      </c>
      <c r="P50" s="7">
        <f t="shared" si="132"/>
        <v>0</v>
      </c>
      <c r="Q50" s="7">
        <f t="shared" si="132"/>
        <v>0</v>
      </c>
      <c r="R50" s="7">
        <f t="shared" si="132"/>
        <v>452423</v>
      </c>
      <c r="S50" s="7">
        <f t="shared" si="132"/>
        <v>1107049</v>
      </c>
      <c r="T50" s="7">
        <f t="shared" si="132"/>
        <v>452423</v>
      </c>
      <c r="U50" s="7">
        <f t="shared" si="132"/>
        <v>0</v>
      </c>
      <c r="V50" s="7">
        <f t="shared" si="132"/>
        <v>0</v>
      </c>
      <c r="W50" s="7">
        <f t="shared" si="132"/>
        <v>0</v>
      </c>
      <c r="X50" s="7">
        <f t="shared" si="132"/>
        <v>0</v>
      </c>
      <c r="Y50" s="7">
        <f t="shared" si="132"/>
        <v>1107049</v>
      </c>
      <c r="Z50" s="7">
        <f t="shared" si="132"/>
        <v>452423</v>
      </c>
      <c r="AA50" s="7">
        <f t="shared" si="132"/>
        <v>0</v>
      </c>
      <c r="AB50" s="7">
        <f t="shared" si="132"/>
        <v>0</v>
      </c>
      <c r="AC50" s="7">
        <f t="shared" si="132"/>
        <v>0</v>
      </c>
      <c r="AD50" s="7">
        <f t="shared" si="132"/>
        <v>1814160</v>
      </c>
      <c r="AE50" s="7">
        <f t="shared" si="132"/>
        <v>2921209</v>
      </c>
      <c r="AF50" s="7">
        <f t="shared" si="132"/>
        <v>2266583</v>
      </c>
      <c r="AG50" s="7">
        <f t="shared" si="132"/>
        <v>0</v>
      </c>
      <c r="AH50" s="7">
        <f t="shared" si="132"/>
        <v>0</v>
      </c>
      <c r="AI50" s="7">
        <f t="shared" si="132"/>
        <v>0</v>
      </c>
      <c r="AJ50" s="7">
        <f t="shared" si="132"/>
        <v>0</v>
      </c>
      <c r="AK50" s="7">
        <f t="shared" si="132"/>
        <v>2921209</v>
      </c>
      <c r="AL50" s="7">
        <f t="shared" si="132"/>
        <v>2266583</v>
      </c>
      <c r="AM50" s="7">
        <f t="shared" si="132"/>
        <v>-305</v>
      </c>
      <c r="AN50" s="7">
        <f t="shared" si="132"/>
        <v>0</v>
      </c>
      <c r="AO50" s="7">
        <f t="shared" si="132"/>
        <v>0</v>
      </c>
      <c r="AP50" s="7">
        <f t="shared" si="132"/>
        <v>0</v>
      </c>
      <c r="AQ50" s="7">
        <f t="shared" si="132"/>
        <v>2920904</v>
      </c>
      <c r="AR50" s="7">
        <f t="shared" si="132"/>
        <v>2266583</v>
      </c>
      <c r="AS50" s="7">
        <f t="shared" si="132"/>
        <v>0</v>
      </c>
      <c r="AT50" s="7">
        <f t="shared" si="132"/>
        <v>400</v>
      </c>
      <c r="AU50" s="7">
        <f t="shared" ref="AU50:BP50" si="133">AU51+AU55+AU59+AU63</f>
        <v>0</v>
      </c>
      <c r="AV50" s="7">
        <f t="shared" si="133"/>
        <v>16322</v>
      </c>
      <c r="AW50" s="7">
        <f t="shared" si="133"/>
        <v>2937626</v>
      </c>
      <c r="AX50" s="7">
        <f t="shared" si="133"/>
        <v>2282905</v>
      </c>
      <c r="AY50" s="7">
        <f t="shared" si="133"/>
        <v>0</v>
      </c>
      <c r="AZ50" s="7">
        <f t="shared" si="133"/>
        <v>6027</v>
      </c>
      <c r="BA50" s="7">
        <f t="shared" si="133"/>
        <v>-660</v>
      </c>
      <c r="BB50" s="7">
        <f t="shared" si="133"/>
        <v>0</v>
      </c>
      <c r="BC50" s="7">
        <f t="shared" si="133"/>
        <v>2942993</v>
      </c>
      <c r="BD50" s="7">
        <f t="shared" si="133"/>
        <v>2282905</v>
      </c>
      <c r="BE50" s="7">
        <f t="shared" si="133"/>
        <v>0</v>
      </c>
      <c r="BF50" s="7">
        <f t="shared" si="133"/>
        <v>4961</v>
      </c>
      <c r="BG50" s="7">
        <f t="shared" si="133"/>
        <v>0</v>
      </c>
      <c r="BH50" s="7">
        <f t="shared" si="133"/>
        <v>0</v>
      </c>
      <c r="BI50" s="7">
        <f t="shared" si="133"/>
        <v>2947954</v>
      </c>
      <c r="BJ50" s="7">
        <f t="shared" si="133"/>
        <v>2282905</v>
      </c>
      <c r="BK50" s="7">
        <f t="shared" si="133"/>
        <v>0</v>
      </c>
      <c r="BL50" s="7">
        <f t="shared" si="133"/>
        <v>5006</v>
      </c>
      <c r="BM50" s="7">
        <f t="shared" si="133"/>
        <v>0</v>
      </c>
      <c r="BN50" s="7">
        <f t="shared" si="133"/>
        <v>0</v>
      </c>
      <c r="BO50" s="7">
        <f t="shared" si="133"/>
        <v>2952960</v>
      </c>
      <c r="BP50" s="7">
        <f t="shared" si="133"/>
        <v>2282905</v>
      </c>
      <c r="BQ50" s="7">
        <f>BQ51+BQ55+BQ59+BQ63+BQ80</f>
        <v>-6027</v>
      </c>
      <c r="BR50" s="7">
        <f t="shared" ref="BR50:BV50" si="134">BR51+BR55+BR59+BR63+BR80</f>
        <v>904</v>
      </c>
      <c r="BS50" s="7">
        <f t="shared" si="134"/>
        <v>0</v>
      </c>
      <c r="BT50" s="7">
        <f t="shared" si="134"/>
        <v>5123</v>
      </c>
      <c r="BU50" s="7">
        <f t="shared" si="134"/>
        <v>2952960</v>
      </c>
      <c r="BV50" s="7">
        <f t="shared" si="134"/>
        <v>2288028</v>
      </c>
      <c r="BW50" s="7">
        <f>BW51+BW55+BW59+BW63+BW80</f>
        <v>0</v>
      </c>
      <c r="BX50" s="7">
        <f t="shared" ref="BX50:CB50" si="135">BX51+BX55+BX59+BX63+BX80</f>
        <v>0</v>
      </c>
      <c r="BY50" s="7">
        <f t="shared" si="135"/>
        <v>0</v>
      </c>
      <c r="BZ50" s="7">
        <f t="shared" si="135"/>
        <v>0</v>
      </c>
      <c r="CA50" s="7">
        <f t="shared" si="135"/>
        <v>2952960</v>
      </c>
      <c r="CB50" s="7">
        <f t="shared" si="135"/>
        <v>2288028</v>
      </c>
      <c r="CC50" s="7">
        <f>CC51+CC55+CC59+CC63+CC80</f>
        <v>0</v>
      </c>
      <c r="CD50" s="7">
        <f t="shared" ref="CD50:CH50" si="136">CD51+CD55+CD59+CD63+CD80</f>
        <v>0</v>
      </c>
      <c r="CE50" s="7">
        <f t="shared" si="136"/>
        <v>0</v>
      </c>
      <c r="CF50" s="7">
        <f t="shared" si="136"/>
        <v>0</v>
      </c>
      <c r="CG50" s="7">
        <f t="shared" si="136"/>
        <v>2952960</v>
      </c>
      <c r="CH50" s="7">
        <f t="shared" si="136"/>
        <v>2288028</v>
      </c>
      <c r="CI50" s="7">
        <f>CI51+CI55+CI59+CI63+CI80</f>
        <v>3516</v>
      </c>
      <c r="CJ50" s="7">
        <f t="shared" ref="CJ50:CN50" si="137">CJ51+CJ55+CJ59+CJ63+CJ80</f>
        <v>1914</v>
      </c>
      <c r="CK50" s="7">
        <f t="shared" si="137"/>
        <v>0</v>
      </c>
      <c r="CL50" s="7">
        <f t="shared" si="137"/>
        <v>-768</v>
      </c>
      <c r="CM50" s="7">
        <f t="shared" si="137"/>
        <v>2957622</v>
      </c>
      <c r="CN50" s="7">
        <f t="shared" si="137"/>
        <v>2287260</v>
      </c>
      <c r="CO50" s="7">
        <f t="shared" ref="CO50:CP50" si="138">CO51+CO55+CO59+CO63+CO80</f>
        <v>2944221</v>
      </c>
      <c r="CP50" s="7">
        <f t="shared" si="138"/>
        <v>2282229</v>
      </c>
      <c r="CQ50" s="37">
        <f t="shared" si="74"/>
        <v>99.546899502370493</v>
      </c>
      <c r="CR50" s="37">
        <f t="shared" si="75"/>
        <v>99.780042496261899</v>
      </c>
    </row>
    <row r="51" spans="1:96" ht="33">
      <c r="A51" s="13" t="s">
        <v>9</v>
      </c>
      <c r="B51" s="14">
        <f>B50</f>
        <v>913</v>
      </c>
      <c r="C51" s="14" t="s">
        <v>7</v>
      </c>
      <c r="D51" s="14" t="s">
        <v>8</v>
      </c>
      <c r="E51" s="14" t="s">
        <v>49</v>
      </c>
      <c r="F51" s="14"/>
      <c r="G51" s="9">
        <f t="shared" ref="G51:V53" si="139">G52</f>
        <v>613419</v>
      </c>
      <c r="H51" s="9">
        <f t="shared" si="139"/>
        <v>0</v>
      </c>
      <c r="I51" s="9">
        <f t="shared" si="139"/>
        <v>0</v>
      </c>
      <c r="J51" s="9">
        <f t="shared" si="139"/>
        <v>48</v>
      </c>
      <c r="K51" s="9">
        <f t="shared" si="139"/>
        <v>0</v>
      </c>
      <c r="L51" s="9">
        <f t="shared" si="139"/>
        <v>0</v>
      </c>
      <c r="M51" s="9">
        <f t="shared" si="139"/>
        <v>613467</v>
      </c>
      <c r="N51" s="9">
        <f t="shared" si="139"/>
        <v>0</v>
      </c>
      <c r="O51" s="9">
        <f t="shared" si="139"/>
        <v>0</v>
      </c>
      <c r="P51" s="9">
        <f t="shared" si="139"/>
        <v>0</v>
      </c>
      <c r="Q51" s="9">
        <f t="shared" si="139"/>
        <v>0</v>
      </c>
      <c r="R51" s="9">
        <f t="shared" si="139"/>
        <v>0</v>
      </c>
      <c r="S51" s="9">
        <f t="shared" si="139"/>
        <v>613467</v>
      </c>
      <c r="T51" s="9">
        <f t="shared" si="139"/>
        <v>0</v>
      </c>
      <c r="U51" s="9">
        <f t="shared" si="139"/>
        <v>0</v>
      </c>
      <c r="V51" s="9">
        <f t="shared" si="139"/>
        <v>0</v>
      </c>
      <c r="W51" s="9">
        <f t="shared" ref="U51:AJ53" si="140">W52</f>
        <v>0</v>
      </c>
      <c r="X51" s="9">
        <f t="shared" si="140"/>
        <v>0</v>
      </c>
      <c r="Y51" s="9">
        <f t="shared" si="140"/>
        <v>613467</v>
      </c>
      <c r="Z51" s="9">
        <f t="shared" si="140"/>
        <v>0</v>
      </c>
      <c r="AA51" s="9">
        <f t="shared" si="140"/>
        <v>0</v>
      </c>
      <c r="AB51" s="9">
        <f t="shared" si="140"/>
        <v>0</v>
      </c>
      <c r="AC51" s="9">
        <f t="shared" si="140"/>
        <v>0</v>
      </c>
      <c r="AD51" s="9">
        <f t="shared" si="140"/>
        <v>0</v>
      </c>
      <c r="AE51" s="9">
        <f t="shared" si="140"/>
        <v>613467</v>
      </c>
      <c r="AF51" s="9">
        <f t="shared" si="140"/>
        <v>0</v>
      </c>
      <c r="AG51" s="9">
        <f t="shared" si="140"/>
        <v>0</v>
      </c>
      <c r="AH51" s="9">
        <f t="shared" si="140"/>
        <v>0</v>
      </c>
      <c r="AI51" s="9">
        <f t="shared" si="140"/>
        <v>0</v>
      </c>
      <c r="AJ51" s="9">
        <f t="shared" si="140"/>
        <v>0</v>
      </c>
      <c r="AK51" s="9">
        <f t="shared" ref="AG51:AV53" si="141">AK52</f>
        <v>613467</v>
      </c>
      <c r="AL51" s="9">
        <f t="shared" si="141"/>
        <v>0</v>
      </c>
      <c r="AM51" s="9">
        <f t="shared" si="141"/>
        <v>0</v>
      </c>
      <c r="AN51" s="9">
        <f t="shared" si="141"/>
        <v>0</v>
      </c>
      <c r="AO51" s="9">
        <f t="shared" si="141"/>
        <v>0</v>
      </c>
      <c r="AP51" s="9">
        <f t="shared" si="141"/>
        <v>0</v>
      </c>
      <c r="AQ51" s="9">
        <f t="shared" si="141"/>
        <v>613467</v>
      </c>
      <c r="AR51" s="9">
        <f t="shared" si="141"/>
        <v>0</v>
      </c>
      <c r="AS51" s="9">
        <f t="shared" si="141"/>
        <v>0</v>
      </c>
      <c r="AT51" s="9">
        <f t="shared" si="141"/>
        <v>0</v>
      </c>
      <c r="AU51" s="9">
        <f t="shared" si="141"/>
        <v>0</v>
      </c>
      <c r="AV51" s="9">
        <f t="shared" si="141"/>
        <v>0</v>
      </c>
      <c r="AW51" s="9">
        <f t="shared" ref="AS51:BH53" si="142">AW52</f>
        <v>613467</v>
      </c>
      <c r="AX51" s="9">
        <f t="shared" si="142"/>
        <v>0</v>
      </c>
      <c r="AY51" s="9">
        <f t="shared" si="142"/>
        <v>0</v>
      </c>
      <c r="AZ51" s="9">
        <f t="shared" si="142"/>
        <v>0</v>
      </c>
      <c r="BA51" s="9">
        <f t="shared" si="142"/>
        <v>0</v>
      </c>
      <c r="BB51" s="9">
        <f t="shared" si="142"/>
        <v>0</v>
      </c>
      <c r="BC51" s="9">
        <f t="shared" si="142"/>
        <v>613467</v>
      </c>
      <c r="BD51" s="9">
        <f t="shared" si="142"/>
        <v>0</v>
      </c>
      <c r="BE51" s="9">
        <f t="shared" si="142"/>
        <v>0</v>
      </c>
      <c r="BF51" s="9">
        <f t="shared" si="142"/>
        <v>0</v>
      </c>
      <c r="BG51" s="9">
        <f t="shared" si="142"/>
        <v>0</v>
      </c>
      <c r="BH51" s="9">
        <f t="shared" si="142"/>
        <v>0</v>
      </c>
      <c r="BI51" s="9">
        <f t="shared" ref="BE51:BT53" si="143">BI52</f>
        <v>613467</v>
      </c>
      <c r="BJ51" s="9">
        <f t="shared" si="143"/>
        <v>0</v>
      </c>
      <c r="BK51" s="9">
        <f t="shared" si="143"/>
        <v>0</v>
      </c>
      <c r="BL51" s="9">
        <f t="shared" si="143"/>
        <v>0</v>
      </c>
      <c r="BM51" s="9">
        <f t="shared" si="143"/>
        <v>0</v>
      </c>
      <c r="BN51" s="9">
        <f t="shared" si="143"/>
        <v>0</v>
      </c>
      <c r="BO51" s="9">
        <f t="shared" si="143"/>
        <v>613467</v>
      </c>
      <c r="BP51" s="9">
        <f t="shared" si="143"/>
        <v>0</v>
      </c>
      <c r="BQ51" s="9">
        <f t="shared" si="143"/>
        <v>0</v>
      </c>
      <c r="BR51" s="9">
        <f t="shared" si="143"/>
        <v>0</v>
      </c>
      <c r="BS51" s="9">
        <f t="shared" si="143"/>
        <v>0</v>
      </c>
      <c r="BT51" s="9">
        <f t="shared" si="143"/>
        <v>0</v>
      </c>
      <c r="BU51" s="9">
        <f t="shared" ref="BQ51:CF53" si="144">BU52</f>
        <v>613467</v>
      </c>
      <c r="BV51" s="9">
        <f t="shared" si="144"/>
        <v>0</v>
      </c>
      <c r="BW51" s="9">
        <f t="shared" si="144"/>
        <v>0</v>
      </c>
      <c r="BX51" s="9">
        <f t="shared" si="144"/>
        <v>0</v>
      </c>
      <c r="BY51" s="9">
        <f t="shared" si="144"/>
        <v>0</v>
      </c>
      <c r="BZ51" s="9">
        <f t="shared" si="144"/>
        <v>0</v>
      </c>
      <c r="CA51" s="9">
        <f t="shared" si="144"/>
        <v>613467</v>
      </c>
      <c r="CB51" s="9">
        <f t="shared" si="144"/>
        <v>0</v>
      </c>
      <c r="CC51" s="9">
        <f t="shared" si="144"/>
        <v>0</v>
      </c>
      <c r="CD51" s="9">
        <f t="shared" si="144"/>
        <v>0</v>
      </c>
      <c r="CE51" s="9">
        <f t="shared" si="144"/>
        <v>0</v>
      </c>
      <c r="CF51" s="9">
        <f t="shared" si="144"/>
        <v>0</v>
      </c>
      <c r="CG51" s="9">
        <f t="shared" ref="CC51:CP53" si="145">CG52</f>
        <v>613467</v>
      </c>
      <c r="CH51" s="9">
        <f t="shared" si="145"/>
        <v>0</v>
      </c>
      <c r="CI51" s="9">
        <f t="shared" si="145"/>
        <v>3516</v>
      </c>
      <c r="CJ51" s="9">
        <f t="shared" si="145"/>
        <v>1914</v>
      </c>
      <c r="CK51" s="9">
        <f t="shared" si="145"/>
        <v>0</v>
      </c>
      <c r="CL51" s="9">
        <f t="shared" si="145"/>
        <v>0</v>
      </c>
      <c r="CM51" s="9">
        <f t="shared" si="145"/>
        <v>618897</v>
      </c>
      <c r="CN51" s="9">
        <f t="shared" si="145"/>
        <v>0</v>
      </c>
      <c r="CO51" s="9">
        <f t="shared" si="145"/>
        <v>618897</v>
      </c>
      <c r="CP51" s="9">
        <f t="shared" si="145"/>
        <v>0</v>
      </c>
      <c r="CQ51" s="38">
        <f t="shared" si="74"/>
        <v>100</v>
      </c>
      <c r="CR51" s="38"/>
    </row>
    <row r="52" spans="1:96" ht="20.100000000000001" customHeight="1">
      <c r="A52" s="16" t="s">
        <v>58</v>
      </c>
      <c r="B52" s="14">
        <f>B51</f>
        <v>913</v>
      </c>
      <c r="C52" s="14" t="s">
        <v>7</v>
      </c>
      <c r="D52" s="14" t="s">
        <v>8</v>
      </c>
      <c r="E52" s="14" t="s">
        <v>59</v>
      </c>
      <c r="F52" s="14"/>
      <c r="G52" s="7">
        <f t="shared" si="139"/>
        <v>613419</v>
      </c>
      <c r="H52" s="7">
        <f t="shared" si="139"/>
        <v>0</v>
      </c>
      <c r="I52" s="7">
        <f t="shared" si="139"/>
        <v>0</v>
      </c>
      <c r="J52" s="7">
        <f t="shared" si="139"/>
        <v>48</v>
      </c>
      <c r="K52" s="7">
        <f t="shared" si="139"/>
        <v>0</v>
      </c>
      <c r="L52" s="7">
        <f t="shared" si="139"/>
        <v>0</v>
      </c>
      <c r="M52" s="7">
        <f t="shared" si="139"/>
        <v>613467</v>
      </c>
      <c r="N52" s="7">
        <f t="shared" si="139"/>
        <v>0</v>
      </c>
      <c r="O52" s="7">
        <f t="shared" si="139"/>
        <v>0</v>
      </c>
      <c r="P52" s="7">
        <f t="shared" si="139"/>
        <v>0</v>
      </c>
      <c r="Q52" s="7">
        <f t="shared" si="139"/>
        <v>0</v>
      </c>
      <c r="R52" s="7">
        <f t="shared" si="139"/>
        <v>0</v>
      </c>
      <c r="S52" s="7">
        <f t="shared" si="139"/>
        <v>613467</v>
      </c>
      <c r="T52" s="7">
        <f t="shared" si="139"/>
        <v>0</v>
      </c>
      <c r="U52" s="7">
        <f t="shared" si="140"/>
        <v>0</v>
      </c>
      <c r="V52" s="7">
        <f t="shared" si="140"/>
        <v>0</v>
      </c>
      <c r="W52" s="7">
        <f t="shared" si="140"/>
        <v>0</v>
      </c>
      <c r="X52" s="7">
        <f t="shared" si="140"/>
        <v>0</v>
      </c>
      <c r="Y52" s="7">
        <f t="shared" si="140"/>
        <v>613467</v>
      </c>
      <c r="Z52" s="7">
        <f t="shared" si="140"/>
        <v>0</v>
      </c>
      <c r="AA52" s="7">
        <f t="shared" si="140"/>
        <v>0</v>
      </c>
      <c r="AB52" s="7">
        <f t="shared" si="140"/>
        <v>0</v>
      </c>
      <c r="AC52" s="7">
        <f t="shared" si="140"/>
        <v>0</v>
      </c>
      <c r="AD52" s="7">
        <f t="shared" si="140"/>
        <v>0</v>
      </c>
      <c r="AE52" s="7">
        <f t="shared" si="140"/>
        <v>613467</v>
      </c>
      <c r="AF52" s="7">
        <f t="shared" si="140"/>
        <v>0</v>
      </c>
      <c r="AG52" s="7">
        <f t="shared" si="141"/>
        <v>0</v>
      </c>
      <c r="AH52" s="7">
        <f t="shared" si="141"/>
        <v>0</v>
      </c>
      <c r="AI52" s="7">
        <f t="shared" si="141"/>
        <v>0</v>
      </c>
      <c r="AJ52" s="7">
        <f t="shared" si="141"/>
        <v>0</v>
      </c>
      <c r="AK52" s="7">
        <f t="shared" si="141"/>
        <v>613467</v>
      </c>
      <c r="AL52" s="7">
        <f t="shared" si="141"/>
        <v>0</v>
      </c>
      <c r="AM52" s="7">
        <f t="shared" si="141"/>
        <v>0</v>
      </c>
      <c r="AN52" s="7">
        <f t="shared" si="141"/>
        <v>0</v>
      </c>
      <c r="AO52" s="7">
        <f t="shared" si="141"/>
        <v>0</v>
      </c>
      <c r="AP52" s="7">
        <f t="shared" si="141"/>
        <v>0</v>
      </c>
      <c r="AQ52" s="7">
        <f t="shared" si="141"/>
        <v>613467</v>
      </c>
      <c r="AR52" s="7">
        <f t="shared" si="141"/>
        <v>0</v>
      </c>
      <c r="AS52" s="7">
        <f t="shared" si="142"/>
        <v>0</v>
      </c>
      <c r="AT52" s="7">
        <f t="shared" si="142"/>
        <v>0</v>
      </c>
      <c r="AU52" s="7">
        <f t="shared" si="142"/>
        <v>0</v>
      </c>
      <c r="AV52" s="7">
        <f t="shared" si="142"/>
        <v>0</v>
      </c>
      <c r="AW52" s="7">
        <f t="shared" si="142"/>
        <v>613467</v>
      </c>
      <c r="AX52" s="7">
        <f t="shared" si="142"/>
        <v>0</v>
      </c>
      <c r="AY52" s="7">
        <f t="shared" si="142"/>
        <v>0</v>
      </c>
      <c r="AZ52" s="7">
        <f t="shared" si="142"/>
        <v>0</v>
      </c>
      <c r="BA52" s="7">
        <f t="shared" si="142"/>
        <v>0</v>
      </c>
      <c r="BB52" s="7">
        <f t="shared" si="142"/>
        <v>0</v>
      </c>
      <c r="BC52" s="7">
        <f t="shared" si="142"/>
        <v>613467</v>
      </c>
      <c r="BD52" s="7">
        <f t="shared" si="142"/>
        <v>0</v>
      </c>
      <c r="BE52" s="7">
        <f t="shared" si="143"/>
        <v>0</v>
      </c>
      <c r="BF52" s="7">
        <f t="shared" si="143"/>
        <v>0</v>
      </c>
      <c r="BG52" s="7">
        <f t="shared" si="143"/>
        <v>0</v>
      </c>
      <c r="BH52" s="7">
        <f t="shared" si="143"/>
        <v>0</v>
      </c>
      <c r="BI52" s="7">
        <f t="shared" si="143"/>
        <v>613467</v>
      </c>
      <c r="BJ52" s="7">
        <f t="shared" si="143"/>
        <v>0</v>
      </c>
      <c r="BK52" s="7">
        <f t="shared" si="143"/>
        <v>0</v>
      </c>
      <c r="BL52" s="7">
        <f t="shared" si="143"/>
        <v>0</v>
      </c>
      <c r="BM52" s="7">
        <f t="shared" si="143"/>
        <v>0</v>
      </c>
      <c r="BN52" s="7">
        <f t="shared" si="143"/>
        <v>0</v>
      </c>
      <c r="BO52" s="7">
        <f t="shared" si="143"/>
        <v>613467</v>
      </c>
      <c r="BP52" s="7">
        <f t="shared" si="143"/>
        <v>0</v>
      </c>
      <c r="BQ52" s="7">
        <f t="shared" si="144"/>
        <v>0</v>
      </c>
      <c r="BR52" s="7">
        <f t="shared" si="144"/>
        <v>0</v>
      </c>
      <c r="BS52" s="7">
        <f t="shared" si="144"/>
        <v>0</v>
      </c>
      <c r="BT52" s="7">
        <f t="shared" si="144"/>
        <v>0</v>
      </c>
      <c r="BU52" s="7">
        <f t="shared" si="144"/>
        <v>613467</v>
      </c>
      <c r="BV52" s="7">
        <f t="shared" si="144"/>
        <v>0</v>
      </c>
      <c r="BW52" s="7">
        <f t="shared" si="144"/>
        <v>0</v>
      </c>
      <c r="BX52" s="7">
        <f t="shared" si="144"/>
        <v>0</v>
      </c>
      <c r="BY52" s="7">
        <f t="shared" si="144"/>
        <v>0</v>
      </c>
      <c r="BZ52" s="7">
        <f t="shared" si="144"/>
        <v>0</v>
      </c>
      <c r="CA52" s="7">
        <f t="shared" si="144"/>
        <v>613467</v>
      </c>
      <c r="CB52" s="7">
        <f t="shared" si="144"/>
        <v>0</v>
      </c>
      <c r="CC52" s="7">
        <f t="shared" si="145"/>
        <v>0</v>
      </c>
      <c r="CD52" s="7">
        <f t="shared" si="145"/>
        <v>0</v>
      </c>
      <c r="CE52" s="7">
        <f t="shared" si="145"/>
        <v>0</v>
      </c>
      <c r="CF52" s="7">
        <f t="shared" si="145"/>
        <v>0</v>
      </c>
      <c r="CG52" s="7">
        <f t="shared" si="145"/>
        <v>613467</v>
      </c>
      <c r="CH52" s="7">
        <f t="shared" si="145"/>
        <v>0</v>
      </c>
      <c r="CI52" s="7">
        <f t="shared" si="145"/>
        <v>3516</v>
      </c>
      <c r="CJ52" s="7">
        <f t="shared" si="145"/>
        <v>1914</v>
      </c>
      <c r="CK52" s="7">
        <f t="shared" si="145"/>
        <v>0</v>
      </c>
      <c r="CL52" s="7">
        <f t="shared" si="145"/>
        <v>0</v>
      </c>
      <c r="CM52" s="7">
        <f t="shared" si="145"/>
        <v>618897</v>
      </c>
      <c r="CN52" s="7">
        <f t="shared" si="145"/>
        <v>0</v>
      </c>
      <c r="CO52" s="7">
        <f t="shared" si="145"/>
        <v>618897</v>
      </c>
      <c r="CP52" s="7">
        <f t="shared" si="145"/>
        <v>0</v>
      </c>
      <c r="CQ52" s="37">
        <f t="shared" si="74"/>
        <v>100</v>
      </c>
      <c r="CR52" s="37"/>
    </row>
    <row r="53" spans="1:96" ht="49.5">
      <c r="A53" s="13" t="s">
        <v>11</v>
      </c>
      <c r="B53" s="14">
        <f>B52</f>
        <v>913</v>
      </c>
      <c r="C53" s="14" t="s">
        <v>7</v>
      </c>
      <c r="D53" s="14" t="s">
        <v>8</v>
      </c>
      <c r="E53" s="14" t="s">
        <v>59</v>
      </c>
      <c r="F53" s="14" t="s">
        <v>12</v>
      </c>
      <c r="G53" s="6">
        <f t="shared" si="139"/>
        <v>613419</v>
      </c>
      <c r="H53" s="6">
        <f t="shared" si="139"/>
        <v>0</v>
      </c>
      <c r="I53" s="6">
        <f t="shared" si="139"/>
        <v>0</v>
      </c>
      <c r="J53" s="6">
        <f t="shared" si="139"/>
        <v>48</v>
      </c>
      <c r="K53" s="6">
        <f t="shared" si="139"/>
        <v>0</v>
      </c>
      <c r="L53" s="6">
        <f t="shared" si="139"/>
        <v>0</v>
      </c>
      <c r="M53" s="6">
        <f t="shared" si="139"/>
        <v>613467</v>
      </c>
      <c r="N53" s="6">
        <f t="shared" si="139"/>
        <v>0</v>
      </c>
      <c r="O53" s="6">
        <f t="shared" si="139"/>
        <v>0</v>
      </c>
      <c r="P53" s="6">
        <f t="shared" si="139"/>
        <v>0</v>
      </c>
      <c r="Q53" s="6">
        <f t="shared" si="139"/>
        <v>0</v>
      </c>
      <c r="R53" s="6">
        <f t="shared" si="139"/>
        <v>0</v>
      </c>
      <c r="S53" s="6">
        <f t="shared" si="139"/>
        <v>613467</v>
      </c>
      <c r="T53" s="6">
        <f t="shared" si="139"/>
        <v>0</v>
      </c>
      <c r="U53" s="6">
        <f t="shared" si="140"/>
        <v>0</v>
      </c>
      <c r="V53" s="6">
        <f t="shared" si="140"/>
        <v>0</v>
      </c>
      <c r="W53" s="6">
        <f t="shared" si="140"/>
        <v>0</v>
      </c>
      <c r="X53" s="6">
        <f t="shared" si="140"/>
        <v>0</v>
      </c>
      <c r="Y53" s="6">
        <f t="shared" si="140"/>
        <v>613467</v>
      </c>
      <c r="Z53" s="6">
        <f t="shared" si="140"/>
        <v>0</v>
      </c>
      <c r="AA53" s="6">
        <f t="shared" si="140"/>
        <v>0</v>
      </c>
      <c r="AB53" s="6">
        <f t="shared" si="140"/>
        <v>0</v>
      </c>
      <c r="AC53" s="6">
        <f t="shared" si="140"/>
        <v>0</v>
      </c>
      <c r="AD53" s="6">
        <f t="shared" si="140"/>
        <v>0</v>
      </c>
      <c r="AE53" s="6">
        <f t="shared" si="140"/>
        <v>613467</v>
      </c>
      <c r="AF53" s="6">
        <f t="shared" si="140"/>
        <v>0</v>
      </c>
      <c r="AG53" s="6">
        <f t="shared" si="141"/>
        <v>0</v>
      </c>
      <c r="AH53" s="6">
        <f t="shared" si="141"/>
        <v>0</v>
      </c>
      <c r="AI53" s="6">
        <f t="shared" si="141"/>
        <v>0</v>
      </c>
      <c r="AJ53" s="6">
        <f t="shared" si="141"/>
        <v>0</v>
      </c>
      <c r="AK53" s="6">
        <f t="shared" si="141"/>
        <v>613467</v>
      </c>
      <c r="AL53" s="6">
        <f t="shared" si="141"/>
        <v>0</v>
      </c>
      <c r="AM53" s="6">
        <f t="shared" si="141"/>
        <v>0</v>
      </c>
      <c r="AN53" s="6">
        <f t="shared" si="141"/>
        <v>0</v>
      </c>
      <c r="AO53" s="6">
        <f t="shared" si="141"/>
        <v>0</v>
      </c>
      <c r="AP53" s="6">
        <f t="shared" si="141"/>
        <v>0</v>
      </c>
      <c r="AQ53" s="6">
        <f t="shared" si="141"/>
        <v>613467</v>
      </c>
      <c r="AR53" s="6">
        <f t="shared" si="141"/>
        <v>0</v>
      </c>
      <c r="AS53" s="6">
        <f t="shared" si="142"/>
        <v>0</v>
      </c>
      <c r="AT53" s="6">
        <f t="shared" si="142"/>
        <v>0</v>
      </c>
      <c r="AU53" s="6">
        <f t="shared" si="142"/>
        <v>0</v>
      </c>
      <c r="AV53" s="6">
        <f t="shared" si="142"/>
        <v>0</v>
      </c>
      <c r="AW53" s="6">
        <f t="shared" si="142"/>
        <v>613467</v>
      </c>
      <c r="AX53" s="6">
        <f t="shared" si="142"/>
        <v>0</v>
      </c>
      <c r="AY53" s="6">
        <f t="shared" si="142"/>
        <v>0</v>
      </c>
      <c r="AZ53" s="6">
        <f t="shared" si="142"/>
        <v>0</v>
      </c>
      <c r="BA53" s="6">
        <f t="shared" si="142"/>
        <v>0</v>
      </c>
      <c r="BB53" s="6">
        <f t="shared" si="142"/>
        <v>0</v>
      </c>
      <c r="BC53" s="6">
        <f t="shared" si="142"/>
        <v>613467</v>
      </c>
      <c r="BD53" s="6">
        <f t="shared" si="142"/>
        <v>0</v>
      </c>
      <c r="BE53" s="6">
        <f t="shared" si="143"/>
        <v>0</v>
      </c>
      <c r="BF53" s="6">
        <f t="shared" si="143"/>
        <v>0</v>
      </c>
      <c r="BG53" s="6">
        <f t="shared" si="143"/>
        <v>0</v>
      </c>
      <c r="BH53" s="6">
        <f t="shared" si="143"/>
        <v>0</v>
      </c>
      <c r="BI53" s="6">
        <f t="shared" si="143"/>
        <v>613467</v>
      </c>
      <c r="BJ53" s="6">
        <f t="shared" si="143"/>
        <v>0</v>
      </c>
      <c r="BK53" s="6">
        <f t="shared" si="143"/>
        <v>0</v>
      </c>
      <c r="BL53" s="6">
        <f t="shared" si="143"/>
        <v>0</v>
      </c>
      <c r="BM53" s="6">
        <f t="shared" si="143"/>
        <v>0</v>
      </c>
      <c r="BN53" s="6">
        <f t="shared" si="143"/>
        <v>0</v>
      </c>
      <c r="BO53" s="6">
        <f t="shared" si="143"/>
        <v>613467</v>
      </c>
      <c r="BP53" s="6">
        <f t="shared" si="143"/>
        <v>0</v>
      </c>
      <c r="BQ53" s="6">
        <f t="shared" si="144"/>
        <v>0</v>
      </c>
      <c r="BR53" s="6">
        <f t="shared" si="144"/>
        <v>0</v>
      </c>
      <c r="BS53" s="6">
        <f t="shared" si="144"/>
        <v>0</v>
      </c>
      <c r="BT53" s="6">
        <f t="shared" si="144"/>
        <v>0</v>
      </c>
      <c r="BU53" s="6">
        <f t="shared" si="144"/>
        <v>613467</v>
      </c>
      <c r="BV53" s="6">
        <f t="shared" si="144"/>
        <v>0</v>
      </c>
      <c r="BW53" s="6">
        <f t="shared" si="144"/>
        <v>0</v>
      </c>
      <c r="BX53" s="6">
        <f t="shared" si="144"/>
        <v>0</v>
      </c>
      <c r="BY53" s="6">
        <f t="shared" si="144"/>
        <v>0</v>
      </c>
      <c r="BZ53" s="6">
        <f t="shared" si="144"/>
        <v>0</v>
      </c>
      <c r="CA53" s="6">
        <f t="shared" si="144"/>
        <v>613467</v>
      </c>
      <c r="CB53" s="6">
        <f t="shared" si="144"/>
        <v>0</v>
      </c>
      <c r="CC53" s="6">
        <f t="shared" si="145"/>
        <v>0</v>
      </c>
      <c r="CD53" s="6">
        <f t="shared" si="145"/>
        <v>0</v>
      </c>
      <c r="CE53" s="6">
        <f t="shared" si="145"/>
        <v>0</v>
      </c>
      <c r="CF53" s="6">
        <f t="shared" si="145"/>
        <v>0</v>
      </c>
      <c r="CG53" s="6">
        <f t="shared" si="145"/>
        <v>613467</v>
      </c>
      <c r="CH53" s="6">
        <f t="shared" si="145"/>
        <v>0</v>
      </c>
      <c r="CI53" s="6">
        <f t="shared" si="145"/>
        <v>3516</v>
      </c>
      <c r="CJ53" s="6">
        <f t="shared" si="145"/>
        <v>1914</v>
      </c>
      <c r="CK53" s="6">
        <f t="shared" si="145"/>
        <v>0</v>
      </c>
      <c r="CL53" s="6">
        <f t="shared" si="145"/>
        <v>0</v>
      </c>
      <c r="CM53" s="6">
        <f t="shared" si="145"/>
        <v>618897</v>
      </c>
      <c r="CN53" s="6">
        <f t="shared" si="145"/>
        <v>0</v>
      </c>
      <c r="CO53" s="6">
        <f t="shared" si="145"/>
        <v>618897</v>
      </c>
      <c r="CP53" s="6">
        <f t="shared" si="145"/>
        <v>0</v>
      </c>
      <c r="CQ53" s="36">
        <f t="shared" si="74"/>
        <v>100</v>
      </c>
      <c r="CR53" s="36"/>
    </row>
    <row r="54" spans="1:96" ht="20.100000000000001" customHeight="1">
      <c r="A54" s="16" t="s">
        <v>13</v>
      </c>
      <c r="B54" s="14">
        <f>B53</f>
        <v>913</v>
      </c>
      <c r="C54" s="14" t="s">
        <v>7</v>
      </c>
      <c r="D54" s="14" t="s">
        <v>8</v>
      </c>
      <c r="E54" s="14" t="s">
        <v>59</v>
      </c>
      <c r="F54" s="14">
        <v>610</v>
      </c>
      <c r="G54" s="7">
        <v>613419</v>
      </c>
      <c r="H54" s="7"/>
      <c r="I54" s="7"/>
      <c r="J54" s="7">
        <v>48</v>
      </c>
      <c r="K54" s="7"/>
      <c r="L54" s="7"/>
      <c r="M54" s="7">
        <f>G54+I54+J54+K54+L54</f>
        <v>613467</v>
      </c>
      <c r="N54" s="7">
        <f>H54+L54</f>
        <v>0</v>
      </c>
      <c r="O54" s="7"/>
      <c r="P54" s="7"/>
      <c r="Q54" s="7"/>
      <c r="R54" s="7"/>
      <c r="S54" s="7">
        <f>M54+O54+P54+Q54+R54</f>
        <v>613467</v>
      </c>
      <c r="T54" s="7">
        <f>N54+R54</f>
        <v>0</v>
      </c>
      <c r="U54" s="7"/>
      <c r="V54" s="7"/>
      <c r="W54" s="7"/>
      <c r="X54" s="7"/>
      <c r="Y54" s="7">
        <f>S54+U54+V54+W54+X54</f>
        <v>613467</v>
      </c>
      <c r="Z54" s="7">
        <f>T54+X54</f>
        <v>0</v>
      </c>
      <c r="AA54" s="7"/>
      <c r="AB54" s="7"/>
      <c r="AC54" s="7"/>
      <c r="AD54" s="7"/>
      <c r="AE54" s="7">
        <f>Y54+AA54+AB54+AC54+AD54</f>
        <v>613467</v>
      </c>
      <c r="AF54" s="7">
        <f>Z54+AD54</f>
        <v>0</v>
      </c>
      <c r="AG54" s="7"/>
      <c r="AH54" s="7"/>
      <c r="AI54" s="7"/>
      <c r="AJ54" s="7"/>
      <c r="AK54" s="7">
        <f>AE54+AG54+AH54+AI54+AJ54</f>
        <v>613467</v>
      </c>
      <c r="AL54" s="7">
        <f>AF54+AJ54</f>
        <v>0</v>
      </c>
      <c r="AM54" s="7"/>
      <c r="AN54" s="7"/>
      <c r="AO54" s="7"/>
      <c r="AP54" s="7"/>
      <c r="AQ54" s="7">
        <f>AK54+AM54+AN54+AO54+AP54</f>
        <v>613467</v>
      </c>
      <c r="AR54" s="7">
        <f>AL54+AP54</f>
        <v>0</v>
      </c>
      <c r="AS54" s="7"/>
      <c r="AT54" s="7"/>
      <c r="AU54" s="7"/>
      <c r="AV54" s="7"/>
      <c r="AW54" s="7">
        <f>AQ54+AS54+AT54+AU54+AV54</f>
        <v>613467</v>
      </c>
      <c r="AX54" s="7">
        <f>AR54+AV54</f>
        <v>0</v>
      </c>
      <c r="AY54" s="7"/>
      <c r="AZ54" s="7"/>
      <c r="BA54" s="7"/>
      <c r="BB54" s="7"/>
      <c r="BC54" s="7">
        <f>AW54+AY54+AZ54+BA54+BB54</f>
        <v>613467</v>
      </c>
      <c r="BD54" s="7">
        <f>AX54+BB54</f>
        <v>0</v>
      </c>
      <c r="BE54" s="7"/>
      <c r="BF54" s="7"/>
      <c r="BG54" s="7"/>
      <c r="BH54" s="7"/>
      <c r="BI54" s="7">
        <f>BC54+BE54+BF54+BG54+BH54</f>
        <v>613467</v>
      </c>
      <c r="BJ54" s="7">
        <f>BD54+BH54</f>
        <v>0</v>
      </c>
      <c r="BK54" s="7"/>
      <c r="BL54" s="7"/>
      <c r="BM54" s="7"/>
      <c r="BN54" s="7"/>
      <c r="BO54" s="7">
        <f>BI54+BK54+BL54+BM54+BN54</f>
        <v>613467</v>
      </c>
      <c r="BP54" s="7">
        <f>BJ54+BN54</f>
        <v>0</v>
      </c>
      <c r="BQ54" s="7"/>
      <c r="BR54" s="7"/>
      <c r="BS54" s="7"/>
      <c r="BT54" s="7"/>
      <c r="BU54" s="7">
        <f>BO54+BQ54+BR54+BS54+BT54</f>
        <v>613467</v>
      </c>
      <c r="BV54" s="7">
        <f>BP54+BT54</f>
        <v>0</v>
      </c>
      <c r="BW54" s="7"/>
      <c r="BX54" s="7"/>
      <c r="BY54" s="7"/>
      <c r="BZ54" s="7"/>
      <c r="CA54" s="7">
        <f>BU54+BW54+BX54+BY54+BZ54</f>
        <v>613467</v>
      </c>
      <c r="CB54" s="7">
        <f>BV54+BZ54</f>
        <v>0</v>
      </c>
      <c r="CC54" s="7"/>
      <c r="CD54" s="7"/>
      <c r="CE54" s="7"/>
      <c r="CF54" s="7"/>
      <c r="CG54" s="7">
        <f>CA54+CC54+CD54+CE54+CF54</f>
        <v>613467</v>
      </c>
      <c r="CH54" s="7">
        <f>CB54+CF54</f>
        <v>0</v>
      </c>
      <c r="CI54" s="7">
        <v>3516</v>
      </c>
      <c r="CJ54" s="7">
        <v>1914</v>
      </c>
      <c r="CK54" s="7"/>
      <c r="CL54" s="7"/>
      <c r="CM54" s="7">
        <f>CG54+CI54+CJ54+CK54+CL54</f>
        <v>618897</v>
      </c>
      <c r="CN54" s="7">
        <f>CH54+CL54</f>
        <v>0</v>
      </c>
      <c r="CO54" s="7">
        <v>618897</v>
      </c>
      <c r="CP54" s="7"/>
      <c r="CQ54" s="37">
        <f t="shared" si="74"/>
        <v>100</v>
      </c>
      <c r="CR54" s="37"/>
    </row>
    <row r="55" spans="1:96" ht="20.100000000000001" customHeight="1">
      <c r="A55" s="16" t="s">
        <v>14</v>
      </c>
      <c r="B55" s="14">
        <v>913</v>
      </c>
      <c r="C55" s="14" t="s">
        <v>7</v>
      </c>
      <c r="D55" s="14" t="s">
        <v>8</v>
      </c>
      <c r="E55" s="14" t="s">
        <v>40</v>
      </c>
      <c r="F55" s="14"/>
      <c r="G55" s="7">
        <f t="shared" ref="G55:V57" si="146">G56</f>
        <v>21040</v>
      </c>
      <c r="H55" s="7">
        <f t="shared" si="146"/>
        <v>0</v>
      </c>
      <c r="I55" s="7">
        <f t="shared" si="146"/>
        <v>0</v>
      </c>
      <c r="J55" s="7">
        <f t="shared" si="146"/>
        <v>0</v>
      </c>
      <c r="K55" s="7">
        <f t="shared" si="146"/>
        <v>0</v>
      </c>
      <c r="L55" s="7">
        <f t="shared" si="146"/>
        <v>0</v>
      </c>
      <c r="M55" s="7">
        <f t="shared" si="146"/>
        <v>21040</v>
      </c>
      <c r="N55" s="7">
        <f t="shared" si="146"/>
        <v>0</v>
      </c>
      <c r="O55" s="7">
        <f t="shared" si="146"/>
        <v>0</v>
      </c>
      <c r="P55" s="7">
        <f t="shared" si="146"/>
        <v>0</v>
      </c>
      <c r="Q55" s="7">
        <f t="shared" si="146"/>
        <v>0</v>
      </c>
      <c r="R55" s="7">
        <f t="shared" si="146"/>
        <v>0</v>
      </c>
      <c r="S55" s="7">
        <f t="shared" si="146"/>
        <v>21040</v>
      </c>
      <c r="T55" s="7">
        <f t="shared" si="146"/>
        <v>0</v>
      </c>
      <c r="U55" s="7">
        <f t="shared" si="146"/>
        <v>0</v>
      </c>
      <c r="V55" s="7">
        <f t="shared" si="146"/>
        <v>0</v>
      </c>
      <c r="W55" s="7">
        <f t="shared" ref="U55:AJ57" si="147">W56</f>
        <v>0</v>
      </c>
      <c r="X55" s="7">
        <f t="shared" si="147"/>
        <v>0</v>
      </c>
      <c r="Y55" s="7">
        <f t="shared" si="147"/>
        <v>21040</v>
      </c>
      <c r="Z55" s="7">
        <f t="shared" si="147"/>
        <v>0</v>
      </c>
      <c r="AA55" s="7">
        <f t="shared" si="147"/>
        <v>0</v>
      </c>
      <c r="AB55" s="7">
        <f t="shared" si="147"/>
        <v>0</v>
      </c>
      <c r="AC55" s="7">
        <f t="shared" si="147"/>
        <v>0</v>
      </c>
      <c r="AD55" s="7">
        <f t="shared" si="147"/>
        <v>0</v>
      </c>
      <c r="AE55" s="7">
        <f t="shared" si="147"/>
        <v>21040</v>
      </c>
      <c r="AF55" s="7">
        <f t="shared" si="147"/>
        <v>0</v>
      </c>
      <c r="AG55" s="7">
        <f t="shared" si="147"/>
        <v>0</v>
      </c>
      <c r="AH55" s="7">
        <f t="shared" si="147"/>
        <v>0</v>
      </c>
      <c r="AI55" s="7">
        <f t="shared" si="147"/>
        <v>0</v>
      </c>
      <c r="AJ55" s="7">
        <f t="shared" si="147"/>
        <v>0</v>
      </c>
      <c r="AK55" s="7">
        <f t="shared" ref="AG55:AV57" si="148">AK56</f>
        <v>21040</v>
      </c>
      <c r="AL55" s="7">
        <f t="shared" si="148"/>
        <v>0</v>
      </c>
      <c r="AM55" s="7">
        <f t="shared" si="148"/>
        <v>-305</v>
      </c>
      <c r="AN55" s="7">
        <f t="shared" si="148"/>
        <v>0</v>
      </c>
      <c r="AO55" s="7">
        <f t="shared" si="148"/>
        <v>0</v>
      </c>
      <c r="AP55" s="7">
        <f t="shared" si="148"/>
        <v>0</v>
      </c>
      <c r="AQ55" s="7">
        <f t="shared" si="148"/>
        <v>20735</v>
      </c>
      <c r="AR55" s="7">
        <f t="shared" si="148"/>
        <v>0</v>
      </c>
      <c r="AS55" s="7">
        <f t="shared" si="148"/>
        <v>0</v>
      </c>
      <c r="AT55" s="7">
        <f t="shared" si="148"/>
        <v>400</v>
      </c>
      <c r="AU55" s="7">
        <f t="shared" si="148"/>
        <v>0</v>
      </c>
      <c r="AV55" s="7">
        <f t="shared" si="148"/>
        <v>0</v>
      </c>
      <c r="AW55" s="7">
        <f t="shared" ref="AS55:BH57" si="149">AW56</f>
        <v>21135</v>
      </c>
      <c r="AX55" s="7">
        <f t="shared" si="149"/>
        <v>0</v>
      </c>
      <c r="AY55" s="7">
        <f t="shared" si="149"/>
        <v>0</v>
      </c>
      <c r="AZ55" s="7">
        <f t="shared" si="149"/>
        <v>6027</v>
      </c>
      <c r="BA55" s="7">
        <f t="shared" si="149"/>
        <v>-660</v>
      </c>
      <c r="BB55" s="7">
        <f t="shared" si="149"/>
        <v>0</v>
      </c>
      <c r="BC55" s="7">
        <f t="shared" si="149"/>
        <v>26502</v>
      </c>
      <c r="BD55" s="7">
        <f t="shared" si="149"/>
        <v>0</v>
      </c>
      <c r="BE55" s="7">
        <f t="shared" si="149"/>
        <v>0</v>
      </c>
      <c r="BF55" s="7">
        <f t="shared" si="149"/>
        <v>4961</v>
      </c>
      <c r="BG55" s="7">
        <f t="shared" si="149"/>
        <v>0</v>
      </c>
      <c r="BH55" s="7">
        <f t="shared" si="149"/>
        <v>0</v>
      </c>
      <c r="BI55" s="7">
        <f t="shared" ref="BE55:BT57" si="150">BI56</f>
        <v>31463</v>
      </c>
      <c r="BJ55" s="7">
        <f t="shared" si="150"/>
        <v>0</v>
      </c>
      <c r="BK55" s="7">
        <f t="shared" si="150"/>
        <v>0</v>
      </c>
      <c r="BL55" s="7">
        <f t="shared" si="150"/>
        <v>5006</v>
      </c>
      <c r="BM55" s="7">
        <f t="shared" si="150"/>
        <v>0</v>
      </c>
      <c r="BN55" s="7">
        <f t="shared" si="150"/>
        <v>0</v>
      </c>
      <c r="BO55" s="7">
        <f t="shared" si="150"/>
        <v>36469</v>
      </c>
      <c r="BP55" s="7">
        <f t="shared" si="150"/>
        <v>0</v>
      </c>
      <c r="BQ55" s="7">
        <f t="shared" si="150"/>
        <v>-6027</v>
      </c>
      <c r="BR55" s="7">
        <f t="shared" si="150"/>
        <v>0</v>
      </c>
      <c r="BS55" s="7">
        <f t="shared" si="150"/>
        <v>0</v>
      </c>
      <c r="BT55" s="7">
        <f t="shared" si="150"/>
        <v>0</v>
      </c>
      <c r="BU55" s="7">
        <f t="shared" ref="BQ55:CF57" si="151">BU56</f>
        <v>30442</v>
      </c>
      <c r="BV55" s="7">
        <f t="shared" si="151"/>
        <v>0</v>
      </c>
      <c r="BW55" s="7">
        <f t="shared" si="151"/>
        <v>0</v>
      </c>
      <c r="BX55" s="7">
        <f t="shared" si="151"/>
        <v>0</v>
      </c>
      <c r="BY55" s="7">
        <f t="shared" si="151"/>
        <v>0</v>
      </c>
      <c r="BZ55" s="7">
        <f t="shared" si="151"/>
        <v>0</v>
      </c>
      <c r="CA55" s="7">
        <f t="shared" si="151"/>
        <v>30442</v>
      </c>
      <c r="CB55" s="7">
        <f t="shared" si="151"/>
        <v>0</v>
      </c>
      <c r="CC55" s="7">
        <f t="shared" si="151"/>
        <v>0</v>
      </c>
      <c r="CD55" s="7">
        <f t="shared" si="151"/>
        <v>0</v>
      </c>
      <c r="CE55" s="7">
        <f t="shared" si="151"/>
        <v>0</v>
      </c>
      <c r="CF55" s="7">
        <f t="shared" si="151"/>
        <v>0</v>
      </c>
      <c r="CG55" s="7">
        <f t="shared" ref="CC55:CP57" si="152">CG56</f>
        <v>30442</v>
      </c>
      <c r="CH55" s="7">
        <f t="shared" si="152"/>
        <v>0</v>
      </c>
      <c r="CI55" s="7">
        <f t="shared" si="152"/>
        <v>0</v>
      </c>
      <c r="CJ55" s="7">
        <f t="shared" si="152"/>
        <v>0</v>
      </c>
      <c r="CK55" s="7">
        <f t="shared" si="152"/>
        <v>0</v>
      </c>
      <c r="CL55" s="7">
        <f t="shared" si="152"/>
        <v>0</v>
      </c>
      <c r="CM55" s="7">
        <f t="shared" si="152"/>
        <v>30442</v>
      </c>
      <c r="CN55" s="7">
        <f t="shared" si="152"/>
        <v>0</v>
      </c>
      <c r="CO55" s="7">
        <f t="shared" si="152"/>
        <v>22337</v>
      </c>
      <c r="CP55" s="7">
        <f t="shared" si="152"/>
        <v>0</v>
      </c>
      <c r="CQ55" s="37">
        <f t="shared" si="74"/>
        <v>73.37559950068983</v>
      </c>
      <c r="CR55" s="37"/>
    </row>
    <row r="56" spans="1:96" ht="20.100000000000001" customHeight="1">
      <c r="A56" s="16" t="s">
        <v>61</v>
      </c>
      <c r="B56" s="14">
        <v>913</v>
      </c>
      <c r="C56" s="14" t="s">
        <v>7</v>
      </c>
      <c r="D56" s="14" t="s">
        <v>8</v>
      </c>
      <c r="E56" s="14" t="s">
        <v>62</v>
      </c>
      <c r="F56" s="14"/>
      <c r="G56" s="7">
        <f t="shared" si="146"/>
        <v>21040</v>
      </c>
      <c r="H56" s="7">
        <f t="shared" si="146"/>
        <v>0</v>
      </c>
      <c r="I56" s="7">
        <f t="shared" si="146"/>
        <v>0</v>
      </c>
      <c r="J56" s="7">
        <f t="shared" si="146"/>
        <v>0</v>
      </c>
      <c r="K56" s="7">
        <f t="shared" si="146"/>
        <v>0</v>
      </c>
      <c r="L56" s="7">
        <f t="shared" si="146"/>
        <v>0</v>
      </c>
      <c r="M56" s="7">
        <f t="shared" si="146"/>
        <v>21040</v>
      </c>
      <c r="N56" s="7">
        <f t="shared" si="146"/>
        <v>0</v>
      </c>
      <c r="O56" s="7">
        <f t="shared" si="146"/>
        <v>0</v>
      </c>
      <c r="P56" s="7">
        <f t="shared" si="146"/>
        <v>0</v>
      </c>
      <c r="Q56" s="7">
        <f t="shared" si="146"/>
        <v>0</v>
      </c>
      <c r="R56" s="7">
        <f t="shared" si="146"/>
        <v>0</v>
      </c>
      <c r="S56" s="7">
        <f t="shared" si="146"/>
        <v>21040</v>
      </c>
      <c r="T56" s="7">
        <f t="shared" si="146"/>
        <v>0</v>
      </c>
      <c r="U56" s="7">
        <f t="shared" si="147"/>
        <v>0</v>
      </c>
      <c r="V56" s="7">
        <f t="shared" si="147"/>
        <v>0</v>
      </c>
      <c r="W56" s="7">
        <f t="shared" si="147"/>
        <v>0</v>
      </c>
      <c r="X56" s="7">
        <f t="shared" si="147"/>
        <v>0</v>
      </c>
      <c r="Y56" s="7">
        <f t="shared" si="147"/>
        <v>21040</v>
      </c>
      <c r="Z56" s="7">
        <f t="shared" si="147"/>
        <v>0</v>
      </c>
      <c r="AA56" s="7">
        <f t="shared" si="147"/>
        <v>0</v>
      </c>
      <c r="AB56" s="7">
        <f t="shared" si="147"/>
        <v>0</v>
      </c>
      <c r="AC56" s="7">
        <f t="shared" si="147"/>
        <v>0</v>
      </c>
      <c r="AD56" s="7">
        <f t="shared" si="147"/>
        <v>0</v>
      </c>
      <c r="AE56" s="7">
        <f t="shared" si="147"/>
        <v>21040</v>
      </c>
      <c r="AF56" s="7">
        <f t="shared" si="147"/>
        <v>0</v>
      </c>
      <c r="AG56" s="7">
        <f t="shared" si="148"/>
        <v>0</v>
      </c>
      <c r="AH56" s="7">
        <f t="shared" si="148"/>
        <v>0</v>
      </c>
      <c r="AI56" s="7">
        <f t="shared" si="148"/>
        <v>0</v>
      </c>
      <c r="AJ56" s="7">
        <f t="shared" si="148"/>
        <v>0</v>
      </c>
      <c r="AK56" s="7">
        <f t="shared" si="148"/>
        <v>21040</v>
      </c>
      <c r="AL56" s="7">
        <f t="shared" si="148"/>
        <v>0</v>
      </c>
      <c r="AM56" s="7">
        <f t="shared" si="148"/>
        <v>-305</v>
      </c>
      <c r="AN56" s="7">
        <f t="shared" si="148"/>
        <v>0</v>
      </c>
      <c r="AO56" s="7">
        <f t="shared" si="148"/>
        <v>0</v>
      </c>
      <c r="AP56" s="7">
        <f t="shared" si="148"/>
        <v>0</v>
      </c>
      <c r="AQ56" s="7">
        <f t="shared" si="148"/>
        <v>20735</v>
      </c>
      <c r="AR56" s="7">
        <f t="shared" si="148"/>
        <v>0</v>
      </c>
      <c r="AS56" s="7">
        <f t="shared" si="149"/>
        <v>0</v>
      </c>
      <c r="AT56" s="7">
        <f t="shared" si="149"/>
        <v>400</v>
      </c>
      <c r="AU56" s="7">
        <f t="shared" si="149"/>
        <v>0</v>
      </c>
      <c r="AV56" s="7">
        <f t="shared" si="149"/>
        <v>0</v>
      </c>
      <c r="AW56" s="7">
        <f t="shared" si="149"/>
        <v>21135</v>
      </c>
      <c r="AX56" s="7">
        <f t="shared" si="149"/>
        <v>0</v>
      </c>
      <c r="AY56" s="7">
        <f t="shared" si="149"/>
        <v>0</v>
      </c>
      <c r="AZ56" s="7">
        <f t="shared" si="149"/>
        <v>6027</v>
      </c>
      <c r="BA56" s="7">
        <f t="shared" si="149"/>
        <v>-660</v>
      </c>
      <c r="BB56" s="7">
        <f t="shared" si="149"/>
        <v>0</v>
      </c>
      <c r="BC56" s="7">
        <f t="shared" si="149"/>
        <v>26502</v>
      </c>
      <c r="BD56" s="7">
        <f t="shared" si="149"/>
        <v>0</v>
      </c>
      <c r="BE56" s="7">
        <f t="shared" si="150"/>
        <v>0</v>
      </c>
      <c r="BF56" s="7">
        <f t="shared" si="150"/>
        <v>4961</v>
      </c>
      <c r="BG56" s="7">
        <f t="shared" si="150"/>
        <v>0</v>
      </c>
      <c r="BH56" s="7">
        <f t="shared" si="150"/>
        <v>0</v>
      </c>
      <c r="BI56" s="7">
        <f t="shared" si="150"/>
        <v>31463</v>
      </c>
      <c r="BJ56" s="7">
        <f t="shared" si="150"/>
        <v>0</v>
      </c>
      <c r="BK56" s="7">
        <f t="shared" si="150"/>
        <v>0</v>
      </c>
      <c r="BL56" s="7">
        <f t="shared" si="150"/>
        <v>5006</v>
      </c>
      <c r="BM56" s="7">
        <f t="shared" si="150"/>
        <v>0</v>
      </c>
      <c r="BN56" s="7">
        <f t="shared" si="150"/>
        <v>0</v>
      </c>
      <c r="BO56" s="7">
        <f t="shared" si="150"/>
        <v>36469</v>
      </c>
      <c r="BP56" s="7">
        <f t="shared" si="150"/>
        <v>0</v>
      </c>
      <c r="BQ56" s="7">
        <f t="shared" si="151"/>
        <v>-6027</v>
      </c>
      <c r="BR56" s="7">
        <f t="shared" si="151"/>
        <v>0</v>
      </c>
      <c r="BS56" s="7">
        <f t="shared" si="151"/>
        <v>0</v>
      </c>
      <c r="BT56" s="7">
        <f t="shared" si="151"/>
        <v>0</v>
      </c>
      <c r="BU56" s="7">
        <f t="shared" si="151"/>
        <v>30442</v>
      </c>
      <c r="BV56" s="7">
        <f t="shared" si="151"/>
        <v>0</v>
      </c>
      <c r="BW56" s="7">
        <f t="shared" si="151"/>
        <v>0</v>
      </c>
      <c r="BX56" s="7">
        <f t="shared" si="151"/>
        <v>0</v>
      </c>
      <c r="BY56" s="7">
        <f t="shared" si="151"/>
        <v>0</v>
      </c>
      <c r="BZ56" s="7">
        <f t="shared" si="151"/>
        <v>0</v>
      </c>
      <c r="CA56" s="7">
        <f t="shared" si="151"/>
        <v>30442</v>
      </c>
      <c r="CB56" s="7">
        <f t="shared" si="151"/>
        <v>0</v>
      </c>
      <c r="CC56" s="7">
        <f t="shared" si="152"/>
        <v>0</v>
      </c>
      <c r="CD56" s="7">
        <f t="shared" si="152"/>
        <v>0</v>
      </c>
      <c r="CE56" s="7">
        <f t="shared" si="152"/>
        <v>0</v>
      </c>
      <c r="CF56" s="7">
        <f t="shared" si="152"/>
        <v>0</v>
      </c>
      <c r="CG56" s="7">
        <f t="shared" si="152"/>
        <v>30442</v>
      </c>
      <c r="CH56" s="7">
        <f t="shared" si="152"/>
        <v>0</v>
      </c>
      <c r="CI56" s="7">
        <f t="shared" si="152"/>
        <v>0</v>
      </c>
      <c r="CJ56" s="7">
        <f t="shared" si="152"/>
        <v>0</v>
      </c>
      <c r="CK56" s="7">
        <f t="shared" si="152"/>
        <v>0</v>
      </c>
      <c r="CL56" s="7">
        <f t="shared" si="152"/>
        <v>0</v>
      </c>
      <c r="CM56" s="7">
        <f t="shared" si="152"/>
        <v>30442</v>
      </c>
      <c r="CN56" s="7">
        <f t="shared" si="152"/>
        <v>0</v>
      </c>
      <c r="CO56" s="7">
        <f t="shared" si="152"/>
        <v>22337</v>
      </c>
      <c r="CP56" s="7">
        <f t="shared" si="152"/>
        <v>0</v>
      </c>
      <c r="CQ56" s="37">
        <f t="shared" si="74"/>
        <v>73.37559950068983</v>
      </c>
      <c r="CR56" s="37"/>
    </row>
    <row r="57" spans="1:96" ht="49.5">
      <c r="A57" s="13" t="s">
        <v>11</v>
      </c>
      <c r="B57" s="14">
        <v>913</v>
      </c>
      <c r="C57" s="14" t="s">
        <v>7</v>
      </c>
      <c r="D57" s="14" t="s">
        <v>8</v>
      </c>
      <c r="E57" s="14" t="s">
        <v>62</v>
      </c>
      <c r="F57" s="14" t="s">
        <v>12</v>
      </c>
      <c r="G57" s="6">
        <f t="shared" si="146"/>
        <v>21040</v>
      </c>
      <c r="H57" s="6">
        <f t="shared" si="146"/>
        <v>0</v>
      </c>
      <c r="I57" s="6">
        <f t="shared" si="146"/>
        <v>0</v>
      </c>
      <c r="J57" s="6">
        <f t="shared" si="146"/>
        <v>0</v>
      </c>
      <c r="K57" s="6">
        <f t="shared" si="146"/>
        <v>0</v>
      </c>
      <c r="L57" s="6">
        <f t="shared" si="146"/>
        <v>0</v>
      </c>
      <c r="M57" s="6">
        <f t="shared" si="146"/>
        <v>21040</v>
      </c>
      <c r="N57" s="6">
        <f t="shared" si="146"/>
        <v>0</v>
      </c>
      <c r="O57" s="6">
        <f t="shared" si="146"/>
        <v>0</v>
      </c>
      <c r="P57" s="6">
        <f t="shared" si="146"/>
        <v>0</v>
      </c>
      <c r="Q57" s="6">
        <f t="shared" si="146"/>
        <v>0</v>
      </c>
      <c r="R57" s="6">
        <f t="shared" si="146"/>
        <v>0</v>
      </c>
      <c r="S57" s="6">
        <f t="shared" si="146"/>
        <v>21040</v>
      </c>
      <c r="T57" s="6">
        <f t="shared" si="146"/>
        <v>0</v>
      </c>
      <c r="U57" s="6">
        <f t="shared" si="147"/>
        <v>0</v>
      </c>
      <c r="V57" s="6">
        <f t="shared" si="147"/>
        <v>0</v>
      </c>
      <c r="W57" s="6">
        <f t="shared" si="147"/>
        <v>0</v>
      </c>
      <c r="X57" s="6">
        <f t="shared" si="147"/>
        <v>0</v>
      </c>
      <c r="Y57" s="6">
        <f t="shared" si="147"/>
        <v>21040</v>
      </c>
      <c r="Z57" s="6">
        <f t="shared" si="147"/>
        <v>0</v>
      </c>
      <c r="AA57" s="6">
        <f t="shared" si="147"/>
        <v>0</v>
      </c>
      <c r="AB57" s="6">
        <f t="shared" si="147"/>
        <v>0</v>
      </c>
      <c r="AC57" s="6">
        <f t="shared" si="147"/>
        <v>0</v>
      </c>
      <c r="AD57" s="6">
        <f t="shared" si="147"/>
        <v>0</v>
      </c>
      <c r="AE57" s="6">
        <f t="shared" si="147"/>
        <v>21040</v>
      </c>
      <c r="AF57" s="6">
        <f t="shared" si="147"/>
        <v>0</v>
      </c>
      <c r="AG57" s="6">
        <f t="shared" si="148"/>
        <v>0</v>
      </c>
      <c r="AH57" s="6">
        <f t="shared" si="148"/>
        <v>0</v>
      </c>
      <c r="AI57" s="6">
        <f t="shared" si="148"/>
        <v>0</v>
      </c>
      <c r="AJ57" s="6">
        <f t="shared" si="148"/>
        <v>0</v>
      </c>
      <c r="AK57" s="6">
        <f t="shared" si="148"/>
        <v>21040</v>
      </c>
      <c r="AL57" s="6">
        <f t="shared" si="148"/>
        <v>0</v>
      </c>
      <c r="AM57" s="6">
        <f t="shared" si="148"/>
        <v>-305</v>
      </c>
      <c r="AN57" s="6">
        <f t="shared" si="148"/>
        <v>0</v>
      </c>
      <c r="AO57" s="6">
        <f t="shared" si="148"/>
        <v>0</v>
      </c>
      <c r="AP57" s="6">
        <f t="shared" si="148"/>
        <v>0</v>
      </c>
      <c r="AQ57" s="6">
        <f t="shared" si="148"/>
        <v>20735</v>
      </c>
      <c r="AR57" s="6">
        <f t="shared" si="148"/>
        <v>0</v>
      </c>
      <c r="AS57" s="6">
        <f t="shared" si="149"/>
        <v>0</v>
      </c>
      <c r="AT57" s="6">
        <f t="shared" si="149"/>
        <v>400</v>
      </c>
      <c r="AU57" s="6">
        <f t="shared" si="149"/>
        <v>0</v>
      </c>
      <c r="AV57" s="6">
        <f t="shared" si="149"/>
        <v>0</v>
      </c>
      <c r="AW57" s="6">
        <f t="shared" si="149"/>
        <v>21135</v>
      </c>
      <c r="AX57" s="6">
        <f t="shared" si="149"/>
        <v>0</v>
      </c>
      <c r="AY57" s="6">
        <f t="shared" si="149"/>
        <v>0</v>
      </c>
      <c r="AZ57" s="6">
        <f t="shared" si="149"/>
        <v>6027</v>
      </c>
      <c r="BA57" s="6">
        <f t="shared" si="149"/>
        <v>-660</v>
      </c>
      <c r="BB57" s="6">
        <f t="shared" si="149"/>
        <v>0</v>
      </c>
      <c r="BC57" s="6">
        <f t="shared" si="149"/>
        <v>26502</v>
      </c>
      <c r="BD57" s="6">
        <f t="shared" si="149"/>
        <v>0</v>
      </c>
      <c r="BE57" s="6">
        <f t="shared" si="150"/>
        <v>0</v>
      </c>
      <c r="BF57" s="6">
        <f t="shared" si="150"/>
        <v>4961</v>
      </c>
      <c r="BG57" s="6">
        <f t="shared" si="150"/>
        <v>0</v>
      </c>
      <c r="BH57" s="6">
        <f t="shared" si="150"/>
        <v>0</v>
      </c>
      <c r="BI57" s="6">
        <f t="shared" si="150"/>
        <v>31463</v>
      </c>
      <c r="BJ57" s="6">
        <f t="shared" si="150"/>
        <v>0</v>
      </c>
      <c r="BK57" s="6">
        <f t="shared" si="150"/>
        <v>0</v>
      </c>
      <c r="BL57" s="6">
        <f t="shared" si="150"/>
        <v>5006</v>
      </c>
      <c r="BM57" s="6">
        <f t="shared" si="150"/>
        <v>0</v>
      </c>
      <c r="BN57" s="6">
        <f t="shared" si="150"/>
        <v>0</v>
      </c>
      <c r="BO57" s="6">
        <f t="shared" si="150"/>
        <v>36469</v>
      </c>
      <c r="BP57" s="6">
        <f t="shared" si="150"/>
        <v>0</v>
      </c>
      <c r="BQ57" s="6">
        <f t="shared" si="151"/>
        <v>-6027</v>
      </c>
      <c r="BR57" s="6">
        <f t="shared" si="151"/>
        <v>0</v>
      </c>
      <c r="BS57" s="6">
        <f t="shared" si="151"/>
        <v>0</v>
      </c>
      <c r="BT57" s="6">
        <f t="shared" si="151"/>
        <v>0</v>
      </c>
      <c r="BU57" s="6">
        <f t="shared" si="151"/>
        <v>30442</v>
      </c>
      <c r="BV57" s="6">
        <f t="shared" si="151"/>
        <v>0</v>
      </c>
      <c r="BW57" s="6">
        <f t="shared" si="151"/>
        <v>0</v>
      </c>
      <c r="BX57" s="6">
        <f t="shared" si="151"/>
        <v>0</v>
      </c>
      <c r="BY57" s="6">
        <f t="shared" si="151"/>
        <v>0</v>
      </c>
      <c r="BZ57" s="6">
        <f t="shared" si="151"/>
        <v>0</v>
      </c>
      <c r="CA57" s="6">
        <f t="shared" si="151"/>
        <v>30442</v>
      </c>
      <c r="CB57" s="6">
        <f t="shared" si="151"/>
        <v>0</v>
      </c>
      <c r="CC57" s="6">
        <f t="shared" si="152"/>
        <v>0</v>
      </c>
      <c r="CD57" s="6">
        <f t="shared" si="152"/>
        <v>0</v>
      </c>
      <c r="CE57" s="6">
        <f t="shared" si="152"/>
        <v>0</v>
      </c>
      <c r="CF57" s="6">
        <f t="shared" si="152"/>
        <v>0</v>
      </c>
      <c r="CG57" s="6">
        <f t="shared" si="152"/>
        <v>30442</v>
      </c>
      <c r="CH57" s="6">
        <f t="shared" si="152"/>
        <v>0</v>
      </c>
      <c r="CI57" s="6">
        <f t="shared" si="152"/>
        <v>0</v>
      </c>
      <c r="CJ57" s="6">
        <f t="shared" si="152"/>
        <v>0</v>
      </c>
      <c r="CK57" s="6">
        <f t="shared" si="152"/>
        <v>0</v>
      </c>
      <c r="CL57" s="6">
        <f t="shared" si="152"/>
        <v>0</v>
      </c>
      <c r="CM57" s="6">
        <f t="shared" si="152"/>
        <v>30442</v>
      </c>
      <c r="CN57" s="6">
        <f t="shared" si="152"/>
        <v>0</v>
      </c>
      <c r="CO57" s="6">
        <f t="shared" si="152"/>
        <v>22337</v>
      </c>
      <c r="CP57" s="6">
        <f t="shared" si="152"/>
        <v>0</v>
      </c>
      <c r="CQ57" s="36">
        <f t="shared" si="74"/>
        <v>73.37559950068983</v>
      </c>
      <c r="CR57" s="36"/>
    </row>
    <row r="58" spans="1:96" ht="20.100000000000001" customHeight="1">
      <c r="A58" s="16" t="s">
        <v>13</v>
      </c>
      <c r="B58" s="14">
        <v>913</v>
      </c>
      <c r="C58" s="14" t="s">
        <v>7</v>
      </c>
      <c r="D58" s="14" t="s">
        <v>8</v>
      </c>
      <c r="E58" s="14" t="s">
        <v>62</v>
      </c>
      <c r="F58" s="14">
        <v>610</v>
      </c>
      <c r="G58" s="7">
        <f>20414+626</f>
        <v>21040</v>
      </c>
      <c r="H58" s="7"/>
      <c r="I58" s="7"/>
      <c r="J58" s="7"/>
      <c r="K58" s="7"/>
      <c r="L58" s="7"/>
      <c r="M58" s="7">
        <f>G58+I58+J58+K58+L58</f>
        <v>21040</v>
      </c>
      <c r="N58" s="7">
        <f>H58+L58</f>
        <v>0</v>
      </c>
      <c r="O58" s="7"/>
      <c r="P58" s="7"/>
      <c r="Q58" s="7"/>
      <c r="R58" s="7"/>
      <c r="S58" s="7">
        <f>M58+O58+P58+Q58+R58</f>
        <v>21040</v>
      </c>
      <c r="T58" s="7">
        <f>N58+R58</f>
        <v>0</v>
      </c>
      <c r="U58" s="7"/>
      <c r="V58" s="7"/>
      <c r="W58" s="7"/>
      <c r="X58" s="7"/>
      <c r="Y58" s="7">
        <f>S58+U58+V58+W58+X58</f>
        <v>21040</v>
      </c>
      <c r="Z58" s="7">
        <f>T58+X58</f>
        <v>0</v>
      </c>
      <c r="AA58" s="7"/>
      <c r="AB58" s="7"/>
      <c r="AC58" s="7"/>
      <c r="AD58" s="7"/>
      <c r="AE58" s="7">
        <f>Y58+AA58+AB58+AC58+AD58</f>
        <v>21040</v>
      </c>
      <c r="AF58" s="7">
        <f>Z58+AD58</f>
        <v>0</v>
      </c>
      <c r="AG58" s="7"/>
      <c r="AH58" s="7"/>
      <c r="AI58" s="7"/>
      <c r="AJ58" s="7"/>
      <c r="AK58" s="7">
        <f>AE58+AG58+AH58+AI58+AJ58</f>
        <v>21040</v>
      </c>
      <c r="AL58" s="7">
        <f>AF58+AJ58</f>
        <v>0</v>
      </c>
      <c r="AM58" s="7">
        <v>-305</v>
      </c>
      <c r="AN58" s="7"/>
      <c r="AO58" s="7"/>
      <c r="AP58" s="7"/>
      <c r="AQ58" s="7">
        <f>AK58+AM58+AN58+AO58+AP58</f>
        <v>20735</v>
      </c>
      <c r="AR58" s="7">
        <f>AL58+AP58</f>
        <v>0</v>
      </c>
      <c r="AS58" s="7"/>
      <c r="AT58" s="7">
        <v>400</v>
      </c>
      <c r="AU58" s="7"/>
      <c r="AV58" s="7"/>
      <c r="AW58" s="7">
        <f>AQ58+AS58+AT58+AU58+AV58</f>
        <v>21135</v>
      </c>
      <c r="AX58" s="7">
        <f>AR58+AV58</f>
        <v>0</v>
      </c>
      <c r="AY58" s="7"/>
      <c r="AZ58" s="7">
        <v>6027</v>
      </c>
      <c r="BA58" s="7">
        <v>-660</v>
      </c>
      <c r="BB58" s="7"/>
      <c r="BC58" s="7">
        <f>AW58+AY58+AZ58+BA58+BB58</f>
        <v>26502</v>
      </c>
      <c r="BD58" s="7">
        <f>AX58+BB58</f>
        <v>0</v>
      </c>
      <c r="BE58" s="7"/>
      <c r="BF58" s="7">
        <v>4961</v>
      </c>
      <c r="BG58" s="7"/>
      <c r="BH58" s="7"/>
      <c r="BI58" s="7">
        <f>BC58+BE58+BF58+BG58+BH58</f>
        <v>31463</v>
      </c>
      <c r="BJ58" s="7">
        <f>BD58+BH58</f>
        <v>0</v>
      </c>
      <c r="BK58" s="7"/>
      <c r="BL58" s="7">
        <v>5006</v>
      </c>
      <c r="BM58" s="7"/>
      <c r="BN58" s="7"/>
      <c r="BO58" s="7">
        <f>BI58+BK58+BL58+BM58+BN58</f>
        <v>36469</v>
      </c>
      <c r="BP58" s="7">
        <f>BJ58+BN58</f>
        <v>0</v>
      </c>
      <c r="BQ58" s="7">
        <v>-6027</v>
      </c>
      <c r="BR58" s="7"/>
      <c r="BS58" s="7"/>
      <c r="BT58" s="7"/>
      <c r="BU58" s="7">
        <f>BO58+BQ58+BR58+BS58+BT58</f>
        <v>30442</v>
      </c>
      <c r="BV58" s="7">
        <f>BP58+BT58</f>
        <v>0</v>
      </c>
      <c r="BW58" s="7"/>
      <c r="BX58" s="7"/>
      <c r="BY58" s="7"/>
      <c r="BZ58" s="7"/>
      <c r="CA58" s="7">
        <f>BU58+BW58+BX58+BY58+BZ58</f>
        <v>30442</v>
      </c>
      <c r="CB58" s="7">
        <f>BV58+BZ58</f>
        <v>0</v>
      </c>
      <c r="CC58" s="7"/>
      <c r="CD58" s="7"/>
      <c r="CE58" s="7"/>
      <c r="CF58" s="7"/>
      <c r="CG58" s="7">
        <f>CA58+CC58+CD58+CE58+CF58</f>
        <v>30442</v>
      </c>
      <c r="CH58" s="7">
        <f>CB58+CF58</f>
        <v>0</v>
      </c>
      <c r="CI58" s="7"/>
      <c r="CJ58" s="7"/>
      <c r="CK58" s="7"/>
      <c r="CL58" s="7"/>
      <c r="CM58" s="7">
        <f>CG58+CI58+CJ58+CK58+CL58</f>
        <v>30442</v>
      </c>
      <c r="CN58" s="7">
        <f>CH58+CL58</f>
        <v>0</v>
      </c>
      <c r="CO58" s="7">
        <v>22337</v>
      </c>
      <c r="CP58" s="7"/>
      <c r="CQ58" s="37">
        <f t="shared" si="74"/>
        <v>73.37559950068983</v>
      </c>
      <c r="CR58" s="37"/>
    </row>
    <row r="59" spans="1:96" ht="66">
      <c r="A59" s="13" t="s">
        <v>64</v>
      </c>
      <c r="B59" s="14">
        <v>913</v>
      </c>
      <c r="C59" s="14" t="s">
        <v>7</v>
      </c>
      <c r="D59" s="14" t="s">
        <v>8</v>
      </c>
      <c r="E59" s="14" t="s">
        <v>65</v>
      </c>
      <c r="F59" s="14"/>
      <c r="G59" s="6">
        <f t="shared" ref="G59:V61" si="153">G60</f>
        <v>20119</v>
      </c>
      <c r="H59" s="6">
        <f t="shared" si="153"/>
        <v>0</v>
      </c>
      <c r="I59" s="6">
        <f t="shared" si="153"/>
        <v>0</v>
      </c>
      <c r="J59" s="6">
        <f t="shared" si="153"/>
        <v>0</v>
      </c>
      <c r="K59" s="6">
        <f t="shared" si="153"/>
        <v>0</v>
      </c>
      <c r="L59" s="6">
        <f t="shared" si="153"/>
        <v>0</v>
      </c>
      <c r="M59" s="6">
        <f t="shared" si="153"/>
        <v>20119</v>
      </c>
      <c r="N59" s="6">
        <f t="shared" si="153"/>
        <v>0</v>
      </c>
      <c r="O59" s="6">
        <f t="shared" si="153"/>
        <v>0</v>
      </c>
      <c r="P59" s="6">
        <f t="shared" si="153"/>
        <v>0</v>
      </c>
      <c r="Q59" s="6">
        <f t="shared" si="153"/>
        <v>0</v>
      </c>
      <c r="R59" s="6">
        <f t="shared" si="153"/>
        <v>0</v>
      </c>
      <c r="S59" s="6">
        <f t="shared" si="153"/>
        <v>20119</v>
      </c>
      <c r="T59" s="6">
        <f t="shared" si="153"/>
        <v>0</v>
      </c>
      <c r="U59" s="6">
        <f t="shared" si="153"/>
        <v>0</v>
      </c>
      <c r="V59" s="6">
        <f t="shared" si="153"/>
        <v>0</v>
      </c>
      <c r="W59" s="6">
        <f t="shared" ref="U59:AJ61" si="154">W60</f>
        <v>0</v>
      </c>
      <c r="X59" s="6">
        <f t="shared" si="154"/>
        <v>0</v>
      </c>
      <c r="Y59" s="6">
        <f t="shared" si="154"/>
        <v>20119</v>
      </c>
      <c r="Z59" s="6">
        <f t="shared" si="154"/>
        <v>0</v>
      </c>
      <c r="AA59" s="6">
        <f t="shared" si="154"/>
        <v>0</v>
      </c>
      <c r="AB59" s="6">
        <f t="shared" si="154"/>
        <v>0</v>
      </c>
      <c r="AC59" s="6">
        <f t="shared" si="154"/>
        <v>0</v>
      </c>
      <c r="AD59" s="6">
        <f t="shared" si="154"/>
        <v>0</v>
      </c>
      <c r="AE59" s="6">
        <f t="shared" si="154"/>
        <v>20119</v>
      </c>
      <c r="AF59" s="6">
        <f t="shared" si="154"/>
        <v>0</v>
      </c>
      <c r="AG59" s="6">
        <f t="shared" si="154"/>
        <v>0</v>
      </c>
      <c r="AH59" s="6">
        <f t="shared" si="154"/>
        <v>0</v>
      </c>
      <c r="AI59" s="6">
        <f t="shared" si="154"/>
        <v>0</v>
      </c>
      <c r="AJ59" s="6">
        <f t="shared" si="154"/>
        <v>0</v>
      </c>
      <c r="AK59" s="6">
        <f t="shared" ref="AG59:AV61" si="155">AK60</f>
        <v>20119</v>
      </c>
      <c r="AL59" s="6">
        <f t="shared" si="155"/>
        <v>0</v>
      </c>
      <c r="AM59" s="6">
        <f t="shared" si="155"/>
        <v>0</v>
      </c>
      <c r="AN59" s="6">
        <f t="shared" si="155"/>
        <v>0</v>
      </c>
      <c r="AO59" s="6">
        <f t="shared" si="155"/>
        <v>0</v>
      </c>
      <c r="AP59" s="6">
        <f t="shared" si="155"/>
        <v>0</v>
      </c>
      <c r="AQ59" s="6">
        <f t="shared" si="155"/>
        <v>20119</v>
      </c>
      <c r="AR59" s="6">
        <f t="shared" si="155"/>
        <v>0</v>
      </c>
      <c r="AS59" s="6">
        <f t="shared" si="155"/>
        <v>0</v>
      </c>
      <c r="AT59" s="6">
        <f t="shared" si="155"/>
        <v>0</v>
      </c>
      <c r="AU59" s="6">
        <f t="shared" si="155"/>
        <v>0</v>
      </c>
      <c r="AV59" s="6">
        <f t="shared" si="155"/>
        <v>0</v>
      </c>
      <c r="AW59" s="6">
        <f t="shared" ref="AS59:BH61" si="156">AW60</f>
        <v>20119</v>
      </c>
      <c r="AX59" s="6">
        <f t="shared" si="156"/>
        <v>0</v>
      </c>
      <c r="AY59" s="6">
        <f t="shared" si="156"/>
        <v>0</v>
      </c>
      <c r="AZ59" s="6">
        <f t="shared" si="156"/>
        <v>0</v>
      </c>
      <c r="BA59" s="6">
        <f t="shared" si="156"/>
        <v>0</v>
      </c>
      <c r="BB59" s="6">
        <f t="shared" si="156"/>
        <v>0</v>
      </c>
      <c r="BC59" s="6">
        <f t="shared" si="156"/>
        <v>20119</v>
      </c>
      <c r="BD59" s="6">
        <f t="shared" si="156"/>
        <v>0</v>
      </c>
      <c r="BE59" s="6">
        <f t="shared" si="156"/>
        <v>0</v>
      </c>
      <c r="BF59" s="6">
        <f t="shared" si="156"/>
        <v>0</v>
      </c>
      <c r="BG59" s="6">
        <f t="shared" si="156"/>
        <v>0</v>
      </c>
      <c r="BH59" s="6">
        <f t="shared" si="156"/>
        <v>0</v>
      </c>
      <c r="BI59" s="6">
        <f t="shared" ref="BE59:BT61" si="157">BI60</f>
        <v>20119</v>
      </c>
      <c r="BJ59" s="6">
        <f t="shared" si="157"/>
        <v>0</v>
      </c>
      <c r="BK59" s="6">
        <f t="shared" si="157"/>
        <v>0</v>
      </c>
      <c r="BL59" s="6">
        <f t="shared" si="157"/>
        <v>0</v>
      </c>
      <c r="BM59" s="6">
        <f t="shared" si="157"/>
        <v>0</v>
      </c>
      <c r="BN59" s="6">
        <f t="shared" si="157"/>
        <v>0</v>
      </c>
      <c r="BO59" s="6">
        <f t="shared" si="157"/>
        <v>20119</v>
      </c>
      <c r="BP59" s="6">
        <f t="shared" si="157"/>
        <v>0</v>
      </c>
      <c r="BQ59" s="6">
        <f t="shared" si="157"/>
        <v>0</v>
      </c>
      <c r="BR59" s="6">
        <f t="shared" si="157"/>
        <v>0</v>
      </c>
      <c r="BS59" s="6">
        <f t="shared" si="157"/>
        <v>0</v>
      </c>
      <c r="BT59" s="6">
        <f t="shared" si="157"/>
        <v>0</v>
      </c>
      <c r="BU59" s="6">
        <f t="shared" ref="BQ59:CF61" si="158">BU60</f>
        <v>20119</v>
      </c>
      <c r="BV59" s="6">
        <f t="shared" si="158"/>
        <v>0</v>
      </c>
      <c r="BW59" s="6">
        <f t="shared" si="158"/>
        <v>0</v>
      </c>
      <c r="BX59" s="6">
        <f t="shared" si="158"/>
        <v>0</v>
      </c>
      <c r="BY59" s="6">
        <f t="shared" si="158"/>
        <v>0</v>
      </c>
      <c r="BZ59" s="6">
        <f t="shared" si="158"/>
        <v>0</v>
      </c>
      <c r="CA59" s="6">
        <f t="shared" si="158"/>
        <v>20119</v>
      </c>
      <c r="CB59" s="6">
        <f t="shared" si="158"/>
        <v>0</v>
      </c>
      <c r="CC59" s="6">
        <f t="shared" si="158"/>
        <v>0</v>
      </c>
      <c r="CD59" s="6">
        <f t="shared" si="158"/>
        <v>0</v>
      </c>
      <c r="CE59" s="6">
        <f t="shared" si="158"/>
        <v>0</v>
      </c>
      <c r="CF59" s="6">
        <f t="shared" si="158"/>
        <v>0</v>
      </c>
      <c r="CG59" s="6">
        <f t="shared" ref="CC59:CP61" si="159">CG60</f>
        <v>20119</v>
      </c>
      <c r="CH59" s="6">
        <f t="shared" si="159"/>
        <v>0</v>
      </c>
      <c r="CI59" s="6">
        <f t="shared" si="159"/>
        <v>0</v>
      </c>
      <c r="CJ59" s="6">
        <f t="shared" si="159"/>
        <v>0</v>
      </c>
      <c r="CK59" s="6">
        <f t="shared" si="159"/>
        <v>0</v>
      </c>
      <c r="CL59" s="6">
        <f t="shared" si="159"/>
        <v>0</v>
      </c>
      <c r="CM59" s="6">
        <f t="shared" si="159"/>
        <v>20119</v>
      </c>
      <c r="CN59" s="6">
        <f t="shared" si="159"/>
        <v>0</v>
      </c>
      <c r="CO59" s="6">
        <f t="shared" si="159"/>
        <v>19967</v>
      </c>
      <c r="CP59" s="6">
        <f t="shared" si="159"/>
        <v>0</v>
      </c>
      <c r="CQ59" s="36">
        <f t="shared" si="74"/>
        <v>99.244495253243201</v>
      </c>
      <c r="CR59" s="36"/>
    </row>
    <row r="60" spans="1:96" ht="20.100000000000001" customHeight="1">
      <c r="A60" s="16" t="s">
        <v>66</v>
      </c>
      <c r="B60" s="14">
        <v>913</v>
      </c>
      <c r="C60" s="14" t="s">
        <v>7</v>
      </c>
      <c r="D60" s="14" t="s">
        <v>8</v>
      </c>
      <c r="E60" s="14" t="s">
        <v>67</v>
      </c>
      <c r="F60" s="14"/>
      <c r="G60" s="7">
        <f t="shared" si="153"/>
        <v>20119</v>
      </c>
      <c r="H60" s="7">
        <f t="shared" si="153"/>
        <v>0</v>
      </c>
      <c r="I60" s="7">
        <f t="shared" si="153"/>
        <v>0</v>
      </c>
      <c r="J60" s="7">
        <f t="shared" si="153"/>
        <v>0</v>
      </c>
      <c r="K60" s="7">
        <f t="shared" si="153"/>
        <v>0</v>
      </c>
      <c r="L60" s="7">
        <f t="shared" si="153"/>
        <v>0</v>
      </c>
      <c r="M60" s="7">
        <f t="shared" si="153"/>
        <v>20119</v>
      </c>
      <c r="N60" s="7">
        <f t="shared" si="153"/>
        <v>0</v>
      </c>
      <c r="O60" s="7">
        <f t="shared" si="153"/>
        <v>0</v>
      </c>
      <c r="P60" s="7">
        <f t="shared" si="153"/>
        <v>0</v>
      </c>
      <c r="Q60" s="7">
        <f t="shared" si="153"/>
        <v>0</v>
      </c>
      <c r="R60" s="7">
        <f t="shared" si="153"/>
        <v>0</v>
      </c>
      <c r="S60" s="7">
        <f t="shared" si="153"/>
        <v>20119</v>
      </c>
      <c r="T60" s="7">
        <f t="shared" si="153"/>
        <v>0</v>
      </c>
      <c r="U60" s="7">
        <f t="shared" si="154"/>
        <v>0</v>
      </c>
      <c r="V60" s="7">
        <f t="shared" si="154"/>
        <v>0</v>
      </c>
      <c r="W60" s="7">
        <f t="shared" si="154"/>
        <v>0</v>
      </c>
      <c r="X60" s="7">
        <f t="shared" si="154"/>
        <v>0</v>
      </c>
      <c r="Y60" s="7">
        <f t="shared" si="154"/>
        <v>20119</v>
      </c>
      <c r="Z60" s="7">
        <f t="shared" si="154"/>
        <v>0</v>
      </c>
      <c r="AA60" s="7">
        <f t="shared" si="154"/>
        <v>0</v>
      </c>
      <c r="AB60" s="7">
        <f t="shared" si="154"/>
        <v>0</v>
      </c>
      <c r="AC60" s="7">
        <f t="shared" si="154"/>
        <v>0</v>
      </c>
      <c r="AD60" s="7">
        <f t="shared" si="154"/>
        <v>0</v>
      </c>
      <c r="AE60" s="7">
        <f t="shared" si="154"/>
        <v>20119</v>
      </c>
      <c r="AF60" s="7">
        <f t="shared" si="154"/>
        <v>0</v>
      </c>
      <c r="AG60" s="7">
        <f t="shared" si="155"/>
        <v>0</v>
      </c>
      <c r="AH60" s="7">
        <f t="shared" si="155"/>
        <v>0</v>
      </c>
      <c r="AI60" s="7">
        <f t="shared" si="155"/>
        <v>0</v>
      </c>
      <c r="AJ60" s="7">
        <f t="shared" si="155"/>
        <v>0</v>
      </c>
      <c r="AK60" s="7">
        <f t="shared" si="155"/>
        <v>20119</v>
      </c>
      <c r="AL60" s="7">
        <f t="shared" si="155"/>
        <v>0</v>
      </c>
      <c r="AM60" s="7">
        <f t="shared" si="155"/>
        <v>0</v>
      </c>
      <c r="AN60" s="7">
        <f t="shared" si="155"/>
        <v>0</v>
      </c>
      <c r="AO60" s="7">
        <f t="shared" si="155"/>
        <v>0</v>
      </c>
      <c r="AP60" s="7">
        <f t="shared" si="155"/>
        <v>0</v>
      </c>
      <c r="AQ60" s="7">
        <f t="shared" si="155"/>
        <v>20119</v>
      </c>
      <c r="AR60" s="7">
        <f t="shared" si="155"/>
        <v>0</v>
      </c>
      <c r="AS60" s="7">
        <f t="shared" si="156"/>
        <v>0</v>
      </c>
      <c r="AT60" s="7">
        <f t="shared" si="156"/>
        <v>0</v>
      </c>
      <c r="AU60" s="7">
        <f t="shared" si="156"/>
        <v>0</v>
      </c>
      <c r="AV60" s="7">
        <f t="shared" si="156"/>
        <v>0</v>
      </c>
      <c r="AW60" s="7">
        <f t="shared" si="156"/>
        <v>20119</v>
      </c>
      <c r="AX60" s="7">
        <f t="shared" si="156"/>
        <v>0</v>
      </c>
      <c r="AY60" s="7">
        <f t="shared" si="156"/>
        <v>0</v>
      </c>
      <c r="AZ60" s="7">
        <f t="shared" si="156"/>
        <v>0</v>
      </c>
      <c r="BA60" s="7">
        <f t="shared" si="156"/>
        <v>0</v>
      </c>
      <c r="BB60" s="7">
        <f t="shared" si="156"/>
        <v>0</v>
      </c>
      <c r="BC60" s="7">
        <f t="shared" si="156"/>
        <v>20119</v>
      </c>
      <c r="BD60" s="7">
        <f t="shared" si="156"/>
        <v>0</v>
      </c>
      <c r="BE60" s="7">
        <f t="shared" si="157"/>
        <v>0</v>
      </c>
      <c r="BF60" s="7">
        <f t="shared" si="157"/>
        <v>0</v>
      </c>
      <c r="BG60" s="7">
        <f t="shared" si="157"/>
        <v>0</v>
      </c>
      <c r="BH60" s="7">
        <f t="shared" si="157"/>
        <v>0</v>
      </c>
      <c r="BI60" s="7">
        <f t="shared" si="157"/>
        <v>20119</v>
      </c>
      <c r="BJ60" s="7">
        <f t="shared" si="157"/>
        <v>0</v>
      </c>
      <c r="BK60" s="7">
        <f t="shared" si="157"/>
        <v>0</v>
      </c>
      <c r="BL60" s="7">
        <f t="shared" si="157"/>
        <v>0</v>
      </c>
      <c r="BM60" s="7">
        <f t="shared" si="157"/>
        <v>0</v>
      </c>
      <c r="BN60" s="7">
        <f t="shared" si="157"/>
        <v>0</v>
      </c>
      <c r="BO60" s="7">
        <f t="shared" si="157"/>
        <v>20119</v>
      </c>
      <c r="BP60" s="7">
        <f t="shared" si="157"/>
        <v>0</v>
      </c>
      <c r="BQ60" s="7">
        <f t="shared" si="158"/>
        <v>0</v>
      </c>
      <c r="BR60" s="7">
        <f t="shared" si="158"/>
        <v>0</v>
      </c>
      <c r="BS60" s="7">
        <f t="shared" si="158"/>
        <v>0</v>
      </c>
      <c r="BT60" s="7">
        <f t="shared" si="158"/>
        <v>0</v>
      </c>
      <c r="BU60" s="7">
        <f t="shared" si="158"/>
        <v>20119</v>
      </c>
      <c r="BV60" s="7">
        <f t="shared" si="158"/>
        <v>0</v>
      </c>
      <c r="BW60" s="7">
        <f t="shared" si="158"/>
        <v>0</v>
      </c>
      <c r="BX60" s="7">
        <f t="shared" si="158"/>
        <v>0</v>
      </c>
      <c r="BY60" s="7">
        <f t="shared" si="158"/>
        <v>0</v>
      </c>
      <c r="BZ60" s="7">
        <f t="shared" si="158"/>
        <v>0</v>
      </c>
      <c r="CA60" s="7">
        <f t="shared" si="158"/>
        <v>20119</v>
      </c>
      <c r="CB60" s="7">
        <f t="shared" si="158"/>
        <v>0</v>
      </c>
      <c r="CC60" s="7">
        <f t="shared" si="159"/>
        <v>0</v>
      </c>
      <c r="CD60" s="7">
        <f t="shared" si="159"/>
        <v>0</v>
      </c>
      <c r="CE60" s="7">
        <f t="shared" si="159"/>
        <v>0</v>
      </c>
      <c r="CF60" s="7">
        <f t="shared" si="159"/>
        <v>0</v>
      </c>
      <c r="CG60" s="7">
        <f t="shared" si="159"/>
        <v>20119</v>
      </c>
      <c r="CH60" s="7">
        <f t="shared" si="159"/>
        <v>0</v>
      </c>
      <c r="CI60" s="7">
        <f t="shared" si="159"/>
        <v>0</v>
      </c>
      <c r="CJ60" s="7">
        <f t="shared" si="159"/>
        <v>0</v>
      </c>
      <c r="CK60" s="7">
        <f t="shared" si="159"/>
        <v>0</v>
      </c>
      <c r="CL60" s="7">
        <f t="shared" si="159"/>
        <v>0</v>
      </c>
      <c r="CM60" s="7">
        <f t="shared" si="159"/>
        <v>20119</v>
      </c>
      <c r="CN60" s="7">
        <f t="shared" si="159"/>
        <v>0</v>
      </c>
      <c r="CO60" s="7">
        <f t="shared" si="159"/>
        <v>19967</v>
      </c>
      <c r="CP60" s="7">
        <f t="shared" si="159"/>
        <v>0</v>
      </c>
      <c r="CQ60" s="37">
        <f t="shared" si="74"/>
        <v>99.244495253243201</v>
      </c>
      <c r="CR60" s="37"/>
    </row>
    <row r="61" spans="1:96" ht="20.100000000000001" customHeight="1">
      <c r="A61" s="16" t="s">
        <v>27</v>
      </c>
      <c r="B61" s="14">
        <v>913</v>
      </c>
      <c r="C61" s="14" t="s">
        <v>7</v>
      </c>
      <c r="D61" s="14" t="s">
        <v>8</v>
      </c>
      <c r="E61" s="14" t="s">
        <v>67</v>
      </c>
      <c r="F61" s="14" t="s">
        <v>28</v>
      </c>
      <c r="G61" s="7">
        <f t="shared" si="153"/>
        <v>20119</v>
      </c>
      <c r="H61" s="7">
        <f t="shared" si="153"/>
        <v>0</v>
      </c>
      <c r="I61" s="7">
        <f t="shared" si="153"/>
        <v>0</v>
      </c>
      <c r="J61" s="7">
        <f t="shared" si="153"/>
        <v>0</v>
      </c>
      <c r="K61" s="7">
        <f t="shared" si="153"/>
        <v>0</v>
      </c>
      <c r="L61" s="7">
        <f t="shared" si="153"/>
        <v>0</v>
      </c>
      <c r="M61" s="7">
        <f t="shared" si="153"/>
        <v>20119</v>
      </c>
      <c r="N61" s="7">
        <f t="shared" si="153"/>
        <v>0</v>
      </c>
      <c r="O61" s="7">
        <f t="shared" si="153"/>
        <v>0</v>
      </c>
      <c r="P61" s="7">
        <f t="shared" si="153"/>
        <v>0</v>
      </c>
      <c r="Q61" s="7">
        <f t="shared" si="153"/>
        <v>0</v>
      </c>
      <c r="R61" s="7">
        <f t="shared" si="153"/>
        <v>0</v>
      </c>
      <c r="S61" s="7">
        <f t="shared" si="153"/>
        <v>20119</v>
      </c>
      <c r="T61" s="7">
        <f t="shared" si="153"/>
        <v>0</v>
      </c>
      <c r="U61" s="7">
        <f t="shared" si="154"/>
        <v>0</v>
      </c>
      <c r="V61" s="7">
        <f t="shared" si="154"/>
        <v>0</v>
      </c>
      <c r="W61" s="7">
        <f t="shared" si="154"/>
        <v>0</v>
      </c>
      <c r="X61" s="7">
        <f t="shared" si="154"/>
        <v>0</v>
      </c>
      <c r="Y61" s="7">
        <f t="shared" si="154"/>
        <v>20119</v>
      </c>
      <c r="Z61" s="7">
        <f t="shared" si="154"/>
        <v>0</v>
      </c>
      <c r="AA61" s="7">
        <f t="shared" si="154"/>
        <v>0</v>
      </c>
      <c r="AB61" s="7">
        <f t="shared" si="154"/>
        <v>0</v>
      </c>
      <c r="AC61" s="7">
        <f t="shared" si="154"/>
        <v>0</v>
      </c>
      <c r="AD61" s="7">
        <f t="shared" si="154"/>
        <v>0</v>
      </c>
      <c r="AE61" s="7">
        <f t="shared" si="154"/>
        <v>20119</v>
      </c>
      <c r="AF61" s="7">
        <f t="shared" si="154"/>
        <v>0</v>
      </c>
      <c r="AG61" s="7">
        <f t="shared" si="155"/>
        <v>0</v>
      </c>
      <c r="AH61" s="7">
        <f t="shared" si="155"/>
        <v>0</v>
      </c>
      <c r="AI61" s="7">
        <f t="shared" si="155"/>
        <v>0</v>
      </c>
      <c r="AJ61" s="7">
        <f t="shared" si="155"/>
        <v>0</v>
      </c>
      <c r="AK61" s="7">
        <f t="shared" si="155"/>
        <v>20119</v>
      </c>
      <c r="AL61" s="7">
        <f t="shared" si="155"/>
        <v>0</v>
      </c>
      <c r="AM61" s="7">
        <f t="shared" si="155"/>
        <v>0</v>
      </c>
      <c r="AN61" s="7">
        <f t="shared" si="155"/>
        <v>0</v>
      </c>
      <c r="AO61" s="7">
        <f t="shared" si="155"/>
        <v>0</v>
      </c>
      <c r="AP61" s="7">
        <f t="shared" si="155"/>
        <v>0</v>
      </c>
      <c r="AQ61" s="7">
        <f t="shared" si="155"/>
        <v>20119</v>
      </c>
      <c r="AR61" s="7">
        <f t="shared" si="155"/>
        <v>0</v>
      </c>
      <c r="AS61" s="7">
        <f t="shared" si="156"/>
        <v>0</v>
      </c>
      <c r="AT61" s="7">
        <f t="shared" si="156"/>
        <v>0</v>
      </c>
      <c r="AU61" s="7">
        <f t="shared" si="156"/>
        <v>0</v>
      </c>
      <c r="AV61" s="7">
        <f t="shared" si="156"/>
        <v>0</v>
      </c>
      <c r="AW61" s="7">
        <f t="shared" si="156"/>
        <v>20119</v>
      </c>
      <c r="AX61" s="7">
        <f t="shared" si="156"/>
        <v>0</v>
      </c>
      <c r="AY61" s="7">
        <f t="shared" si="156"/>
        <v>0</v>
      </c>
      <c r="AZ61" s="7">
        <f t="shared" si="156"/>
        <v>0</v>
      </c>
      <c r="BA61" s="7">
        <f t="shared" si="156"/>
        <v>0</v>
      </c>
      <c r="BB61" s="7">
        <f t="shared" si="156"/>
        <v>0</v>
      </c>
      <c r="BC61" s="7">
        <f t="shared" si="156"/>
        <v>20119</v>
      </c>
      <c r="BD61" s="7">
        <f t="shared" si="156"/>
        <v>0</v>
      </c>
      <c r="BE61" s="7">
        <f t="shared" si="157"/>
        <v>0</v>
      </c>
      <c r="BF61" s="7">
        <f t="shared" si="157"/>
        <v>0</v>
      </c>
      <c r="BG61" s="7">
        <f t="shared" si="157"/>
        <v>0</v>
      </c>
      <c r="BH61" s="7">
        <f t="shared" si="157"/>
        <v>0</v>
      </c>
      <c r="BI61" s="7">
        <f t="shared" si="157"/>
        <v>20119</v>
      </c>
      <c r="BJ61" s="7">
        <f t="shared" si="157"/>
        <v>0</v>
      </c>
      <c r="BK61" s="7">
        <f t="shared" si="157"/>
        <v>0</v>
      </c>
      <c r="BL61" s="7">
        <f t="shared" si="157"/>
        <v>0</v>
      </c>
      <c r="BM61" s="7">
        <f t="shared" si="157"/>
        <v>0</v>
      </c>
      <c r="BN61" s="7">
        <f t="shared" si="157"/>
        <v>0</v>
      </c>
      <c r="BO61" s="7">
        <f t="shared" si="157"/>
        <v>20119</v>
      </c>
      <c r="BP61" s="7">
        <f t="shared" si="157"/>
        <v>0</v>
      </c>
      <c r="BQ61" s="7">
        <f t="shared" si="158"/>
        <v>0</v>
      </c>
      <c r="BR61" s="7">
        <f t="shared" si="158"/>
        <v>0</v>
      </c>
      <c r="BS61" s="7">
        <f t="shared" si="158"/>
        <v>0</v>
      </c>
      <c r="BT61" s="7">
        <f t="shared" si="158"/>
        <v>0</v>
      </c>
      <c r="BU61" s="7">
        <f t="shared" si="158"/>
        <v>20119</v>
      </c>
      <c r="BV61" s="7">
        <f t="shared" si="158"/>
        <v>0</v>
      </c>
      <c r="BW61" s="7">
        <f t="shared" si="158"/>
        <v>0</v>
      </c>
      <c r="BX61" s="7">
        <f t="shared" si="158"/>
        <v>0</v>
      </c>
      <c r="BY61" s="7">
        <f t="shared" si="158"/>
        <v>0</v>
      </c>
      <c r="BZ61" s="7">
        <f t="shared" si="158"/>
        <v>0</v>
      </c>
      <c r="CA61" s="7">
        <f t="shared" si="158"/>
        <v>20119</v>
      </c>
      <c r="CB61" s="7">
        <f t="shared" si="158"/>
        <v>0</v>
      </c>
      <c r="CC61" s="7">
        <f t="shared" si="159"/>
        <v>0</v>
      </c>
      <c r="CD61" s="7">
        <f t="shared" si="159"/>
        <v>0</v>
      </c>
      <c r="CE61" s="7">
        <f t="shared" si="159"/>
        <v>0</v>
      </c>
      <c r="CF61" s="7">
        <f t="shared" si="159"/>
        <v>0</v>
      </c>
      <c r="CG61" s="7">
        <f t="shared" si="159"/>
        <v>20119</v>
      </c>
      <c r="CH61" s="7">
        <f t="shared" si="159"/>
        <v>0</v>
      </c>
      <c r="CI61" s="7">
        <f t="shared" si="159"/>
        <v>0</v>
      </c>
      <c r="CJ61" s="7">
        <f t="shared" si="159"/>
        <v>0</v>
      </c>
      <c r="CK61" s="7">
        <f t="shared" si="159"/>
        <v>0</v>
      </c>
      <c r="CL61" s="7">
        <f t="shared" si="159"/>
        <v>0</v>
      </c>
      <c r="CM61" s="7">
        <f t="shared" si="159"/>
        <v>20119</v>
      </c>
      <c r="CN61" s="7">
        <f t="shared" si="159"/>
        <v>0</v>
      </c>
      <c r="CO61" s="7">
        <f t="shared" si="159"/>
        <v>19967</v>
      </c>
      <c r="CP61" s="7">
        <f t="shared" si="159"/>
        <v>0</v>
      </c>
      <c r="CQ61" s="37">
        <f t="shared" si="74"/>
        <v>99.244495253243201</v>
      </c>
      <c r="CR61" s="37"/>
    </row>
    <row r="62" spans="1:96" ht="66">
      <c r="A62" s="13" t="s">
        <v>89</v>
      </c>
      <c r="B62" s="14">
        <f>B60</f>
        <v>913</v>
      </c>
      <c r="C62" s="14" t="s">
        <v>7</v>
      </c>
      <c r="D62" s="14" t="s">
        <v>8</v>
      </c>
      <c r="E62" s="14" t="s">
        <v>67</v>
      </c>
      <c r="F62" s="7">
        <v>810</v>
      </c>
      <c r="G62" s="7">
        <v>20119</v>
      </c>
      <c r="H62" s="7"/>
      <c r="I62" s="7"/>
      <c r="J62" s="7"/>
      <c r="K62" s="7"/>
      <c r="L62" s="7"/>
      <c r="M62" s="7">
        <f>G62+I62+J62+K62+L62</f>
        <v>20119</v>
      </c>
      <c r="N62" s="7">
        <f>H62+L62</f>
        <v>0</v>
      </c>
      <c r="O62" s="7"/>
      <c r="P62" s="7"/>
      <c r="Q62" s="7"/>
      <c r="R62" s="7"/>
      <c r="S62" s="7">
        <f>M62+O62+P62+Q62+R62</f>
        <v>20119</v>
      </c>
      <c r="T62" s="7">
        <f>N62+R62</f>
        <v>0</v>
      </c>
      <c r="U62" s="7"/>
      <c r="V62" s="7"/>
      <c r="W62" s="7"/>
      <c r="X62" s="7"/>
      <c r="Y62" s="7">
        <f>S62+U62+V62+W62+X62</f>
        <v>20119</v>
      </c>
      <c r="Z62" s="7">
        <f>T62+X62</f>
        <v>0</v>
      </c>
      <c r="AA62" s="7"/>
      <c r="AB62" s="7"/>
      <c r="AC62" s="7"/>
      <c r="AD62" s="7"/>
      <c r="AE62" s="7">
        <f>Y62+AA62+AB62+AC62+AD62</f>
        <v>20119</v>
      </c>
      <c r="AF62" s="7">
        <f>Z62+AD62</f>
        <v>0</v>
      </c>
      <c r="AG62" s="7"/>
      <c r="AH62" s="7"/>
      <c r="AI62" s="7"/>
      <c r="AJ62" s="7"/>
      <c r="AK62" s="7">
        <f>AE62+AG62+AH62+AI62+AJ62</f>
        <v>20119</v>
      </c>
      <c r="AL62" s="7">
        <f>AF62+AJ62</f>
        <v>0</v>
      </c>
      <c r="AM62" s="7"/>
      <c r="AN62" s="7"/>
      <c r="AO62" s="7"/>
      <c r="AP62" s="7"/>
      <c r="AQ62" s="7">
        <f>AK62+AM62+AN62+AO62+AP62</f>
        <v>20119</v>
      </c>
      <c r="AR62" s="7">
        <f>AL62+AP62</f>
        <v>0</v>
      </c>
      <c r="AS62" s="7"/>
      <c r="AT62" s="7"/>
      <c r="AU62" s="7"/>
      <c r="AV62" s="7"/>
      <c r="AW62" s="7">
        <f>AQ62+AS62+AT62+AU62+AV62</f>
        <v>20119</v>
      </c>
      <c r="AX62" s="7">
        <f>AR62+AV62</f>
        <v>0</v>
      </c>
      <c r="AY62" s="7"/>
      <c r="AZ62" s="7"/>
      <c r="BA62" s="7"/>
      <c r="BB62" s="7"/>
      <c r="BC62" s="7">
        <f>AW62+AY62+AZ62+BA62+BB62</f>
        <v>20119</v>
      </c>
      <c r="BD62" s="7">
        <f>AX62+BB62</f>
        <v>0</v>
      </c>
      <c r="BE62" s="7"/>
      <c r="BF62" s="7"/>
      <c r="BG62" s="7"/>
      <c r="BH62" s="7"/>
      <c r="BI62" s="7">
        <f>BC62+BE62+BF62+BG62+BH62</f>
        <v>20119</v>
      </c>
      <c r="BJ62" s="7">
        <f>BD62+BH62</f>
        <v>0</v>
      </c>
      <c r="BK62" s="7"/>
      <c r="BL62" s="7"/>
      <c r="BM62" s="7"/>
      <c r="BN62" s="7"/>
      <c r="BO62" s="7">
        <f>BI62+BK62+BL62+BM62+BN62</f>
        <v>20119</v>
      </c>
      <c r="BP62" s="7">
        <f>BJ62+BN62</f>
        <v>0</v>
      </c>
      <c r="BQ62" s="7"/>
      <c r="BR62" s="7"/>
      <c r="BS62" s="7"/>
      <c r="BT62" s="7"/>
      <c r="BU62" s="7">
        <f>BO62+BQ62+BR62+BS62+BT62</f>
        <v>20119</v>
      </c>
      <c r="BV62" s="7">
        <f>BP62+BT62</f>
        <v>0</v>
      </c>
      <c r="BW62" s="7"/>
      <c r="BX62" s="7"/>
      <c r="BY62" s="7"/>
      <c r="BZ62" s="7"/>
      <c r="CA62" s="7">
        <f>BU62+BW62+BX62+BY62+BZ62</f>
        <v>20119</v>
      </c>
      <c r="CB62" s="7">
        <f>BV62+BZ62</f>
        <v>0</v>
      </c>
      <c r="CC62" s="7"/>
      <c r="CD62" s="7"/>
      <c r="CE62" s="7"/>
      <c r="CF62" s="7"/>
      <c r="CG62" s="7">
        <f>CA62+CC62+CD62+CE62+CF62</f>
        <v>20119</v>
      </c>
      <c r="CH62" s="7">
        <f>CB62+CF62</f>
        <v>0</v>
      </c>
      <c r="CI62" s="7"/>
      <c r="CJ62" s="7"/>
      <c r="CK62" s="7"/>
      <c r="CL62" s="7"/>
      <c r="CM62" s="7">
        <f>CG62+CI62+CJ62+CK62+CL62</f>
        <v>20119</v>
      </c>
      <c r="CN62" s="7">
        <f>CH62+CL62</f>
        <v>0</v>
      </c>
      <c r="CO62" s="7">
        <v>19967</v>
      </c>
      <c r="CP62" s="7"/>
      <c r="CQ62" s="37">
        <f t="shared" si="74"/>
        <v>99.244495253243201</v>
      </c>
      <c r="CR62" s="37"/>
    </row>
    <row r="63" spans="1:96" ht="20.100000000000001" customHeight="1">
      <c r="A63" s="16" t="s">
        <v>109</v>
      </c>
      <c r="B63" s="14">
        <v>913</v>
      </c>
      <c r="C63" s="14" t="s">
        <v>7</v>
      </c>
      <c r="D63" s="14" t="s">
        <v>8</v>
      </c>
      <c r="E63" s="14" t="s">
        <v>112</v>
      </c>
      <c r="F63" s="14"/>
      <c r="G63" s="7"/>
      <c r="H63" s="7"/>
      <c r="I63" s="7"/>
      <c r="J63" s="7"/>
      <c r="K63" s="7"/>
      <c r="L63" s="7"/>
      <c r="M63" s="7"/>
      <c r="N63" s="7"/>
      <c r="O63" s="7">
        <f t="shared" ref="O63:T63" si="160">O67+O71+O74</f>
        <v>0</v>
      </c>
      <c r="P63" s="7">
        <f t="shared" si="160"/>
        <v>0</v>
      </c>
      <c r="Q63" s="7">
        <f t="shared" si="160"/>
        <v>0</v>
      </c>
      <c r="R63" s="7">
        <f t="shared" si="160"/>
        <v>452423</v>
      </c>
      <c r="S63" s="7">
        <f t="shared" si="160"/>
        <v>452423</v>
      </c>
      <c r="T63" s="7">
        <f t="shared" si="160"/>
        <v>452423</v>
      </c>
      <c r="U63" s="7">
        <f t="shared" ref="U63:BP63" si="161">U64+U67+U71+U74</f>
        <v>0</v>
      </c>
      <c r="V63" s="7">
        <f t="shared" si="161"/>
        <v>0</v>
      </c>
      <c r="W63" s="7">
        <f t="shared" si="161"/>
        <v>0</v>
      </c>
      <c r="X63" s="7">
        <f t="shared" si="161"/>
        <v>0</v>
      </c>
      <c r="Y63" s="7">
        <f t="shared" si="161"/>
        <v>452423</v>
      </c>
      <c r="Z63" s="7">
        <f t="shared" si="161"/>
        <v>452423</v>
      </c>
      <c r="AA63" s="7">
        <f t="shared" si="161"/>
        <v>0</v>
      </c>
      <c r="AB63" s="7">
        <f t="shared" si="161"/>
        <v>0</v>
      </c>
      <c r="AC63" s="7">
        <f t="shared" si="161"/>
        <v>0</v>
      </c>
      <c r="AD63" s="7">
        <f t="shared" si="161"/>
        <v>1814160</v>
      </c>
      <c r="AE63" s="7">
        <f t="shared" si="161"/>
        <v>2266583</v>
      </c>
      <c r="AF63" s="7">
        <f t="shared" si="161"/>
        <v>2266583</v>
      </c>
      <c r="AG63" s="7">
        <f t="shared" si="161"/>
        <v>0</v>
      </c>
      <c r="AH63" s="7">
        <f t="shared" si="161"/>
        <v>0</v>
      </c>
      <c r="AI63" s="7">
        <f t="shared" si="161"/>
        <v>0</v>
      </c>
      <c r="AJ63" s="7">
        <f t="shared" si="161"/>
        <v>0</v>
      </c>
      <c r="AK63" s="7">
        <f t="shared" si="161"/>
        <v>2266583</v>
      </c>
      <c r="AL63" s="7">
        <f t="shared" si="161"/>
        <v>2266583</v>
      </c>
      <c r="AM63" s="7">
        <f t="shared" si="161"/>
        <v>0</v>
      </c>
      <c r="AN63" s="7">
        <f t="shared" si="161"/>
        <v>0</v>
      </c>
      <c r="AO63" s="7">
        <f t="shared" si="161"/>
        <v>0</v>
      </c>
      <c r="AP63" s="7">
        <f t="shared" si="161"/>
        <v>0</v>
      </c>
      <c r="AQ63" s="7">
        <f t="shared" si="161"/>
        <v>2266583</v>
      </c>
      <c r="AR63" s="7">
        <f t="shared" si="161"/>
        <v>2266583</v>
      </c>
      <c r="AS63" s="7">
        <f t="shared" si="161"/>
        <v>0</v>
      </c>
      <c r="AT63" s="7">
        <f t="shared" si="161"/>
        <v>0</v>
      </c>
      <c r="AU63" s="7">
        <f t="shared" si="161"/>
        <v>0</v>
      </c>
      <c r="AV63" s="7">
        <f t="shared" si="161"/>
        <v>16322</v>
      </c>
      <c r="AW63" s="7">
        <f t="shared" si="161"/>
        <v>2282905</v>
      </c>
      <c r="AX63" s="7">
        <f t="shared" si="161"/>
        <v>2282905</v>
      </c>
      <c r="AY63" s="7">
        <f t="shared" si="161"/>
        <v>0</v>
      </c>
      <c r="AZ63" s="7">
        <f t="shared" si="161"/>
        <v>0</v>
      </c>
      <c r="BA63" s="7">
        <f t="shared" si="161"/>
        <v>0</v>
      </c>
      <c r="BB63" s="7">
        <f t="shared" si="161"/>
        <v>0</v>
      </c>
      <c r="BC63" s="7">
        <f t="shared" si="161"/>
        <v>2282905</v>
      </c>
      <c r="BD63" s="7">
        <f t="shared" si="161"/>
        <v>2282905</v>
      </c>
      <c r="BE63" s="7">
        <f t="shared" si="161"/>
        <v>0</v>
      </c>
      <c r="BF63" s="7">
        <f t="shared" si="161"/>
        <v>0</v>
      </c>
      <c r="BG63" s="7">
        <f t="shared" si="161"/>
        <v>0</v>
      </c>
      <c r="BH63" s="7">
        <f t="shared" si="161"/>
        <v>0</v>
      </c>
      <c r="BI63" s="7">
        <f t="shared" si="161"/>
        <v>2282905</v>
      </c>
      <c r="BJ63" s="7">
        <f t="shared" si="161"/>
        <v>2282905</v>
      </c>
      <c r="BK63" s="7">
        <f t="shared" si="161"/>
        <v>0</v>
      </c>
      <c r="BL63" s="7">
        <f t="shared" si="161"/>
        <v>0</v>
      </c>
      <c r="BM63" s="7">
        <f t="shared" si="161"/>
        <v>0</v>
      </c>
      <c r="BN63" s="7">
        <f t="shared" si="161"/>
        <v>0</v>
      </c>
      <c r="BO63" s="7">
        <f t="shared" si="161"/>
        <v>2282905</v>
      </c>
      <c r="BP63" s="7">
        <f t="shared" si="161"/>
        <v>2282905</v>
      </c>
      <c r="BQ63" s="7">
        <f t="shared" ref="BQ63:BV63" si="162">BQ64+BQ67+BQ71+BQ74</f>
        <v>0</v>
      </c>
      <c r="BR63" s="7">
        <f t="shared" si="162"/>
        <v>0</v>
      </c>
      <c r="BS63" s="7">
        <f t="shared" si="162"/>
        <v>0</v>
      </c>
      <c r="BT63" s="7">
        <f t="shared" si="162"/>
        <v>0</v>
      </c>
      <c r="BU63" s="7">
        <f t="shared" si="162"/>
        <v>2282905</v>
      </c>
      <c r="BV63" s="7">
        <f t="shared" si="162"/>
        <v>2282905</v>
      </c>
      <c r="BW63" s="7">
        <f t="shared" ref="BW63:CB63" si="163">BW64+BW67+BW71+BW74</f>
        <v>0</v>
      </c>
      <c r="BX63" s="7">
        <f t="shared" si="163"/>
        <v>0</v>
      </c>
      <c r="BY63" s="7">
        <f t="shared" si="163"/>
        <v>0</v>
      </c>
      <c r="BZ63" s="7">
        <f t="shared" si="163"/>
        <v>0</v>
      </c>
      <c r="CA63" s="7">
        <f t="shared" si="163"/>
        <v>2282905</v>
      </c>
      <c r="CB63" s="7">
        <f t="shared" si="163"/>
        <v>2282905</v>
      </c>
      <c r="CC63" s="7">
        <f t="shared" ref="CC63:CH63" si="164">CC64+CC67+CC71+CC74</f>
        <v>0</v>
      </c>
      <c r="CD63" s="7">
        <f t="shared" si="164"/>
        <v>0</v>
      </c>
      <c r="CE63" s="7">
        <f t="shared" si="164"/>
        <v>0</v>
      </c>
      <c r="CF63" s="7">
        <f t="shared" si="164"/>
        <v>0</v>
      </c>
      <c r="CG63" s="7">
        <f t="shared" si="164"/>
        <v>2282905</v>
      </c>
      <c r="CH63" s="7">
        <f t="shared" si="164"/>
        <v>2282905</v>
      </c>
      <c r="CI63" s="7">
        <f>CI64+CI67+CI71+CI74+CI77</f>
        <v>0</v>
      </c>
      <c r="CJ63" s="7">
        <f t="shared" ref="CJ63:CN63" si="165">CJ64+CJ67+CJ71+CJ74+CJ77</f>
        <v>0</v>
      </c>
      <c r="CK63" s="7">
        <f t="shared" si="165"/>
        <v>0</v>
      </c>
      <c r="CL63" s="7">
        <f t="shared" si="165"/>
        <v>-768</v>
      </c>
      <c r="CM63" s="7">
        <f t="shared" si="165"/>
        <v>2282137</v>
      </c>
      <c r="CN63" s="7">
        <f t="shared" si="165"/>
        <v>2282137</v>
      </c>
      <c r="CO63" s="7">
        <f t="shared" ref="CO63:CP63" si="166">CO64+CO67+CO71+CO74+CO77</f>
        <v>2277744</v>
      </c>
      <c r="CP63" s="7">
        <f t="shared" si="166"/>
        <v>2277744</v>
      </c>
      <c r="CQ63" s="37">
        <f t="shared" si="74"/>
        <v>99.807504983267876</v>
      </c>
      <c r="CR63" s="37">
        <f t="shared" si="75"/>
        <v>99.807504983267876</v>
      </c>
    </row>
    <row r="64" spans="1:96" ht="82.5">
      <c r="A64" s="19" t="s">
        <v>128</v>
      </c>
      <c r="B64" s="20">
        <v>913</v>
      </c>
      <c r="C64" s="14" t="s">
        <v>7</v>
      </c>
      <c r="D64" s="14" t="s">
        <v>8</v>
      </c>
      <c r="E64" s="14" t="s">
        <v>127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>
        <f>U65</f>
        <v>0</v>
      </c>
      <c r="V64" s="7">
        <f t="shared" ref="V64:AK65" si="167">V65</f>
        <v>0</v>
      </c>
      <c r="W64" s="7">
        <f t="shared" si="167"/>
        <v>0</v>
      </c>
      <c r="X64" s="7">
        <f t="shared" si="167"/>
        <v>0</v>
      </c>
      <c r="Y64" s="7">
        <f t="shared" si="167"/>
        <v>0</v>
      </c>
      <c r="Z64" s="7">
        <f t="shared" si="167"/>
        <v>0</v>
      </c>
      <c r="AA64" s="7">
        <f>AA65</f>
        <v>0</v>
      </c>
      <c r="AB64" s="7">
        <f t="shared" si="167"/>
        <v>0</v>
      </c>
      <c r="AC64" s="7">
        <f t="shared" si="167"/>
        <v>0</v>
      </c>
      <c r="AD64" s="7">
        <f t="shared" si="167"/>
        <v>18179</v>
      </c>
      <c r="AE64" s="7">
        <f t="shared" si="167"/>
        <v>18179</v>
      </c>
      <c r="AF64" s="7">
        <f t="shared" si="167"/>
        <v>18179</v>
      </c>
      <c r="AG64" s="7">
        <f>AG65</f>
        <v>0</v>
      </c>
      <c r="AH64" s="7">
        <f t="shared" si="167"/>
        <v>0</v>
      </c>
      <c r="AI64" s="7">
        <f t="shared" si="167"/>
        <v>0</v>
      </c>
      <c r="AJ64" s="7">
        <f t="shared" si="167"/>
        <v>0</v>
      </c>
      <c r="AK64" s="7">
        <f t="shared" si="167"/>
        <v>18179</v>
      </c>
      <c r="AL64" s="7">
        <f t="shared" ref="AH64:AL65" si="168">AL65</f>
        <v>18179</v>
      </c>
      <c r="AM64" s="7">
        <f>AM65</f>
        <v>0</v>
      </c>
      <c r="AN64" s="7">
        <f t="shared" ref="AN64:BC65" si="169">AN65</f>
        <v>0</v>
      </c>
      <c r="AO64" s="7">
        <f t="shared" si="169"/>
        <v>0</v>
      </c>
      <c r="AP64" s="7">
        <f t="shared" si="169"/>
        <v>0</v>
      </c>
      <c r="AQ64" s="7">
        <f t="shared" si="169"/>
        <v>18179</v>
      </c>
      <c r="AR64" s="7">
        <f t="shared" si="169"/>
        <v>18179</v>
      </c>
      <c r="AS64" s="7">
        <f>AS65</f>
        <v>0</v>
      </c>
      <c r="AT64" s="7">
        <f t="shared" si="169"/>
        <v>0</v>
      </c>
      <c r="AU64" s="7">
        <f t="shared" si="169"/>
        <v>0</v>
      </c>
      <c r="AV64" s="7">
        <f t="shared" si="169"/>
        <v>0</v>
      </c>
      <c r="AW64" s="7">
        <f t="shared" si="169"/>
        <v>18179</v>
      </c>
      <c r="AX64" s="7">
        <f t="shared" si="169"/>
        <v>18179</v>
      </c>
      <c r="AY64" s="7">
        <f>AY65</f>
        <v>0</v>
      </c>
      <c r="AZ64" s="7">
        <f t="shared" si="169"/>
        <v>0</v>
      </c>
      <c r="BA64" s="7">
        <f t="shared" si="169"/>
        <v>0</v>
      </c>
      <c r="BB64" s="7">
        <f t="shared" si="169"/>
        <v>0</v>
      </c>
      <c r="BC64" s="7">
        <f t="shared" si="169"/>
        <v>18179</v>
      </c>
      <c r="BD64" s="7">
        <f t="shared" ref="AZ64:BD65" si="170">BD65</f>
        <v>18179</v>
      </c>
      <c r="BE64" s="7">
        <f>BE65</f>
        <v>0</v>
      </c>
      <c r="BF64" s="7">
        <f t="shared" ref="BF64:BU65" si="171">BF65</f>
        <v>0</v>
      </c>
      <c r="BG64" s="7">
        <f t="shared" si="171"/>
        <v>0</v>
      </c>
      <c r="BH64" s="7">
        <f t="shared" si="171"/>
        <v>0</v>
      </c>
      <c r="BI64" s="7">
        <f t="shared" si="171"/>
        <v>18179</v>
      </c>
      <c r="BJ64" s="7">
        <f t="shared" si="171"/>
        <v>18179</v>
      </c>
      <c r="BK64" s="7">
        <f>BK65</f>
        <v>0</v>
      </c>
      <c r="BL64" s="7">
        <f t="shared" si="171"/>
        <v>0</v>
      </c>
      <c r="BM64" s="7">
        <f t="shared" si="171"/>
        <v>0</v>
      </c>
      <c r="BN64" s="7">
        <f t="shared" si="171"/>
        <v>0</v>
      </c>
      <c r="BO64" s="7">
        <f t="shared" si="171"/>
        <v>18179</v>
      </c>
      <c r="BP64" s="7">
        <f t="shared" si="171"/>
        <v>18179</v>
      </c>
      <c r="BQ64" s="7">
        <f>BQ65</f>
        <v>0</v>
      </c>
      <c r="BR64" s="7">
        <f t="shared" si="171"/>
        <v>0</v>
      </c>
      <c r="BS64" s="7">
        <f t="shared" si="171"/>
        <v>0</v>
      </c>
      <c r="BT64" s="7">
        <f t="shared" si="171"/>
        <v>0</v>
      </c>
      <c r="BU64" s="7">
        <f t="shared" si="171"/>
        <v>18179</v>
      </c>
      <c r="BV64" s="7">
        <f t="shared" ref="BR64:BV65" si="172">BV65</f>
        <v>18179</v>
      </c>
      <c r="BW64" s="7">
        <f>BW65</f>
        <v>0</v>
      </c>
      <c r="BX64" s="7">
        <f t="shared" ref="BX64:CO65" si="173">BX65</f>
        <v>0</v>
      </c>
      <c r="BY64" s="7">
        <f t="shared" si="173"/>
        <v>0</v>
      </c>
      <c r="BZ64" s="7">
        <f t="shared" si="173"/>
        <v>0</v>
      </c>
      <c r="CA64" s="7">
        <f t="shared" si="173"/>
        <v>18179</v>
      </c>
      <c r="CB64" s="7">
        <f t="shared" si="173"/>
        <v>18179</v>
      </c>
      <c r="CC64" s="7">
        <f>CC65</f>
        <v>0</v>
      </c>
      <c r="CD64" s="7">
        <f t="shared" si="173"/>
        <v>0</v>
      </c>
      <c r="CE64" s="7">
        <f t="shared" si="173"/>
        <v>0</v>
      </c>
      <c r="CF64" s="7">
        <f t="shared" si="173"/>
        <v>0</v>
      </c>
      <c r="CG64" s="7">
        <f t="shared" si="173"/>
        <v>18179</v>
      </c>
      <c r="CH64" s="7">
        <f t="shared" si="173"/>
        <v>18179</v>
      </c>
      <c r="CI64" s="7">
        <f>CI65</f>
        <v>0</v>
      </c>
      <c r="CJ64" s="7">
        <f t="shared" si="173"/>
        <v>0</v>
      </c>
      <c r="CK64" s="7">
        <f t="shared" si="173"/>
        <v>0</v>
      </c>
      <c r="CL64" s="7">
        <f t="shared" si="173"/>
        <v>0</v>
      </c>
      <c r="CM64" s="7">
        <f t="shared" si="173"/>
        <v>18179</v>
      </c>
      <c r="CN64" s="7">
        <f t="shared" ref="CJ64:CP65" si="174">CN65</f>
        <v>18179</v>
      </c>
      <c r="CO64" s="7">
        <f t="shared" si="173"/>
        <v>18167</v>
      </c>
      <c r="CP64" s="7">
        <f t="shared" si="174"/>
        <v>18167</v>
      </c>
      <c r="CQ64" s="37">
        <f t="shared" si="74"/>
        <v>99.933989768414094</v>
      </c>
      <c r="CR64" s="37">
        <f t="shared" si="75"/>
        <v>99.933989768414094</v>
      </c>
    </row>
    <row r="65" spans="1:96" ht="49.5">
      <c r="A65" s="13" t="s">
        <v>11</v>
      </c>
      <c r="B65" s="20">
        <v>913</v>
      </c>
      <c r="C65" s="14" t="s">
        <v>7</v>
      </c>
      <c r="D65" s="14" t="s">
        <v>8</v>
      </c>
      <c r="E65" s="14" t="s">
        <v>127</v>
      </c>
      <c r="F65" s="14" t="s">
        <v>12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>
        <f>U66</f>
        <v>0</v>
      </c>
      <c r="V65" s="7">
        <f t="shared" si="167"/>
        <v>0</v>
      </c>
      <c r="W65" s="7">
        <f t="shared" si="167"/>
        <v>0</v>
      </c>
      <c r="X65" s="7">
        <f t="shared" si="167"/>
        <v>0</v>
      </c>
      <c r="Y65" s="7">
        <f t="shared" si="167"/>
        <v>0</v>
      </c>
      <c r="Z65" s="7">
        <f t="shared" si="167"/>
        <v>0</v>
      </c>
      <c r="AA65" s="7">
        <f>AA66</f>
        <v>0</v>
      </c>
      <c r="AB65" s="7">
        <f t="shared" si="167"/>
        <v>0</v>
      </c>
      <c r="AC65" s="7">
        <f t="shared" si="167"/>
        <v>0</v>
      </c>
      <c r="AD65" s="7">
        <f t="shared" si="167"/>
        <v>18179</v>
      </c>
      <c r="AE65" s="7">
        <f t="shared" si="167"/>
        <v>18179</v>
      </c>
      <c r="AF65" s="7">
        <f t="shared" si="167"/>
        <v>18179</v>
      </c>
      <c r="AG65" s="7">
        <f>AG66</f>
        <v>0</v>
      </c>
      <c r="AH65" s="7">
        <f t="shared" si="168"/>
        <v>0</v>
      </c>
      <c r="AI65" s="7">
        <f t="shared" si="168"/>
        <v>0</v>
      </c>
      <c r="AJ65" s="7">
        <f t="shared" si="168"/>
        <v>0</v>
      </c>
      <c r="AK65" s="7">
        <f t="shared" si="168"/>
        <v>18179</v>
      </c>
      <c r="AL65" s="7">
        <f t="shared" si="168"/>
        <v>18179</v>
      </c>
      <c r="AM65" s="7">
        <f>AM66</f>
        <v>0</v>
      </c>
      <c r="AN65" s="7">
        <f t="shared" si="169"/>
        <v>0</v>
      </c>
      <c r="AO65" s="7">
        <f t="shared" si="169"/>
        <v>0</v>
      </c>
      <c r="AP65" s="7">
        <f t="shared" si="169"/>
        <v>0</v>
      </c>
      <c r="AQ65" s="7">
        <f t="shared" si="169"/>
        <v>18179</v>
      </c>
      <c r="AR65" s="7">
        <f t="shared" si="169"/>
        <v>18179</v>
      </c>
      <c r="AS65" s="7">
        <f>AS66</f>
        <v>0</v>
      </c>
      <c r="AT65" s="7">
        <f t="shared" si="169"/>
        <v>0</v>
      </c>
      <c r="AU65" s="7">
        <f t="shared" si="169"/>
        <v>0</v>
      </c>
      <c r="AV65" s="7">
        <f t="shared" si="169"/>
        <v>0</v>
      </c>
      <c r="AW65" s="7">
        <f t="shared" si="169"/>
        <v>18179</v>
      </c>
      <c r="AX65" s="7">
        <f t="shared" si="169"/>
        <v>18179</v>
      </c>
      <c r="AY65" s="7">
        <f>AY66</f>
        <v>0</v>
      </c>
      <c r="AZ65" s="7">
        <f t="shared" si="170"/>
        <v>0</v>
      </c>
      <c r="BA65" s="7">
        <f t="shared" si="170"/>
        <v>0</v>
      </c>
      <c r="BB65" s="7">
        <f t="shared" si="170"/>
        <v>0</v>
      </c>
      <c r="BC65" s="7">
        <f t="shared" si="170"/>
        <v>18179</v>
      </c>
      <c r="BD65" s="7">
        <f t="shared" si="170"/>
        <v>18179</v>
      </c>
      <c r="BE65" s="7">
        <f>BE66</f>
        <v>0</v>
      </c>
      <c r="BF65" s="7">
        <f t="shared" si="171"/>
        <v>0</v>
      </c>
      <c r="BG65" s="7">
        <f t="shared" si="171"/>
        <v>0</v>
      </c>
      <c r="BH65" s="7">
        <f t="shared" si="171"/>
        <v>0</v>
      </c>
      <c r="BI65" s="7">
        <f t="shared" si="171"/>
        <v>18179</v>
      </c>
      <c r="BJ65" s="7">
        <f t="shared" si="171"/>
        <v>18179</v>
      </c>
      <c r="BK65" s="7">
        <f>BK66</f>
        <v>0</v>
      </c>
      <c r="BL65" s="7">
        <f t="shared" si="171"/>
        <v>0</v>
      </c>
      <c r="BM65" s="7">
        <f t="shared" si="171"/>
        <v>0</v>
      </c>
      <c r="BN65" s="7">
        <f t="shared" si="171"/>
        <v>0</v>
      </c>
      <c r="BO65" s="7">
        <f t="shared" si="171"/>
        <v>18179</v>
      </c>
      <c r="BP65" s="7">
        <f t="shared" si="171"/>
        <v>18179</v>
      </c>
      <c r="BQ65" s="7">
        <f>BQ66</f>
        <v>0</v>
      </c>
      <c r="BR65" s="7">
        <f t="shared" si="172"/>
        <v>0</v>
      </c>
      <c r="BS65" s="7">
        <f t="shared" si="172"/>
        <v>0</v>
      </c>
      <c r="BT65" s="7">
        <f t="shared" si="172"/>
        <v>0</v>
      </c>
      <c r="BU65" s="7">
        <f t="shared" si="172"/>
        <v>18179</v>
      </c>
      <c r="BV65" s="7">
        <f t="shared" si="172"/>
        <v>18179</v>
      </c>
      <c r="BW65" s="7">
        <f>BW66</f>
        <v>0</v>
      </c>
      <c r="BX65" s="7">
        <f t="shared" si="173"/>
        <v>0</v>
      </c>
      <c r="BY65" s="7">
        <f t="shared" si="173"/>
        <v>0</v>
      </c>
      <c r="BZ65" s="7">
        <f t="shared" si="173"/>
        <v>0</v>
      </c>
      <c r="CA65" s="7">
        <f t="shared" si="173"/>
        <v>18179</v>
      </c>
      <c r="CB65" s="7">
        <f t="shared" si="173"/>
        <v>18179</v>
      </c>
      <c r="CC65" s="7">
        <f>CC66</f>
        <v>0</v>
      </c>
      <c r="CD65" s="7">
        <f t="shared" si="173"/>
        <v>0</v>
      </c>
      <c r="CE65" s="7">
        <f t="shared" si="173"/>
        <v>0</v>
      </c>
      <c r="CF65" s="7">
        <f t="shared" si="173"/>
        <v>0</v>
      </c>
      <c r="CG65" s="7">
        <f t="shared" si="173"/>
        <v>18179</v>
      </c>
      <c r="CH65" s="7">
        <f t="shared" si="173"/>
        <v>18179</v>
      </c>
      <c r="CI65" s="7">
        <f>CI66</f>
        <v>0</v>
      </c>
      <c r="CJ65" s="7">
        <f t="shared" si="174"/>
        <v>0</v>
      </c>
      <c r="CK65" s="7">
        <f t="shared" si="174"/>
        <v>0</v>
      </c>
      <c r="CL65" s="7">
        <f t="shared" si="174"/>
        <v>0</v>
      </c>
      <c r="CM65" s="7">
        <f t="shared" si="174"/>
        <v>18179</v>
      </c>
      <c r="CN65" s="7">
        <f t="shared" si="174"/>
        <v>18179</v>
      </c>
      <c r="CO65" s="7">
        <f t="shared" si="174"/>
        <v>18167</v>
      </c>
      <c r="CP65" s="7">
        <f t="shared" si="174"/>
        <v>18167</v>
      </c>
      <c r="CQ65" s="37">
        <f t="shared" si="74"/>
        <v>99.933989768414094</v>
      </c>
      <c r="CR65" s="37">
        <f t="shared" si="75"/>
        <v>99.933989768414094</v>
      </c>
    </row>
    <row r="66" spans="1:96" ht="20.100000000000001" customHeight="1">
      <c r="A66" s="16" t="s">
        <v>13</v>
      </c>
      <c r="B66" s="14">
        <v>913</v>
      </c>
      <c r="C66" s="14" t="s">
        <v>7</v>
      </c>
      <c r="D66" s="14" t="s">
        <v>8</v>
      </c>
      <c r="E66" s="14" t="s">
        <v>127</v>
      </c>
      <c r="F66" s="14" t="s">
        <v>21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>
        <f>S66+U66+V66+W66+X66</f>
        <v>0</v>
      </c>
      <c r="Z66" s="7">
        <f>T66+X66</f>
        <v>0</v>
      </c>
      <c r="AA66" s="7"/>
      <c r="AB66" s="7"/>
      <c r="AC66" s="7"/>
      <c r="AD66" s="7">
        <v>18179</v>
      </c>
      <c r="AE66" s="7">
        <f>Y66+AA66+AB66+AC66+AD66</f>
        <v>18179</v>
      </c>
      <c r="AF66" s="7">
        <f>Z66+AD66</f>
        <v>18179</v>
      </c>
      <c r="AG66" s="7"/>
      <c r="AH66" s="7"/>
      <c r="AI66" s="7"/>
      <c r="AJ66" s="7"/>
      <c r="AK66" s="7">
        <f>AE66+AG66+AH66+AI66+AJ66</f>
        <v>18179</v>
      </c>
      <c r="AL66" s="7">
        <f>AF66+AJ66</f>
        <v>18179</v>
      </c>
      <c r="AM66" s="7"/>
      <c r="AN66" s="7"/>
      <c r="AO66" s="7"/>
      <c r="AP66" s="7"/>
      <c r="AQ66" s="7">
        <f>AK66+AM66+AN66+AO66+AP66</f>
        <v>18179</v>
      </c>
      <c r="AR66" s="7">
        <f>AL66+AP66</f>
        <v>18179</v>
      </c>
      <c r="AS66" s="7"/>
      <c r="AT66" s="7"/>
      <c r="AU66" s="7"/>
      <c r="AV66" s="7"/>
      <c r="AW66" s="7">
        <f>AQ66+AS66+AT66+AU66+AV66</f>
        <v>18179</v>
      </c>
      <c r="AX66" s="7">
        <f>AR66+AV66</f>
        <v>18179</v>
      </c>
      <c r="AY66" s="7"/>
      <c r="AZ66" s="7"/>
      <c r="BA66" s="7"/>
      <c r="BB66" s="7"/>
      <c r="BC66" s="7">
        <f>AW66+AY66+AZ66+BA66+BB66</f>
        <v>18179</v>
      </c>
      <c r="BD66" s="7">
        <f>AX66+BB66</f>
        <v>18179</v>
      </c>
      <c r="BE66" s="7"/>
      <c r="BF66" s="7"/>
      <c r="BG66" s="7"/>
      <c r="BH66" s="7"/>
      <c r="BI66" s="7">
        <f>BC66+BE66+BF66+BG66+BH66</f>
        <v>18179</v>
      </c>
      <c r="BJ66" s="7">
        <f>BD66+BH66</f>
        <v>18179</v>
      </c>
      <c r="BK66" s="7"/>
      <c r="BL66" s="7"/>
      <c r="BM66" s="7"/>
      <c r="BN66" s="7"/>
      <c r="BO66" s="7">
        <f>BI66+BK66+BL66+BM66+BN66</f>
        <v>18179</v>
      </c>
      <c r="BP66" s="7">
        <f>BJ66+BN66</f>
        <v>18179</v>
      </c>
      <c r="BQ66" s="7"/>
      <c r="BR66" s="7"/>
      <c r="BS66" s="7"/>
      <c r="BT66" s="7"/>
      <c r="BU66" s="7">
        <f>BO66+BQ66+BR66+BS66+BT66</f>
        <v>18179</v>
      </c>
      <c r="BV66" s="7">
        <f>BP66+BT66</f>
        <v>18179</v>
      </c>
      <c r="BW66" s="7"/>
      <c r="BX66" s="7"/>
      <c r="BY66" s="7"/>
      <c r="BZ66" s="7"/>
      <c r="CA66" s="7">
        <f>BU66+BW66+BX66+BY66+BZ66</f>
        <v>18179</v>
      </c>
      <c r="CB66" s="7">
        <f>BV66+BZ66</f>
        <v>18179</v>
      </c>
      <c r="CC66" s="7"/>
      <c r="CD66" s="7"/>
      <c r="CE66" s="7"/>
      <c r="CF66" s="7"/>
      <c r="CG66" s="7">
        <f>CA66+CC66+CD66+CE66+CF66</f>
        <v>18179</v>
      </c>
      <c r="CH66" s="7">
        <f>CB66+CF66</f>
        <v>18179</v>
      </c>
      <c r="CI66" s="7"/>
      <c r="CJ66" s="7"/>
      <c r="CK66" s="7"/>
      <c r="CL66" s="7"/>
      <c r="CM66" s="7">
        <f>CG66+CI66+CJ66+CK66+CL66</f>
        <v>18179</v>
      </c>
      <c r="CN66" s="7">
        <f>CH66+CL66</f>
        <v>18179</v>
      </c>
      <c r="CO66" s="7">
        <v>18167</v>
      </c>
      <c r="CP66" s="7">
        <v>18167</v>
      </c>
      <c r="CQ66" s="37">
        <f t="shared" si="74"/>
        <v>99.933989768414094</v>
      </c>
      <c r="CR66" s="37">
        <f t="shared" si="75"/>
        <v>99.933989768414094</v>
      </c>
    </row>
    <row r="67" spans="1:96" ht="99">
      <c r="A67" s="29" t="s">
        <v>126</v>
      </c>
      <c r="B67" s="20">
        <v>913</v>
      </c>
      <c r="C67" s="14" t="s">
        <v>7</v>
      </c>
      <c r="D67" s="14" t="s">
        <v>8</v>
      </c>
      <c r="E67" s="14" t="s">
        <v>125</v>
      </c>
      <c r="F67" s="7"/>
      <c r="G67" s="7"/>
      <c r="H67" s="7"/>
      <c r="I67" s="7"/>
      <c r="J67" s="7"/>
      <c r="K67" s="7"/>
      <c r="L67" s="7"/>
      <c r="M67" s="7"/>
      <c r="N67" s="7"/>
      <c r="O67" s="7">
        <f>O68</f>
        <v>0</v>
      </c>
      <c r="P67" s="7">
        <f t="shared" ref="P67:CA67" si="175">P68</f>
        <v>0</v>
      </c>
      <c r="Q67" s="7">
        <f t="shared" si="175"/>
        <v>0</v>
      </c>
      <c r="R67" s="7">
        <f t="shared" si="175"/>
        <v>4631</v>
      </c>
      <c r="S67" s="7">
        <f t="shared" si="175"/>
        <v>4631</v>
      </c>
      <c r="T67" s="7">
        <f t="shared" si="175"/>
        <v>4631</v>
      </c>
      <c r="U67" s="7">
        <f>U68</f>
        <v>0</v>
      </c>
      <c r="V67" s="7">
        <f t="shared" si="175"/>
        <v>0</v>
      </c>
      <c r="W67" s="7">
        <f t="shared" si="175"/>
        <v>0</v>
      </c>
      <c r="X67" s="7">
        <f t="shared" si="175"/>
        <v>0</v>
      </c>
      <c r="Y67" s="7">
        <f t="shared" si="175"/>
        <v>4631</v>
      </c>
      <c r="Z67" s="7">
        <f t="shared" si="175"/>
        <v>4631</v>
      </c>
      <c r="AA67" s="7">
        <f>AA68</f>
        <v>0</v>
      </c>
      <c r="AB67" s="7">
        <f t="shared" si="175"/>
        <v>0</v>
      </c>
      <c r="AC67" s="7">
        <f t="shared" si="175"/>
        <v>0</v>
      </c>
      <c r="AD67" s="7">
        <f t="shared" si="175"/>
        <v>17669</v>
      </c>
      <c r="AE67" s="7">
        <f t="shared" si="175"/>
        <v>22300</v>
      </c>
      <c r="AF67" s="7">
        <f t="shared" si="175"/>
        <v>22300</v>
      </c>
      <c r="AG67" s="7">
        <f>AG68</f>
        <v>0</v>
      </c>
      <c r="AH67" s="7">
        <f t="shared" si="175"/>
        <v>0</v>
      </c>
      <c r="AI67" s="7">
        <f t="shared" si="175"/>
        <v>0</v>
      </c>
      <c r="AJ67" s="7">
        <f t="shared" si="175"/>
        <v>0</v>
      </c>
      <c r="AK67" s="7">
        <f t="shared" si="175"/>
        <v>22300</v>
      </c>
      <c r="AL67" s="7">
        <f t="shared" si="175"/>
        <v>22300</v>
      </c>
      <c r="AM67" s="7">
        <f>AM68</f>
        <v>0</v>
      </c>
      <c r="AN67" s="7">
        <f t="shared" si="175"/>
        <v>0</v>
      </c>
      <c r="AO67" s="7">
        <f t="shared" si="175"/>
        <v>0</v>
      </c>
      <c r="AP67" s="7">
        <f t="shared" si="175"/>
        <v>0</v>
      </c>
      <c r="AQ67" s="7">
        <f t="shared" si="175"/>
        <v>22300</v>
      </c>
      <c r="AR67" s="7">
        <f t="shared" si="175"/>
        <v>22300</v>
      </c>
      <c r="AS67" s="7">
        <f>AS68</f>
        <v>0</v>
      </c>
      <c r="AT67" s="7">
        <f t="shared" si="175"/>
        <v>0</v>
      </c>
      <c r="AU67" s="7">
        <f t="shared" si="175"/>
        <v>0</v>
      </c>
      <c r="AV67" s="7">
        <f t="shared" si="175"/>
        <v>0</v>
      </c>
      <c r="AW67" s="7">
        <f t="shared" si="175"/>
        <v>22300</v>
      </c>
      <c r="AX67" s="7">
        <f t="shared" si="175"/>
        <v>22300</v>
      </c>
      <c r="AY67" s="7">
        <f>AY68</f>
        <v>0</v>
      </c>
      <c r="AZ67" s="7">
        <f t="shared" si="175"/>
        <v>0</v>
      </c>
      <c r="BA67" s="7">
        <f t="shared" si="175"/>
        <v>0</v>
      </c>
      <c r="BB67" s="7">
        <f t="shared" si="175"/>
        <v>0</v>
      </c>
      <c r="BC67" s="7">
        <f t="shared" si="175"/>
        <v>22300</v>
      </c>
      <c r="BD67" s="7">
        <f t="shared" si="175"/>
        <v>22300</v>
      </c>
      <c r="BE67" s="7">
        <f>BE68</f>
        <v>0</v>
      </c>
      <c r="BF67" s="7">
        <f t="shared" si="175"/>
        <v>0</v>
      </c>
      <c r="BG67" s="7">
        <f t="shared" si="175"/>
        <v>0</v>
      </c>
      <c r="BH67" s="7">
        <f t="shared" si="175"/>
        <v>0</v>
      </c>
      <c r="BI67" s="7">
        <f t="shared" si="175"/>
        <v>22300</v>
      </c>
      <c r="BJ67" s="7">
        <f t="shared" si="175"/>
        <v>22300</v>
      </c>
      <c r="BK67" s="7">
        <f>BK68</f>
        <v>0</v>
      </c>
      <c r="BL67" s="7">
        <f t="shared" si="175"/>
        <v>0</v>
      </c>
      <c r="BM67" s="7">
        <f t="shared" si="175"/>
        <v>0</v>
      </c>
      <c r="BN67" s="7">
        <f t="shared" si="175"/>
        <v>0</v>
      </c>
      <c r="BO67" s="7">
        <f t="shared" si="175"/>
        <v>22300</v>
      </c>
      <c r="BP67" s="7">
        <f t="shared" si="175"/>
        <v>22300</v>
      </c>
      <c r="BQ67" s="7">
        <f>BQ68</f>
        <v>0</v>
      </c>
      <c r="BR67" s="7">
        <f t="shared" si="175"/>
        <v>0</v>
      </c>
      <c r="BS67" s="7">
        <f t="shared" si="175"/>
        <v>0</v>
      </c>
      <c r="BT67" s="7">
        <f t="shared" si="175"/>
        <v>0</v>
      </c>
      <c r="BU67" s="7">
        <f t="shared" si="175"/>
        <v>22300</v>
      </c>
      <c r="BV67" s="7">
        <f t="shared" si="175"/>
        <v>22300</v>
      </c>
      <c r="BW67" s="7">
        <f>BW68</f>
        <v>0</v>
      </c>
      <c r="BX67" s="7">
        <f t="shared" si="175"/>
        <v>0</v>
      </c>
      <c r="BY67" s="7">
        <f t="shared" si="175"/>
        <v>0</v>
      </c>
      <c r="BZ67" s="7">
        <f t="shared" si="175"/>
        <v>0</v>
      </c>
      <c r="CA67" s="7">
        <f t="shared" si="175"/>
        <v>22300</v>
      </c>
      <c r="CB67" s="7">
        <f t="shared" ref="CB67" si="176">CB68</f>
        <v>22300</v>
      </c>
      <c r="CC67" s="7">
        <f>CC68</f>
        <v>0</v>
      </c>
      <c r="CD67" s="7">
        <f t="shared" ref="CD67:CP67" si="177">CD68</f>
        <v>0</v>
      </c>
      <c r="CE67" s="7">
        <f t="shared" si="177"/>
        <v>0</v>
      </c>
      <c r="CF67" s="7">
        <f t="shared" si="177"/>
        <v>0</v>
      </c>
      <c r="CG67" s="7">
        <f t="shared" si="177"/>
        <v>22300</v>
      </c>
      <c r="CH67" s="7">
        <f t="shared" si="177"/>
        <v>22300</v>
      </c>
      <c r="CI67" s="7">
        <f>CI68</f>
        <v>0</v>
      </c>
      <c r="CJ67" s="7">
        <f t="shared" si="177"/>
        <v>0</v>
      </c>
      <c r="CK67" s="7">
        <f t="shared" si="177"/>
        <v>0</v>
      </c>
      <c r="CL67" s="7">
        <f t="shared" si="177"/>
        <v>-1500</v>
      </c>
      <c r="CM67" s="7">
        <f t="shared" si="177"/>
        <v>20800</v>
      </c>
      <c r="CN67" s="7">
        <f t="shared" si="177"/>
        <v>20800</v>
      </c>
      <c r="CO67" s="7">
        <f t="shared" si="177"/>
        <v>19170</v>
      </c>
      <c r="CP67" s="7">
        <f t="shared" si="177"/>
        <v>19170</v>
      </c>
      <c r="CQ67" s="37">
        <f t="shared" si="74"/>
        <v>92.163461538461533</v>
      </c>
      <c r="CR67" s="37">
        <f t="shared" si="75"/>
        <v>92.163461538461533</v>
      </c>
    </row>
    <row r="68" spans="1:96" ht="49.5">
      <c r="A68" s="13" t="s">
        <v>11</v>
      </c>
      <c r="B68" s="20">
        <v>913</v>
      </c>
      <c r="C68" s="14" t="s">
        <v>7</v>
      </c>
      <c r="D68" s="14" t="s">
        <v>8</v>
      </c>
      <c r="E68" s="14" t="s">
        <v>125</v>
      </c>
      <c r="F68" s="14" t="s">
        <v>12</v>
      </c>
      <c r="G68" s="7"/>
      <c r="H68" s="7"/>
      <c r="I68" s="7"/>
      <c r="J68" s="7"/>
      <c r="K68" s="7"/>
      <c r="L68" s="7"/>
      <c r="M68" s="7"/>
      <c r="N68" s="7"/>
      <c r="O68" s="7">
        <f t="shared" ref="O68:AT68" si="178">O69+O70</f>
        <v>0</v>
      </c>
      <c r="P68" s="7">
        <f t="shared" si="178"/>
        <v>0</v>
      </c>
      <c r="Q68" s="7">
        <f t="shared" si="178"/>
        <v>0</v>
      </c>
      <c r="R68" s="7">
        <f t="shared" si="178"/>
        <v>4631</v>
      </c>
      <c r="S68" s="7">
        <f t="shared" si="178"/>
        <v>4631</v>
      </c>
      <c r="T68" s="7">
        <f t="shared" si="178"/>
        <v>4631</v>
      </c>
      <c r="U68" s="7">
        <f t="shared" si="178"/>
        <v>0</v>
      </c>
      <c r="V68" s="7">
        <f t="shared" si="178"/>
        <v>0</v>
      </c>
      <c r="W68" s="7">
        <f t="shared" si="178"/>
        <v>0</v>
      </c>
      <c r="X68" s="7">
        <f t="shared" si="178"/>
        <v>0</v>
      </c>
      <c r="Y68" s="7">
        <f t="shared" si="178"/>
        <v>4631</v>
      </c>
      <c r="Z68" s="7">
        <f t="shared" si="178"/>
        <v>4631</v>
      </c>
      <c r="AA68" s="7">
        <f t="shared" si="178"/>
        <v>0</v>
      </c>
      <c r="AB68" s="7">
        <f t="shared" si="178"/>
        <v>0</v>
      </c>
      <c r="AC68" s="7">
        <f t="shared" si="178"/>
        <v>0</v>
      </c>
      <c r="AD68" s="7">
        <f t="shared" si="178"/>
        <v>17669</v>
      </c>
      <c r="AE68" s="7">
        <f t="shared" si="178"/>
        <v>22300</v>
      </c>
      <c r="AF68" s="7">
        <f t="shared" si="178"/>
        <v>22300</v>
      </c>
      <c r="AG68" s="7">
        <f t="shared" si="178"/>
        <v>0</v>
      </c>
      <c r="AH68" s="7">
        <f t="shared" si="178"/>
        <v>0</v>
      </c>
      <c r="AI68" s="7">
        <f t="shared" si="178"/>
        <v>0</v>
      </c>
      <c r="AJ68" s="7">
        <f t="shared" si="178"/>
        <v>0</v>
      </c>
      <c r="AK68" s="7">
        <f t="shared" si="178"/>
        <v>22300</v>
      </c>
      <c r="AL68" s="7">
        <f t="shared" si="178"/>
        <v>22300</v>
      </c>
      <c r="AM68" s="7">
        <f t="shared" si="178"/>
        <v>0</v>
      </c>
      <c r="AN68" s="7">
        <f t="shared" si="178"/>
        <v>0</v>
      </c>
      <c r="AO68" s="7">
        <f t="shared" si="178"/>
        <v>0</v>
      </c>
      <c r="AP68" s="7">
        <f t="shared" si="178"/>
        <v>0</v>
      </c>
      <c r="AQ68" s="7">
        <f t="shared" si="178"/>
        <v>22300</v>
      </c>
      <c r="AR68" s="7">
        <f t="shared" si="178"/>
        <v>22300</v>
      </c>
      <c r="AS68" s="7">
        <f t="shared" si="178"/>
        <v>0</v>
      </c>
      <c r="AT68" s="7">
        <f t="shared" si="178"/>
        <v>0</v>
      </c>
      <c r="AU68" s="7">
        <f t="shared" ref="AU68:BP68" si="179">AU69+AU70</f>
        <v>0</v>
      </c>
      <c r="AV68" s="7">
        <f t="shared" si="179"/>
        <v>0</v>
      </c>
      <c r="AW68" s="7">
        <f t="shared" si="179"/>
        <v>22300</v>
      </c>
      <c r="AX68" s="7">
        <f t="shared" si="179"/>
        <v>22300</v>
      </c>
      <c r="AY68" s="7">
        <f t="shared" si="179"/>
        <v>0</v>
      </c>
      <c r="AZ68" s="7">
        <f t="shared" si="179"/>
        <v>0</v>
      </c>
      <c r="BA68" s="7">
        <f t="shared" si="179"/>
        <v>0</v>
      </c>
      <c r="BB68" s="7">
        <f t="shared" si="179"/>
        <v>0</v>
      </c>
      <c r="BC68" s="7">
        <f t="shared" si="179"/>
        <v>22300</v>
      </c>
      <c r="BD68" s="7">
        <f t="shared" si="179"/>
        <v>22300</v>
      </c>
      <c r="BE68" s="7">
        <f t="shared" si="179"/>
        <v>0</v>
      </c>
      <c r="BF68" s="7">
        <f t="shared" si="179"/>
        <v>0</v>
      </c>
      <c r="BG68" s="7">
        <f t="shared" si="179"/>
        <v>0</v>
      </c>
      <c r="BH68" s="7">
        <f t="shared" si="179"/>
        <v>0</v>
      </c>
      <c r="BI68" s="7">
        <f t="shared" si="179"/>
        <v>22300</v>
      </c>
      <c r="BJ68" s="7">
        <f t="shared" si="179"/>
        <v>22300</v>
      </c>
      <c r="BK68" s="7">
        <f t="shared" si="179"/>
        <v>0</v>
      </c>
      <c r="BL68" s="7">
        <f t="shared" si="179"/>
        <v>0</v>
      </c>
      <c r="BM68" s="7">
        <f t="shared" si="179"/>
        <v>0</v>
      </c>
      <c r="BN68" s="7">
        <f t="shared" si="179"/>
        <v>0</v>
      </c>
      <c r="BO68" s="7">
        <f t="shared" si="179"/>
        <v>22300</v>
      </c>
      <c r="BP68" s="7">
        <f t="shared" si="179"/>
        <v>22300</v>
      </c>
      <c r="BQ68" s="7">
        <f t="shared" ref="BQ68:BV68" si="180">BQ69+BQ70</f>
        <v>0</v>
      </c>
      <c r="BR68" s="7">
        <f t="shared" si="180"/>
        <v>0</v>
      </c>
      <c r="BS68" s="7">
        <f t="shared" si="180"/>
        <v>0</v>
      </c>
      <c r="BT68" s="7">
        <f t="shared" si="180"/>
        <v>0</v>
      </c>
      <c r="BU68" s="7">
        <f t="shared" si="180"/>
        <v>22300</v>
      </c>
      <c r="BV68" s="7">
        <f t="shared" si="180"/>
        <v>22300</v>
      </c>
      <c r="BW68" s="7">
        <f t="shared" ref="BW68:CB68" si="181">BW69+BW70</f>
        <v>0</v>
      </c>
      <c r="BX68" s="7">
        <f t="shared" si="181"/>
        <v>0</v>
      </c>
      <c r="BY68" s="7">
        <f t="shared" si="181"/>
        <v>0</v>
      </c>
      <c r="BZ68" s="7">
        <f t="shared" si="181"/>
        <v>0</v>
      </c>
      <c r="CA68" s="7">
        <f t="shared" si="181"/>
        <v>22300</v>
      </c>
      <c r="CB68" s="7">
        <f t="shared" si="181"/>
        <v>22300</v>
      </c>
      <c r="CC68" s="7">
        <f t="shared" ref="CC68:CH68" si="182">CC69+CC70</f>
        <v>0</v>
      </c>
      <c r="CD68" s="7">
        <f t="shared" si="182"/>
        <v>0</v>
      </c>
      <c r="CE68" s="7">
        <f t="shared" si="182"/>
        <v>0</v>
      </c>
      <c r="CF68" s="7">
        <f t="shared" si="182"/>
        <v>0</v>
      </c>
      <c r="CG68" s="7">
        <f t="shared" si="182"/>
        <v>22300</v>
      </c>
      <c r="CH68" s="7">
        <f t="shared" si="182"/>
        <v>22300</v>
      </c>
      <c r="CI68" s="7">
        <f t="shared" ref="CI68:CN68" si="183">CI69+CI70</f>
        <v>0</v>
      </c>
      <c r="CJ68" s="7">
        <f t="shared" si="183"/>
        <v>0</v>
      </c>
      <c r="CK68" s="7">
        <f t="shared" si="183"/>
        <v>0</v>
      </c>
      <c r="CL68" s="7">
        <f t="shared" si="183"/>
        <v>-1500</v>
      </c>
      <c r="CM68" s="7">
        <f t="shared" si="183"/>
        <v>20800</v>
      </c>
      <c r="CN68" s="7">
        <f t="shared" si="183"/>
        <v>20800</v>
      </c>
      <c r="CO68" s="7">
        <f t="shared" ref="CO68:CP68" si="184">CO69+CO70</f>
        <v>19170</v>
      </c>
      <c r="CP68" s="7">
        <f t="shared" si="184"/>
        <v>19170</v>
      </c>
      <c r="CQ68" s="37">
        <f t="shared" si="74"/>
        <v>92.163461538461533</v>
      </c>
      <c r="CR68" s="37">
        <f t="shared" si="75"/>
        <v>92.163461538461533</v>
      </c>
    </row>
    <row r="69" spans="1:96" ht="20.100000000000001" customHeight="1">
      <c r="A69" s="16" t="s">
        <v>13</v>
      </c>
      <c r="B69" s="14">
        <v>913</v>
      </c>
      <c r="C69" s="14" t="s">
        <v>7</v>
      </c>
      <c r="D69" s="14" t="s">
        <v>8</v>
      </c>
      <c r="E69" s="14" t="s">
        <v>125</v>
      </c>
      <c r="F69" s="14" t="s">
        <v>21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>
        <v>4531</v>
      </c>
      <c r="S69" s="7">
        <f>M69+O69+P69+Q69+R69</f>
        <v>4531</v>
      </c>
      <c r="T69" s="7">
        <f>N69+R69</f>
        <v>4531</v>
      </c>
      <c r="U69" s="7"/>
      <c r="V69" s="7"/>
      <c r="W69" s="7"/>
      <c r="X69" s="7"/>
      <c r="Y69" s="7">
        <f>S69+U69+V69+W69+X69</f>
        <v>4531</v>
      </c>
      <c r="Z69" s="7">
        <f>T69+X69</f>
        <v>4531</v>
      </c>
      <c r="AA69" s="7"/>
      <c r="AB69" s="7"/>
      <c r="AC69" s="7"/>
      <c r="AD69" s="7">
        <v>17391</v>
      </c>
      <c r="AE69" s="7">
        <f>Y69+AA69+AB69+AC69+AD69</f>
        <v>21922</v>
      </c>
      <c r="AF69" s="7">
        <f>Z69+AD69</f>
        <v>21922</v>
      </c>
      <c r="AG69" s="7"/>
      <c r="AH69" s="7"/>
      <c r="AI69" s="7"/>
      <c r="AJ69" s="7"/>
      <c r="AK69" s="7">
        <f>AE69+AG69+AH69+AI69+AJ69</f>
        <v>21922</v>
      </c>
      <c r="AL69" s="7">
        <f>AF69+AJ69</f>
        <v>21922</v>
      </c>
      <c r="AM69" s="7"/>
      <c r="AN69" s="7"/>
      <c r="AO69" s="7"/>
      <c r="AP69" s="7"/>
      <c r="AQ69" s="7">
        <f>AK69+AM69+AN69+AO69+AP69</f>
        <v>21922</v>
      </c>
      <c r="AR69" s="7">
        <f>AL69+AP69</f>
        <v>21922</v>
      </c>
      <c r="AS69" s="7"/>
      <c r="AT69" s="7"/>
      <c r="AU69" s="7"/>
      <c r="AV69" s="7"/>
      <c r="AW69" s="7">
        <f>AQ69+AS69+AT69+AU69+AV69</f>
        <v>21922</v>
      </c>
      <c r="AX69" s="7">
        <f>AR69+AV69</f>
        <v>21922</v>
      </c>
      <c r="AY69" s="7"/>
      <c r="AZ69" s="7"/>
      <c r="BA69" s="7"/>
      <c r="BB69" s="7">
        <v>-571</v>
      </c>
      <c r="BC69" s="7">
        <f>AW69+AY69+AZ69+BA69+BB69</f>
        <v>21351</v>
      </c>
      <c r="BD69" s="7">
        <f>AX69+BB69</f>
        <v>21351</v>
      </c>
      <c r="BE69" s="7"/>
      <c r="BF69" s="7"/>
      <c r="BG69" s="7"/>
      <c r="BH69" s="7"/>
      <c r="BI69" s="7">
        <f>BC69+BE69+BF69+BG69+BH69</f>
        <v>21351</v>
      </c>
      <c r="BJ69" s="7">
        <f>BD69+BH69</f>
        <v>21351</v>
      </c>
      <c r="BK69" s="7"/>
      <c r="BL69" s="7"/>
      <c r="BM69" s="7"/>
      <c r="BN69" s="7"/>
      <c r="BO69" s="7">
        <f>BI69+BK69+BL69+BM69+BN69</f>
        <v>21351</v>
      </c>
      <c r="BP69" s="7">
        <f>BJ69+BN69</f>
        <v>21351</v>
      </c>
      <c r="BQ69" s="7"/>
      <c r="BR69" s="7"/>
      <c r="BS69" s="7"/>
      <c r="BT69" s="7"/>
      <c r="BU69" s="7">
        <f>BO69+BQ69+BR69+BS69+BT69</f>
        <v>21351</v>
      </c>
      <c r="BV69" s="7">
        <f>BP69+BT69</f>
        <v>21351</v>
      </c>
      <c r="BW69" s="7"/>
      <c r="BX69" s="7"/>
      <c r="BY69" s="7"/>
      <c r="BZ69" s="7"/>
      <c r="CA69" s="7">
        <f>BU69+BW69+BX69+BY69+BZ69</f>
        <v>21351</v>
      </c>
      <c r="CB69" s="7">
        <f>BV69+BZ69</f>
        <v>21351</v>
      </c>
      <c r="CC69" s="7"/>
      <c r="CD69" s="7"/>
      <c r="CE69" s="7"/>
      <c r="CF69" s="7"/>
      <c r="CG69" s="7">
        <f>CA69+CC69+CD69+CE69+CF69</f>
        <v>21351</v>
      </c>
      <c r="CH69" s="7">
        <f>CB69+CF69</f>
        <v>21351</v>
      </c>
      <c r="CI69" s="7"/>
      <c r="CJ69" s="7"/>
      <c r="CK69" s="7"/>
      <c r="CL69" s="7">
        <v>-1500</v>
      </c>
      <c r="CM69" s="7">
        <f>CG69+CI69+CJ69+CK69+CL69</f>
        <v>19851</v>
      </c>
      <c r="CN69" s="7">
        <f>CH69+CL69</f>
        <v>19851</v>
      </c>
      <c r="CO69" s="7">
        <v>18376</v>
      </c>
      <c r="CP69" s="7">
        <v>18376</v>
      </c>
      <c r="CQ69" s="37">
        <f t="shared" si="74"/>
        <v>92.569643846657598</v>
      </c>
      <c r="CR69" s="37">
        <f t="shared" si="75"/>
        <v>92.569643846657598</v>
      </c>
    </row>
    <row r="70" spans="1:96" ht="20.100000000000001" customHeight="1">
      <c r="A70" s="16" t="s">
        <v>18</v>
      </c>
      <c r="B70" s="14">
        <v>913</v>
      </c>
      <c r="C70" s="14" t="s">
        <v>7</v>
      </c>
      <c r="D70" s="14" t="s">
        <v>8</v>
      </c>
      <c r="E70" s="14" t="s">
        <v>125</v>
      </c>
      <c r="F70" s="14">
        <v>620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>
        <v>100</v>
      </c>
      <c r="S70" s="7">
        <f>M70+O70+P70+Q70+R70</f>
        <v>100</v>
      </c>
      <c r="T70" s="7">
        <f>N70+R70</f>
        <v>100</v>
      </c>
      <c r="U70" s="7"/>
      <c r="V70" s="7"/>
      <c r="W70" s="7"/>
      <c r="X70" s="7"/>
      <c r="Y70" s="7">
        <f>S70+U70+V70+W70+X70</f>
        <v>100</v>
      </c>
      <c r="Z70" s="7">
        <f>T70+X70</f>
        <v>100</v>
      </c>
      <c r="AA70" s="7"/>
      <c r="AB70" s="7"/>
      <c r="AC70" s="7"/>
      <c r="AD70" s="7">
        <v>278</v>
      </c>
      <c r="AE70" s="7">
        <f>Y70+AA70+AB70+AC70+AD70</f>
        <v>378</v>
      </c>
      <c r="AF70" s="7">
        <f>Z70+AD70</f>
        <v>378</v>
      </c>
      <c r="AG70" s="7"/>
      <c r="AH70" s="7"/>
      <c r="AI70" s="7"/>
      <c r="AJ70" s="7"/>
      <c r="AK70" s="7">
        <f>AE70+AG70+AH70+AI70+AJ70</f>
        <v>378</v>
      </c>
      <c r="AL70" s="7">
        <f>AF70+AJ70</f>
        <v>378</v>
      </c>
      <c r="AM70" s="7"/>
      <c r="AN70" s="7"/>
      <c r="AO70" s="7"/>
      <c r="AP70" s="7"/>
      <c r="AQ70" s="7">
        <f>AK70+AM70+AN70+AO70+AP70</f>
        <v>378</v>
      </c>
      <c r="AR70" s="7">
        <f>AL70+AP70</f>
        <v>378</v>
      </c>
      <c r="AS70" s="7"/>
      <c r="AT70" s="7"/>
      <c r="AU70" s="7"/>
      <c r="AV70" s="7"/>
      <c r="AW70" s="7">
        <f>AQ70+AS70+AT70+AU70+AV70</f>
        <v>378</v>
      </c>
      <c r="AX70" s="7">
        <f>AR70+AV70</f>
        <v>378</v>
      </c>
      <c r="AY70" s="7"/>
      <c r="AZ70" s="7"/>
      <c r="BA70" s="7"/>
      <c r="BB70" s="7">
        <v>571</v>
      </c>
      <c r="BC70" s="7">
        <f>AW70+AY70+AZ70+BA70+BB70</f>
        <v>949</v>
      </c>
      <c r="BD70" s="7">
        <f>AX70+BB70</f>
        <v>949</v>
      </c>
      <c r="BE70" s="7"/>
      <c r="BF70" s="7"/>
      <c r="BG70" s="7"/>
      <c r="BH70" s="7"/>
      <c r="BI70" s="7">
        <f>BC70+BE70+BF70+BG70+BH70</f>
        <v>949</v>
      </c>
      <c r="BJ70" s="7">
        <f>BD70+BH70</f>
        <v>949</v>
      </c>
      <c r="BK70" s="7"/>
      <c r="BL70" s="7"/>
      <c r="BM70" s="7"/>
      <c r="BN70" s="7"/>
      <c r="BO70" s="7">
        <f>BI70+BK70+BL70+BM70+BN70</f>
        <v>949</v>
      </c>
      <c r="BP70" s="7">
        <f>BJ70+BN70</f>
        <v>949</v>
      </c>
      <c r="BQ70" s="7"/>
      <c r="BR70" s="7"/>
      <c r="BS70" s="7"/>
      <c r="BT70" s="7"/>
      <c r="BU70" s="7">
        <f>BO70+BQ70+BR70+BS70+BT70</f>
        <v>949</v>
      </c>
      <c r="BV70" s="7">
        <f>BP70+BT70</f>
        <v>949</v>
      </c>
      <c r="BW70" s="7"/>
      <c r="BX70" s="7"/>
      <c r="BY70" s="7"/>
      <c r="BZ70" s="7"/>
      <c r="CA70" s="7">
        <f>BU70+BW70+BX70+BY70+BZ70</f>
        <v>949</v>
      </c>
      <c r="CB70" s="7">
        <f>BV70+BZ70</f>
        <v>949</v>
      </c>
      <c r="CC70" s="7"/>
      <c r="CD70" s="7"/>
      <c r="CE70" s="7"/>
      <c r="CF70" s="7"/>
      <c r="CG70" s="7">
        <f>CA70+CC70+CD70+CE70+CF70</f>
        <v>949</v>
      </c>
      <c r="CH70" s="7">
        <f>CB70+CF70</f>
        <v>949</v>
      </c>
      <c r="CI70" s="7"/>
      <c r="CJ70" s="7"/>
      <c r="CK70" s="7"/>
      <c r="CL70" s="7"/>
      <c r="CM70" s="7">
        <f>CG70+CI70+CJ70+CK70+CL70</f>
        <v>949</v>
      </c>
      <c r="CN70" s="7">
        <f>CH70+CL70</f>
        <v>949</v>
      </c>
      <c r="CO70" s="7">
        <v>794</v>
      </c>
      <c r="CP70" s="7">
        <v>794</v>
      </c>
      <c r="CQ70" s="37">
        <f t="shared" si="74"/>
        <v>83.667017913593256</v>
      </c>
      <c r="CR70" s="37">
        <f t="shared" si="75"/>
        <v>83.667017913593256</v>
      </c>
    </row>
    <row r="71" spans="1:96" ht="66">
      <c r="A71" s="19" t="s">
        <v>117</v>
      </c>
      <c r="B71" s="20">
        <v>913</v>
      </c>
      <c r="C71" s="14" t="s">
        <v>7</v>
      </c>
      <c r="D71" s="14" t="s">
        <v>8</v>
      </c>
      <c r="E71" s="14" t="s">
        <v>118</v>
      </c>
      <c r="F71" s="14"/>
      <c r="G71" s="7"/>
      <c r="H71" s="7"/>
      <c r="I71" s="7"/>
      <c r="J71" s="7"/>
      <c r="K71" s="7"/>
      <c r="L71" s="7"/>
      <c r="M71" s="7"/>
      <c r="N71" s="7"/>
      <c r="O71" s="7">
        <f>O72</f>
        <v>0</v>
      </c>
      <c r="P71" s="7">
        <f t="shared" ref="P71:AE72" si="185">P72</f>
        <v>0</v>
      </c>
      <c r="Q71" s="7">
        <f t="shared" si="185"/>
        <v>0</v>
      </c>
      <c r="R71" s="7">
        <f t="shared" si="185"/>
        <v>12282</v>
      </c>
      <c r="S71" s="7">
        <f t="shared" si="185"/>
        <v>12282</v>
      </c>
      <c r="T71" s="7">
        <f t="shared" si="185"/>
        <v>12282</v>
      </c>
      <c r="U71" s="7">
        <f>U72</f>
        <v>0</v>
      </c>
      <c r="V71" s="7">
        <f t="shared" si="185"/>
        <v>0</v>
      </c>
      <c r="W71" s="7">
        <f t="shared" si="185"/>
        <v>0</v>
      </c>
      <c r="X71" s="7">
        <f t="shared" si="185"/>
        <v>0</v>
      </c>
      <c r="Y71" s="7">
        <f t="shared" si="185"/>
        <v>12282</v>
      </c>
      <c r="Z71" s="7">
        <f t="shared" si="185"/>
        <v>12282</v>
      </c>
      <c r="AA71" s="7">
        <f>AA72</f>
        <v>0</v>
      </c>
      <c r="AB71" s="7">
        <f t="shared" si="185"/>
        <v>0</v>
      </c>
      <c r="AC71" s="7">
        <f t="shared" si="185"/>
        <v>0</v>
      </c>
      <c r="AD71" s="7">
        <f t="shared" si="185"/>
        <v>71356</v>
      </c>
      <c r="AE71" s="7">
        <f t="shared" si="185"/>
        <v>83638</v>
      </c>
      <c r="AF71" s="7">
        <f t="shared" ref="AB71:AF72" si="186">AF72</f>
        <v>83638</v>
      </c>
      <c r="AG71" s="7">
        <f>AG72</f>
        <v>0</v>
      </c>
      <c r="AH71" s="7">
        <f t="shared" ref="AH71:AW72" si="187">AH72</f>
        <v>0</v>
      </c>
      <c r="AI71" s="7">
        <f t="shared" si="187"/>
        <v>0</v>
      </c>
      <c r="AJ71" s="7">
        <f t="shared" si="187"/>
        <v>0</v>
      </c>
      <c r="AK71" s="7">
        <f t="shared" si="187"/>
        <v>83638</v>
      </c>
      <c r="AL71" s="7">
        <f t="shared" si="187"/>
        <v>83638</v>
      </c>
      <c r="AM71" s="7">
        <f>AM72</f>
        <v>0</v>
      </c>
      <c r="AN71" s="7">
        <f t="shared" si="187"/>
        <v>0</v>
      </c>
      <c r="AO71" s="7">
        <f t="shared" si="187"/>
        <v>0</v>
      </c>
      <c r="AP71" s="7">
        <f t="shared" si="187"/>
        <v>0</v>
      </c>
      <c r="AQ71" s="7">
        <f t="shared" si="187"/>
        <v>83638</v>
      </c>
      <c r="AR71" s="7">
        <f t="shared" si="187"/>
        <v>83638</v>
      </c>
      <c r="AS71" s="7">
        <f>AS72</f>
        <v>0</v>
      </c>
      <c r="AT71" s="7">
        <f t="shared" si="187"/>
        <v>0</v>
      </c>
      <c r="AU71" s="7">
        <f t="shared" si="187"/>
        <v>0</v>
      </c>
      <c r="AV71" s="7">
        <f t="shared" si="187"/>
        <v>0</v>
      </c>
      <c r="AW71" s="7">
        <f t="shared" si="187"/>
        <v>83638</v>
      </c>
      <c r="AX71" s="7">
        <f t="shared" ref="AT71:AX72" si="188">AX72</f>
        <v>83638</v>
      </c>
      <c r="AY71" s="7">
        <f>AY72</f>
        <v>0</v>
      </c>
      <c r="AZ71" s="7">
        <f t="shared" ref="AZ71:BO72" si="189">AZ72</f>
        <v>0</v>
      </c>
      <c r="BA71" s="7">
        <f t="shared" si="189"/>
        <v>0</v>
      </c>
      <c r="BB71" s="7">
        <f t="shared" si="189"/>
        <v>0</v>
      </c>
      <c r="BC71" s="7">
        <f t="shared" si="189"/>
        <v>83638</v>
      </c>
      <c r="BD71" s="7">
        <f t="shared" si="189"/>
        <v>83638</v>
      </c>
      <c r="BE71" s="7">
        <f>BE72</f>
        <v>0</v>
      </c>
      <c r="BF71" s="7">
        <f t="shared" si="189"/>
        <v>0</v>
      </c>
      <c r="BG71" s="7">
        <f t="shared" si="189"/>
        <v>0</v>
      </c>
      <c r="BH71" s="7">
        <f t="shared" si="189"/>
        <v>0</v>
      </c>
      <c r="BI71" s="7">
        <f t="shared" si="189"/>
        <v>83638</v>
      </c>
      <c r="BJ71" s="7">
        <f t="shared" si="189"/>
        <v>83638</v>
      </c>
      <c r="BK71" s="7">
        <f>BK72</f>
        <v>0</v>
      </c>
      <c r="BL71" s="7">
        <f t="shared" si="189"/>
        <v>0</v>
      </c>
      <c r="BM71" s="7">
        <f t="shared" si="189"/>
        <v>0</v>
      </c>
      <c r="BN71" s="7">
        <f t="shared" si="189"/>
        <v>0</v>
      </c>
      <c r="BO71" s="7">
        <f t="shared" si="189"/>
        <v>83638</v>
      </c>
      <c r="BP71" s="7">
        <f t="shared" ref="BL71:BP72" si="190">BP72</f>
        <v>83638</v>
      </c>
      <c r="BQ71" s="7">
        <f>BQ72</f>
        <v>0</v>
      </c>
      <c r="BR71" s="7">
        <f t="shared" ref="BR71:CG72" si="191">BR72</f>
        <v>0</v>
      </c>
      <c r="BS71" s="7">
        <f t="shared" si="191"/>
        <v>0</v>
      </c>
      <c r="BT71" s="7">
        <f t="shared" si="191"/>
        <v>0</v>
      </c>
      <c r="BU71" s="7">
        <f t="shared" si="191"/>
        <v>83638</v>
      </c>
      <c r="BV71" s="7">
        <f t="shared" si="191"/>
        <v>83638</v>
      </c>
      <c r="BW71" s="7">
        <f>BW72</f>
        <v>0</v>
      </c>
      <c r="BX71" s="7">
        <f t="shared" si="191"/>
        <v>0</v>
      </c>
      <c r="BY71" s="7">
        <f t="shared" si="191"/>
        <v>0</v>
      </c>
      <c r="BZ71" s="7">
        <f t="shared" si="191"/>
        <v>0</v>
      </c>
      <c r="CA71" s="7">
        <f t="shared" si="191"/>
        <v>83638</v>
      </c>
      <c r="CB71" s="7">
        <f t="shared" si="191"/>
        <v>83638</v>
      </c>
      <c r="CC71" s="7">
        <f>CC72</f>
        <v>0</v>
      </c>
      <c r="CD71" s="7">
        <f t="shared" si="191"/>
        <v>0</v>
      </c>
      <c r="CE71" s="7">
        <f t="shared" si="191"/>
        <v>0</v>
      </c>
      <c r="CF71" s="7">
        <f t="shared" si="191"/>
        <v>0</v>
      </c>
      <c r="CG71" s="7">
        <f t="shared" si="191"/>
        <v>83638</v>
      </c>
      <c r="CH71" s="7">
        <f t="shared" ref="CD71:CH72" si="192">CH72</f>
        <v>83638</v>
      </c>
      <c r="CI71" s="7">
        <f>CI72</f>
        <v>0</v>
      </c>
      <c r="CJ71" s="7">
        <f t="shared" ref="CJ71:CP72" si="193">CJ72</f>
        <v>0</v>
      </c>
      <c r="CK71" s="7">
        <f t="shared" si="193"/>
        <v>0</v>
      </c>
      <c r="CL71" s="7">
        <f t="shared" si="193"/>
        <v>-718</v>
      </c>
      <c r="CM71" s="7">
        <f t="shared" si="193"/>
        <v>82920</v>
      </c>
      <c r="CN71" s="7">
        <f t="shared" si="193"/>
        <v>82920</v>
      </c>
      <c r="CO71" s="7">
        <f t="shared" si="193"/>
        <v>80370</v>
      </c>
      <c r="CP71" s="7">
        <f t="shared" si="193"/>
        <v>80370</v>
      </c>
      <c r="CQ71" s="37">
        <f t="shared" si="74"/>
        <v>96.924746743849482</v>
      </c>
      <c r="CR71" s="37">
        <f t="shared" si="75"/>
        <v>96.924746743849482</v>
      </c>
    </row>
    <row r="72" spans="1:96" ht="49.5">
      <c r="A72" s="13" t="s">
        <v>11</v>
      </c>
      <c r="B72" s="20">
        <v>913</v>
      </c>
      <c r="C72" s="14" t="s">
        <v>7</v>
      </c>
      <c r="D72" s="14" t="s">
        <v>8</v>
      </c>
      <c r="E72" s="14" t="s">
        <v>118</v>
      </c>
      <c r="F72" s="14" t="s">
        <v>12</v>
      </c>
      <c r="G72" s="7"/>
      <c r="H72" s="7"/>
      <c r="I72" s="7"/>
      <c r="J72" s="7"/>
      <c r="K72" s="7"/>
      <c r="L72" s="7"/>
      <c r="M72" s="7"/>
      <c r="N72" s="7"/>
      <c r="O72" s="7">
        <f>O73</f>
        <v>0</v>
      </c>
      <c r="P72" s="7">
        <f t="shared" si="185"/>
        <v>0</v>
      </c>
      <c r="Q72" s="7">
        <f t="shared" si="185"/>
        <v>0</v>
      </c>
      <c r="R72" s="7">
        <f t="shared" si="185"/>
        <v>12282</v>
      </c>
      <c r="S72" s="7">
        <f t="shared" si="185"/>
        <v>12282</v>
      </c>
      <c r="T72" s="7">
        <f t="shared" si="185"/>
        <v>12282</v>
      </c>
      <c r="U72" s="7">
        <f>U73</f>
        <v>0</v>
      </c>
      <c r="V72" s="7">
        <f t="shared" si="185"/>
        <v>0</v>
      </c>
      <c r="W72" s="7">
        <f t="shared" si="185"/>
        <v>0</v>
      </c>
      <c r="X72" s="7">
        <f t="shared" si="185"/>
        <v>0</v>
      </c>
      <c r="Y72" s="7">
        <f t="shared" si="185"/>
        <v>12282</v>
      </c>
      <c r="Z72" s="7">
        <f t="shared" si="185"/>
        <v>12282</v>
      </c>
      <c r="AA72" s="7">
        <f>AA73</f>
        <v>0</v>
      </c>
      <c r="AB72" s="7">
        <f t="shared" si="186"/>
        <v>0</v>
      </c>
      <c r="AC72" s="7">
        <f t="shared" si="186"/>
        <v>0</v>
      </c>
      <c r="AD72" s="7">
        <f t="shared" si="186"/>
        <v>71356</v>
      </c>
      <c r="AE72" s="7">
        <f t="shared" si="186"/>
        <v>83638</v>
      </c>
      <c r="AF72" s="7">
        <f t="shared" si="186"/>
        <v>83638</v>
      </c>
      <c r="AG72" s="7">
        <f>AG73</f>
        <v>0</v>
      </c>
      <c r="AH72" s="7">
        <f t="shared" si="187"/>
        <v>0</v>
      </c>
      <c r="AI72" s="7">
        <f t="shared" si="187"/>
        <v>0</v>
      </c>
      <c r="AJ72" s="7">
        <f t="shared" si="187"/>
        <v>0</v>
      </c>
      <c r="AK72" s="7">
        <f t="shared" si="187"/>
        <v>83638</v>
      </c>
      <c r="AL72" s="7">
        <f t="shared" si="187"/>
        <v>83638</v>
      </c>
      <c r="AM72" s="7">
        <f>AM73</f>
        <v>0</v>
      </c>
      <c r="AN72" s="7">
        <f t="shared" si="187"/>
        <v>0</v>
      </c>
      <c r="AO72" s="7">
        <f t="shared" si="187"/>
        <v>0</v>
      </c>
      <c r="AP72" s="7">
        <f t="shared" si="187"/>
        <v>0</v>
      </c>
      <c r="AQ72" s="7">
        <f t="shared" si="187"/>
        <v>83638</v>
      </c>
      <c r="AR72" s="7">
        <f t="shared" si="187"/>
        <v>83638</v>
      </c>
      <c r="AS72" s="7">
        <f>AS73</f>
        <v>0</v>
      </c>
      <c r="AT72" s="7">
        <f t="shared" si="188"/>
        <v>0</v>
      </c>
      <c r="AU72" s="7">
        <f t="shared" si="188"/>
        <v>0</v>
      </c>
      <c r="AV72" s="7">
        <f t="shared" si="188"/>
        <v>0</v>
      </c>
      <c r="AW72" s="7">
        <f t="shared" si="188"/>
        <v>83638</v>
      </c>
      <c r="AX72" s="7">
        <f t="shared" si="188"/>
        <v>83638</v>
      </c>
      <c r="AY72" s="7">
        <f>AY73</f>
        <v>0</v>
      </c>
      <c r="AZ72" s="7">
        <f t="shared" si="189"/>
        <v>0</v>
      </c>
      <c r="BA72" s="7">
        <f t="shared" si="189"/>
        <v>0</v>
      </c>
      <c r="BB72" s="7">
        <f t="shared" si="189"/>
        <v>0</v>
      </c>
      <c r="BC72" s="7">
        <f t="shared" si="189"/>
        <v>83638</v>
      </c>
      <c r="BD72" s="7">
        <f t="shared" si="189"/>
        <v>83638</v>
      </c>
      <c r="BE72" s="7">
        <f>BE73</f>
        <v>0</v>
      </c>
      <c r="BF72" s="7">
        <f t="shared" si="189"/>
        <v>0</v>
      </c>
      <c r="BG72" s="7">
        <f t="shared" si="189"/>
        <v>0</v>
      </c>
      <c r="BH72" s="7">
        <f t="shared" si="189"/>
        <v>0</v>
      </c>
      <c r="BI72" s="7">
        <f t="shared" si="189"/>
        <v>83638</v>
      </c>
      <c r="BJ72" s="7">
        <f t="shared" si="189"/>
        <v>83638</v>
      </c>
      <c r="BK72" s="7">
        <f>BK73</f>
        <v>0</v>
      </c>
      <c r="BL72" s="7">
        <f t="shared" si="190"/>
        <v>0</v>
      </c>
      <c r="BM72" s="7">
        <f t="shared" si="190"/>
        <v>0</v>
      </c>
      <c r="BN72" s="7">
        <f t="shared" si="190"/>
        <v>0</v>
      </c>
      <c r="BO72" s="7">
        <f t="shared" si="190"/>
        <v>83638</v>
      </c>
      <c r="BP72" s="7">
        <f t="shared" si="190"/>
        <v>83638</v>
      </c>
      <c r="BQ72" s="7">
        <f>BQ73</f>
        <v>0</v>
      </c>
      <c r="BR72" s="7">
        <f t="shared" si="191"/>
        <v>0</v>
      </c>
      <c r="BS72" s="7">
        <f t="shared" si="191"/>
        <v>0</v>
      </c>
      <c r="BT72" s="7">
        <f t="shared" si="191"/>
        <v>0</v>
      </c>
      <c r="BU72" s="7">
        <f t="shared" si="191"/>
        <v>83638</v>
      </c>
      <c r="BV72" s="7">
        <f t="shared" si="191"/>
        <v>83638</v>
      </c>
      <c r="BW72" s="7">
        <f>BW73</f>
        <v>0</v>
      </c>
      <c r="BX72" s="7">
        <f t="shared" si="191"/>
        <v>0</v>
      </c>
      <c r="BY72" s="7">
        <f t="shared" si="191"/>
        <v>0</v>
      </c>
      <c r="BZ72" s="7">
        <f t="shared" si="191"/>
        <v>0</v>
      </c>
      <c r="CA72" s="7">
        <f t="shared" si="191"/>
        <v>83638</v>
      </c>
      <c r="CB72" s="7">
        <f t="shared" si="191"/>
        <v>83638</v>
      </c>
      <c r="CC72" s="7">
        <f>CC73</f>
        <v>0</v>
      </c>
      <c r="CD72" s="7">
        <f t="shared" si="192"/>
        <v>0</v>
      </c>
      <c r="CE72" s="7">
        <f t="shared" si="192"/>
        <v>0</v>
      </c>
      <c r="CF72" s="7">
        <f t="shared" si="192"/>
        <v>0</v>
      </c>
      <c r="CG72" s="7">
        <f t="shared" si="192"/>
        <v>83638</v>
      </c>
      <c r="CH72" s="7">
        <f t="shared" si="192"/>
        <v>83638</v>
      </c>
      <c r="CI72" s="7">
        <f>CI73</f>
        <v>0</v>
      </c>
      <c r="CJ72" s="7">
        <f t="shared" si="193"/>
        <v>0</v>
      </c>
      <c r="CK72" s="7">
        <f t="shared" si="193"/>
        <v>0</v>
      </c>
      <c r="CL72" s="7">
        <f t="shared" si="193"/>
        <v>-718</v>
      </c>
      <c r="CM72" s="7">
        <f t="shared" si="193"/>
        <v>82920</v>
      </c>
      <c r="CN72" s="7">
        <f t="shared" si="193"/>
        <v>82920</v>
      </c>
      <c r="CO72" s="7">
        <f t="shared" si="193"/>
        <v>80370</v>
      </c>
      <c r="CP72" s="7">
        <f t="shared" si="193"/>
        <v>80370</v>
      </c>
      <c r="CQ72" s="37">
        <f t="shared" si="74"/>
        <v>96.924746743849482</v>
      </c>
      <c r="CR72" s="37">
        <f t="shared" si="75"/>
        <v>96.924746743849482</v>
      </c>
    </row>
    <row r="73" spans="1:96" ht="20.100000000000001" customHeight="1">
      <c r="A73" s="16" t="s">
        <v>13</v>
      </c>
      <c r="B73" s="14">
        <v>913</v>
      </c>
      <c r="C73" s="14" t="s">
        <v>7</v>
      </c>
      <c r="D73" s="14" t="s">
        <v>8</v>
      </c>
      <c r="E73" s="14" t="s">
        <v>118</v>
      </c>
      <c r="F73" s="14" t="s">
        <v>21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>
        <v>12282</v>
      </c>
      <c r="S73" s="7">
        <f>M73+O73+P73+Q73+R73</f>
        <v>12282</v>
      </c>
      <c r="T73" s="7">
        <f>N73+R73</f>
        <v>12282</v>
      </c>
      <c r="U73" s="7"/>
      <c r="V73" s="7"/>
      <c r="W73" s="7"/>
      <c r="X73" s="7"/>
      <c r="Y73" s="7">
        <f>S73+U73+V73+W73+X73</f>
        <v>12282</v>
      </c>
      <c r="Z73" s="7">
        <f>T73+X73</f>
        <v>12282</v>
      </c>
      <c r="AA73" s="7"/>
      <c r="AB73" s="7"/>
      <c r="AC73" s="7"/>
      <c r="AD73" s="7">
        <f>54958+16398</f>
        <v>71356</v>
      </c>
      <c r="AE73" s="7">
        <f>Y73+AA73+AB73+AC73+AD73</f>
        <v>83638</v>
      </c>
      <c r="AF73" s="7">
        <f>Z73+AD73</f>
        <v>83638</v>
      </c>
      <c r="AG73" s="7"/>
      <c r="AH73" s="7"/>
      <c r="AI73" s="7"/>
      <c r="AJ73" s="7"/>
      <c r="AK73" s="7">
        <f>AE73+AG73+AH73+AI73+AJ73</f>
        <v>83638</v>
      </c>
      <c r="AL73" s="7">
        <f>AF73+AJ73</f>
        <v>83638</v>
      </c>
      <c r="AM73" s="7"/>
      <c r="AN73" s="7"/>
      <c r="AO73" s="7"/>
      <c r="AP73" s="7"/>
      <c r="AQ73" s="7">
        <f>AK73+AM73+AN73+AO73+AP73</f>
        <v>83638</v>
      </c>
      <c r="AR73" s="7">
        <f>AL73+AP73</f>
        <v>83638</v>
      </c>
      <c r="AS73" s="7"/>
      <c r="AT73" s="7"/>
      <c r="AU73" s="7"/>
      <c r="AV73" s="7"/>
      <c r="AW73" s="7">
        <f>AQ73+AS73+AT73+AU73+AV73</f>
        <v>83638</v>
      </c>
      <c r="AX73" s="7">
        <f>AR73+AV73</f>
        <v>83638</v>
      </c>
      <c r="AY73" s="7"/>
      <c r="AZ73" s="7"/>
      <c r="BA73" s="7"/>
      <c r="BB73" s="7"/>
      <c r="BC73" s="7">
        <f>AW73+AY73+AZ73+BA73+BB73</f>
        <v>83638</v>
      </c>
      <c r="BD73" s="7">
        <f>AX73+BB73</f>
        <v>83638</v>
      </c>
      <c r="BE73" s="7"/>
      <c r="BF73" s="7"/>
      <c r="BG73" s="7"/>
      <c r="BH73" s="7"/>
      <c r="BI73" s="7">
        <f>BC73+BE73+BF73+BG73+BH73</f>
        <v>83638</v>
      </c>
      <c r="BJ73" s="7">
        <f>BD73+BH73</f>
        <v>83638</v>
      </c>
      <c r="BK73" s="7"/>
      <c r="BL73" s="7"/>
      <c r="BM73" s="7"/>
      <c r="BN73" s="7"/>
      <c r="BO73" s="7">
        <f>BI73+BK73+BL73+BM73+BN73</f>
        <v>83638</v>
      </c>
      <c r="BP73" s="7">
        <f>BJ73+BN73</f>
        <v>83638</v>
      </c>
      <c r="BQ73" s="7"/>
      <c r="BR73" s="7"/>
      <c r="BS73" s="7"/>
      <c r="BT73" s="7"/>
      <c r="BU73" s="7">
        <f>BO73+BQ73+BR73+BS73+BT73</f>
        <v>83638</v>
      </c>
      <c r="BV73" s="7">
        <f>BP73+BT73</f>
        <v>83638</v>
      </c>
      <c r="BW73" s="7"/>
      <c r="BX73" s="7"/>
      <c r="BY73" s="7"/>
      <c r="BZ73" s="7"/>
      <c r="CA73" s="7">
        <f>BU73+BW73+BX73+BY73+BZ73</f>
        <v>83638</v>
      </c>
      <c r="CB73" s="7">
        <f>BV73+BZ73</f>
        <v>83638</v>
      </c>
      <c r="CC73" s="7"/>
      <c r="CD73" s="7"/>
      <c r="CE73" s="7"/>
      <c r="CF73" s="7"/>
      <c r="CG73" s="7">
        <f>CA73+CC73+CD73+CE73+CF73</f>
        <v>83638</v>
      </c>
      <c r="CH73" s="7">
        <f>CB73+CF73</f>
        <v>83638</v>
      </c>
      <c r="CI73" s="7"/>
      <c r="CJ73" s="7"/>
      <c r="CK73" s="7"/>
      <c r="CL73" s="7">
        <v>-718</v>
      </c>
      <c r="CM73" s="7">
        <f>CG73+CI73+CJ73+CK73+CL73</f>
        <v>82920</v>
      </c>
      <c r="CN73" s="7">
        <f>CH73+CL73</f>
        <v>82920</v>
      </c>
      <c r="CO73" s="7">
        <v>80370</v>
      </c>
      <c r="CP73" s="7">
        <v>80370</v>
      </c>
      <c r="CQ73" s="37">
        <f t="shared" si="74"/>
        <v>96.924746743849482</v>
      </c>
      <c r="CR73" s="37">
        <f t="shared" si="75"/>
        <v>96.924746743849482</v>
      </c>
    </row>
    <row r="74" spans="1:96" ht="66">
      <c r="A74" s="19" t="s">
        <v>120</v>
      </c>
      <c r="B74" s="20">
        <v>913</v>
      </c>
      <c r="C74" s="14" t="s">
        <v>7</v>
      </c>
      <c r="D74" s="14" t="s">
        <v>8</v>
      </c>
      <c r="E74" s="14" t="s">
        <v>119</v>
      </c>
      <c r="F74" s="14"/>
      <c r="G74" s="7"/>
      <c r="H74" s="7"/>
      <c r="I74" s="7"/>
      <c r="J74" s="7"/>
      <c r="K74" s="7"/>
      <c r="L74" s="7"/>
      <c r="M74" s="7"/>
      <c r="N74" s="7"/>
      <c r="O74" s="7">
        <f>O75</f>
        <v>0</v>
      </c>
      <c r="P74" s="7">
        <f t="shared" ref="P74:AE75" si="194">P75</f>
        <v>0</v>
      </c>
      <c r="Q74" s="7">
        <f t="shared" si="194"/>
        <v>0</v>
      </c>
      <c r="R74" s="7">
        <f t="shared" si="194"/>
        <v>435510</v>
      </c>
      <c r="S74" s="7">
        <f t="shared" si="194"/>
        <v>435510</v>
      </c>
      <c r="T74" s="7">
        <f t="shared" si="194"/>
        <v>435510</v>
      </c>
      <c r="U74" s="7">
        <f>U75</f>
        <v>0</v>
      </c>
      <c r="V74" s="7">
        <f t="shared" si="194"/>
        <v>0</v>
      </c>
      <c r="W74" s="7">
        <f t="shared" si="194"/>
        <v>0</v>
      </c>
      <c r="X74" s="7">
        <f t="shared" si="194"/>
        <v>0</v>
      </c>
      <c r="Y74" s="7">
        <f t="shared" si="194"/>
        <v>435510</v>
      </c>
      <c r="Z74" s="7">
        <f t="shared" si="194"/>
        <v>435510</v>
      </c>
      <c r="AA74" s="7">
        <f>AA75</f>
        <v>0</v>
      </c>
      <c r="AB74" s="7">
        <f t="shared" si="194"/>
        <v>0</v>
      </c>
      <c r="AC74" s="7">
        <f t="shared" si="194"/>
        <v>0</v>
      </c>
      <c r="AD74" s="7">
        <f t="shared" si="194"/>
        <v>1706956</v>
      </c>
      <c r="AE74" s="7">
        <f t="shared" si="194"/>
        <v>2142466</v>
      </c>
      <c r="AF74" s="7">
        <f t="shared" ref="AB74:AF75" si="195">AF75</f>
        <v>2142466</v>
      </c>
      <c r="AG74" s="7">
        <f>AG75</f>
        <v>0</v>
      </c>
      <c r="AH74" s="7">
        <f t="shared" ref="AH74:AW75" si="196">AH75</f>
        <v>0</v>
      </c>
      <c r="AI74" s="7">
        <f t="shared" si="196"/>
        <v>0</v>
      </c>
      <c r="AJ74" s="7">
        <f t="shared" si="196"/>
        <v>0</v>
      </c>
      <c r="AK74" s="7">
        <f t="shared" si="196"/>
        <v>2142466</v>
      </c>
      <c r="AL74" s="7">
        <f t="shared" si="196"/>
        <v>2142466</v>
      </c>
      <c r="AM74" s="7">
        <f>AM75</f>
        <v>0</v>
      </c>
      <c r="AN74" s="7">
        <f t="shared" si="196"/>
        <v>0</v>
      </c>
      <c r="AO74" s="7">
        <f t="shared" si="196"/>
        <v>0</v>
      </c>
      <c r="AP74" s="7">
        <f t="shared" si="196"/>
        <v>0</v>
      </c>
      <c r="AQ74" s="7">
        <f t="shared" si="196"/>
        <v>2142466</v>
      </c>
      <c r="AR74" s="7">
        <f t="shared" si="196"/>
        <v>2142466</v>
      </c>
      <c r="AS74" s="7">
        <f>AS75</f>
        <v>0</v>
      </c>
      <c r="AT74" s="7">
        <f t="shared" si="196"/>
        <v>0</v>
      </c>
      <c r="AU74" s="7">
        <f t="shared" si="196"/>
        <v>0</v>
      </c>
      <c r="AV74" s="7">
        <f t="shared" si="196"/>
        <v>16322</v>
      </c>
      <c r="AW74" s="7">
        <f t="shared" si="196"/>
        <v>2158788</v>
      </c>
      <c r="AX74" s="7">
        <f t="shared" ref="AT74:AX75" si="197">AX75</f>
        <v>2158788</v>
      </c>
      <c r="AY74" s="7">
        <f>AY75</f>
        <v>0</v>
      </c>
      <c r="AZ74" s="7">
        <f t="shared" ref="AZ74:BO75" si="198">AZ75</f>
        <v>0</v>
      </c>
      <c r="BA74" s="7">
        <f t="shared" si="198"/>
        <v>0</v>
      </c>
      <c r="BB74" s="7">
        <f t="shared" si="198"/>
        <v>0</v>
      </c>
      <c r="BC74" s="7">
        <f t="shared" si="198"/>
        <v>2158788</v>
      </c>
      <c r="BD74" s="7">
        <f t="shared" si="198"/>
        <v>2158788</v>
      </c>
      <c r="BE74" s="7">
        <f>BE75</f>
        <v>0</v>
      </c>
      <c r="BF74" s="7">
        <f t="shared" si="198"/>
        <v>0</v>
      </c>
      <c r="BG74" s="7">
        <f t="shared" si="198"/>
        <v>0</v>
      </c>
      <c r="BH74" s="7">
        <f t="shared" si="198"/>
        <v>0</v>
      </c>
      <c r="BI74" s="7">
        <f t="shared" si="198"/>
        <v>2158788</v>
      </c>
      <c r="BJ74" s="7">
        <f t="shared" si="198"/>
        <v>2158788</v>
      </c>
      <c r="BK74" s="7">
        <f>BK75</f>
        <v>0</v>
      </c>
      <c r="BL74" s="7">
        <f t="shared" si="198"/>
        <v>0</v>
      </c>
      <c r="BM74" s="7">
        <f t="shared" si="198"/>
        <v>0</v>
      </c>
      <c r="BN74" s="7">
        <f t="shared" si="198"/>
        <v>0</v>
      </c>
      <c r="BO74" s="7">
        <f t="shared" si="198"/>
        <v>2158788</v>
      </c>
      <c r="BP74" s="7">
        <f t="shared" ref="BL74:BP75" si="199">BP75</f>
        <v>2158788</v>
      </c>
      <c r="BQ74" s="7">
        <f>BQ75</f>
        <v>0</v>
      </c>
      <c r="BR74" s="7">
        <f t="shared" ref="BR74:CG75" si="200">BR75</f>
        <v>0</v>
      </c>
      <c r="BS74" s="7">
        <f t="shared" si="200"/>
        <v>0</v>
      </c>
      <c r="BT74" s="7">
        <f t="shared" si="200"/>
        <v>0</v>
      </c>
      <c r="BU74" s="7">
        <f t="shared" si="200"/>
        <v>2158788</v>
      </c>
      <c r="BV74" s="7">
        <f t="shared" si="200"/>
        <v>2158788</v>
      </c>
      <c r="BW74" s="7">
        <f>BW75</f>
        <v>0</v>
      </c>
      <c r="BX74" s="7">
        <f t="shared" si="200"/>
        <v>0</v>
      </c>
      <c r="BY74" s="7">
        <f t="shared" si="200"/>
        <v>0</v>
      </c>
      <c r="BZ74" s="7">
        <f t="shared" si="200"/>
        <v>0</v>
      </c>
      <c r="CA74" s="7">
        <f t="shared" si="200"/>
        <v>2158788</v>
      </c>
      <c r="CB74" s="7">
        <f t="shared" si="200"/>
        <v>2158788</v>
      </c>
      <c r="CC74" s="7">
        <f>CC75</f>
        <v>0</v>
      </c>
      <c r="CD74" s="7">
        <f t="shared" si="200"/>
        <v>0</v>
      </c>
      <c r="CE74" s="7">
        <f t="shared" si="200"/>
        <v>0</v>
      </c>
      <c r="CF74" s="7">
        <f t="shared" si="200"/>
        <v>0</v>
      </c>
      <c r="CG74" s="7">
        <f t="shared" si="200"/>
        <v>2158788</v>
      </c>
      <c r="CH74" s="7">
        <f t="shared" ref="CD74:CH75" si="201">CH75</f>
        <v>2158788</v>
      </c>
      <c r="CI74" s="7">
        <f>CI75</f>
        <v>0</v>
      </c>
      <c r="CJ74" s="7">
        <f t="shared" ref="CJ74:CP75" si="202">CJ75</f>
        <v>0</v>
      </c>
      <c r="CK74" s="7">
        <f t="shared" si="202"/>
        <v>0</v>
      </c>
      <c r="CL74" s="7">
        <f t="shared" si="202"/>
        <v>-6172</v>
      </c>
      <c r="CM74" s="7">
        <f t="shared" si="202"/>
        <v>2152616</v>
      </c>
      <c r="CN74" s="7">
        <f t="shared" si="202"/>
        <v>2152616</v>
      </c>
      <c r="CO74" s="7">
        <f t="shared" si="202"/>
        <v>2152616</v>
      </c>
      <c r="CP74" s="7">
        <f t="shared" si="202"/>
        <v>2152616</v>
      </c>
      <c r="CQ74" s="37">
        <f t="shared" si="74"/>
        <v>100</v>
      </c>
      <c r="CR74" s="37">
        <f t="shared" si="75"/>
        <v>100</v>
      </c>
    </row>
    <row r="75" spans="1:96" ht="49.5">
      <c r="A75" s="13" t="s">
        <v>11</v>
      </c>
      <c r="B75" s="20">
        <v>913</v>
      </c>
      <c r="C75" s="14" t="s">
        <v>7</v>
      </c>
      <c r="D75" s="14" t="s">
        <v>8</v>
      </c>
      <c r="E75" s="14" t="s">
        <v>119</v>
      </c>
      <c r="F75" s="14" t="s">
        <v>12</v>
      </c>
      <c r="G75" s="7"/>
      <c r="H75" s="7"/>
      <c r="I75" s="7"/>
      <c r="J75" s="7"/>
      <c r="K75" s="7"/>
      <c r="L75" s="7"/>
      <c r="M75" s="7"/>
      <c r="N75" s="7"/>
      <c r="O75" s="7">
        <f>O76</f>
        <v>0</v>
      </c>
      <c r="P75" s="7">
        <f t="shared" si="194"/>
        <v>0</v>
      </c>
      <c r="Q75" s="7">
        <f t="shared" si="194"/>
        <v>0</v>
      </c>
      <c r="R75" s="7">
        <f t="shared" si="194"/>
        <v>435510</v>
      </c>
      <c r="S75" s="7">
        <f t="shared" si="194"/>
        <v>435510</v>
      </c>
      <c r="T75" s="7">
        <f t="shared" si="194"/>
        <v>435510</v>
      </c>
      <c r="U75" s="7">
        <f>U76</f>
        <v>0</v>
      </c>
      <c r="V75" s="7">
        <f t="shared" si="194"/>
        <v>0</v>
      </c>
      <c r="W75" s="7">
        <f t="shared" si="194"/>
        <v>0</v>
      </c>
      <c r="X75" s="7">
        <f t="shared" si="194"/>
        <v>0</v>
      </c>
      <c r="Y75" s="7">
        <f t="shared" si="194"/>
        <v>435510</v>
      </c>
      <c r="Z75" s="7">
        <f t="shared" si="194"/>
        <v>435510</v>
      </c>
      <c r="AA75" s="7">
        <f>AA76</f>
        <v>0</v>
      </c>
      <c r="AB75" s="7">
        <f t="shared" si="195"/>
        <v>0</v>
      </c>
      <c r="AC75" s="7">
        <f t="shared" si="195"/>
        <v>0</v>
      </c>
      <c r="AD75" s="7">
        <f t="shared" si="195"/>
        <v>1706956</v>
      </c>
      <c r="AE75" s="7">
        <f t="shared" si="195"/>
        <v>2142466</v>
      </c>
      <c r="AF75" s="7">
        <f t="shared" si="195"/>
        <v>2142466</v>
      </c>
      <c r="AG75" s="7">
        <f>AG76</f>
        <v>0</v>
      </c>
      <c r="AH75" s="7">
        <f t="shared" si="196"/>
        <v>0</v>
      </c>
      <c r="AI75" s="7">
        <f t="shared" si="196"/>
        <v>0</v>
      </c>
      <c r="AJ75" s="7">
        <f t="shared" si="196"/>
        <v>0</v>
      </c>
      <c r="AK75" s="7">
        <f t="shared" si="196"/>
        <v>2142466</v>
      </c>
      <c r="AL75" s="7">
        <f t="shared" si="196"/>
        <v>2142466</v>
      </c>
      <c r="AM75" s="7">
        <f>AM76</f>
        <v>0</v>
      </c>
      <c r="AN75" s="7">
        <f t="shared" si="196"/>
        <v>0</v>
      </c>
      <c r="AO75" s="7">
        <f t="shared" si="196"/>
        <v>0</v>
      </c>
      <c r="AP75" s="7">
        <f t="shared" si="196"/>
        <v>0</v>
      </c>
      <c r="AQ75" s="7">
        <f t="shared" si="196"/>
        <v>2142466</v>
      </c>
      <c r="AR75" s="7">
        <f t="shared" si="196"/>
        <v>2142466</v>
      </c>
      <c r="AS75" s="7">
        <f>AS76</f>
        <v>0</v>
      </c>
      <c r="AT75" s="7">
        <f t="shared" si="197"/>
        <v>0</v>
      </c>
      <c r="AU75" s="7">
        <f t="shared" si="197"/>
        <v>0</v>
      </c>
      <c r="AV75" s="7">
        <f t="shared" si="197"/>
        <v>16322</v>
      </c>
      <c r="AW75" s="7">
        <f t="shared" si="197"/>
        <v>2158788</v>
      </c>
      <c r="AX75" s="7">
        <f t="shared" si="197"/>
        <v>2158788</v>
      </c>
      <c r="AY75" s="7">
        <f>AY76</f>
        <v>0</v>
      </c>
      <c r="AZ75" s="7">
        <f t="shared" si="198"/>
        <v>0</v>
      </c>
      <c r="BA75" s="7">
        <f t="shared" si="198"/>
        <v>0</v>
      </c>
      <c r="BB75" s="7">
        <f t="shared" si="198"/>
        <v>0</v>
      </c>
      <c r="BC75" s="7">
        <f t="shared" si="198"/>
        <v>2158788</v>
      </c>
      <c r="BD75" s="7">
        <f t="shared" si="198"/>
        <v>2158788</v>
      </c>
      <c r="BE75" s="7">
        <f>BE76</f>
        <v>0</v>
      </c>
      <c r="BF75" s="7">
        <f t="shared" si="198"/>
        <v>0</v>
      </c>
      <c r="BG75" s="7">
        <f t="shared" si="198"/>
        <v>0</v>
      </c>
      <c r="BH75" s="7">
        <f t="shared" si="198"/>
        <v>0</v>
      </c>
      <c r="BI75" s="7">
        <f t="shared" si="198"/>
        <v>2158788</v>
      </c>
      <c r="BJ75" s="7">
        <f t="shared" si="198"/>
        <v>2158788</v>
      </c>
      <c r="BK75" s="7">
        <f>BK76</f>
        <v>0</v>
      </c>
      <c r="BL75" s="7">
        <f t="shared" si="199"/>
        <v>0</v>
      </c>
      <c r="BM75" s="7">
        <f t="shared" si="199"/>
        <v>0</v>
      </c>
      <c r="BN75" s="7">
        <f t="shared" si="199"/>
        <v>0</v>
      </c>
      <c r="BO75" s="7">
        <f t="shared" si="199"/>
        <v>2158788</v>
      </c>
      <c r="BP75" s="7">
        <f t="shared" si="199"/>
        <v>2158788</v>
      </c>
      <c r="BQ75" s="7">
        <f>BQ76</f>
        <v>0</v>
      </c>
      <c r="BR75" s="7">
        <f t="shared" si="200"/>
        <v>0</v>
      </c>
      <c r="BS75" s="7">
        <f t="shared" si="200"/>
        <v>0</v>
      </c>
      <c r="BT75" s="7">
        <f t="shared" si="200"/>
        <v>0</v>
      </c>
      <c r="BU75" s="7">
        <f t="shared" si="200"/>
        <v>2158788</v>
      </c>
      <c r="BV75" s="7">
        <f t="shared" si="200"/>
        <v>2158788</v>
      </c>
      <c r="BW75" s="7">
        <f>BW76</f>
        <v>0</v>
      </c>
      <c r="BX75" s="7">
        <f t="shared" si="200"/>
        <v>0</v>
      </c>
      <c r="BY75" s="7">
        <f t="shared" si="200"/>
        <v>0</v>
      </c>
      <c r="BZ75" s="7">
        <f t="shared" si="200"/>
        <v>0</v>
      </c>
      <c r="CA75" s="7">
        <f t="shared" si="200"/>
        <v>2158788</v>
      </c>
      <c r="CB75" s="7">
        <f t="shared" si="200"/>
        <v>2158788</v>
      </c>
      <c r="CC75" s="7">
        <f>CC76</f>
        <v>0</v>
      </c>
      <c r="CD75" s="7">
        <f t="shared" si="201"/>
        <v>0</v>
      </c>
      <c r="CE75" s="7">
        <f t="shared" si="201"/>
        <v>0</v>
      </c>
      <c r="CF75" s="7">
        <f t="shared" si="201"/>
        <v>0</v>
      </c>
      <c r="CG75" s="7">
        <f t="shared" si="201"/>
        <v>2158788</v>
      </c>
      <c r="CH75" s="7">
        <f t="shared" si="201"/>
        <v>2158788</v>
      </c>
      <c r="CI75" s="7">
        <f>CI76</f>
        <v>0</v>
      </c>
      <c r="CJ75" s="7">
        <f t="shared" si="202"/>
        <v>0</v>
      </c>
      <c r="CK75" s="7">
        <f t="shared" si="202"/>
        <v>0</v>
      </c>
      <c r="CL75" s="7">
        <f t="shared" si="202"/>
        <v>-6172</v>
      </c>
      <c r="CM75" s="7">
        <f t="shared" si="202"/>
        <v>2152616</v>
      </c>
      <c r="CN75" s="7">
        <f t="shared" si="202"/>
        <v>2152616</v>
      </c>
      <c r="CO75" s="7">
        <f t="shared" si="202"/>
        <v>2152616</v>
      </c>
      <c r="CP75" s="7">
        <f t="shared" si="202"/>
        <v>2152616</v>
      </c>
      <c r="CQ75" s="37">
        <f t="shared" si="74"/>
        <v>100</v>
      </c>
      <c r="CR75" s="37">
        <f t="shared" si="75"/>
        <v>100</v>
      </c>
    </row>
    <row r="76" spans="1:96" ht="20.100000000000001" customHeight="1">
      <c r="A76" s="16" t="s">
        <v>13</v>
      </c>
      <c r="B76" s="14">
        <v>913</v>
      </c>
      <c r="C76" s="14" t="s">
        <v>7</v>
      </c>
      <c r="D76" s="14" t="s">
        <v>8</v>
      </c>
      <c r="E76" s="14" t="s">
        <v>119</v>
      </c>
      <c r="F76" s="14" t="s">
        <v>21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>
        <v>435510</v>
      </c>
      <c r="S76" s="7">
        <f>M76+O76+P76+Q76+R76</f>
        <v>435510</v>
      </c>
      <c r="T76" s="7">
        <f>N76+R76</f>
        <v>435510</v>
      </c>
      <c r="U76" s="7"/>
      <c r="V76" s="7"/>
      <c r="W76" s="7"/>
      <c r="X76" s="7"/>
      <c r="Y76" s="7">
        <f>S76+U76+V76+W76+X76</f>
        <v>435510</v>
      </c>
      <c r="Z76" s="7">
        <f>T76+X76</f>
        <v>435510</v>
      </c>
      <c r="AA76" s="7"/>
      <c r="AB76" s="7"/>
      <c r="AC76" s="7"/>
      <c r="AD76" s="7">
        <v>1706956</v>
      </c>
      <c r="AE76" s="7">
        <f>Y76+AA76+AB76+AC76+AD76</f>
        <v>2142466</v>
      </c>
      <c r="AF76" s="7">
        <f>Z76+AD76</f>
        <v>2142466</v>
      </c>
      <c r="AG76" s="7"/>
      <c r="AH76" s="7"/>
      <c r="AI76" s="7"/>
      <c r="AJ76" s="7"/>
      <c r="AK76" s="7">
        <f>AE76+AG76+AH76+AI76+AJ76</f>
        <v>2142466</v>
      </c>
      <c r="AL76" s="7">
        <f>AF76+AJ76</f>
        <v>2142466</v>
      </c>
      <c r="AM76" s="7"/>
      <c r="AN76" s="7"/>
      <c r="AO76" s="7"/>
      <c r="AP76" s="7"/>
      <c r="AQ76" s="7">
        <f>AK76+AM76+AN76+AO76+AP76</f>
        <v>2142466</v>
      </c>
      <c r="AR76" s="7">
        <f>AL76+AP76</f>
        <v>2142466</v>
      </c>
      <c r="AS76" s="7"/>
      <c r="AT76" s="7"/>
      <c r="AU76" s="7"/>
      <c r="AV76" s="7">
        <v>16322</v>
      </c>
      <c r="AW76" s="7">
        <f>AQ76+AS76+AT76+AU76+AV76</f>
        <v>2158788</v>
      </c>
      <c r="AX76" s="7">
        <f>AR76+AV76</f>
        <v>2158788</v>
      </c>
      <c r="AY76" s="7"/>
      <c r="AZ76" s="7"/>
      <c r="BA76" s="7"/>
      <c r="BB76" s="7"/>
      <c r="BC76" s="7">
        <f>AW76+AY76+AZ76+BA76+BB76</f>
        <v>2158788</v>
      </c>
      <c r="BD76" s="7">
        <f>AX76+BB76</f>
        <v>2158788</v>
      </c>
      <c r="BE76" s="7"/>
      <c r="BF76" s="7"/>
      <c r="BG76" s="7"/>
      <c r="BH76" s="7"/>
      <c r="BI76" s="7">
        <f>BC76+BE76+BF76+BG76+BH76</f>
        <v>2158788</v>
      </c>
      <c r="BJ76" s="7">
        <f>BD76+BH76</f>
        <v>2158788</v>
      </c>
      <c r="BK76" s="7"/>
      <c r="BL76" s="7"/>
      <c r="BM76" s="7"/>
      <c r="BN76" s="7"/>
      <c r="BO76" s="7">
        <f>BI76+BK76+BL76+BM76+BN76</f>
        <v>2158788</v>
      </c>
      <c r="BP76" s="7">
        <f>BJ76+BN76</f>
        <v>2158788</v>
      </c>
      <c r="BQ76" s="7"/>
      <c r="BR76" s="7"/>
      <c r="BS76" s="7"/>
      <c r="BT76" s="7"/>
      <c r="BU76" s="7">
        <f>BO76+BQ76+BR76+BS76+BT76</f>
        <v>2158788</v>
      </c>
      <c r="BV76" s="7">
        <f>BP76+BT76</f>
        <v>2158788</v>
      </c>
      <c r="BW76" s="7"/>
      <c r="BX76" s="7"/>
      <c r="BY76" s="7"/>
      <c r="BZ76" s="7"/>
      <c r="CA76" s="7">
        <f>BU76+BW76+BX76+BY76+BZ76</f>
        <v>2158788</v>
      </c>
      <c r="CB76" s="7">
        <f>BV76+BZ76</f>
        <v>2158788</v>
      </c>
      <c r="CC76" s="7"/>
      <c r="CD76" s="7"/>
      <c r="CE76" s="7"/>
      <c r="CF76" s="7"/>
      <c r="CG76" s="7">
        <f>CA76+CC76+CD76+CE76+CF76</f>
        <v>2158788</v>
      </c>
      <c r="CH76" s="7">
        <f>CB76+CF76</f>
        <v>2158788</v>
      </c>
      <c r="CI76" s="7"/>
      <c r="CJ76" s="7"/>
      <c r="CK76" s="7"/>
      <c r="CL76" s="7">
        <v>-6172</v>
      </c>
      <c r="CM76" s="7">
        <f>CG76+CI76+CJ76+CK76+CL76</f>
        <v>2152616</v>
      </c>
      <c r="CN76" s="7">
        <f>CH76+CL76</f>
        <v>2152616</v>
      </c>
      <c r="CO76" s="7">
        <v>2152616</v>
      </c>
      <c r="CP76" s="7">
        <v>2152616</v>
      </c>
      <c r="CQ76" s="37">
        <f t="shared" si="74"/>
        <v>100</v>
      </c>
      <c r="CR76" s="37">
        <f t="shared" si="75"/>
        <v>100</v>
      </c>
    </row>
    <row r="77" spans="1:96" ht="105" customHeight="1">
      <c r="A77" s="19" t="s">
        <v>146</v>
      </c>
      <c r="B77" s="20" t="s">
        <v>54</v>
      </c>
      <c r="C77" s="14" t="s">
        <v>7</v>
      </c>
      <c r="D77" s="14" t="s">
        <v>8</v>
      </c>
      <c r="E77" s="14" t="s">
        <v>144</v>
      </c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>
        <f>CI78</f>
        <v>0</v>
      </c>
      <c r="CJ77" s="7">
        <f t="shared" ref="CJ77:CP78" si="203">CJ78</f>
        <v>0</v>
      </c>
      <c r="CK77" s="7">
        <f t="shared" si="203"/>
        <v>0</v>
      </c>
      <c r="CL77" s="7">
        <f t="shared" si="203"/>
        <v>7622</v>
      </c>
      <c r="CM77" s="7">
        <f t="shared" si="203"/>
        <v>7622</v>
      </c>
      <c r="CN77" s="7">
        <f t="shared" si="203"/>
        <v>7622</v>
      </c>
      <c r="CO77" s="7">
        <f t="shared" si="203"/>
        <v>7421</v>
      </c>
      <c r="CP77" s="7">
        <f t="shared" si="203"/>
        <v>7421</v>
      </c>
      <c r="CQ77" s="37">
        <f t="shared" si="74"/>
        <v>97.362896877459974</v>
      </c>
      <c r="CR77" s="37">
        <f t="shared" si="75"/>
        <v>97.362896877459974</v>
      </c>
    </row>
    <row r="78" spans="1:96" ht="49.5">
      <c r="A78" s="13" t="s">
        <v>11</v>
      </c>
      <c r="B78" s="20" t="s">
        <v>54</v>
      </c>
      <c r="C78" s="14" t="s">
        <v>7</v>
      </c>
      <c r="D78" s="14" t="s">
        <v>8</v>
      </c>
      <c r="E78" s="14" t="s">
        <v>144</v>
      </c>
      <c r="F78" s="7">
        <v>600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>
        <f>CI79</f>
        <v>0</v>
      </c>
      <c r="CJ78" s="7">
        <f t="shared" si="203"/>
        <v>0</v>
      </c>
      <c r="CK78" s="7">
        <f t="shared" si="203"/>
        <v>0</v>
      </c>
      <c r="CL78" s="7">
        <f t="shared" si="203"/>
        <v>7622</v>
      </c>
      <c r="CM78" s="7">
        <f t="shared" si="203"/>
        <v>7622</v>
      </c>
      <c r="CN78" s="7">
        <f t="shared" si="203"/>
        <v>7622</v>
      </c>
      <c r="CO78" s="7">
        <f t="shared" si="203"/>
        <v>7421</v>
      </c>
      <c r="CP78" s="7">
        <f t="shared" si="203"/>
        <v>7421</v>
      </c>
      <c r="CQ78" s="37">
        <f t="shared" si="74"/>
        <v>97.362896877459974</v>
      </c>
      <c r="CR78" s="37">
        <f t="shared" si="75"/>
        <v>97.362896877459974</v>
      </c>
    </row>
    <row r="79" spans="1:96" ht="20.100000000000001" customHeight="1">
      <c r="A79" s="16" t="s">
        <v>13</v>
      </c>
      <c r="B79" s="14" t="s">
        <v>54</v>
      </c>
      <c r="C79" s="14" t="s">
        <v>7</v>
      </c>
      <c r="D79" s="14" t="s">
        <v>8</v>
      </c>
      <c r="E79" s="14" t="s">
        <v>144</v>
      </c>
      <c r="F79" s="14">
        <v>610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>
        <v>7622</v>
      </c>
      <c r="CM79" s="7">
        <f>CG79+CI79+CJ79+CK79+CL79</f>
        <v>7622</v>
      </c>
      <c r="CN79" s="7">
        <f>CH79+CL79</f>
        <v>7622</v>
      </c>
      <c r="CO79" s="7">
        <v>7421</v>
      </c>
      <c r="CP79" s="7">
        <v>7421</v>
      </c>
      <c r="CQ79" s="37">
        <f t="shared" si="74"/>
        <v>97.362896877459974</v>
      </c>
      <c r="CR79" s="37">
        <f t="shared" si="75"/>
        <v>97.362896877459974</v>
      </c>
    </row>
    <row r="80" spans="1:96" ht="82.5">
      <c r="A80" s="13" t="s">
        <v>142</v>
      </c>
      <c r="B80" s="14" t="s">
        <v>54</v>
      </c>
      <c r="C80" s="14" t="s">
        <v>7</v>
      </c>
      <c r="D80" s="14" t="s">
        <v>8</v>
      </c>
      <c r="E80" s="14" t="s">
        <v>141</v>
      </c>
      <c r="F80" s="14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>
        <f>BQ81</f>
        <v>0</v>
      </c>
      <c r="BR80" s="7">
        <f t="shared" ref="BR80:CG81" si="204">BR81</f>
        <v>904</v>
      </c>
      <c r="BS80" s="7">
        <f t="shared" si="204"/>
        <v>0</v>
      </c>
      <c r="BT80" s="7">
        <f t="shared" si="204"/>
        <v>5123</v>
      </c>
      <c r="BU80" s="7">
        <f t="shared" si="204"/>
        <v>6027</v>
      </c>
      <c r="BV80" s="7">
        <f t="shared" si="204"/>
        <v>5123</v>
      </c>
      <c r="BW80" s="7">
        <f>BW81</f>
        <v>0</v>
      </c>
      <c r="BX80" s="7">
        <f t="shared" si="204"/>
        <v>0</v>
      </c>
      <c r="BY80" s="7">
        <f t="shared" si="204"/>
        <v>0</v>
      </c>
      <c r="BZ80" s="7">
        <f t="shared" si="204"/>
        <v>0</v>
      </c>
      <c r="CA80" s="7">
        <f t="shared" si="204"/>
        <v>6027</v>
      </c>
      <c r="CB80" s="7">
        <f t="shared" si="204"/>
        <v>5123</v>
      </c>
      <c r="CC80" s="7">
        <f>CC81</f>
        <v>0</v>
      </c>
      <c r="CD80" s="7">
        <f t="shared" si="204"/>
        <v>0</v>
      </c>
      <c r="CE80" s="7">
        <f t="shared" si="204"/>
        <v>0</v>
      </c>
      <c r="CF80" s="7">
        <f t="shared" si="204"/>
        <v>0</v>
      </c>
      <c r="CG80" s="7">
        <f t="shared" si="204"/>
        <v>6027</v>
      </c>
      <c r="CH80" s="7">
        <f t="shared" ref="CD80:CH81" si="205">CH81</f>
        <v>5123</v>
      </c>
      <c r="CI80" s="7">
        <f>CI81</f>
        <v>0</v>
      </c>
      <c r="CJ80" s="7">
        <f t="shared" ref="CJ80:CP81" si="206">CJ81</f>
        <v>0</v>
      </c>
      <c r="CK80" s="7">
        <f t="shared" si="206"/>
        <v>0</v>
      </c>
      <c r="CL80" s="7">
        <f t="shared" si="206"/>
        <v>0</v>
      </c>
      <c r="CM80" s="7">
        <f t="shared" si="206"/>
        <v>6027</v>
      </c>
      <c r="CN80" s="7">
        <f t="shared" si="206"/>
        <v>5123</v>
      </c>
      <c r="CO80" s="7">
        <f t="shared" si="206"/>
        <v>5276</v>
      </c>
      <c r="CP80" s="7">
        <f t="shared" si="206"/>
        <v>4485</v>
      </c>
      <c r="CQ80" s="37">
        <f t="shared" si="74"/>
        <v>87.539406006304972</v>
      </c>
      <c r="CR80" s="37">
        <f t="shared" si="75"/>
        <v>87.546359554948268</v>
      </c>
    </row>
    <row r="81" spans="1:96" ht="49.5">
      <c r="A81" s="13" t="s">
        <v>11</v>
      </c>
      <c r="B81" s="14" t="s">
        <v>54</v>
      </c>
      <c r="C81" s="14" t="s">
        <v>7</v>
      </c>
      <c r="D81" s="14" t="s">
        <v>8</v>
      </c>
      <c r="E81" s="14" t="s">
        <v>141</v>
      </c>
      <c r="F81" s="14" t="s">
        <v>12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>
        <f>BQ82</f>
        <v>0</v>
      </c>
      <c r="BR81" s="7">
        <f t="shared" si="204"/>
        <v>904</v>
      </c>
      <c r="BS81" s="7">
        <f t="shared" si="204"/>
        <v>0</v>
      </c>
      <c r="BT81" s="7">
        <f t="shared" si="204"/>
        <v>5123</v>
      </c>
      <c r="BU81" s="7">
        <f t="shared" si="204"/>
        <v>6027</v>
      </c>
      <c r="BV81" s="7">
        <f t="shared" si="204"/>
        <v>5123</v>
      </c>
      <c r="BW81" s="7">
        <f>BW82</f>
        <v>0</v>
      </c>
      <c r="BX81" s="7">
        <f t="shared" si="204"/>
        <v>0</v>
      </c>
      <c r="BY81" s="7">
        <f t="shared" si="204"/>
        <v>0</v>
      </c>
      <c r="BZ81" s="7">
        <f t="shared" si="204"/>
        <v>0</v>
      </c>
      <c r="CA81" s="7">
        <f t="shared" si="204"/>
        <v>6027</v>
      </c>
      <c r="CB81" s="7">
        <f t="shared" si="204"/>
        <v>5123</v>
      </c>
      <c r="CC81" s="7">
        <f>CC82</f>
        <v>0</v>
      </c>
      <c r="CD81" s="7">
        <f t="shared" si="205"/>
        <v>0</v>
      </c>
      <c r="CE81" s="7">
        <f t="shared" si="205"/>
        <v>0</v>
      </c>
      <c r="CF81" s="7">
        <f t="shared" si="205"/>
        <v>0</v>
      </c>
      <c r="CG81" s="7">
        <f t="shared" si="205"/>
        <v>6027</v>
      </c>
      <c r="CH81" s="7">
        <f t="shared" si="205"/>
        <v>5123</v>
      </c>
      <c r="CI81" s="7">
        <f>CI82</f>
        <v>0</v>
      </c>
      <c r="CJ81" s="7">
        <f t="shared" si="206"/>
        <v>0</v>
      </c>
      <c r="CK81" s="7">
        <f t="shared" si="206"/>
        <v>0</v>
      </c>
      <c r="CL81" s="7">
        <f t="shared" si="206"/>
        <v>0</v>
      </c>
      <c r="CM81" s="7">
        <f t="shared" si="206"/>
        <v>6027</v>
      </c>
      <c r="CN81" s="7">
        <f t="shared" si="206"/>
        <v>5123</v>
      </c>
      <c r="CO81" s="7">
        <f t="shared" si="206"/>
        <v>5276</v>
      </c>
      <c r="CP81" s="7">
        <f t="shared" si="206"/>
        <v>4485</v>
      </c>
      <c r="CQ81" s="37">
        <f t="shared" si="74"/>
        <v>87.539406006304972</v>
      </c>
      <c r="CR81" s="37">
        <f t="shared" si="75"/>
        <v>87.546359554948268</v>
      </c>
    </row>
    <row r="82" spans="1:96" ht="20.100000000000001" customHeight="1">
      <c r="A82" s="16" t="s">
        <v>13</v>
      </c>
      <c r="B82" s="14" t="s">
        <v>54</v>
      </c>
      <c r="C82" s="14" t="s">
        <v>7</v>
      </c>
      <c r="D82" s="14" t="s">
        <v>8</v>
      </c>
      <c r="E82" s="14" t="s">
        <v>141</v>
      </c>
      <c r="F82" s="14" t="s">
        <v>21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>
        <v>904</v>
      </c>
      <c r="BS82" s="7"/>
      <c r="BT82" s="7">
        <v>5123</v>
      </c>
      <c r="BU82" s="7">
        <f>BO82+BQ82+BR82+BS82+BT82</f>
        <v>6027</v>
      </c>
      <c r="BV82" s="7">
        <f>BP82+BT82</f>
        <v>5123</v>
      </c>
      <c r="BW82" s="7"/>
      <c r="BX82" s="7"/>
      <c r="BY82" s="7"/>
      <c r="BZ82" s="7"/>
      <c r="CA82" s="7">
        <f>BU82+BW82+BX82+BY82+BZ82</f>
        <v>6027</v>
      </c>
      <c r="CB82" s="7">
        <f>BV82+BZ82</f>
        <v>5123</v>
      </c>
      <c r="CC82" s="7"/>
      <c r="CD82" s="7"/>
      <c r="CE82" s="7"/>
      <c r="CF82" s="7"/>
      <c r="CG82" s="7">
        <f>CA82+CC82+CD82+CE82+CF82</f>
        <v>6027</v>
      </c>
      <c r="CH82" s="7">
        <f>CB82+CF82</f>
        <v>5123</v>
      </c>
      <c r="CI82" s="7"/>
      <c r="CJ82" s="7"/>
      <c r="CK82" s="7"/>
      <c r="CL82" s="7"/>
      <c r="CM82" s="7">
        <f>CG82+CI82+CJ82+CK82+CL82</f>
        <v>6027</v>
      </c>
      <c r="CN82" s="7">
        <f>CH82+CL82</f>
        <v>5123</v>
      </c>
      <c r="CO82" s="7">
        <v>5276</v>
      </c>
      <c r="CP82" s="7">
        <v>4485</v>
      </c>
      <c r="CQ82" s="37">
        <f t="shared" si="74"/>
        <v>87.539406006304972</v>
      </c>
      <c r="CR82" s="37">
        <f t="shared" si="75"/>
        <v>87.546359554948268</v>
      </c>
    </row>
    <row r="83" spans="1:96" ht="49.5">
      <c r="A83" s="13" t="s">
        <v>82</v>
      </c>
      <c r="B83" s="20">
        <v>913</v>
      </c>
      <c r="C83" s="14" t="s">
        <v>7</v>
      </c>
      <c r="D83" s="14" t="s">
        <v>8</v>
      </c>
      <c r="E83" s="14" t="s">
        <v>83</v>
      </c>
      <c r="F83" s="14"/>
      <c r="G83" s="7">
        <f t="shared" ref="G83:V86" si="207">G84</f>
        <v>1478</v>
      </c>
      <c r="H83" s="7">
        <f t="shared" si="207"/>
        <v>0</v>
      </c>
      <c r="I83" s="7">
        <f t="shared" si="207"/>
        <v>0</v>
      </c>
      <c r="J83" s="7">
        <f t="shared" si="207"/>
        <v>0</v>
      </c>
      <c r="K83" s="7">
        <f t="shared" si="207"/>
        <v>0</v>
      </c>
      <c r="L83" s="7">
        <f t="shared" si="207"/>
        <v>0</v>
      </c>
      <c r="M83" s="7">
        <f t="shared" si="207"/>
        <v>1478</v>
      </c>
      <c r="N83" s="7">
        <f t="shared" si="207"/>
        <v>0</v>
      </c>
      <c r="O83" s="7">
        <f t="shared" si="207"/>
        <v>0</v>
      </c>
      <c r="P83" s="7">
        <f t="shared" si="207"/>
        <v>0</v>
      </c>
      <c r="Q83" s="7">
        <f t="shared" si="207"/>
        <v>0</v>
      </c>
      <c r="R83" s="7">
        <f t="shared" si="207"/>
        <v>0</v>
      </c>
      <c r="S83" s="7">
        <f t="shared" si="207"/>
        <v>1478</v>
      </c>
      <c r="T83" s="7">
        <f t="shared" si="207"/>
        <v>0</v>
      </c>
      <c r="U83" s="7">
        <f t="shared" si="207"/>
        <v>0</v>
      </c>
      <c r="V83" s="7">
        <f t="shared" si="207"/>
        <v>0</v>
      </c>
      <c r="W83" s="7">
        <f t="shared" ref="U83:AJ86" si="208">W84</f>
        <v>0</v>
      </c>
      <c r="X83" s="7">
        <f t="shared" si="208"/>
        <v>0</v>
      </c>
      <c r="Y83" s="7">
        <f t="shared" si="208"/>
        <v>1478</v>
      </c>
      <c r="Z83" s="7">
        <f t="shared" si="208"/>
        <v>0</v>
      </c>
      <c r="AA83" s="7">
        <f t="shared" si="208"/>
        <v>0</v>
      </c>
      <c r="AB83" s="7">
        <f t="shared" si="208"/>
        <v>0</v>
      </c>
      <c r="AC83" s="7">
        <f t="shared" si="208"/>
        <v>0</v>
      </c>
      <c r="AD83" s="7">
        <f t="shared" si="208"/>
        <v>0</v>
      </c>
      <c r="AE83" s="7">
        <f t="shared" si="208"/>
        <v>1478</v>
      </c>
      <c r="AF83" s="7">
        <f t="shared" si="208"/>
        <v>0</v>
      </c>
      <c r="AG83" s="7">
        <f t="shared" si="208"/>
        <v>0</v>
      </c>
      <c r="AH83" s="7">
        <f t="shared" si="208"/>
        <v>0</v>
      </c>
      <c r="AI83" s="7">
        <f t="shared" si="208"/>
        <v>0</v>
      </c>
      <c r="AJ83" s="7">
        <f t="shared" si="208"/>
        <v>0</v>
      </c>
      <c r="AK83" s="7">
        <f t="shared" ref="AK83:BJ83" si="209">AK84+AK88</f>
        <v>1478</v>
      </c>
      <c r="AL83" s="7">
        <f t="shared" si="209"/>
        <v>0</v>
      </c>
      <c r="AM83" s="7">
        <f t="shared" si="209"/>
        <v>0</v>
      </c>
      <c r="AN83" s="7">
        <f t="shared" si="209"/>
        <v>660</v>
      </c>
      <c r="AO83" s="7">
        <f t="shared" si="209"/>
        <v>0</v>
      </c>
      <c r="AP83" s="7">
        <f t="shared" si="209"/>
        <v>2340</v>
      </c>
      <c r="AQ83" s="7">
        <f t="shared" si="209"/>
        <v>4478</v>
      </c>
      <c r="AR83" s="7">
        <f t="shared" si="209"/>
        <v>2340</v>
      </c>
      <c r="AS83" s="7">
        <f t="shared" si="209"/>
        <v>0</v>
      </c>
      <c r="AT83" s="7">
        <f t="shared" si="209"/>
        <v>12000</v>
      </c>
      <c r="AU83" s="7">
        <f t="shared" si="209"/>
        <v>0</v>
      </c>
      <c r="AV83" s="7">
        <f t="shared" si="209"/>
        <v>0</v>
      </c>
      <c r="AW83" s="7">
        <f t="shared" si="209"/>
        <v>16478</v>
      </c>
      <c r="AX83" s="7">
        <f t="shared" si="209"/>
        <v>2340</v>
      </c>
      <c r="AY83" s="7">
        <f t="shared" si="209"/>
        <v>0</v>
      </c>
      <c r="AZ83" s="7">
        <f t="shared" si="209"/>
        <v>0</v>
      </c>
      <c r="BA83" s="7">
        <f t="shared" si="209"/>
        <v>0</v>
      </c>
      <c r="BB83" s="7">
        <f t="shared" si="209"/>
        <v>0</v>
      </c>
      <c r="BC83" s="7">
        <f t="shared" si="209"/>
        <v>16478</v>
      </c>
      <c r="BD83" s="7">
        <f t="shared" si="209"/>
        <v>2340</v>
      </c>
      <c r="BE83" s="7">
        <f t="shared" si="209"/>
        <v>0</v>
      </c>
      <c r="BF83" s="7">
        <f t="shared" si="209"/>
        <v>0</v>
      </c>
      <c r="BG83" s="7">
        <f t="shared" si="209"/>
        <v>0</v>
      </c>
      <c r="BH83" s="7">
        <f t="shared" si="209"/>
        <v>0</v>
      </c>
      <c r="BI83" s="7">
        <f t="shared" si="209"/>
        <v>16478</v>
      </c>
      <c r="BJ83" s="7">
        <f t="shared" si="209"/>
        <v>2340</v>
      </c>
      <c r="BK83" s="7">
        <f t="shared" ref="BK83:BV83" si="210">BK84+BK88+BK91</f>
        <v>-11880</v>
      </c>
      <c r="BL83" s="7">
        <f t="shared" si="210"/>
        <v>0</v>
      </c>
      <c r="BM83" s="7">
        <f t="shared" si="210"/>
        <v>0</v>
      </c>
      <c r="BN83" s="7">
        <f t="shared" si="210"/>
        <v>11880</v>
      </c>
      <c r="BO83" s="7">
        <f t="shared" si="210"/>
        <v>16478</v>
      </c>
      <c r="BP83" s="7">
        <f t="shared" si="210"/>
        <v>14220</v>
      </c>
      <c r="BQ83" s="7">
        <f t="shared" si="210"/>
        <v>0</v>
      </c>
      <c r="BR83" s="7">
        <f t="shared" si="210"/>
        <v>0</v>
      </c>
      <c r="BS83" s="7">
        <f t="shared" si="210"/>
        <v>0</v>
      </c>
      <c r="BT83" s="7">
        <f t="shared" si="210"/>
        <v>0</v>
      </c>
      <c r="BU83" s="7">
        <f t="shared" si="210"/>
        <v>16478</v>
      </c>
      <c r="BV83" s="7">
        <f t="shared" si="210"/>
        <v>14220</v>
      </c>
      <c r="BW83" s="7">
        <f t="shared" ref="BW83:CB83" si="211">BW84+BW88+BW91</f>
        <v>0</v>
      </c>
      <c r="BX83" s="7">
        <f t="shared" si="211"/>
        <v>0</v>
      </c>
      <c r="BY83" s="7">
        <f t="shared" si="211"/>
        <v>0</v>
      </c>
      <c r="BZ83" s="7">
        <f t="shared" si="211"/>
        <v>0</v>
      </c>
      <c r="CA83" s="7">
        <f t="shared" si="211"/>
        <v>16478</v>
      </c>
      <c r="CB83" s="7">
        <f t="shared" si="211"/>
        <v>14220</v>
      </c>
      <c r="CC83" s="7">
        <f t="shared" ref="CC83:CH83" si="212">CC84+CC88+CC91</f>
        <v>0</v>
      </c>
      <c r="CD83" s="7">
        <f t="shared" si="212"/>
        <v>0</v>
      </c>
      <c r="CE83" s="7">
        <f t="shared" si="212"/>
        <v>0</v>
      </c>
      <c r="CF83" s="7">
        <f t="shared" si="212"/>
        <v>0</v>
      </c>
      <c r="CG83" s="7">
        <f t="shared" si="212"/>
        <v>16478</v>
      </c>
      <c r="CH83" s="7">
        <f t="shared" si="212"/>
        <v>14220</v>
      </c>
      <c r="CI83" s="7">
        <f t="shared" ref="CI83:CN83" si="213">CI84+CI88+CI91</f>
        <v>0</v>
      </c>
      <c r="CJ83" s="7">
        <f t="shared" si="213"/>
        <v>0</v>
      </c>
      <c r="CK83" s="7">
        <f t="shared" si="213"/>
        <v>0</v>
      </c>
      <c r="CL83" s="7">
        <f t="shared" si="213"/>
        <v>0</v>
      </c>
      <c r="CM83" s="7">
        <f t="shared" si="213"/>
        <v>16478</v>
      </c>
      <c r="CN83" s="7">
        <f t="shared" si="213"/>
        <v>14220</v>
      </c>
      <c r="CO83" s="7">
        <f t="shared" ref="CO83:CP83" si="214">CO84+CO88+CO91</f>
        <v>13229</v>
      </c>
      <c r="CP83" s="7">
        <f t="shared" si="214"/>
        <v>11635</v>
      </c>
      <c r="CQ83" s="37">
        <f t="shared" si="74"/>
        <v>80.282801310838693</v>
      </c>
      <c r="CR83" s="37">
        <f t="shared" si="75"/>
        <v>81.821378340365683</v>
      </c>
    </row>
    <row r="84" spans="1:96" ht="20.100000000000001" customHeight="1">
      <c r="A84" s="16" t="s">
        <v>14</v>
      </c>
      <c r="B84" s="14">
        <v>913</v>
      </c>
      <c r="C84" s="14" t="s">
        <v>7</v>
      </c>
      <c r="D84" s="14" t="s">
        <v>8</v>
      </c>
      <c r="E84" s="14" t="s">
        <v>84</v>
      </c>
      <c r="F84" s="14"/>
      <c r="G84" s="7">
        <f t="shared" si="207"/>
        <v>1478</v>
      </c>
      <c r="H84" s="7">
        <f t="shared" si="207"/>
        <v>0</v>
      </c>
      <c r="I84" s="7">
        <f t="shared" si="207"/>
        <v>0</v>
      </c>
      <c r="J84" s="7">
        <f t="shared" si="207"/>
        <v>0</v>
      </c>
      <c r="K84" s="7">
        <f t="shared" si="207"/>
        <v>0</v>
      </c>
      <c r="L84" s="7">
        <f t="shared" si="207"/>
        <v>0</v>
      </c>
      <c r="M84" s="7">
        <f t="shared" si="207"/>
        <v>1478</v>
      </c>
      <c r="N84" s="7">
        <f t="shared" si="207"/>
        <v>0</v>
      </c>
      <c r="O84" s="7">
        <f t="shared" si="207"/>
        <v>0</v>
      </c>
      <c r="P84" s="7">
        <f t="shared" si="207"/>
        <v>0</v>
      </c>
      <c r="Q84" s="7">
        <f t="shared" si="207"/>
        <v>0</v>
      </c>
      <c r="R84" s="7">
        <f t="shared" si="207"/>
        <v>0</v>
      </c>
      <c r="S84" s="7">
        <f t="shared" si="207"/>
        <v>1478</v>
      </c>
      <c r="T84" s="7">
        <f t="shared" si="207"/>
        <v>0</v>
      </c>
      <c r="U84" s="7">
        <f t="shared" si="208"/>
        <v>0</v>
      </c>
      <c r="V84" s="7">
        <f t="shared" si="208"/>
        <v>0</v>
      </c>
      <c r="W84" s="7">
        <f t="shared" si="208"/>
        <v>0</v>
      </c>
      <c r="X84" s="7">
        <f t="shared" si="208"/>
        <v>0</v>
      </c>
      <c r="Y84" s="7">
        <f t="shared" si="208"/>
        <v>1478</v>
      </c>
      <c r="Z84" s="7">
        <f t="shared" si="208"/>
        <v>0</v>
      </c>
      <c r="AA84" s="7">
        <f t="shared" si="208"/>
        <v>0</v>
      </c>
      <c r="AB84" s="7">
        <f t="shared" si="208"/>
        <v>0</v>
      </c>
      <c r="AC84" s="7">
        <f t="shared" si="208"/>
        <v>0</v>
      </c>
      <c r="AD84" s="7">
        <f t="shared" si="208"/>
        <v>0</v>
      </c>
      <c r="AE84" s="7">
        <f t="shared" si="208"/>
        <v>1478</v>
      </c>
      <c r="AF84" s="7">
        <f t="shared" si="208"/>
        <v>0</v>
      </c>
      <c r="AG84" s="7">
        <f t="shared" ref="AG84:AV86" si="215">AG85</f>
        <v>0</v>
      </c>
      <c r="AH84" s="7">
        <f t="shared" si="215"/>
        <v>0</v>
      </c>
      <c r="AI84" s="7">
        <f t="shared" si="215"/>
        <v>0</v>
      </c>
      <c r="AJ84" s="7">
        <f t="shared" si="215"/>
        <v>0</v>
      </c>
      <c r="AK84" s="7">
        <f t="shared" si="215"/>
        <v>1478</v>
      </c>
      <c r="AL84" s="7">
        <f t="shared" si="215"/>
        <v>0</v>
      </c>
      <c r="AM84" s="7">
        <f t="shared" si="215"/>
        <v>0</v>
      </c>
      <c r="AN84" s="7">
        <f t="shared" si="215"/>
        <v>0</v>
      </c>
      <c r="AO84" s="7">
        <f t="shared" si="215"/>
        <v>0</v>
      </c>
      <c r="AP84" s="7">
        <f t="shared" si="215"/>
        <v>0</v>
      </c>
      <c r="AQ84" s="7">
        <f t="shared" si="215"/>
        <v>1478</v>
      </c>
      <c r="AR84" s="7">
        <f t="shared" si="215"/>
        <v>0</v>
      </c>
      <c r="AS84" s="7">
        <f t="shared" si="215"/>
        <v>0</v>
      </c>
      <c r="AT84" s="7">
        <f t="shared" si="215"/>
        <v>12000</v>
      </c>
      <c r="AU84" s="7">
        <f t="shared" si="215"/>
        <v>0</v>
      </c>
      <c r="AV84" s="7">
        <f t="shared" si="215"/>
        <v>0</v>
      </c>
      <c r="AW84" s="7">
        <f t="shared" ref="AS84:BH86" si="216">AW85</f>
        <v>13478</v>
      </c>
      <c r="AX84" s="7">
        <f t="shared" si="216"/>
        <v>0</v>
      </c>
      <c r="AY84" s="7">
        <f t="shared" si="216"/>
        <v>0</v>
      </c>
      <c r="AZ84" s="7">
        <f t="shared" si="216"/>
        <v>0</v>
      </c>
      <c r="BA84" s="7">
        <f t="shared" si="216"/>
        <v>0</v>
      </c>
      <c r="BB84" s="7">
        <f t="shared" si="216"/>
        <v>0</v>
      </c>
      <c r="BC84" s="7">
        <f t="shared" si="216"/>
        <v>13478</v>
      </c>
      <c r="BD84" s="7">
        <f t="shared" si="216"/>
        <v>0</v>
      </c>
      <c r="BE84" s="7">
        <f t="shared" si="216"/>
        <v>0</v>
      </c>
      <c r="BF84" s="7">
        <f t="shared" si="216"/>
        <v>0</v>
      </c>
      <c r="BG84" s="7">
        <f t="shared" si="216"/>
        <v>0</v>
      </c>
      <c r="BH84" s="7">
        <f t="shared" si="216"/>
        <v>0</v>
      </c>
      <c r="BI84" s="7">
        <f t="shared" ref="BE84:BT86" si="217">BI85</f>
        <v>13478</v>
      </c>
      <c r="BJ84" s="7">
        <f t="shared" si="217"/>
        <v>0</v>
      </c>
      <c r="BK84" s="7">
        <f t="shared" si="217"/>
        <v>-12000</v>
      </c>
      <c r="BL84" s="7">
        <f t="shared" si="217"/>
        <v>0</v>
      </c>
      <c r="BM84" s="7">
        <f t="shared" si="217"/>
        <v>0</v>
      </c>
      <c r="BN84" s="7">
        <f t="shared" si="217"/>
        <v>0</v>
      </c>
      <c r="BO84" s="7">
        <f t="shared" si="217"/>
        <v>1478</v>
      </c>
      <c r="BP84" s="7">
        <f t="shared" si="217"/>
        <v>0</v>
      </c>
      <c r="BQ84" s="7">
        <f t="shared" si="217"/>
        <v>0</v>
      </c>
      <c r="BR84" s="7">
        <f t="shared" si="217"/>
        <v>0</v>
      </c>
      <c r="BS84" s="7">
        <f t="shared" si="217"/>
        <v>0</v>
      </c>
      <c r="BT84" s="7">
        <f t="shared" si="217"/>
        <v>0</v>
      </c>
      <c r="BU84" s="7">
        <f t="shared" ref="BQ84:CF86" si="218">BU85</f>
        <v>1478</v>
      </c>
      <c r="BV84" s="7">
        <f t="shared" si="218"/>
        <v>0</v>
      </c>
      <c r="BW84" s="7">
        <f t="shared" si="218"/>
        <v>0</v>
      </c>
      <c r="BX84" s="7">
        <f t="shared" si="218"/>
        <v>0</v>
      </c>
      <c r="BY84" s="7">
        <f t="shared" si="218"/>
        <v>0</v>
      </c>
      <c r="BZ84" s="7">
        <f t="shared" si="218"/>
        <v>0</v>
      </c>
      <c r="CA84" s="7">
        <f t="shared" si="218"/>
        <v>1478</v>
      </c>
      <c r="CB84" s="7">
        <f t="shared" si="218"/>
        <v>0</v>
      </c>
      <c r="CC84" s="7">
        <f t="shared" si="218"/>
        <v>0</v>
      </c>
      <c r="CD84" s="7">
        <f t="shared" si="218"/>
        <v>0</v>
      </c>
      <c r="CE84" s="7">
        <f t="shared" si="218"/>
        <v>0</v>
      </c>
      <c r="CF84" s="7">
        <f t="shared" si="218"/>
        <v>0</v>
      </c>
      <c r="CG84" s="7">
        <f t="shared" ref="CC84:CP86" si="219">CG85</f>
        <v>1478</v>
      </c>
      <c r="CH84" s="7">
        <f t="shared" si="219"/>
        <v>0</v>
      </c>
      <c r="CI84" s="7">
        <f t="shared" si="219"/>
        <v>0</v>
      </c>
      <c r="CJ84" s="7">
        <f t="shared" si="219"/>
        <v>0</v>
      </c>
      <c r="CK84" s="7">
        <f t="shared" si="219"/>
        <v>0</v>
      </c>
      <c r="CL84" s="7">
        <f t="shared" si="219"/>
        <v>0</v>
      </c>
      <c r="CM84" s="7">
        <f t="shared" si="219"/>
        <v>1478</v>
      </c>
      <c r="CN84" s="7">
        <f t="shared" si="219"/>
        <v>0</v>
      </c>
      <c r="CO84" s="7">
        <f t="shared" si="219"/>
        <v>1476</v>
      </c>
      <c r="CP84" s="7">
        <f t="shared" si="219"/>
        <v>0</v>
      </c>
      <c r="CQ84" s="37">
        <f t="shared" si="74"/>
        <v>99.86468200270636</v>
      </c>
      <c r="CR84" s="37"/>
    </row>
    <row r="85" spans="1:96" ht="20.100000000000001" customHeight="1">
      <c r="A85" s="16" t="s">
        <v>61</v>
      </c>
      <c r="B85" s="14">
        <v>913</v>
      </c>
      <c r="C85" s="14" t="s">
        <v>7</v>
      </c>
      <c r="D85" s="14" t="s">
        <v>8</v>
      </c>
      <c r="E85" s="14" t="s">
        <v>97</v>
      </c>
      <c r="F85" s="14"/>
      <c r="G85" s="7">
        <f t="shared" si="207"/>
        <v>1478</v>
      </c>
      <c r="H85" s="7">
        <f t="shared" si="207"/>
        <v>0</v>
      </c>
      <c r="I85" s="7">
        <f t="shared" si="207"/>
        <v>0</v>
      </c>
      <c r="J85" s="7">
        <f t="shared" si="207"/>
        <v>0</v>
      </c>
      <c r="K85" s="7">
        <f t="shared" si="207"/>
        <v>0</v>
      </c>
      <c r="L85" s="7">
        <f t="shared" si="207"/>
        <v>0</v>
      </c>
      <c r="M85" s="7">
        <f t="shared" si="207"/>
        <v>1478</v>
      </c>
      <c r="N85" s="7">
        <f t="shared" si="207"/>
        <v>0</v>
      </c>
      <c r="O85" s="7">
        <f t="shared" si="207"/>
        <v>0</v>
      </c>
      <c r="P85" s="7">
        <f t="shared" si="207"/>
        <v>0</v>
      </c>
      <c r="Q85" s="7">
        <f t="shared" si="207"/>
        <v>0</v>
      </c>
      <c r="R85" s="7">
        <f t="shared" si="207"/>
        <v>0</v>
      </c>
      <c r="S85" s="7">
        <f t="shared" si="207"/>
        <v>1478</v>
      </c>
      <c r="T85" s="7">
        <f t="shared" si="207"/>
        <v>0</v>
      </c>
      <c r="U85" s="7">
        <f t="shared" si="208"/>
        <v>0</v>
      </c>
      <c r="V85" s="7">
        <f t="shared" si="208"/>
        <v>0</v>
      </c>
      <c r="W85" s="7">
        <f t="shared" si="208"/>
        <v>0</v>
      </c>
      <c r="X85" s="7">
        <f t="shared" si="208"/>
        <v>0</v>
      </c>
      <c r="Y85" s="7">
        <f t="shared" si="208"/>
        <v>1478</v>
      </c>
      <c r="Z85" s="7">
        <f t="shared" si="208"/>
        <v>0</v>
      </c>
      <c r="AA85" s="7">
        <f t="shared" si="208"/>
        <v>0</v>
      </c>
      <c r="AB85" s="7">
        <f t="shared" si="208"/>
        <v>0</v>
      </c>
      <c r="AC85" s="7">
        <f t="shared" si="208"/>
        <v>0</v>
      </c>
      <c r="AD85" s="7">
        <f t="shared" si="208"/>
        <v>0</v>
      </c>
      <c r="AE85" s="7">
        <f t="shared" si="208"/>
        <v>1478</v>
      </c>
      <c r="AF85" s="7">
        <f t="shared" si="208"/>
        <v>0</v>
      </c>
      <c r="AG85" s="7">
        <f t="shared" si="215"/>
        <v>0</v>
      </c>
      <c r="AH85" s="7">
        <f t="shared" si="215"/>
        <v>0</v>
      </c>
      <c r="AI85" s="7">
        <f t="shared" si="215"/>
        <v>0</v>
      </c>
      <c r="AJ85" s="7">
        <f t="shared" si="215"/>
        <v>0</v>
      </c>
      <c r="AK85" s="7">
        <f t="shared" si="215"/>
        <v>1478</v>
      </c>
      <c r="AL85" s="7">
        <f t="shared" si="215"/>
        <v>0</v>
      </c>
      <c r="AM85" s="7">
        <f t="shared" si="215"/>
        <v>0</v>
      </c>
      <c r="AN85" s="7">
        <f t="shared" si="215"/>
        <v>0</v>
      </c>
      <c r="AO85" s="7">
        <f t="shared" si="215"/>
        <v>0</v>
      </c>
      <c r="AP85" s="7">
        <f t="shared" si="215"/>
        <v>0</v>
      </c>
      <c r="AQ85" s="7">
        <f t="shared" si="215"/>
        <v>1478</v>
      </c>
      <c r="AR85" s="7">
        <f t="shared" si="215"/>
        <v>0</v>
      </c>
      <c r="AS85" s="7">
        <f t="shared" si="216"/>
        <v>0</v>
      </c>
      <c r="AT85" s="7">
        <f t="shared" si="216"/>
        <v>12000</v>
      </c>
      <c r="AU85" s="7">
        <f t="shared" si="216"/>
        <v>0</v>
      </c>
      <c r="AV85" s="7">
        <f t="shared" si="216"/>
        <v>0</v>
      </c>
      <c r="AW85" s="7">
        <f t="shared" si="216"/>
        <v>13478</v>
      </c>
      <c r="AX85" s="7">
        <f t="shared" si="216"/>
        <v>0</v>
      </c>
      <c r="AY85" s="7">
        <f t="shared" si="216"/>
        <v>0</v>
      </c>
      <c r="AZ85" s="7">
        <f t="shared" si="216"/>
        <v>0</v>
      </c>
      <c r="BA85" s="7">
        <f t="shared" si="216"/>
        <v>0</v>
      </c>
      <c r="BB85" s="7">
        <f t="shared" si="216"/>
        <v>0</v>
      </c>
      <c r="BC85" s="7">
        <f t="shared" si="216"/>
        <v>13478</v>
      </c>
      <c r="BD85" s="7">
        <f t="shared" si="216"/>
        <v>0</v>
      </c>
      <c r="BE85" s="7">
        <f t="shared" si="217"/>
        <v>0</v>
      </c>
      <c r="BF85" s="7">
        <f t="shared" si="217"/>
        <v>0</v>
      </c>
      <c r="BG85" s="7">
        <f t="shared" si="217"/>
        <v>0</v>
      </c>
      <c r="BH85" s="7">
        <f t="shared" si="217"/>
        <v>0</v>
      </c>
      <c r="BI85" s="7">
        <f t="shared" si="217"/>
        <v>13478</v>
      </c>
      <c r="BJ85" s="7">
        <f t="shared" si="217"/>
        <v>0</v>
      </c>
      <c r="BK85" s="7">
        <f t="shared" si="217"/>
        <v>-12000</v>
      </c>
      <c r="BL85" s="7">
        <f t="shared" si="217"/>
        <v>0</v>
      </c>
      <c r="BM85" s="7">
        <f t="shared" si="217"/>
        <v>0</v>
      </c>
      <c r="BN85" s="7">
        <f t="shared" si="217"/>
        <v>0</v>
      </c>
      <c r="BO85" s="7">
        <f t="shared" si="217"/>
        <v>1478</v>
      </c>
      <c r="BP85" s="7">
        <f t="shared" si="217"/>
        <v>0</v>
      </c>
      <c r="BQ85" s="7">
        <f t="shared" si="218"/>
        <v>0</v>
      </c>
      <c r="BR85" s="7">
        <f t="shared" si="218"/>
        <v>0</v>
      </c>
      <c r="BS85" s="7">
        <f t="shared" si="218"/>
        <v>0</v>
      </c>
      <c r="BT85" s="7">
        <f t="shared" si="218"/>
        <v>0</v>
      </c>
      <c r="BU85" s="7">
        <f t="shared" si="218"/>
        <v>1478</v>
      </c>
      <c r="BV85" s="7">
        <f t="shared" si="218"/>
        <v>0</v>
      </c>
      <c r="BW85" s="7">
        <f t="shared" si="218"/>
        <v>0</v>
      </c>
      <c r="BX85" s="7">
        <f t="shared" si="218"/>
        <v>0</v>
      </c>
      <c r="BY85" s="7">
        <f t="shared" si="218"/>
        <v>0</v>
      </c>
      <c r="BZ85" s="7">
        <f t="shared" si="218"/>
        <v>0</v>
      </c>
      <c r="CA85" s="7">
        <f t="shared" si="218"/>
        <v>1478</v>
      </c>
      <c r="CB85" s="7">
        <f t="shared" si="218"/>
        <v>0</v>
      </c>
      <c r="CC85" s="7">
        <f t="shared" si="219"/>
        <v>0</v>
      </c>
      <c r="CD85" s="7">
        <f t="shared" si="219"/>
        <v>0</v>
      </c>
      <c r="CE85" s="7">
        <f t="shared" si="219"/>
        <v>0</v>
      </c>
      <c r="CF85" s="7">
        <f t="shared" si="219"/>
        <v>0</v>
      </c>
      <c r="CG85" s="7">
        <f t="shared" si="219"/>
        <v>1478</v>
      </c>
      <c r="CH85" s="7">
        <f t="shared" si="219"/>
        <v>0</v>
      </c>
      <c r="CI85" s="7">
        <f t="shared" si="219"/>
        <v>0</v>
      </c>
      <c r="CJ85" s="7">
        <f t="shared" si="219"/>
        <v>0</v>
      </c>
      <c r="CK85" s="7">
        <f t="shared" si="219"/>
        <v>0</v>
      </c>
      <c r="CL85" s="7">
        <f t="shared" si="219"/>
        <v>0</v>
      </c>
      <c r="CM85" s="7">
        <f t="shared" si="219"/>
        <v>1478</v>
      </c>
      <c r="CN85" s="7">
        <f t="shared" si="219"/>
        <v>0</v>
      </c>
      <c r="CO85" s="7">
        <f t="shared" si="219"/>
        <v>1476</v>
      </c>
      <c r="CP85" s="7">
        <f t="shared" si="219"/>
        <v>0</v>
      </c>
      <c r="CQ85" s="37">
        <f t="shared" si="74"/>
        <v>99.86468200270636</v>
      </c>
      <c r="CR85" s="37"/>
    </row>
    <row r="86" spans="1:96" ht="49.5">
      <c r="A86" s="13" t="s">
        <v>11</v>
      </c>
      <c r="B86" s="20">
        <v>913</v>
      </c>
      <c r="C86" s="14" t="s">
        <v>7</v>
      </c>
      <c r="D86" s="14" t="s">
        <v>8</v>
      </c>
      <c r="E86" s="14" t="s">
        <v>97</v>
      </c>
      <c r="F86" s="14" t="s">
        <v>12</v>
      </c>
      <c r="G86" s="7">
        <f t="shared" si="207"/>
        <v>1478</v>
      </c>
      <c r="H86" s="7">
        <f t="shared" si="207"/>
        <v>0</v>
      </c>
      <c r="I86" s="7">
        <f t="shared" si="207"/>
        <v>0</v>
      </c>
      <c r="J86" s="7">
        <f t="shared" si="207"/>
        <v>0</v>
      </c>
      <c r="K86" s="7">
        <f t="shared" si="207"/>
        <v>0</v>
      </c>
      <c r="L86" s="7">
        <f t="shared" si="207"/>
        <v>0</v>
      </c>
      <c r="M86" s="7">
        <f t="shared" si="207"/>
        <v>1478</v>
      </c>
      <c r="N86" s="7">
        <f t="shared" si="207"/>
        <v>0</v>
      </c>
      <c r="O86" s="7">
        <f t="shared" si="207"/>
        <v>0</v>
      </c>
      <c r="P86" s="7">
        <f t="shared" si="207"/>
        <v>0</v>
      </c>
      <c r="Q86" s="7">
        <f t="shared" si="207"/>
        <v>0</v>
      </c>
      <c r="R86" s="7">
        <f t="shared" si="207"/>
        <v>0</v>
      </c>
      <c r="S86" s="7">
        <f t="shared" si="207"/>
        <v>1478</v>
      </c>
      <c r="T86" s="7">
        <f t="shared" si="207"/>
        <v>0</v>
      </c>
      <c r="U86" s="7">
        <f t="shared" si="208"/>
        <v>0</v>
      </c>
      <c r="V86" s="7">
        <f t="shared" si="208"/>
        <v>0</v>
      </c>
      <c r="W86" s="7">
        <f t="shared" si="208"/>
        <v>0</v>
      </c>
      <c r="X86" s="7">
        <f t="shared" si="208"/>
        <v>0</v>
      </c>
      <c r="Y86" s="7">
        <f t="shared" si="208"/>
        <v>1478</v>
      </c>
      <c r="Z86" s="7">
        <f t="shared" si="208"/>
        <v>0</v>
      </c>
      <c r="AA86" s="7">
        <f t="shared" si="208"/>
        <v>0</v>
      </c>
      <c r="AB86" s="7">
        <f t="shared" si="208"/>
        <v>0</v>
      </c>
      <c r="AC86" s="7">
        <f t="shared" si="208"/>
        <v>0</v>
      </c>
      <c r="AD86" s="7">
        <f t="shared" si="208"/>
        <v>0</v>
      </c>
      <c r="AE86" s="7">
        <f t="shared" si="208"/>
        <v>1478</v>
      </c>
      <c r="AF86" s="7">
        <f t="shared" si="208"/>
        <v>0</v>
      </c>
      <c r="AG86" s="7">
        <f t="shared" si="215"/>
        <v>0</v>
      </c>
      <c r="AH86" s="7">
        <f t="shared" si="215"/>
        <v>0</v>
      </c>
      <c r="AI86" s="7">
        <f t="shared" si="215"/>
        <v>0</v>
      </c>
      <c r="AJ86" s="7">
        <f t="shared" si="215"/>
        <v>0</v>
      </c>
      <c r="AK86" s="7">
        <f t="shared" si="215"/>
        <v>1478</v>
      </c>
      <c r="AL86" s="7">
        <f t="shared" si="215"/>
        <v>0</v>
      </c>
      <c r="AM86" s="7">
        <f t="shared" si="215"/>
        <v>0</v>
      </c>
      <c r="AN86" s="7">
        <f t="shared" si="215"/>
        <v>0</v>
      </c>
      <c r="AO86" s="7">
        <f t="shared" si="215"/>
        <v>0</v>
      </c>
      <c r="AP86" s="7">
        <f t="shared" si="215"/>
        <v>0</v>
      </c>
      <c r="AQ86" s="7">
        <f t="shared" si="215"/>
        <v>1478</v>
      </c>
      <c r="AR86" s="7">
        <f t="shared" si="215"/>
        <v>0</v>
      </c>
      <c r="AS86" s="7">
        <f t="shared" si="216"/>
        <v>0</v>
      </c>
      <c r="AT86" s="7">
        <f t="shared" si="216"/>
        <v>12000</v>
      </c>
      <c r="AU86" s="7">
        <f t="shared" si="216"/>
        <v>0</v>
      </c>
      <c r="AV86" s="7">
        <f t="shared" si="216"/>
        <v>0</v>
      </c>
      <c r="AW86" s="7">
        <f t="shared" si="216"/>
        <v>13478</v>
      </c>
      <c r="AX86" s="7">
        <f t="shared" si="216"/>
        <v>0</v>
      </c>
      <c r="AY86" s="7">
        <f t="shared" si="216"/>
        <v>0</v>
      </c>
      <c r="AZ86" s="7">
        <f t="shared" si="216"/>
        <v>0</v>
      </c>
      <c r="BA86" s="7">
        <f t="shared" si="216"/>
        <v>0</v>
      </c>
      <c r="BB86" s="7">
        <f t="shared" si="216"/>
        <v>0</v>
      </c>
      <c r="BC86" s="7">
        <f t="shared" si="216"/>
        <v>13478</v>
      </c>
      <c r="BD86" s="7">
        <f t="shared" si="216"/>
        <v>0</v>
      </c>
      <c r="BE86" s="7">
        <f t="shared" si="217"/>
        <v>0</v>
      </c>
      <c r="BF86" s="7">
        <f t="shared" si="217"/>
        <v>0</v>
      </c>
      <c r="BG86" s="7">
        <f t="shared" si="217"/>
        <v>0</v>
      </c>
      <c r="BH86" s="7">
        <f t="shared" si="217"/>
        <v>0</v>
      </c>
      <c r="BI86" s="7">
        <f t="shared" si="217"/>
        <v>13478</v>
      </c>
      <c r="BJ86" s="7">
        <f t="shared" si="217"/>
        <v>0</v>
      </c>
      <c r="BK86" s="7">
        <f t="shared" si="217"/>
        <v>-12000</v>
      </c>
      <c r="BL86" s="7">
        <f t="shared" si="217"/>
        <v>0</v>
      </c>
      <c r="BM86" s="7">
        <f t="shared" si="217"/>
        <v>0</v>
      </c>
      <c r="BN86" s="7">
        <f t="shared" si="217"/>
        <v>0</v>
      </c>
      <c r="BO86" s="7">
        <f t="shared" si="217"/>
        <v>1478</v>
      </c>
      <c r="BP86" s="7">
        <f t="shared" si="217"/>
        <v>0</v>
      </c>
      <c r="BQ86" s="7">
        <f t="shared" si="218"/>
        <v>0</v>
      </c>
      <c r="BR86" s="7">
        <f t="shared" si="218"/>
        <v>0</v>
      </c>
      <c r="BS86" s="7">
        <f t="shared" si="218"/>
        <v>0</v>
      </c>
      <c r="BT86" s="7">
        <f t="shared" si="218"/>
        <v>0</v>
      </c>
      <c r="BU86" s="7">
        <f t="shared" si="218"/>
        <v>1478</v>
      </c>
      <c r="BV86" s="7">
        <f t="shared" si="218"/>
        <v>0</v>
      </c>
      <c r="BW86" s="7">
        <f t="shared" si="218"/>
        <v>0</v>
      </c>
      <c r="BX86" s="7">
        <f t="shared" si="218"/>
        <v>0</v>
      </c>
      <c r="BY86" s="7">
        <f t="shared" si="218"/>
        <v>0</v>
      </c>
      <c r="BZ86" s="7">
        <f t="shared" si="218"/>
        <v>0</v>
      </c>
      <c r="CA86" s="7">
        <f t="shared" si="218"/>
        <v>1478</v>
      </c>
      <c r="CB86" s="7">
        <f t="shared" si="218"/>
        <v>0</v>
      </c>
      <c r="CC86" s="7">
        <f t="shared" si="219"/>
        <v>0</v>
      </c>
      <c r="CD86" s="7">
        <f t="shared" si="219"/>
        <v>0</v>
      </c>
      <c r="CE86" s="7">
        <f t="shared" si="219"/>
        <v>0</v>
      </c>
      <c r="CF86" s="7">
        <f t="shared" si="219"/>
        <v>0</v>
      </c>
      <c r="CG86" s="7">
        <f t="shared" si="219"/>
        <v>1478</v>
      </c>
      <c r="CH86" s="7">
        <f t="shared" si="219"/>
        <v>0</v>
      </c>
      <c r="CI86" s="7">
        <f t="shared" si="219"/>
        <v>0</v>
      </c>
      <c r="CJ86" s="7">
        <f t="shared" si="219"/>
        <v>0</v>
      </c>
      <c r="CK86" s="7">
        <f t="shared" si="219"/>
        <v>0</v>
      </c>
      <c r="CL86" s="7">
        <f t="shared" si="219"/>
        <v>0</v>
      </c>
      <c r="CM86" s="7">
        <f t="shared" si="219"/>
        <v>1478</v>
      </c>
      <c r="CN86" s="7">
        <f t="shared" si="219"/>
        <v>0</v>
      </c>
      <c r="CO86" s="7">
        <f t="shared" si="219"/>
        <v>1476</v>
      </c>
      <c r="CP86" s="7">
        <f t="shared" si="219"/>
        <v>0</v>
      </c>
      <c r="CQ86" s="37">
        <f t="shared" si="74"/>
        <v>99.86468200270636</v>
      </c>
      <c r="CR86" s="37"/>
    </row>
    <row r="87" spans="1:96" ht="20.100000000000001" customHeight="1">
      <c r="A87" s="16" t="s">
        <v>13</v>
      </c>
      <c r="B87" s="14">
        <v>913</v>
      </c>
      <c r="C87" s="14" t="s">
        <v>7</v>
      </c>
      <c r="D87" s="14" t="s">
        <v>8</v>
      </c>
      <c r="E87" s="14" t="s">
        <v>97</v>
      </c>
      <c r="F87" s="14" t="s">
        <v>21</v>
      </c>
      <c r="G87" s="7">
        <v>1478</v>
      </c>
      <c r="H87" s="7"/>
      <c r="I87" s="7"/>
      <c r="J87" s="7"/>
      <c r="K87" s="7"/>
      <c r="L87" s="7"/>
      <c r="M87" s="7">
        <f>G87+I87+J87+K87+L87</f>
        <v>1478</v>
      </c>
      <c r="N87" s="7">
        <f>H87+L87</f>
        <v>0</v>
      </c>
      <c r="O87" s="7"/>
      <c r="P87" s="7"/>
      <c r="Q87" s="7"/>
      <c r="R87" s="7"/>
      <c r="S87" s="7">
        <f>M87+O87+P87+Q87+R87</f>
        <v>1478</v>
      </c>
      <c r="T87" s="7">
        <f>N87+R87</f>
        <v>0</v>
      </c>
      <c r="U87" s="7"/>
      <c r="V87" s="7"/>
      <c r="W87" s="7"/>
      <c r="X87" s="7"/>
      <c r="Y87" s="7">
        <f>S87+U87+V87+W87+X87</f>
        <v>1478</v>
      </c>
      <c r="Z87" s="7">
        <f>T87+X87</f>
        <v>0</v>
      </c>
      <c r="AA87" s="7"/>
      <c r="AB87" s="7"/>
      <c r="AC87" s="7"/>
      <c r="AD87" s="7"/>
      <c r="AE87" s="7">
        <f>Y87+AA87+AB87+AC87+AD87</f>
        <v>1478</v>
      </c>
      <c r="AF87" s="7">
        <f>Z87+AD87</f>
        <v>0</v>
      </c>
      <c r="AG87" s="7"/>
      <c r="AH87" s="7"/>
      <c r="AI87" s="7"/>
      <c r="AJ87" s="7"/>
      <c r="AK87" s="7">
        <f>AE87+AG87+AH87+AI87+AJ87</f>
        <v>1478</v>
      </c>
      <c r="AL87" s="7">
        <f>AF87+AJ87</f>
        <v>0</v>
      </c>
      <c r="AM87" s="7"/>
      <c r="AN87" s="7"/>
      <c r="AO87" s="7"/>
      <c r="AP87" s="7"/>
      <c r="AQ87" s="7">
        <f>AK87+AM87+AN87+AO87+AP87</f>
        <v>1478</v>
      </c>
      <c r="AR87" s="7">
        <f>AL87+AP87</f>
        <v>0</v>
      </c>
      <c r="AS87" s="7"/>
      <c r="AT87" s="7">
        <v>12000</v>
      </c>
      <c r="AU87" s="7"/>
      <c r="AV87" s="7"/>
      <c r="AW87" s="7">
        <f>AQ87+AS87+AT87+AU87+AV87</f>
        <v>13478</v>
      </c>
      <c r="AX87" s="7">
        <f>AR87+AV87</f>
        <v>0</v>
      </c>
      <c r="AY87" s="7"/>
      <c r="AZ87" s="7"/>
      <c r="BA87" s="7"/>
      <c r="BB87" s="7"/>
      <c r="BC87" s="7">
        <f>AW87+AY87+AZ87+BA87+BB87</f>
        <v>13478</v>
      </c>
      <c r="BD87" s="7">
        <f>AX87+BB87</f>
        <v>0</v>
      </c>
      <c r="BE87" s="7"/>
      <c r="BF87" s="7"/>
      <c r="BG87" s="7"/>
      <c r="BH87" s="7"/>
      <c r="BI87" s="7">
        <f>BC87+BE87+BF87+BG87+BH87</f>
        <v>13478</v>
      </c>
      <c r="BJ87" s="7">
        <f>BD87+BH87</f>
        <v>0</v>
      </c>
      <c r="BK87" s="7">
        <v>-12000</v>
      </c>
      <c r="BL87" s="7"/>
      <c r="BM87" s="7"/>
      <c r="BN87" s="7"/>
      <c r="BO87" s="7">
        <f>BI87+BK87+BL87+BM87+BN87</f>
        <v>1478</v>
      </c>
      <c r="BP87" s="7">
        <f>BJ87+BN87</f>
        <v>0</v>
      </c>
      <c r="BQ87" s="7"/>
      <c r="BR87" s="7"/>
      <c r="BS87" s="7"/>
      <c r="BT87" s="7"/>
      <c r="BU87" s="7">
        <f>BO87+BQ87+BR87+BS87+BT87</f>
        <v>1478</v>
      </c>
      <c r="BV87" s="7">
        <f>BP87+BT87</f>
        <v>0</v>
      </c>
      <c r="BW87" s="7"/>
      <c r="BX87" s="7"/>
      <c r="BY87" s="7"/>
      <c r="BZ87" s="7"/>
      <c r="CA87" s="7">
        <f>BU87+BW87+BX87+BY87+BZ87</f>
        <v>1478</v>
      </c>
      <c r="CB87" s="7">
        <f>BV87+BZ87</f>
        <v>0</v>
      </c>
      <c r="CC87" s="7"/>
      <c r="CD87" s="7"/>
      <c r="CE87" s="7"/>
      <c r="CF87" s="7"/>
      <c r="CG87" s="7">
        <f>CA87+CC87+CD87+CE87+CF87</f>
        <v>1478</v>
      </c>
      <c r="CH87" s="7">
        <f>CB87+CF87</f>
        <v>0</v>
      </c>
      <c r="CI87" s="7"/>
      <c r="CJ87" s="7"/>
      <c r="CK87" s="7"/>
      <c r="CL87" s="7"/>
      <c r="CM87" s="7">
        <f>CG87+CI87+CJ87+CK87+CL87</f>
        <v>1478</v>
      </c>
      <c r="CN87" s="7">
        <f>CH87+CL87</f>
        <v>0</v>
      </c>
      <c r="CO87" s="7">
        <v>1476</v>
      </c>
      <c r="CP87" s="7"/>
      <c r="CQ87" s="37">
        <f t="shared" si="74"/>
        <v>99.86468200270636</v>
      </c>
      <c r="CR87" s="37"/>
    </row>
    <row r="88" spans="1:96" ht="66">
      <c r="A88" s="13" t="s">
        <v>100</v>
      </c>
      <c r="B88" s="14" t="s">
        <v>54</v>
      </c>
      <c r="C88" s="14" t="s">
        <v>7</v>
      </c>
      <c r="D88" s="14" t="s">
        <v>8</v>
      </c>
      <c r="E88" s="14" t="s">
        <v>99</v>
      </c>
      <c r="F88" s="14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>
        <f>AK89</f>
        <v>0</v>
      </c>
      <c r="AL88" s="7">
        <f t="shared" ref="AL88:BA89" si="220">AL89</f>
        <v>0</v>
      </c>
      <c r="AM88" s="7">
        <f t="shared" si="220"/>
        <v>0</v>
      </c>
      <c r="AN88" s="7">
        <f t="shared" si="220"/>
        <v>660</v>
      </c>
      <c r="AO88" s="7">
        <f t="shared" si="220"/>
        <v>0</v>
      </c>
      <c r="AP88" s="7">
        <f t="shared" si="220"/>
        <v>2340</v>
      </c>
      <c r="AQ88" s="7">
        <f t="shared" si="220"/>
        <v>3000</v>
      </c>
      <c r="AR88" s="7">
        <f t="shared" si="220"/>
        <v>2340</v>
      </c>
      <c r="AS88" s="7">
        <f t="shared" si="220"/>
        <v>0</v>
      </c>
      <c r="AT88" s="7">
        <f t="shared" si="220"/>
        <v>0</v>
      </c>
      <c r="AU88" s="7">
        <f t="shared" si="220"/>
        <v>0</v>
      </c>
      <c r="AV88" s="7">
        <f t="shared" si="220"/>
        <v>0</v>
      </c>
      <c r="AW88" s="7">
        <f t="shared" si="220"/>
        <v>3000</v>
      </c>
      <c r="AX88" s="7">
        <f t="shared" si="220"/>
        <v>2340</v>
      </c>
      <c r="AY88" s="7">
        <f t="shared" si="220"/>
        <v>0</v>
      </c>
      <c r="AZ88" s="7">
        <f t="shared" si="220"/>
        <v>0</v>
      </c>
      <c r="BA88" s="7">
        <f t="shared" si="220"/>
        <v>0</v>
      </c>
      <c r="BB88" s="7">
        <f t="shared" ref="AY88:BN89" si="221">BB89</f>
        <v>0</v>
      </c>
      <c r="BC88" s="7">
        <f t="shared" si="221"/>
        <v>3000</v>
      </c>
      <c r="BD88" s="7">
        <f t="shared" si="221"/>
        <v>2340</v>
      </c>
      <c r="BE88" s="7">
        <f t="shared" si="221"/>
        <v>0</v>
      </c>
      <c r="BF88" s="7">
        <f t="shared" si="221"/>
        <v>0</v>
      </c>
      <c r="BG88" s="7">
        <f t="shared" si="221"/>
        <v>0</v>
      </c>
      <c r="BH88" s="7">
        <f t="shared" si="221"/>
        <v>0</v>
      </c>
      <c r="BI88" s="7">
        <f t="shared" si="221"/>
        <v>3000</v>
      </c>
      <c r="BJ88" s="7">
        <f t="shared" si="221"/>
        <v>2340</v>
      </c>
      <c r="BK88" s="7">
        <f t="shared" si="221"/>
        <v>0</v>
      </c>
      <c r="BL88" s="7">
        <f t="shared" si="221"/>
        <v>0</v>
      </c>
      <c r="BM88" s="7">
        <f t="shared" si="221"/>
        <v>0</v>
      </c>
      <c r="BN88" s="7">
        <f t="shared" si="221"/>
        <v>0</v>
      </c>
      <c r="BO88" s="7">
        <f t="shared" ref="BK88:BZ89" si="222">BO89</f>
        <v>3000</v>
      </c>
      <c r="BP88" s="7">
        <f t="shared" si="222"/>
        <v>2340</v>
      </c>
      <c r="BQ88" s="7">
        <f t="shared" si="222"/>
        <v>0</v>
      </c>
      <c r="BR88" s="7">
        <f t="shared" si="222"/>
        <v>0</v>
      </c>
      <c r="BS88" s="7">
        <f t="shared" si="222"/>
        <v>0</v>
      </c>
      <c r="BT88" s="7">
        <f t="shared" si="222"/>
        <v>0</v>
      </c>
      <c r="BU88" s="7">
        <f t="shared" si="222"/>
        <v>3000</v>
      </c>
      <c r="BV88" s="7">
        <f t="shared" si="222"/>
        <v>2340</v>
      </c>
      <c r="BW88" s="7">
        <f t="shared" si="222"/>
        <v>0</v>
      </c>
      <c r="BX88" s="7">
        <f t="shared" si="222"/>
        <v>0</v>
      </c>
      <c r="BY88" s="7">
        <f t="shared" si="222"/>
        <v>0</v>
      </c>
      <c r="BZ88" s="7">
        <f t="shared" si="222"/>
        <v>0</v>
      </c>
      <c r="CA88" s="7">
        <f t="shared" ref="BW88:CL89" si="223">CA89</f>
        <v>3000</v>
      </c>
      <c r="CB88" s="7">
        <f t="shared" si="223"/>
        <v>2340</v>
      </c>
      <c r="CC88" s="7">
        <f t="shared" si="223"/>
        <v>0</v>
      </c>
      <c r="CD88" s="7">
        <f t="shared" si="223"/>
        <v>0</v>
      </c>
      <c r="CE88" s="7">
        <f t="shared" si="223"/>
        <v>0</v>
      </c>
      <c r="CF88" s="7">
        <f t="shared" si="223"/>
        <v>0</v>
      </c>
      <c r="CG88" s="7">
        <f t="shared" si="223"/>
        <v>3000</v>
      </c>
      <c r="CH88" s="7">
        <f t="shared" si="223"/>
        <v>2340</v>
      </c>
      <c r="CI88" s="7">
        <f t="shared" si="223"/>
        <v>0</v>
      </c>
      <c r="CJ88" s="7">
        <f t="shared" si="223"/>
        <v>0</v>
      </c>
      <c r="CK88" s="7">
        <f t="shared" si="223"/>
        <v>0</v>
      </c>
      <c r="CL88" s="7">
        <f t="shared" si="223"/>
        <v>0</v>
      </c>
      <c r="CM88" s="7">
        <f t="shared" ref="CI88:CP89" si="224">CM89</f>
        <v>3000</v>
      </c>
      <c r="CN88" s="7">
        <f t="shared" si="224"/>
        <v>2340</v>
      </c>
      <c r="CO88" s="7">
        <f t="shared" si="224"/>
        <v>0</v>
      </c>
      <c r="CP88" s="7">
        <f t="shared" si="224"/>
        <v>0</v>
      </c>
      <c r="CQ88" s="37">
        <f t="shared" si="74"/>
        <v>0</v>
      </c>
      <c r="CR88" s="37">
        <f t="shared" si="75"/>
        <v>0</v>
      </c>
    </row>
    <row r="89" spans="1:96" ht="49.5">
      <c r="A89" s="13" t="s">
        <v>11</v>
      </c>
      <c r="B89" s="14" t="s">
        <v>54</v>
      </c>
      <c r="C89" s="14" t="s">
        <v>7</v>
      </c>
      <c r="D89" s="14" t="s">
        <v>8</v>
      </c>
      <c r="E89" s="14" t="s">
        <v>99</v>
      </c>
      <c r="F89" s="14" t="s">
        <v>12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>
        <f>AK90</f>
        <v>0</v>
      </c>
      <c r="AL89" s="7">
        <f t="shared" si="220"/>
        <v>0</v>
      </c>
      <c r="AM89" s="7">
        <f t="shared" si="220"/>
        <v>0</v>
      </c>
      <c r="AN89" s="7">
        <f t="shared" si="220"/>
        <v>660</v>
      </c>
      <c r="AO89" s="7">
        <f t="shared" si="220"/>
        <v>0</v>
      </c>
      <c r="AP89" s="7">
        <f t="shared" si="220"/>
        <v>2340</v>
      </c>
      <c r="AQ89" s="7">
        <f t="shared" si="220"/>
        <v>3000</v>
      </c>
      <c r="AR89" s="7">
        <f t="shared" si="220"/>
        <v>2340</v>
      </c>
      <c r="AS89" s="7">
        <f t="shared" si="220"/>
        <v>0</v>
      </c>
      <c r="AT89" s="7">
        <f t="shared" si="220"/>
        <v>0</v>
      </c>
      <c r="AU89" s="7">
        <f t="shared" si="220"/>
        <v>0</v>
      </c>
      <c r="AV89" s="7">
        <f t="shared" si="220"/>
        <v>0</v>
      </c>
      <c r="AW89" s="7">
        <f t="shared" si="220"/>
        <v>3000</v>
      </c>
      <c r="AX89" s="7">
        <f t="shared" si="220"/>
        <v>2340</v>
      </c>
      <c r="AY89" s="7">
        <f t="shared" si="221"/>
        <v>0</v>
      </c>
      <c r="AZ89" s="7">
        <f t="shared" si="221"/>
        <v>0</v>
      </c>
      <c r="BA89" s="7">
        <f t="shared" si="221"/>
        <v>0</v>
      </c>
      <c r="BB89" s="7">
        <f t="shared" si="221"/>
        <v>0</v>
      </c>
      <c r="BC89" s="7">
        <f t="shared" si="221"/>
        <v>3000</v>
      </c>
      <c r="BD89" s="7">
        <f t="shared" si="221"/>
        <v>2340</v>
      </c>
      <c r="BE89" s="7">
        <f t="shared" si="221"/>
        <v>0</v>
      </c>
      <c r="BF89" s="7">
        <f t="shared" si="221"/>
        <v>0</v>
      </c>
      <c r="BG89" s="7">
        <f t="shared" si="221"/>
        <v>0</v>
      </c>
      <c r="BH89" s="7">
        <f t="shared" si="221"/>
        <v>0</v>
      </c>
      <c r="BI89" s="7">
        <f t="shared" si="221"/>
        <v>3000</v>
      </c>
      <c r="BJ89" s="7">
        <f t="shared" si="221"/>
        <v>2340</v>
      </c>
      <c r="BK89" s="7">
        <f t="shared" si="222"/>
        <v>0</v>
      </c>
      <c r="BL89" s="7">
        <f t="shared" si="222"/>
        <v>0</v>
      </c>
      <c r="BM89" s="7">
        <f t="shared" si="222"/>
        <v>0</v>
      </c>
      <c r="BN89" s="7">
        <f t="shared" si="222"/>
        <v>0</v>
      </c>
      <c r="BO89" s="7">
        <f t="shared" si="222"/>
        <v>3000</v>
      </c>
      <c r="BP89" s="7">
        <f t="shared" si="222"/>
        <v>2340</v>
      </c>
      <c r="BQ89" s="7">
        <f t="shared" si="222"/>
        <v>0</v>
      </c>
      <c r="BR89" s="7">
        <f t="shared" si="222"/>
        <v>0</v>
      </c>
      <c r="BS89" s="7">
        <f t="shared" si="222"/>
        <v>0</v>
      </c>
      <c r="BT89" s="7">
        <f t="shared" si="222"/>
        <v>0</v>
      </c>
      <c r="BU89" s="7">
        <f t="shared" si="222"/>
        <v>3000</v>
      </c>
      <c r="BV89" s="7">
        <f t="shared" si="222"/>
        <v>2340</v>
      </c>
      <c r="BW89" s="7">
        <f t="shared" si="223"/>
        <v>0</v>
      </c>
      <c r="BX89" s="7">
        <f t="shared" si="223"/>
        <v>0</v>
      </c>
      <c r="BY89" s="7">
        <f t="shared" si="223"/>
        <v>0</v>
      </c>
      <c r="BZ89" s="7">
        <f t="shared" si="223"/>
        <v>0</v>
      </c>
      <c r="CA89" s="7">
        <f t="shared" si="223"/>
        <v>3000</v>
      </c>
      <c r="CB89" s="7">
        <f t="shared" si="223"/>
        <v>2340</v>
      </c>
      <c r="CC89" s="7">
        <f t="shared" si="223"/>
        <v>0</v>
      </c>
      <c r="CD89" s="7">
        <f t="shared" si="223"/>
        <v>0</v>
      </c>
      <c r="CE89" s="7">
        <f t="shared" si="223"/>
        <v>0</v>
      </c>
      <c r="CF89" s="7">
        <f t="shared" si="223"/>
        <v>0</v>
      </c>
      <c r="CG89" s="7">
        <f t="shared" si="223"/>
        <v>3000</v>
      </c>
      <c r="CH89" s="7">
        <f t="shared" si="223"/>
        <v>2340</v>
      </c>
      <c r="CI89" s="7">
        <f t="shared" si="224"/>
        <v>0</v>
      </c>
      <c r="CJ89" s="7">
        <f t="shared" si="224"/>
        <v>0</v>
      </c>
      <c r="CK89" s="7">
        <f t="shared" si="224"/>
        <v>0</v>
      </c>
      <c r="CL89" s="7">
        <f t="shared" si="224"/>
        <v>0</v>
      </c>
      <c r="CM89" s="7">
        <f t="shared" si="224"/>
        <v>3000</v>
      </c>
      <c r="CN89" s="7">
        <f t="shared" si="224"/>
        <v>2340</v>
      </c>
      <c r="CO89" s="7">
        <f t="shared" si="224"/>
        <v>0</v>
      </c>
      <c r="CP89" s="7">
        <f t="shared" si="224"/>
        <v>0</v>
      </c>
      <c r="CQ89" s="37">
        <f t="shared" si="74"/>
        <v>0</v>
      </c>
      <c r="CR89" s="37">
        <f t="shared" si="75"/>
        <v>0</v>
      </c>
    </row>
    <row r="90" spans="1:96" ht="20.100000000000001" customHeight="1">
      <c r="A90" s="16" t="s">
        <v>13</v>
      </c>
      <c r="B90" s="14" t="s">
        <v>54</v>
      </c>
      <c r="C90" s="14" t="s">
        <v>7</v>
      </c>
      <c r="D90" s="14" t="s">
        <v>8</v>
      </c>
      <c r="E90" s="14" t="s">
        <v>99</v>
      </c>
      <c r="F90" s="14" t="s">
        <v>21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>
        <v>660</v>
      </c>
      <c r="AO90" s="7"/>
      <c r="AP90" s="7">
        <v>2340</v>
      </c>
      <c r="AQ90" s="7">
        <f>AK90+AM90+AN90+AO90+AP90</f>
        <v>3000</v>
      </c>
      <c r="AR90" s="7">
        <f>AL90+AP90</f>
        <v>2340</v>
      </c>
      <c r="AS90" s="7"/>
      <c r="AT90" s="7"/>
      <c r="AU90" s="7"/>
      <c r="AV90" s="7"/>
      <c r="AW90" s="7">
        <f>AQ90+AS90+AT90+AU90+AV90</f>
        <v>3000</v>
      </c>
      <c r="AX90" s="7">
        <f>AR90+AV90</f>
        <v>2340</v>
      </c>
      <c r="AY90" s="7"/>
      <c r="AZ90" s="7"/>
      <c r="BA90" s="7"/>
      <c r="BB90" s="7"/>
      <c r="BC90" s="7">
        <f>AW90+AY90+AZ90+BA90+BB90</f>
        <v>3000</v>
      </c>
      <c r="BD90" s="7">
        <f>AX90+BB90</f>
        <v>2340</v>
      </c>
      <c r="BE90" s="7"/>
      <c r="BF90" s="7"/>
      <c r="BG90" s="7"/>
      <c r="BH90" s="7"/>
      <c r="BI90" s="7">
        <f>BC90+BE90+BF90+BG90+BH90</f>
        <v>3000</v>
      </c>
      <c r="BJ90" s="7">
        <f>BD90+BH90</f>
        <v>2340</v>
      </c>
      <c r="BK90" s="7"/>
      <c r="BL90" s="7"/>
      <c r="BM90" s="7"/>
      <c r="BN90" s="7"/>
      <c r="BO90" s="7">
        <f>BI90+BK90+BL90+BM90+BN90</f>
        <v>3000</v>
      </c>
      <c r="BP90" s="7">
        <f>BJ90+BN90</f>
        <v>2340</v>
      </c>
      <c r="BQ90" s="7"/>
      <c r="BR90" s="7"/>
      <c r="BS90" s="7"/>
      <c r="BT90" s="7"/>
      <c r="BU90" s="7">
        <f>BO90+BQ90+BR90+BS90+BT90</f>
        <v>3000</v>
      </c>
      <c r="BV90" s="7">
        <f>BP90+BT90</f>
        <v>2340</v>
      </c>
      <c r="BW90" s="7"/>
      <c r="BX90" s="7"/>
      <c r="BY90" s="7"/>
      <c r="BZ90" s="7"/>
      <c r="CA90" s="7">
        <f>BU90+BW90+BX90+BY90+BZ90</f>
        <v>3000</v>
      </c>
      <c r="CB90" s="7">
        <f>BV90+BZ90</f>
        <v>2340</v>
      </c>
      <c r="CC90" s="7"/>
      <c r="CD90" s="7"/>
      <c r="CE90" s="7"/>
      <c r="CF90" s="7"/>
      <c r="CG90" s="7">
        <f>CA90+CC90+CD90+CE90+CF90</f>
        <v>3000</v>
      </c>
      <c r="CH90" s="7">
        <f>CB90+CF90</f>
        <v>2340</v>
      </c>
      <c r="CI90" s="7"/>
      <c r="CJ90" s="7"/>
      <c r="CK90" s="7"/>
      <c r="CL90" s="7"/>
      <c r="CM90" s="7">
        <f>CG90+CI90+CJ90+CK90+CL90</f>
        <v>3000</v>
      </c>
      <c r="CN90" s="7">
        <f>CH90+CL90</f>
        <v>2340</v>
      </c>
      <c r="CO90" s="7"/>
      <c r="CP90" s="7"/>
      <c r="CQ90" s="37">
        <f t="shared" ref="CQ90:CQ152" si="225">CO90/CM90*100</f>
        <v>0</v>
      </c>
      <c r="CR90" s="37">
        <f t="shared" ref="CR90:CR152" si="226">CP90/CN90*100</f>
        <v>0</v>
      </c>
    </row>
    <row r="91" spans="1:96" ht="20.100000000000001" customHeight="1">
      <c r="A91" s="16" t="s">
        <v>139</v>
      </c>
      <c r="B91" s="14" t="s">
        <v>54</v>
      </c>
      <c r="C91" s="14" t="s">
        <v>7</v>
      </c>
      <c r="D91" s="14" t="s">
        <v>8</v>
      </c>
      <c r="E91" s="14" t="s">
        <v>140</v>
      </c>
      <c r="F91" s="14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>
        <f>BK92</f>
        <v>120</v>
      </c>
      <c r="BL91" s="7">
        <f t="shared" ref="BL91:BN92" si="227">BL92</f>
        <v>0</v>
      </c>
      <c r="BM91" s="7">
        <f t="shared" si="227"/>
        <v>0</v>
      </c>
      <c r="BN91" s="7">
        <f t="shared" si="227"/>
        <v>11880</v>
      </c>
      <c r="BO91" s="7">
        <f t="shared" ref="BO91:BQ92" si="228">BO92</f>
        <v>12000</v>
      </c>
      <c r="BP91" s="7">
        <f t="shared" si="228"/>
        <v>11880</v>
      </c>
      <c r="BQ91" s="7">
        <f t="shared" si="228"/>
        <v>0</v>
      </c>
      <c r="BR91" s="7">
        <f t="shared" ref="BR91:BT92" si="229">BR92</f>
        <v>0</v>
      </c>
      <c r="BS91" s="7">
        <f t="shared" si="229"/>
        <v>0</v>
      </c>
      <c r="BT91" s="7">
        <f t="shared" si="229"/>
        <v>0</v>
      </c>
      <c r="BU91" s="7">
        <f>BU92</f>
        <v>12000</v>
      </c>
      <c r="BV91" s="7">
        <f>BV92</f>
        <v>11880</v>
      </c>
      <c r="BW91" s="7">
        <f t="shared" ref="BW91:BZ92" si="230">BW92</f>
        <v>0</v>
      </c>
      <c r="BX91" s="7">
        <f t="shared" si="230"/>
        <v>0</v>
      </c>
      <c r="BY91" s="7">
        <f t="shared" si="230"/>
        <v>0</v>
      </c>
      <c r="BZ91" s="7">
        <f t="shared" si="230"/>
        <v>0</v>
      </c>
      <c r="CA91" s="7">
        <f>CA92</f>
        <v>12000</v>
      </c>
      <c r="CB91" s="7">
        <f>CB92</f>
        <v>11880</v>
      </c>
      <c r="CC91" s="7">
        <f t="shared" ref="CC91:CF92" si="231">CC92</f>
        <v>0</v>
      </c>
      <c r="CD91" s="7">
        <f t="shared" si="231"/>
        <v>0</v>
      </c>
      <c r="CE91" s="7">
        <f t="shared" si="231"/>
        <v>0</v>
      </c>
      <c r="CF91" s="7">
        <f t="shared" si="231"/>
        <v>0</v>
      </c>
      <c r="CG91" s="7">
        <f>CG92</f>
        <v>12000</v>
      </c>
      <c r="CH91" s="7">
        <f>CH92</f>
        <v>11880</v>
      </c>
      <c r="CI91" s="7">
        <f t="shared" ref="CI91:CL92" si="232">CI92</f>
        <v>0</v>
      </c>
      <c r="CJ91" s="7">
        <f t="shared" si="232"/>
        <v>0</v>
      </c>
      <c r="CK91" s="7">
        <f t="shared" si="232"/>
        <v>0</v>
      </c>
      <c r="CL91" s="7">
        <f t="shared" si="232"/>
        <v>0</v>
      </c>
      <c r="CM91" s="7">
        <f t="shared" ref="CM91:CP92" si="233">CM92</f>
        <v>12000</v>
      </c>
      <c r="CN91" s="7">
        <f t="shared" si="233"/>
        <v>11880</v>
      </c>
      <c r="CO91" s="7">
        <f t="shared" si="233"/>
        <v>11753</v>
      </c>
      <c r="CP91" s="7">
        <f t="shared" si="233"/>
        <v>11635</v>
      </c>
      <c r="CQ91" s="37">
        <f t="shared" si="225"/>
        <v>97.941666666666677</v>
      </c>
      <c r="CR91" s="37">
        <f t="shared" si="226"/>
        <v>97.937710437710436</v>
      </c>
    </row>
    <row r="92" spans="1:96" ht="49.5">
      <c r="A92" s="13" t="s">
        <v>11</v>
      </c>
      <c r="B92" s="14" t="s">
        <v>54</v>
      </c>
      <c r="C92" s="14" t="s">
        <v>7</v>
      </c>
      <c r="D92" s="14" t="s">
        <v>8</v>
      </c>
      <c r="E92" s="14" t="s">
        <v>140</v>
      </c>
      <c r="F92" s="14" t="s">
        <v>12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>
        <f>BK93</f>
        <v>120</v>
      </c>
      <c r="BL92" s="7">
        <f t="shared" si="227"/>
        <v>0</v>
      </c>
      <c r="BM92" s="7">
        <f t="shared" si="227"/>
        <v>0</v>
      </c>
      <c r="BN92" s="7">
        <f t="shared" si="227"/>
        <v>11880</v>
      </c>
      <c r="BO92" s="7">
        <f t="shared" si="228"/>
        <v>12000</v>
      </c>
      <c r="BP92" s="7">
        <f t="shared" si="228"/>
        <v>11880</v>
      </c>
      <c r="BQ92" s="7">
        <f t="shared" si="228"/>
        <v>0</v>
      </c>
      <c r="BR92" s="7">
        <f t="shared" si="229"/>
        <v>0</v>
      </c>
      <c r="BS92" s="7">
        <f t="shared" si="229"/>
        <v>0</v>
      </c>
      <c r="BT92" s="7">
        <f t="shared" si="229"/>
        <v>0</v>
      </c>
      <c r="BU92" s="7">
        <f>BU93</f>
        <v>12000</v>
      </c>
      <c r="BV92" s="7">
        <f>BV93</f>
        <v>11880</v>
      </c>
      <c r="BW92" s="7">
        <f t="shared" si="230"/>
        <v>0</v>
      </c>
      <c r="BX92" s="7">
        <f t="shared" si="230"/>
        <v>0</v>
      </c>
      <c r="BY92" s="7">
        <f t="shared" si="230"/>
        <v>0</v>
      </c>
      <c r="BZ92" s="7">
        <f t="shared" si="230"/>
        <v>0</v>
      </c>
      <c r="CA92" s="7">
        <f>CA93</f>
        <v>12000</v>
      </c>
      <c r="CB92" s="7">
        <f>CB93</f>
        <v>11880</v>
      </c>
      <c r="CC92" s="7">
        <f t="shared" si="231"/>
        <v>0</v>
      </c>
      <c r="CD92" s="7">
        <f t="shared" si="231"/>
        <v>0</v>
      </c>
      <c r="CE92" s="7">
        <f t="shared" si="231"/>
        <v>0</v>
      </c>
      <c r="CF92" s="7">
        <f t="shared" si="231"/>
        <v>0</v>
      </c>
      <c r="CG92" s="7">
        <f>CG93</f>
        <v>12000</v>
      </c>
      <c r="CH92" s="7">
        <f>CH93</f>
        <v>11880</v>
      </c>
      <c r="CI92" s="7">
        <f t="shared" si="232"/>
        <v>0</v>
      </c>
      <c r="CJ92" s="7">
        <f t="shared" si="232"/>
        <v>0</v>
      </c>
      <c r="CK92" s="7">
        <f t="shared" si="232"/>
        <v>0</v>
      </c>
      <c r="CL92" s="7">
        <f t="shared" si="232"/>
        <v>0</v>
      </c>
      <c r="CM92" s="7">
        <f t="shared" si="233"/>
        <v>12000</v>
      </c>
      <c r="CN92" s="7">
        <f t="shared" si="233"/>
        <v>11880</v>
      </c>
      <c r="CO92" s="7">
        <f t="shared" si="233"/>
        <v>11753</v>
      </c>
      <c r="CP92" s="7">
        <f t="shared" si="233"/>
        <v>11635</v>
      </c>
      <c r="CQ92" s="37">
        <f t="shared" si="225"/>
        <v>97.941666666666677</v>
      </c>
      <c r="CR92" s="37">
        <f t="shared" si="226"/>
        <v>97.937710437710436</v>
      </c>
    </row>
    <row r="93" spans="1:96" ht="20.100000000000001" customHeight="1">
      <c r="A93" s="16" t="s">
        <v>13</v>
      </c>
      <c r="B93" s="14" t="s">
        <v>54</v>
      </c>
      <c r="C93" s="14" t="s">
        <v>7</v>
      </c>
      <c r="D93" s="14" t="s">
        <v>8</v>
      </c>
      <c r="E93" s="14" t="s">
        <v>140</v>
      </c>
      <c r="F93" s="14" t="s">
        <v>21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>
        <v>120</v>
      </c>
      <c r="BL93" s="7"/>
      <c r="BM93" s="7"/>
      <c r="BN93" s="7">
        <v>11880</v>
      </c>
      <c r="BO93" s="7">
        <f>BI93+BK93+BL93+BM93+BN93</f>
        <v>12000</v>
      </c>
      <c r="BP93" s="7">
        <f>BJ93+BN93</f>
        <v>11880</v>
      </c>
      <c r="BQ93" s="7"/>
      <c r="BR93" s="7"/>
      <c r="BS93" s="7"/>
      <c r="BT93" s="7"/>
      <c r="BU93" s="7">
        <f>BO93+BQ93+BR93+BS93+BT93</f>
        <v>12000</v>
      </c>
      <c r="BV93" s="7">
        <f>BP93+BT93</f>
        <v>11880</v>
      </c>
      <c r="BW93" s="7"/>
      <c r="BX93" s="7"/>
      <c r="BY93" s="7"/>
      <c r="BZ93" s="7"/>
      <c r="CA93" s="7">
        <f>BU93+BW93+BX93+BY93+BZ93</f>
        <v>12000</v>
      </c>
      <c r="CB93" s="7">
        <f>BV93+BZ93</f>
        <v>11880</v>
      </c>
      <c r="CC93" s="7"/>
      <c r="CD93" s="7"/>
      <c r="CE93" s="7"/>
      <c r="CF93" s="7"/>
      <c r="CG93" s="7">
        <f>CA93+CC93+CD93+CE93+CF93</f>
        <v>12000</v>
      </c>
      <c r="CH93" s="7">
        <f>CB93+CF93</f>
        <v>11880</v>
      </c>
      <c r="CI93" s="7"/>
      <c r="CJ93" s="7"/>
      <c r="CK93" s="7"/>
      <c r="CL93" s="7"/>
      <c r="CM93" s="7">
        <f>CG93+CI93+CJ93+CK93+CL93</f>
        <v>12000</v>
      </c>
      <c r="CN93" s="7">
        <f>CH93+CL93</f>
        <v>11880</v>
      </c>
      <c r="CO93" s="7">
        <v>11753</v>
      </c>
      <c r="CP93" s="7">
        <v>11635</v>
      </c>
      <c r="CQ93" s="37">
        <f t="shared" si="225"/>
        <v>97.941666666666677</v>
      </c>
      <c r="CR93" s="37">
        <f t="shared" si="226"/>
        <v>97.937710437710436</v>
      </c>
    </row>
    <row r="94" spans="1:96">
      <c r="A94" s="19"/>
      <c r="B94" s="20"/>
      <c r="C94" s="14"/>
      <c r="D94" s="14"/>
      <c r="E94" s="14"/>
      <c r="F94" s="14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37"/>
      <c r="CR94" s="37"/>
    </row>
    <row r="95" spans="1:96" ht="18.75">
      <c r="A95" s="24" t="s">
        <v>92</v>
      </c>
      <c r="B95" s="12" t="s">
        <v>54</v>
      </c>
      <c r="C95" s="12" t="s">
        <v>7</v>
      </c>
      <c r="D95" s="12" t="s">
        <v>29</v>
      </c>
      <c r="E95" s="12"/>
      <c r="F95" s="26"/>
      <c r="G95" s="10">
        <f t="shared" ref="G95:AF95" si="234">G96+G129</f>
        <v>282357</v>
      </c>
      <c r="H95" s="10">
        <f t="shared" si="234"/>
        <v>123199</v>
      </c>
      <c r="I95" s="10">
        <f t="shared" si="234"/>
        <v>0</v>
      </c>
      <c r="J95" s="10">
        <f t="shared" si="234"/>
        <v>12622</v>
      </c>
      <c r="K95" s="10">
        <f t="shared" si="234"/>
        <v>0</v>
      </c>
      <c r="L95" s="10">
        <f t="shared" si="234"/>
        <v>0</v>
      </c>
      <c r="M95" s="10">
        <f t="shared" si="234"/>
        <v>294979</v>
      </c>
      <c r="N95" s="10">
        <f t="shared" si="234"/>
        <v>123199</v>
      </c>
      <c r="O95" s="10">
        <f t="shared" si="234"/>
        <v>0</v>
      </c>
      <c r="P95" s="10">
        <f t="shared" si="234"/>
        <v>0</v>
      </c>
      <c r="Q95" s="10">
        <f t="shared" si="234"/>
        <v>0</v>
      </c>
      <c r="R95" s="10">
        <f t="shared" si="234"/>
        <v>14223</v>
      </c>
      <c r="S95" s="10">
        <f t="shared" si="234"/>
        <v>309202</v>
      </c>
      <c r="T95" s="10">
        <f t="shared" si="234"/>
        <v>137422</v>
      </c>
      <c r="U95" s="10">
        <f t="shared" si="234"/>
        <v>0</v>
      </c>
      <c r="V95" s="10">
        <f t="shared" si="234"/>
        <v>5181</v>
      </c>
      <c r="W95" s="10">
        <f t="shared" si="234"/>
        <v>0</v>
      </c>
      <c r="X95" s="10">
        <f t="shared" si="234"/>
        <v>0</v>
      </c>
      <c r="Y95" s="10">
        <f t="shared" si="234"/>
        <v>314383</v>
      </c>
      <c r="Z95" s="10">
        <f t="shared" si="234"/>
        <v>137422</v>
      </c>
      <c r="AA95" s="10">
        <f t="shared" si="234"/>
        <v>0</v>
      </c>
      <c r="AB95" s="10">
        <f t="shared" si="234"/>
        <v>0</v>
      </c>
      <c r="AC95" s="10">
        <f t="shared" si="234"/>
        <v>0</v>
      </c>
      <c r="AD95" s="10">
        <f t="shared" si="234"/>
        <v>58656</v>
      </c>
      <c r="AE95" s="10">
        <f t="shared" si="234"/>
        <v>373039</v>
      </c>
      <c r="AF95" s="10">
        <f t="shared" si="234"/>
        <v>196078</v>
      </c>
      <c r="AG95" s="10">
        <f t="shared" ref="AG95:AL95" si="235">AG96+AG129</f>
        <v>0</v>
      </c>
      <c r="AH95" s="10">
        <f t="shared" si="235"/>
        <v>0</v>
      </c>
      <c r="AI95" s="10">
        <f t="shared" si="235"/>
        <v>0</v>
      </c>
      <c r="AJ95" s="10">
        <f t="shared" si="235"/>
        <v>0</v>
      </c>
      <c r="AK95" s="10">
        <f t="shared" si="235"/>
        <v>373039</v>
      </c>
      <c r="AL95" s="10">
        <f t="shared" si="235"/>
        <v>196078</v>
      </c>
      <c r="AM95" s="10">
        <f t="shared" ref="AM95:AR95" si="236">AM96+AM129</f>
        <v>85</v>
      </c>
      <c r="AN95" s="10">
        <f t="shared" si="236"/>
        <v>4559</v>
      </c>
      <c r="AO95" s="10">
        <f t="shared" si="236"/>
        <v>0</v>
      </c>
      <c r="AP95" s="10">
        <f t="shared" si="236"/>
        <v>0</v>
      </c>
      <c r="AQ95" s="10">
        <f t="shared" si="236"/>
        <v>377683</v>
      </c>
      <c r="AR95" s="10">
        <f t="shared" si="236"/>
        <v>196078</v>
      </c>
      <c r="AS95" s="10">
        <f t="shared" ref="AS95:AX95" si="237">AS96+AS129</f>
        <v>0</v>
      </c>
      <c r="AT95" s="10">
        <f t="shared" si="237"/>
        <v>0</v>
      </c>
      <c r="AU95" s="10">
        <f t="shared" si="237"/>
        <v>0</v>
      </c>
      <c r="AV95" s="10">
        <f t="shared" si="237"/>
        <v>0</v>
      </c>
      <c r="AW95" s="10">
        <f t="shared" si="237"/>
        <v>377683</v>
      </c>
      <c r="AX95" s="10">
        <f t="shared" si="237"/>
        <v>196078</v>
      </c>
      <c r="AY95" s="10">
        <f t="shared" ref="AY95:BD95" si="238">AY96+AY129</f>
        <v>0</v>
      </c>
      <c r="AZ95" s="10">
        <f t="shared" si="238"/>
        <v>0</v>
      </c>
      <c r="BA95" s="10">
        <f t="shared" si="238"/>
        <v>-107</v>
      </c>
      <c r="BB95" s="10">
        <f t="shared" si="238"/>
        <v>0</v>
      </c>
      <c r="BC95" s="10">
        <f t="shared" si="238"/>
        <v>377576</v>
      </c>
      <c r="BD95" s="10">
        <f t="shared" si="238"/>
        <v>196078</v>
      </c>
      <c r="BE95" s="10">
        <f t="shared" ref="BE95:BP95" si="239">BE96+BE129+BE134</f>
        <v>0</v>
      </c>
      <c r="BF95" s="10">
        <f t="shared" si="239"/>
        <v>327</v>
      </c>
      <c r="BG95" s="10">
        <f t="shared" si="239"/>
        <v>0</v>
      </c>
      <c r="BH95" s="10">
        <f t="shared" si="239"/>
        <v>0</v>
      </c>
      <c r="BI95" s="10">
        <f t="shared" si="239"/>
        <v>377903</v>
      </c>
      <c r="BJ95" s="10">
        <f t="shared" si="239"/>
        <v>196078</v>
      </c>
      <c r="BK95" s="10">
        <f t="shared" si="239"/>
        <v>0</v>
      </c>
      <c r="BL95" s="10">
        <f t="shared" si="239"/>
        <v>0</v>
      </c>
      <c r="BM95" s="10">
        <f t="shared" si="239"/>
        <v>0</v>
      </c>
      <c r="BN95" s="10">
        <f t="shared" si="239"/>
        <v>0</v>
      </c>
      <c r="BO95" s="10">
        <f t="shared" si="239"/>
        <v>377903</v>
      </c>
      <c r="BP95" s="10">
        <f t="shared" si="239"/>
        <v>196078</v>
      </c>
      <c r="BQ95" s="10">
        <f t="shared" ref="BQ95:BV95" si="240">BQ96+BQ129+BQ134</f>
        <v>0</v>
      </c>
      <c r="BR95" s="10">
        <f t="shared" si="240"/>
        <v>0</v>
      </c>
      <c r="BS95" s="10">
        <f t="shared" si="240"/>
        <v>0</v>
      </c>
      <c r="BT95" s="10">
        <f t="shared" si="240"/>
        <v>0</v>
      </c>
      <c r="BU95" s="10">
        <f t="shared" si="240"/>
        <v>377903</v>
      </c>
      <c r="BV95" s="10">
        <f t="shared" si="240"/>
        <v>196078</v>
      </c>
      <c r="BW95" s="10">
        <f t="shared" ref="BW95:CB95" si="241">BW96+BW129+BW134</f>
        <v>0</v>
      </c>
      <c r="BX95" s="10">
        <f t="shared" si="241"/>
        <v>0</v>
      </c>
      <c r="BY95" s="10">
        <f t="shared" si="241"/>
        <v>0</v>
      </c>
      <c r="BZ95" s="10">
        <f t="shared" si="241"/>
        <v>0</v>
      </c>
      <c r="CA95" s="10">
        <f t="shared" si="241"/>
        <v>377903</v>
      </c>
      <c r="CB95" s="10">
        <f t="shared" si="241"/>
        <v>196078</v>
      </c>
      <c r="CC95" s="10">
        <f t="shared" ref="CC95:CH95" si="242">CC96+CC129+CC134</f>
        <v>0</v>
      </c>
      <c r="CD95" s="10">
        <f t="shared" si="242"/>
        <v>0</v>
      </c>
      <c r="CE95" s="10">
        <f t="shared" si="242"/>
        <v>0</v>
      </c>
      <c r="CF95" s="10">
        <f t="shared" si="242"/>
        <v>0</v>
      </c>
      <c r="CG95" s="10">
        <f t="shared" si="242"/>
        <v>377903</v>
      </c>
      <c r="CH95" s="10">
        <f t="shared" si="242"/>
        <v>196078</v>
      </c>
      <c r="CI95" s="10">
        <f t="shared" ref="CI95:CN95" si="243">CI96+CI129+CI134</f>
        <v>0</v>
      </c>
      <c r="CJ95" s="10">
        <f t="shared" si="243"/>
        <v>590</v>
      </c>
      <c r="CK95" s="10">
        <f t="shared" si="243"/>
        <v>0</v>
      </c>
      <c r="CL95" s="10">
        <f t="shared" si="243"/>
        <v>177</v>
      </c>
      <c r="CM95" s="10">
        <f t="shared" si="243"/>
        <v>378670</v>
      </c>
      <c r="CN95" s="10">
        <f t="shared" si="243"/>
        <v>196255</v>
      </c>
      <c r="CO95" s="10">
        <f t="shared" ref="CO95:CP95" si="244">CO96+CO129+CO134</f>
        <v>378888</v>
      </c>
      <c r="CP95" s="10">
        <f t="shared" si="244"/>
        <v>196591</v>
      </c>
      <c r="CQ95" s="39">
        <f t="shared" si="225"/>
        <v>100.05756991575778</v>
      </c>
      <c r="CR95" s="39">
        <f t="shared" si="226"/>
        <v>100.17120582915085</v>
      </c>
    </row>
    <row r="96" spans="1:96" ht="49.5">
      <c r="A96" s="16" t="s">
        <v>108</v>
      </c>
      <c r="B96" s="14">
        <v>913</v>
      </c>
      <c r="C96" s="14" t="s">
        <v>7</v>
      </c>
      <c r="D96" s="14" t="s">
        <v>29</v>
      </c>
      <c r="E96" s="14" t="s">
        <v>39</v>
      </c>
      <c r="F96" s="14"/>
      <c r="G96" s="7">
        <f>G97+G101+G105</f>
        <v>282273</v>
      </c>
      <c r="H96" s="7">
        <f>H97+H101+H105</f>
        <v>123199</v>
      </c>
      <c r="I96" s="7">
        <f t="shared" ref="I96:N96" si="245">I97+I101+I105</f>
        <v>0</v>
      </c>
      <c r="J96" s="7">
        <f t="shared" si="245"/>
        <v>12622</v>
      </c>
      <c r="K96" s="7">
        <f t="shared" si="245"/>
        <v>0</v>
      </c>
      <c r="L96" s="7">
        <f t="shared" si="245"/>
        <v>0</v>
      </c>
      <c r="M96" s="7">
        <f t="shared" si="245"/>
        <v>294895</v>
      </c>
      <c r="N96" s="7">
        <f t="shared" si="245"/>
        <v>123199</v>
      </c>
      <c r="O96" s="7">
        <f t="shared" ref="O96:Z96" si="246">O97+O101+O105+O109+O119</f>
        <v>0</v>
      </c>
      <c r="P96" s="7">
        <f t="shared" si="246"/>
        <v>0</v>
      </c>
      <c r="Q96" s="7">
        <f t="shared" si="246"/>
        <v>0</v>
      </c>
      <c r="R96" s="7">
        <f t="shared" si="246"/>
        <v>14223</v>
      </c>
      <c r="S96" s="7">
        <f t="shared" si="246"/>
        <v>309118</v>
      </c>
      <c r="T96" s="7">
        <f t="shared" si="246"/>
        <v>137422</v>
      </c>
      <c r="U96" s="7">
        <f t="shared" si="246"/>
        <v>0</v>
      </c>
      <c r="V96" s="7">
        <f t="shared" si="246"/>
        <v>5181</v>
      </c>
      <c r="W96" s="7">
        <f t="shared" si="246"/>
        <v>0</v>
      </c>
      <c r="X96" s="7">
        <f t="shared" si="246"/>
        <v>0</v>
      </c>
      <c r="Y96" s="7">
        <f t="shared" si="246"/>
        <v>314299</v>
      </c>
      <c r="Z96" s="7">
        <f t="shared" si="246"/>
        <v>137422</v>
      </c>
      <c r="AA96" s="7">
        <f t="shared" ref="AA96:BP96" si="247">AA97+AA101+AA105+AA109+AA119+AA123+AA126</f>
        <v>0</v>
      </c>
      <c r="AB96" s="7">
        <f t="shared" si="247"/>
        <v>0</v>
      </c>
      <c r="AC96" s="7">
        <f t="shared" si="247"/>
        <v>0</v>
      </c>
      <c r="AD96" s="7">
        <f t="shared" si="247"/>
        <v>58656</v>
      </c>
      <c r="AE96" s="7">
        <f t="shared" si="247"/>
        <v>372955</v>
      </c>
      <c r="AF96" s="7">
        <f t="shared" si="247"/>
        <v>196078</v>
      </c>
      <c r="AG96" s="7">
        <f t="shared" si="247"/>
        <v>0</v>
      </c>
      <c r="AH96" s="7">
        <f t="shared" si="247"/>
        <v>0</v>
      </c>
      <c r="AI96" s="7">
        <f t="shared" si="247"/>
        <v>0</v>
      </c>
      <c r="AJ96" s="7">
        <f t="shared" si="247"/>
        <v>0</v>
      </c>
      <c r="AK96" s="7">
        <f t="shared" si="247"/>
        <v>372955</v>
      </c>
      <c r="AL96" s="7">
        <f t="shared" si="247"/>
        <v>196078</v>
      </c>
      <c r="AM96" s="7">
        <f t="shared" si="247"/>
        <v>85</v>
      </c>
      <c r="AN96" s="7">
        <f t="shared" si="247"/>
        <v>4559</v>
      </c>
      <c r="AO96" s="7">
        <f t="shared" si="247"/>
        <v>0</v>
      </c>
      <c r="AP96" s="7">
        <f t="shared" si="247"/>
        <v>0</v>
      </c>
      <c r="AQ96" s="7">
        <f t="shared" si="247"/>
        <v>377599</v>
      </c>
      <c r="AR96" s="7">
        <f t="shared" si="247"/>
        <v>196078</v>
      </c>
      <c r="AS96" s="7">
        <f t="shared" si="247"/>
        <v>0</v>
      </c>
      <c r="AT96" s="7">
        <f t="shared" si="247"/>
        <v>0</v>
      </c>
      <c r="AU96" s="7">
        <f t="shared" si="247"/>
        <v>0</v>
      </c>
      <c r="AV96" s="7">
        <f t="shared" si="247"/>
        <v>0</v>
      </c>
      <c r="AW96" s="7">
        <f t="shared" si="247"/>
        <v>377599</v>
      </c>
      <c r="AX96" s="7">
        <f t="shared" si="247"/>
        <v>196078</v>
      </c>
      <c r="AY96" s="7">
        <f t="shared" si="247"/>
        <v>0</v>
      </c>
      <c r="AZ96" s="7">
        <f t="shared" si="247"/>
        <v>0</v>
      </c>
      <c r="BA96" s="7">
        <f t="shared" si="247"/>
        <v>-107</v>
      </c>
      <c r="BB96" s="7">
        <f t="shared" si="247"/>
        <v>0</v>
      </c>
      <c r="BC96" s="7">
        <f t="shared" si="247"/>
        <v>377492</v>
      </c>
      <c r="BD96" s="7">
        <f t="shared" si="247"/>
        <v>196078</v>
      </c>
      <c r="BE96" s="7">
        <f t="shared" si="247"/>
        <v>0</v>
      </c>
      <c r="BF96" s="7">
        <f t="shared" si="247"/>
        <v>0</v>
      </c>
      <c r="BG96" s="7">
        <f t="shared" si="247"/>
        <v>0</v>
      </c>
      <c r="BH96" s="7">
        <f t="shared" si="247"/>
        <v>0</v>
      </c>
      <c r="BI96" s="7">
        <f t="shared" si="247"/>
        <v>377492</v>
      </c>
      <c r="BJ96" s="7">
        <f t="shared" si="247"/>
        <v>196078</v>
      </c>
      <c r="BK96" s="7">
        <f t="shared" si="247"/>
        <v>0</v>
      </c>
      <c r="BL96" s="7">
        <f t="shared" si="247"/>
        <v>0</v>
      </c>
      <c r="BM96" s="7">
        <f t="shared" si="247"/>
        <v>0</v>
      </c>
      <c r="BN96" s="7">
        <f t="shared" si="247"/>
        <v>0</v>
      </c>
      <c r="BO96" s="7">
        <f t="shared" si="247"/>
        <v>377492</v>
      </c>
      <c r="BP96" s="7">
        <f t="shared" si="247"/>
        <v>196078</v>
      </c>
      <c r="BQ96" s="7">
        <f t="shared" ref="BQ96:BV96" si="248">BQ97+BQ101+BQ105+BQ109+BQ119+BQ123+BQ126</f>
        <v>0</v>
      </c>
      <c r="BR96" s="7">
        <f t="shared" si="248"/>
        <v>0</v>
      </c>
      <c r="BS96" s="7">
        <f t="shared" si="248"/>
        <v>0</v>
      </c>
      <c r="BT96" s="7">
        <f t="shared" si="248"/>
        <v>0</v>
      </c>
      <c r="BU96" s="7">
        <f t="shared" si="248"/>
        <v>377492</v>
      </c>
      <c r="BV96" s="7">
        <f t="shared" si="248"/>
        <v>196078</v>
      </c>
      <c r="BW96" s="7">
        <f t="shared" ref="BW96:CB96" si="249">BW97+BW101+BW105+BW109+BW119+BW123+BW126</f>
        <v>0</v>
      </c>
      <c r="BX96" s="7">
        <f t="shared" si="249"/>
        <v>0</v>
      </c>
      <c r="BY96" s="7">
        <f t="shared" si="249"/>
        <v>0</v>
      </c>
      <c r="BZ96" s="7">
        <f t="shared" si="249"/>
        <v>0</v>
      </c>
      <c r="CA96" s="7">
        <f t="shared" si="249"/>
        <v>377492</v>
      </c>
      <c r="CB96" s="7">
        <f t="shared" si="249"/>
        <v>196078</v>
      </c>
      <c r="CC96" s="7">
        <f t="shared" ref="CC96:CH96" si="250">CC97+CC101+CC105+CC109+CC119+CC123+CC126</f>
        <v>0</v>
      </c>
      <c r="CD96" s="7">
        <f t="shared" si="250"/>
        <v>0</v>
      </c>
      <c r="CE96" s="7">
        <f t="shared" si="250"/>
        <v>0</v>
      </c>
      <c r="CF96" s="7">
        <f t="shared" si="250"/>
        <v>0</v>
      </c>
      <c r="CG96" s="7">
        <f t="shared" si="250"/>
        <v>377492</v>
      </c>
      <c r="CH96" s="7">
        <f t="shared" si="250"/>
        <v>196078</v>
      </c>
      <c r="CI96" s="7">
        <f t="shared" ref="CI96:CN96" si="251">CI97+CI101+CI105+CI109+CI119+CI123+CI126</f>
        <v>0</v>
      </c>
      <c r="CJ96" s="7">
        <f t="shared" si="251"/>
        <v>590</v>
      </c>
      <c r="CK96" s="7">
        <f t="shared" si="251"/>
        <v>0</v>
      </c>
      <c r="CL96" s="7">
        <f t="shared" si="251"/>
        <v>177</v>
      </c>
      <c r="CM96" s="7">
        <f t="shared" si="251"/>
        <v>378259</v>
      </c>
      <c r="CN96" s="7">
        <f t="shared" si="251"/>
        <v>196255</v>
      </c>
      <c r="CO96" s="7">
        <f t="shared" ref="CO96:CP96" si="252">CO97+CO101+CO105+CO109+CO119+CO123+CO126</f>
        <v>378478</v>
      </c>
      <c r="CP96" s="7">
        <f t="shared" si="252"/>
        <v>196591</v>
      </c>
      <c r="CQ96" s="37">
        <f t="shared" si="225"/>
        <v>100.05789683788093</v>
      </c>
      <c r="CR96" s="37">
        <f t="shared" si="226"/>
        <v>100.17120582915085</v>
      </c>
    </row>
    <row r="97" spans="1:96" ht="33">
      <c r="A97" s="19" t="s">
        <v>9</v>
      </c>
      <c r="B97" s="14">
        <f>B96</f>
        <v>913</v>
      </c>
      <c r="C97" s="14" t="s">
        <v>7</v>
      </c>
      <c r="D97" s="14" t="s">
        <v>29</v>
      </c>
      <c r="E97" s="14" t="s">
        <v>49</v>
      </c>
      <c r="F97" s="14"/>
      <c r="G97" s="6">
        <f t="shared" ref="G97:V99" si="253">G98</f>
        <v>156724</v>
      </c>
      <c r="H97" s="6">
        <f t="shared" si="253"/>
        <v>0</v>
      </c>
      <c r="I97" s="6">
        <f t="shared" si="253"/>
        <v>0</v>
      </c>
      <c r="J97" s="6">
        <f t="shared" si="253"/>
        <v>12622</v>
      </c>
      <c r="K97" s="6">
        <f t="shared" si="253"/>
        <v>0</v>
      </c>
      <c r="L97" s="6">
        <f t="shared" si="253"/>
        <v>0</v>
      </c>
      <c r="M97" s="6">
        <f t="shared" si="253"/>
        <v>169346</v>
      </c>
      <c r="N97" s="6">
        <f t="shared" si="253"/>
        <v>0</v>
      </c>
      <c r="O97" s="6">
        <f t="shared" si="253"/>
        <v>0</v>
      </c>
      <c r="P97" s="6">
        <f t="shared" si="253"/>
        <v>0</v>
      </c>
      <c r="Q97" s="6">
        <f t="shared" si="253"/>
        <v>0</v>
      </c>
      <c r="R97" s="6">
        <f t="shared" si="253"/>
        <v>0</v>
      </c>
      <c r="S97" s="6">
        <f t="shared" si="253"/>
        <v>169346</v>
      </c>
      <c r="T97" s="6">
        <f t="shared" si="253"/>
        <v>0</v>
      </c>
      <c r="U97" s="6">
        <f t="shared" si="253"/>
        <v>0</v>
      </c>
      <c r="V97" s="6">
        <f t="shared" si="253"/>
        <v>5181</v>
      </c>
      <c r="W97" s="6">
        <f t="shared" ref="U97:AJ99" si="254">W98</f>
        <v>0</v>
      </c>
      <c r="X97" s="6">
        <f t="shared" si="254"/>
        <v>0</v>
      </c>
      <c r="Y97" s="6">
        <f t="shared" si="254"/>
        <v>174527</v>
      </c>
      <c r="Z97" s="6">
        <f t="shared" si="254"/>
        <v>0</v>
      </c>
      <c r="AA97" s="6">
        <f t="shared" si="254"/>
        <v>0</v>
      </c>
      <c r="AB97" s="6">
        <f t="shared" si="254"/>
        <v>0</v>
      </c>
      <c r="AC97" s="6">
        <f t="shared" si="254"/>
        <v>0</v>
      </c>
      <c r="AD97" s="6">
        <f t="shared" si="254"/>
        <v>0</v>
      </c>
      <c r="AE97" s="6">
        <f t="shared" si="254"/>
        <v>174527</v>
      </c>
      <c r="AF97" s="6">
        <f t="shared" si="254"/>
        <v>0</v>
      </c>
      <c r="AG97" s="6">
        <f t="shared" si="254"/>
        <v>0</v>
      </c>
      <c r="AH97" s="6">
        <f t="shared" si="254"/>
        <v>0</v>
      </c>
      <c r="AI97" s="6">
        <f t="shared" si="254"/>
        <v>0</v>
      </c>
      <c r="AJ97" s="6">
        <f t="shared" si="254"/>
        <v>0</v>
      </c>
      <c r="AK97" s="6">
        <f t="shared" ref="AG97:AV99" si="255">AK98</f>
        <v>174527</v>
      </c>
      <c r="AL97" s="6">
        <f t="shared" si="255"/>
        <v>0</v>
      </c>
      <c r="AM97" s="6">
        <f t="shared" si="255"/>
        <v>0</v>
      </c>
      <c r="AN97" s="6">
        <f t="shared" si="255"/>
        <v>0</v>
      </c>
      <c r="AO97" s="6">
        <f t="shared" si="255"/>
        <v>0</v>
      </c>
      <c r="AP97" s="6">
        <f t="shared" si="255"/>
        <v>0</v>
      </c>
      <c r="AQ97" s="6">
        <f t="shared" si="255"/>
        <v>174527</v>
      </c>
      <c r="AR97" s="6">
        <f t="shared" si="255"/>
        <v>0</v>
      </c>
      <c r="AS97" s="6">
        <f t="shared" si="255"/>
        <v>0</v>
      </c>
      <c r="AT97" s="6">
        <f t="shared" si="255"/>
        <v>0</v>
      </c>
      <c r="AU97" s="6">
        <f t="shared" si="255"/>
        <v>0</v>
      </c>
      <c r="AV97" s="6">
        <f t="shared" si="255"/>
        <v>0</v>
      </c>
      <c r="AW97" s="6">
        <f t="shared" ref="AS97:BH99" si="256">AW98</f>
        <v>174527</v>
      </c>
      <c r="AX97" s="6">
        <f t="shared" si="256"/>
        <v>0</v>
      </c>
      <c r="AY97" s="6">
        <f t="shared" si="256"/>
        <v>0</v>
      </c>
      <c r="AZ97" s="6">
        <f t="shared" si="256"/>
        <v>0</v>
      </c>
      <c r="BA97" s="6">
        <f t="shared" si="256"/>
        <v>0</v>
      </c>
      <c r="BB97" s="6">
        <f t="shared" si="256"/>
        <v>0</v>
      </c>
      <c r="BC97" s="6">
        <f t="shared" si="256"/>
        <v>174527</v>
      </c>
      <c r="BD97" s="6">
        <f t="shared" si="256"/>
        <v>0</v>
      </c>
      <c r="BE97" s="6">
        <f t="shared" si="256"/>
        <v>0</v>
      </c>
      <c r="BF97" s="6">
        <f t="shared" si="256"/>
        <v>0</v>
      </c>
      <c r="BG97" s="6">
        <f t="shared" si="256"/>
        <v>0</v>
      </c>
      <c r="BH97" s="6">
        <f t="shared" si="256"/>
        <v>0</v>
      </c>
      <c r="BI97" s="6">
        <f t="shared" ref="BE97:BT99" si="257">BI98</f>
        <v>174527</v>
      </c>
      <c r="BJ97" s="6">
        <f t="shared" si="257"/>
        <v>0</v>
      </c>
      <c r="BK97" s="6">
        <f t="shared" si="257"/>
        <v>0</v>
      </c>
      <c r="BL97" s="6">
        <f t="shared" si="257"/>
        <v>0</v>
      </c>
      <c r="BM97" s="6">
        <f t="shared" si="257"/>
        <v>0</v>
      </c>
      <c r="BN97" s="6">
        <f t="shared" si="257"/>
        <v>0</v>
      </c>
      <c r="BO97" s="6">
        <f t="shared" si="257"/>
        <v>174527</v>
      </c>
      <c r="BP97" s="6">
        <f t="shared" si="257"/>
        <v>0</v>
      </c>
      <c r="BQ97" s="6">
        <f t="shared" si="257"/>
        <v>0</v>
      </c>
      <c r="BR97" s="6">
        <f t="shared" si="257"/>
        <v>0</v>
      </c>
      <c r="BS97" s="6">
        <f t="shared" si="257"/>
        <v>0</v>
      </c>
      <c r="BT97" s="6">
        <f t="shared" si="257"/>
        <v>0</v>
      </c>
      <c r="BU97" s="6">
        <f t="shared" ref="BQ97:CF99" si="258">BU98</f>
        <v>174527</v>
      </c>
      <c r="BV97" s="6">
        <f t="shared" si="258"/>
        <v>0</v>
      </c>
      <c r="BW97" s="6">
        <f t="shared" si="258"/>
        <v>0</v>
      </c>
      <c r="BX97" s="6">
        <f t="shared" si="258"/>
        <v>0</v>
      </c>
      <c r="BY97" s="6">
        <f t="shared" si="258"/>
        <v>0</v>
      </c>
      <c r="BZ97" s="6">
        <f t="shared" si="258"/>
        <v>0</v>
      </c>
      <c r="CA97" s="6">
        <f t="shared" si="258"/>
        <v>174527</v>
      </c>
      <c r="CB97" s="6">
        <f t="shared" si="258"/>
        <v>0</v>
      </c>
      <c r="CC97" s="6">
        <f t="shared" si="258"/>
        <v>0</v>
      </c>
      <c r="CD97" s="6">
        <f t="shared" si="258"/>
        <v>0</v>
      </c>
      <c r="CE97" s="6">
        <f t="shared" si="258"/>
        <v>0</v>
      </c>
      <c r="CF97" s="6">
        <f t="shared" si="258"/>
        <v>0</v>
      </c>
      <c r="CG97" s="6">
        <f t="shared" ref="CC97:CP99" si="259">CG98</f>
        <v>174527</v>
      </c>
      <c r="CH97" s="6">
        <f t="shared" si="259"/>
        <v>0</v>
      </c>
      <c r="CI97" s="6">
        <f t="shared" si="259"/>
        <v>0</v>
      </c>
      <c r="CJ97" s="6">
        <f t="shared" si="259"/>
        <v>590</v>
      </c>
      <c r="CK97" s="6">
        <f t="shared" si="259"/>
        <v>0</v>
      </c>
      <c r="CL97" s="6">
        <f t="shared" si="259"/>
        <v>0</v>
      </c>
      <c r="CM97" s="6">
        <f t="shared" si="259"/>
        <v>175117</v>
      </c>
      <c r="CN97" s="6">
        <f t="shared" si="259"/>
        <v>0</v>
      </c>
      <c r="CO97" s="6">
        <f t="shared" si="259"/>
        <v>175090</v>
      </c>
      <c r="CP97" s="6">
        <f t="shared" si="259"/>
        <v>0</v>
      </c>
      <c r="CQ97" s="36">
        <f t="shared" si="225"/>
        <v>99.984581736781692</v>
      </c>
      <c r="CR97" s="36"/>
    </row>
    <row r="98" spans="1:96" ht="20.100000000000001" customHeight="1">
      <c r="A98" s="16" t="s">
        <v>10</v>
      </c>
      <c r="B98" s="14">
        <f>B96</f>
        <v>913</v>
      </c>
      <c r="C98" s="14" t="s">
        <v>7</v>
      </c>
      <c r="D98" s="14" t="s">
        <v>29</v>
      </c>
      <c r="E98" s="14" t="s">
        <v>60</v>
      </c>
      <c r="F98" s="14"/>
      <c r="G98" s="7">
        <f t="shared" si="253"/>
        <v>156724</v>
      </c>
      <c r="H98" s="7">
        <f t="shared" si="253"/>
        <v>0</v>
      </c>
      <c r="I98" s="7">
        <f t="shared" si="253"/>
        <v>0</v>
      </c>
      <c r="J98" s="7">
        <f t="shared" si="253"/>
        <v>12622</v>
      </c>
      <c r="K98" s="7">
        <f t="shared" si="253"/>
        <v>0</v>
      </c>
      <c r="L98" s="7">
        <f t="shared" si="253"/>
        <v>0</v>
      </c>
      <c r="M98" s="7">
        <f t="shared" si="253"/>
        <v>169346</v>
      </c>
      <c r="N98" s="7">
        <f t="shared" si="253"/>
        <v>0</v>
      </c>
      <c r="O98" s="7">
        <f t="shared" si="253"/>
        <v>0</v>
      </c>
      <c r="P98" s="7">
        <f t="shared" si="253"/>
        <v>0</v>
      </c>
      <c r="Q98" s="7">
        <f t="shared" si="253"/>
        <v>0</v>
      </c>
      <c r="R98" s="7">
        <f t="shared" si="253"/>
        <v>0</v>
      </c>
      <c r="S98" s="7">
        <f t="shared" si="253"/>
        <v>169346</v>
      </c>
      <c r="T98" s="7">
        <f t="shared" si="253"/>
        <v>0</v>
      </c>
      <c r="U98" s="7">
        <f t="shared" si="254"/>
        <v>0</v>
      </c>
      <c r="V98" s="7">
        <f t="shared" si="254"/>
        <v>5181</v>
      </c>
      <c r="W98" s="7">
        <f t="shared" si="254"/>
        <v>0</v>
      </c>
      <c r="X98" s="7">
        <f t="shared" si="254"/>
        <v>0</v>
      </c>
      <c r="Y98" s="7">
        <f t="shared" si="254"/>
        <v>174527</v>
      </c>
      <c r="Z98" s="7">
        <f t="shared" si="254"/>
        <v>0</v>
      </c>
      <c r="AA98" s="7">
        <f t="shared" si="254"/>
        <v>0</v>
      </c>
      <c r="AB98" s="7">
        <f t="shared" si="254"/>
        <v>0</v>
      </c>
      <c r="AC98" s="7">
        <f t="shared" si="254"/>
        <v>0</v>
      </c>
      <c r="AD98" s="7">
        <f t="shared" si="254"/>
        <v>0</v>
      </c>
      <c r="AE98" s="7">
        <f t="shared" si="254"/>
        <v>174527</v>
      </c>
      <c r="AF98" s="7">
        <f t="shared" si="254"/>
        <v>0</v>
      </c>
      <c r="AG98" s="7">
        <f t="shared" si="255"/>
        <v>0</v>
      </c>
      <c r="AH98" s="7">
        <f t="shared" si="255"/>
        <v>0</v>
      </c>
      <c r="AI98" s="7">
        <f t="shared" si="255"/>
        <v>0</v>
      </c>
      <c r="AJ98" s="7">
        <f t="shared" si="255"/>
        <v>0</v>
      </c>
      <c r="AK98" s="7">
        <f t="shared" si="255"/>
        <v>174527</v>
      </c>
      <c r="AL98" s="7">
        <f t="shared" si="255"/>
        <v>0</v>
      </c>
      <c r="AM98" s="7">
        <f t="shared" si="255"/>
        <v>0</v>
      </c>
      <c r="AN98" s="7">
        <f t="shared" si="255"/>
        <v>0</v>
      </c>
      <c r="AO98" s="7">
        <f t="shared" si="255"/>
        <v>0</v>
      </c>
      <c r="AP98" s="7">
        <f t="shared" si="255"/>
        <v>0</v>
      </c>
      <c r="AQ98" s="7">
        <f t="shared" si="255"/>
        <v>174527</v>
      </c>
      <c r="AR98" s="7">
        <f t="shared" si="255"/>
        <v>0</v>
      </c>
      <c r="AS98" s="7">
        <f t="shared" si="256"/>
        <v>0</v>
      </c>
      <c r="AT98" s="7">
        <f t="shared" si="256"/>
        <v>0</v>
      </c>
      <c r="AU98" s="7">
        <f t="shared" si="256"/>
        <v>0</v>
      </c>
      <c r="AV98" s="7">
        <f t="shared" si="256"/>
        <v>0</v>
      </c>
      <c r="AW98" s="7">
        <f t="shared" si="256"/>
        <v>174527</v>
      </c>
      <c r="AX98" s="7">
        <f t="shared" si="256"/>
        <v>0</v>
      </c>
      <c r="AY98" s="7">
        <f t="shared" si="256"/>
        <v>0</v>
      </c>
      <c r="AZ98" s="7">
        <f t="shared" si="256"/>
        <v>0</v>
      </c>
      <c r="BA98" s="7">
        <f t="shared" si="256"/>
        <v>0</v>
      </c>
      <c r="BB98" s="7">
        <f t="shared" si="256"/>
        <v>0</v>
      </c>
      <c r="BC98" s="7">
        <f t="shared" si="256"/>
        <v>174527</v>
      </c>
      <c r="BD98" s="7">
        <f t="shared" si="256"/>
        <v>0</v>
      </c>
      <c r="BE98" s="7">
        <f t="shared" si="257"/>
        <v>0</v>
      </c>
      <c r="BF98" s="7">
        <f t="shared" si="257"/>
        <v>0</v>
      </c>
      <c r="BG98" s="7">
        <f t="shared" si="257"/>
        <v>0</v>
      </c>
      <c r="BH98" s="7">
        <f t="shared" si="257"/>
        <v>0</v>
      </c>
      <c r="BI98" s="7">
        <f t="shared" si="257"/>
        <v>174527</v>
      </c>
      <c r="BJ98" s="7">
        <f t="shared" si="257"/>
        <v>0</v>
      </c>
      <c r="BK98" s="7">
        <f t="shared" si="257"/>
        <v>0</v>
      </c>
      <c r="BL98" s="7">
        <f t="shared" si="257"/>
        <v>0</v>
      </c>
      <c r="BM98" s="7">
        <f t="shared" si="257"/>
        <v>0</v>
      </c>
      <c r="BN98" s="7">
        <f t="shared" si="257"/>
        <v>0</v>
      </c>
      <c r="BO98" s="7">
        <f t="shared" si="257"/>
        <v>174527</v>
      </c>
      <c r="BP98" s="7">
        <f t="shared" si="257"/>
        <v>0</v>
      </c>
      <c r="BQ98" s="7">
        <f t="shared" si="258"/>
        <v>0</v>
      </c>
      <c r="BR98" s="7">
        <f t="shared" si="258"/>
        <v>0</v>
      </c>
      <c r="BS98" s="7">
        <f t="shared" si="258"/>
        <v>0</v>
      </c>
      <c r="BT98" s="7">
        <f t="shared" si="258"/>
        <v>0</v>
      </c>
      <c r="BU98" s="7">
        <f t="shared" si="258"/>
        <v>174527</v>
      </c>
      <c r="BV98" s="7">
        <f t="shared" si="258"/>
        <v>0</v>
      </c>
      <c r="BW98" s="7">
        <f t="shared" si="258"/>
        <v>0</v>
      </c>
      <c r="BX98" s="7">
        <f t="shared" si="258"/>
        <v>0</v>
      </c>
      <c r="BY98" s="7">
        <f t="shared" si="258"/>
        <v>0</v>
      </c>
      <c r="BZ98" s="7">
        <f t="shared" si="258"/>
        <v>0</v>
      </c>
      <c r="CA98" s="7">
        <f t="shared" si="258"/>
        <v>174527</v>
      </c>
      <c r="CB98" s="7">
        <f t="shared" si="258"/>
        <v>0</v>
      </c>
      <c r="CC98" s="7">
        <f t="shared" si="259"/>
        <v>0</v>
      </c>
      <c r="CD98" s="7">
        <f t="shared" si="259"/>
        <v>0</v>
      </c>
      <c r="CE98" s="7">
        <f t="shared" si="259"/>
        <v>0</v>
      </c>
      <c r="CF98" s="7">
        <f t="shared" si="259"/>
        <v>0</v>
      </c>
      <c r="CG98" s="7">
        <f t="shared" si="259"/>
        <v>174527</v>
      </c>
      <c r="CH98" s="7">
        <f t="shared" si="259"/>
        <v>0</v>
      </c>
      <c r="CI98" s="7">
        <f t="shared" si="259"/>
        <v>0</v>
      </c>
      <c r="CJ98" s="7">
        <f t="shared" si="259"/>
        <v>590</v>
      </c>
      <c r="CK98" s="7">
        <f t="shared" si="259"/>
        <v>0</v>
      </c>
      <c r="CL98" s="7">
        <f t="shared" si="259"/>
        <v>0</v>
      </c>
      <c r="CM98" s="7">
        <f t="shared" si="259"/>
        <v>175117</v>
      </c>
      <c r="CN98" s="7">
        <f t="shared" si="259"/>
        <v>0</v>
      </c>
      <c r="CO98" s="7">
        <f t="shared" si="259"/>
        <v>175090</v>
      </c>
      <c r="CP98" s="7">
        <f t="shared" si="259"/>
        <v>0</v>
      </c>
      <c r="CQ98" s="37">
        <f t="shared" si="225"/>
        <v>99.984581736781692</v>
      </c>
      <c r="CR98" s="37"/>
    </row>
    <row r="99" spans="1:96" ht="49.5">
      <c r="A99" s="13" t="s">
        <v>11</v>
      </c>
      <c r="B99" s="14">
        <f>B98</f>
        <v>913</v>
      </c>
      <c r="C99" s="14" t="s">
        <v>7</v>
      </c>
      <c r="D99" s="14" t="s">
        <v>29</v>
      </c>
      <c r="E99" s="14" t="s">
        <v>60</v>
      </c>
      <c r="F99" s="14" t="s">
        <v>12</v>
      </c>
      <c r="G99" s="6">
        <f t="shared" si="253"/>
        <v>156724</v>
      </c>
      <c r="H99" s="6">
        <f t="shared" si="253"/>
        <v>0</v>
      </c>
      <c r="I99" s="6">
        <f t="shared" si="253"/>
        <v>0</v>
      </c>
      <c r="J99" s="6">
        <f t="shared" si="253"/>
        <v>12622</v>
      </c>
      <c r="K99" s="6">
        <f t="shared" si="253"/>
        <v>0</v>
      </c>
      <c r="L99" s="6">
        <f t="shared" si="253"/>
        <v>0</v>
      </c>
      <c r="M99" s="6">
        <f t="shared" si="253"/>
        <v>169346</v>
      </c>
      <c r="N99" s="6">
        <f t="shared" si="253"/>
        <v>0</v>
      </c>
      <c r="O99" s="6">
        <f t="shared" si="253"/>
        <v>0</v>
      </c>
      <c r="P99" s="6">
        <f t="shared" si="253"/>
        <v>0</v>
      </c>
      <c r="Q99" s="6">
        <f t="shared" si="253"/>
        <v>0</v>
      </c>
      <c r="R99" s="6">
        <f t="shared" si="253"/>
        <v>0</v>
      </c>
      <c r="S99" s="6">
        <f t="shared" si="253"/>
        <v>169346</v>
      </c>
      <c r="T99" s="6">
        <f t="shared" si="253"/>
        <v>0</v>
      </c>
      <c r="U99" s="6">
        <f t="shared" si="254"/>
        <v>0</v>
      </c>
      <c r="V99" s="6">
        <f t="shared" si="254"/>
        <v>5181</v>
      </c>
      <c r="W99" s="6">
        <f t="shared" si="254"/>
        <v>0</v>
      </c>
      <c r="X99" s="6">
        <f t="shared" si="254"/>
        <v>0</v>
      </c>
      <c r="Y99" s="6">
        <f t="shared" si="254"/>
        <v>174527</v>
      </c>
      <c r="Z99" s="6">
        <f t="shared" si="254"/>
        <v>0</v>
      </c>
      <c r="AA99" s="6">
        <f t="shared" si="254"/>
        <v>0</v>
      </c>
      <c r="AB99" s="6">
        <f t="shared" si="254"/>
        <v>0</v>
      </c>
      <c r="AC99" s="6">
        <f t="shared" si="254"/>
        <v>0</v>
      </c>
      <c r="AD99" s="6">
        <f t="shared" si="254"/>
        <v>0</v>
      </c>
      <c r="AE99" s="6">
        <f t="shared" si="254"/>
        <v>174527</v>
      </c>
      <c r="AF99" s="6">
        <f t="shared" si="254"/>
        <v>0</v>
      </c>
      <c r="AG99" s="6">
        <f t="shared" si="255"/>
        <v>0</v>
      </c>
      <c r="AH99" s="6">
        <f t="shared" si="255"/>
        <v>0</v>
      </c>
      <c r="AI99" s="6">
        <f t="shared" si="255"/>
        <v>0</v>
      </c>
      <c r="AJ99" s="6">
        <f t="shared" si="255"/>
        <v>0</v>
      </c>
      <c r="AK99" s="6">
        <f t="shared" si="255"/>
        <v>174527</v>
      </c>
      <c r="AL99" s="6">
        <f t="shared" si="255"/>
        <v>0</v>
      </c>
      <c r="AM99" s="6">
        <f t="shared" si="255"/>
        <v>0</v>
      </c>
      <c r="AN99" s="6">
        <f t="shared" si="255"/>
        <v>0</v>
      </c>
      <c r="AO99" s="6">
        <f t="shared" si="255"/>
        <v>0</v>
      </c>
      <c r="AP99" s="6">
        <f t="shared" si="255"/>
        <v>0</v>
      </c>
      <c r="AQ99" s="6">
        <f t="shared" si="255"/>
        <v>174527</v>
      </c>
      <c r="AR99" s="6">
        <f t="shared" si="255"/>
        <v>0</v>
      </c>
      <c r="AS99" s="6">
        <f t="shared" si="256"/>
        <v>0</v>
      </c>
      <c r="AT99" s="6">
        <f t="shared" si="256"/>
        <v>0</v>
      </c>
      <c r="AU99" s="6">
        <f t="shared" si="256"/>
        <v>0</v>
      </c>
      <c r="AV99" s="6">
        <f t="shared" si="256"/>
        <v>0</v>
      </c>
      <c r="AW99" s="6">
        <f t="shared" si="256"/>
        <v>174527</v>
      </c>
      <c r="AX99" s="6">
        <f t="shared" si="256"/>
        <v>0</v>
      </c>
      <c r="AY99" s="6">
        <f t="shared" si="256"/>
        <v>0</v>
      </c>
      <c r="AZ99" s="6">
        <f t="shared" si="256"/>
        <v>0</v>
      </c>
      <c r="BA99" s="6">
        <f t="shared" si="256"/>
        <v>0</v>
      </c>
      <c r="BB99" s="6">
        <f t="shared" si="256"/>
        <v>0</v>
      </c>
      <c r="BC99" s="6">
        <f t="shared" si="256"/>
        <v>174527</v>
      </c>
      <c r="BD99" s="6">
        <f t="shared" si="256"/>
        <v>0</v>
      </c>
      <c r="BE99" s="6">
        <f t="shared" si="257"/>
        <v>0</v>
      </c>
      <c r="BF99" s="6">
        <f t="shared" si="257"/>
        <v>0</v>
      </c>
      <c r="BG99" s="6">
        <f t="shared" si="257"/>
        <v>0</v>
      </c>
      <c r="BH99" s="6">
        <f t="shared" si="257"/>
        <v>0</v>
      </c>
      <c r="BI99" s="6">
        <f t="shared" si="257"/>
        <v>174527</v>
      </c>
      <c r="BJ99" s="6">
        <f t="shared" si="257"/>
        <v>0</v>
      </c>
      <c r="BK99" s="6">
        <f t="shared" si="257"/>
        <v>0</v>
      </c>
      <c r="BL99" s="6">
        <f t="shared" si="257"/>
        <v>0</v>
      </c>
      <c r="BM99" s="6">
        <f t="shared" si="257"/>
        <v>0</v>
      </c>
      <c r="BN99" s="6">
        <f t="shared" si="257"/>
        <v>0</v>
      </c>
      <c r="BO99" s="6">
        <f t="shared" si="257"/>
        <v>174527</v>
      </c>
      <c r="BP99" s="6">
        <f t="shared" si="257"/>
        <v>0</v>
      </c>
      <c r="BQ99" s="6">
        <f t="shared" si="258"/>
        <v>0</v>
      </c>
      <c r="BR99" s="6">
        <f t="shared" si="258"/>
        <v>0</v>
      </c>
      <c r="BS99" s="6">
        <f t="shared" si="258"/>
        <v>0</v>
      </c>
      <c r="BT99" s="6">
        <f t="shared" si="258"/>
        <v>0</v>
      </c>
      <c r="BU99" s="6">
        <f t="shared" si="258"/>
        <v>174527</v>
      </c>
      <c r="BV99" s="6">
        <f t="shared" si="258"/>
        <v>0</v>
      </c>
      <c r="BW99" s="6">
        <f t="shared" si="258"/>
        <v>0</v>
      </c>
      <c r="BX99" s="6">
        <f t="shared" si="258"/>
        <v>0</v>
      </c>
      <c r="BY99" s="6">
        <f t="shared" si="258"/>
        <v>0</v>
      </c>
      <c r="BZ99" s="6">
        <f t="shared" si="258"/>
        <v>0</v>
      </c>
      <c r="CA99" s="6">
        <f t="shared" si="258"/>
        <v>174527</v>
      </c>
      <c r="CB99" s="6">
        <f t="shared" si="258"/>
        <v>0</v>
      </c>
      <c r="CC99" s="6">
        <f t="shared" si="259"/>
        <v>0</v>
      </c>
      <c r="CD99" s="6">
        <f t="shared" si="259"/>
        <v>0</v>
      </c>
      <c r="CE99" s="6">
        <f t="shared" si="259"/>
        <v>0</v>
      </c>
      <c r="CF99" s="6">
        <f t="shared" si="259"/>
        <v>0</v>
      </c>
      <c r="CG99" s="6">
        <f t="shared" si="259"/>
        <v>174527</v>
      </c>
      <c r="CH99" s="6">
        <f t="shared" si="259"/>
        <v>0</v>
      </c>
      <c r="CI99" s="6">
        <f t="shared" si="259"/>
        <v>0</v>
      </c>
      <c r="CJ99" s="6">
        <f t="shared" si="259"/>
        <v>590</v>
      </c>
      <c r="CK99" s="6">
        <f t="shared" si="259"/>
        <v>0</v>
      </c>
      <c r="CL99" s="6">
        <f t="shared" si="259"/>
        <v>0</v>
      </c>
      <c r="CM99" s="6">
        <f t="shared" si="259"/>
        <v>175117</v>
      </c>
      <c r="CN99" s="6">
        <f t="shared" si="259"/>
        <v>0</v>
      </c>
      <c r="CO99" s="6">
        <f t="shared" si="259"/>
        <v>175090</v>
      </c>
      <c r="CP99" s="6">
        <f t="shared" si="259"/>
        <v>0</v>
      </c>
      <c r="CQ99" s="36">
        <f t="shared" si="225"/>
        <v>99.984581736781692</v>
      </c>
      <c r="CR99" s="36"/>
    </row>
    <row r="100" spans="1:96" ht="20.100000000000001" customHeight="1">
      <c r="A100" s="16" t="s">
        <v>13</v>
      </c>
      <c r="B100" s="14">
        <f>B99</f>
        <v>913</v>
      </c>
      <c r="C100" s="14" t="s">
        <v>7</v>
      </c>
      <c r="D100" s="14" t="s">
        <v>29</v>
      </c>
      <c r="E100" s="14" t="s">
        <v>60</v>
      </c>
      <c r="F100" s="14">
        <v>610</v>
      </c>
      <c r="G100" s="7">
        <f>143974+12750</f>
        <v>156724</v>
      </c>
      <c r="H100" s="7"/>
      <c r="I100" s="7"/>
      <c r="J100" s="7">
        <v>12622</v>
      </c>
      <c r="K100" s="7"/>
      <c r="L100" s="7"/>
      <c r="M100" s="7">
        <f>G100+I100+J100+K100+L100</f>
        <v>169346</v>
      </c>
      <c r="N100" s="7">
        <f>H100+L100</f>
        <v>0</v>
      </c>
      <c r="O100" s="7"/>
      <c r="P100" s="7"/>
      <c r="Q100" s="7"/>
      <c r="R100" s="7"/>
      <c r="S100" s="7">
        <f>M100+O100+P100+Q100+R100</f>
        <v>169346</v>
      </c>
      <c r="T100" s="7">
        <f>N100+R100</f>
        <v>0</v>
      </c>
      <c r="U100" s="7"/>
      <c r="V100" s="7">
        <v>5181</v>
      </c>
      <c r="W100" s="7"/>
      <c r="X100" s="7"/>
      <c r="Y100" s="7">
        <f>S100+U100+V100+W100+X100</f>
        <v>174527</v>
      </c>
      <c r="Z100" s="7">
        <f>T100+X100</f>
        <v>0</v>
      </c>
      <c r="AA100" s="7"/>
      <c r="AB100" s="7"/>
      <c r="AC100" s="7"/>
      <c r="AD100" s="7"/>
      <c r="AE100" s="7">
        <f>Y100+AA100+AB100+AC100+AD100</f>
        <v>174527</v>
      </c>
      <c r="AF100" s="7">
        <f>Z100+AD100</f>
        <v>0</v>
      </c>
      <c r="AG100" s="7"/>
      <c r="AH100" s="7"/>
      <c r="AI100" s="7"/>
      <c r="AJ100" s="7"/>
      <c r="AK100" s="7">
        <f>AE100+AG100+AH100+AI100+AJ100</f>
        <v>174527</v>
      </c>
      <c r="AL100" s="7">
        <f>AF100+AJ100</f>
        <v>0</v>
      </c>
      <c r="AM100" s="7"/>
      <c r="AN100" s="7"/>
      <c r="AO100" s="7"/>
      <c r="AP100" s="7"/>
      <c r="AQ100" s="7">
        <f>AK100+AM100+AN100+AO100+AP100</f>
        <v>174527</v>
      </c>
      <c r="AR100" s="7">
        <f>AL100+AP100</f>
        <v>0</v>
      </c>
      <c r="AS100" s="7"/>
      <c r="AT100" s="7"/>
      <c r="AU100" s="7"/>
      <c r="AV100" s="7"/>
      <c r="AW100" s="7">
        <f>AQ100+AS100+AT100+AU100+AV100</f>
        <v>174527</v>
      </c>
      <c r="AX100" s="7">
        <f>AR100+AV100</f>
        <v>0</v>
      </c>
      <c r="AY100" s="7"/>
      <c r="AZ100" s="7"/>
      <c r="BA100" s="7"/>
      <c r="BB100" s="7"/>
      <c r="BC100" s="7">
        <f>AW100+AY100+AZ100+BA100+BB100</f>
        <v>174527</v>
      </c>
      <c r="BD100" s="7">
        <f>AX100+BB100</f>
        <v>0</v>
      </c>
      <c r="BE100" s="7"/>
      <c r="BF100" s="7"/>
      <c r="BG100" s="7"/>
      <c r="BH100" s="7"/>
      <c r="BI100" s="7">
        <f>BC100+BE100+BF100+BG100+BH100</f>
        <v>174527</v>
      </c>
      <c r="BJ100" s="7">
        <f>BD100+BH100</f>
        <v>0</v>
      </c>
      <c r="BK100" s="7"/>
      <c r="BL100" s="7"/>
      <c r="BM100" s="7"/>
      <c r="BN100" s="7"/>
      <c r="BO100" s="7">
        <f>BI100+BK100+BL100+BM100+BN100</f>
        <v>174527</v>
      </c>
      <c r="BP100" s="7">
        <f>BJ100+BN100</f>
        <v>0</v>
      </c>
      <c r="BQ100" s="7"/>
      <c r="BR100" s="7"/>
      <c r="BS100" s="7"/>
      <c r="BT100" s="7"/>
      <c r="BU100" s="7">
        <f>BO100+BQ100+BR100+BS100+BT100</f>
        <v>174527</v>
      </c>
      <c r="BV100" s="7">
        <f>BP100+BT100</f>
        <v>0</v>
      </c>
      <c r="BW100" s="7"/>
      <c r="BX100" s="7"/>
      <c r="BY100" s="7"/>
      <c r="BZ100" s="7"/>
      <c r="CA100" s="7">
        <f>BU100+BW100+BX100+BY100+BZ100</f>
        <v>174527</v>
      </c>
      <c r="CB100" s="7">
        <f>BV100+BZ100</f>
        <v>0</v>
      </c>
      <c r="CC100" s="7"/>
      <c r="CD100" s="7"/>
      <c r="CE100" s="7"/>
      <c r="CF100" s="7"/>
      <c r="CG100" s="7">
        <f>CA100+CC100+CD100+CE100+CF100</f>
        <v>174527</v>
      </c>
      <c r="CH100" s="7">
        <f>CB100+CF100</f>
        <v>0</v>
      </c>
      <c r="CI100" s="7"/>
      <c r="CJ100" s="7">
        <v>590</v>
      </c>
      <c r="CK100" s="7"/>
      <c r="CL100" s="7"/>
      <c r="CM100" s="7">
        <f>CG100+CI100+CJ100+CK100+CL100</f>
        <v>175117</v>
      </c>
      <c r="CN100" s="7">
        <f>CH100+CL100</f>
        <v>0</v>
      </c>
      <c r="CO100" s="7">
        <v>175090</v>
      </c>
      <c r="CP100" s="7"/>
      <c r="CQ100" s="37">
        <f t="shared" si="225"/>
        <v>99.984581736781692</v>
      </c>
      <c r="CR100" s="37"/>
    </row>
    <row r="101" spans="1:96" ht="20.100000000000001" customHeight="1">
      <c r="A101" s="16" t="s">
        <v>14</v>
      </c>
      <c r="B101" s="14">
        <v>913</v>
      </c>
      <c r="C101" s="14" t="s">
        <v>7</v>
      </c>
      <c r="D101" s="14" t="s">
        <v>29</v>
      </c>
      <c r="E101" s="14" t="s">
        <v>40</v>
      </c>
      <c r="F101" s="14"/>
      <c r="G101" s="7">
        <f t="shared" ref="G101:V103" si="260">G102</f>
        <v>2350</v>
      </c>
      <c r="H101" s="7">
        <f t="shared" si="260"/>
        <v>0</v>
      </c>
      <c r="I101" s="7">
        <f t="shared" si="260"/>
        <v>0</v>
      </c>
      <c r="J101" s="7">
        <f t="shared" si="260"/>
        <v>0</v>
      </c>
      <c r="K101" s="7">
        <f t="shared" si="260"/>
        <v>0</v>
      </c>
      <c r="L101" s="7">
        <f t="shared" si="260"/>
        <v>0</v>
      </c>
      <c r="M101" s="7">
        <f t="shared" si="260"/>
        <v>2350</v>
      </c>
      <c r="N101" s="7">
        <f t="shared" si="260"/>
        <v>0</v>
      </c>
      <c r="O101" s="7">
        <f t="shared" si="260"/>
        <v>0</v>
      </c>
      <c r="P101" s="7">
        <f t="shared" si="260"/>
        <v>0</v>
      </c>
      <c r="Q101" s="7">
        <f t="shared" si="260"/>
        <v>0</v>
      </c>
      <c r="R101" s="7">
        <f t="shared" si="260"/>
        <v>0</v>
      </c>
      <c r="S101" s="7">
        <f t="shared" si="260"/>
        <v>2350</v>
      </c>
      <c r="T101" s="7">
        <f t="shared" si="260"/>
        <v>0</v>
      </c>
      <c r="U101" s="7">
        <f t="shared" si="260"/>
        <v>0</v>
      </c>
      <c r="V101" s="7">
        <f t="shared" si="260"/>
        <v>0</v>
      </c>
      <c r="W101" s="7">
        <f t="shared" ref="U101:AJ103" si="261">W102</f>
        <v>0</v>
      </c>
      <c r="X101" s="7">
        <f t="shared" si="261"/>
        <v>0</v>
      </c>
      <c r="Y101" s="7">
        <f t="shared" si="261"/>
        <v>2350</v>
      </c>
      <c r="Z101" s="7">
        <f t="shared" si="261"/>
        <v>0</v>
      </c>
      <c r="AA101" s="7">
        <f t="shared" si="261"/>
        <v>-174</v>
      </c>
      <c r="AB101" s="7">
        <f t="shared" si="261"/>
        <v>0</v>
      </c>
      <c r="AC101" s="7">
        <f t="shared" si="261"/>
        <v>0</v>
      </c>
      <c r="AD101" s="7">
        <f t="shared" si="261"/>
        <v>0</v>
      </c>
      <c r="AE101" s="7">
        <f t="shared" si="261"/>
        <v>2176</v>
      </c>
      <c r="AF101" s="7">
        <f t="shared" si="261"/>
        <v>0</v>
      </c>
      <c r="AG101" s="7">
        <f t="shared" si="261"/>
        <v>0</v>
      </c>
      <c r="AH101" s="7">
        <f t="shared" si="261"/>
        <v>0</v>
      </c>
      <c r="AI101" s="7">
        <f t="shared" si="261"/>
        <v>0</v>
      </c>
      <c r="AJ101" s="7">
        <f t="shared" si="261"/>
        <v>0</v>
      </c>
      <c r="AK101" s="7">
        <f t="shared" ref="AG101:AV103" si="262">AK102</f>
        <v>2176</v>
      </c>
      <c r="AL101" s="7">
        <f t="shared" si="262"/>
        <v>0</v>
      </c>
      <c r="AM101" s="7">
        <f t="shared" si="262"/>
        <v>85</v>
      </c>
      <c r="AN101" s="7">
        <f t="shared" si="262"/>
        <v>4559</v>
      </c>
      <c r="AO101" s="7">
        <f t="shared" si="262"/>
        <v>0</v>
      </c>
      <c r="AP101" s="7">
        <f t="shared" si="262"/>
        <v>0</v>
      </c>
      <c r="AQ101" s="7">
        <f t="shared" si="262"/>
        <v>6820</v>
      </c>
      <c r="AR101" s="7">
        <f t="shared" si="262"/>
        <v>0</v>
      </c>
      <c r="AS101" s="7">
        <f t="shared" si="262"/>
        <v>0</v>
      </c>
      <c r="AT101" s="7">
        <f t="shared" si="262"/>
        <v>0</v>
      </c>
      <c r="AU101" s="7">
        <f t="shared" si="262"/>
        <v>0</v>
      </c>
      <c r="AV101" s="7">
        <f t="shared" si="262"/>
        <v>0</v>
      </c>
      <c r="AW101" s="7">
        <f t="shared" ref="AS101:BH103" si="263">AW102</f>
        <v>6820</v>
      </c>
      <c r="AX101" s="7">
        <f t="shared" si="263"/>
        <v>0</v>
      </c>
      <c r="AY101" s="7">
        <f t="shared" si="263"/>
        <v>0</v>
      </c>
      <c r="AZ101" s="7">
        <f t="shared" si="263"/>
        <v>0</v>
      </c>
      <c r="BA101" s="7">
        <f t="shared" si="263"/>
        <v>-107</v>
      </c>
      <c r="BB101" s="7">
        <f t="shared" si="263"/>
        <v>0</v>
      </c>
      <c r="BC101" s="7">
        <f t="shared" si="263"/>
        <v>6713</v>
      </c>
      <c r="BD101" s="7">
        <f t="shared" si="263"/>
        <v>0</v>
      </c>
      <c r="BE101" s="7">
        <f t="shared" si="263"/>
        <v>0</v>
      </c>
      <c r="BF101" s="7">
        <f t="shared" si="263"/>
        <v>0</v>
      </c>
      <c r="BG101" s="7">
        <f t="shared" si="263"/>
        <v>0</v>
      </c>
      <c r="BH101" s="7">
        <f t="shared" si="263"/>
        <v>0</v>
      </c>
      <c r="BI101" s="7">
        <f t="shared" ref="BE101:BT103" si="264">BI102</f>
        <v>6713</v>
      </c>
      <c r="BJ101" s="7">
        <f t="shared" si="264"/>
        <v>0</v>
      </c>
      <c r="BK101" s="7">
        <f t="shared" si="264"/>
        <v>0</v>
      </c>
      <c r="BL101" s="7">
        <f t="shared" si="264"/>
        <v>0</v>
      </c>
      <c r="BM101" s="7">
        <f t="shared" si="264"/>
        <v>0</v>
      </c>
      <c r="BN101" s="7">
        <f t="shared" si="264"/>
        <v>0</v>
      </c>
      <c r="BO101" s="7">
        <f t="shared" si="264"/>
        <v>6713</v>
      </c>
      <c r="BP101" s="7">
        <f t="shared" si="264"/>
        <v>0</v>
      </c>
      <c r="BQ101" s="7">
        <f t="shared" si="264"/>
        <v>0</v>
      </c>
      <c r="BR101" s="7">
        <f t="shared" si="264"/>
        <v>0</v>
      </c>
      <c r="BS101" s="7">
        <f t="shared" si="264"/>
        <v>0</v>
      </c>
      <c r="BT101" s="7">
        <f t="shared" si="264"/>
        <v>0</v>
      </c>
      <c r="BU101" s="7">
        <f t="shared" ref="BQ101:CF103" si="265">BU102</f>
        <v>6713</v>
      </c>
      <c r="BV101" s="7">
        <f t="shared" si="265"/>
        <v>0</v>
      </c>
      <c r="BW101" s="7">
        <f t="shared" si="265"/>
        <v>0</v>
      </c>
      <c r="BX101" s="7">
        <f t="shared" si="265"/>
        <v>0</v>
      </c>
      <c r="BY101" s="7">
        <f t="shared" si="265"/>
        <v>0</v>
      </c>
      <c r="BZ101" s="7">
        <f t="shared" si="265"/>
        <v>0</v>
      </c>
      <c r="CA101" s="7">
        <f t="shared" si="265"/>
        <v>6713</v>
      </c>
      <c r="CB101" s="7">
        <f t="shared" si="265"/>
        <v>0</v>
      </c>
      <c r="CC101" s="7">
        <f t="shared" si="265"/>
        <v>0</v>
      </c>
      <c r="CD101" s="7">
        <f t="shared" si="265"/>
        <v>0</v>
      </c>
      <c r="CE101" s="7">
        <f t="shared" si="265"/>
        <v>0</v>
      </c>
      <c r="CF101" s="7">
        <f t="shared" si="265"/>
        <v>0</v>
      </c>
      <c r="CG101" s="7">
        <f t="shared" ref="CC101:CP103" si="266">CG102</f>
        <v>6713</v>
      </c>
      <c r="CH101" s="7">
        <f t="shared" si="266"/>
        <v>0</v>
      </c>
      <c r="CI101" s="7">
        <f t="shared" si="266"/>
        <v>0</v>
      </c>
      <c r="CJ101" s="7">
        <f t="shared" si="266"/>
        <v>0</v>
      </c>
      <c r="CK101" s="7">
        <f t="shared" si="266"/>
        <v>0</v>
      </c>
      <c r="CL101" s="7">
        <f t="shared" si="266"/>
        <v>0</v>
      </c>
      <c r="CM101" s="7">
        <f t="shared" si="266"/>
        <v>6713</v>
      </c>
      <c r="CN101" s="7">
        <f t="shared" si="266"/>
        <v>0</v>
      </c>
      <c r="CO101" s="7">
        <f t="shared" si="266"/>
        <v>6624</v>
      </c>
      <c r="CP101" s="7">
        <f t="shared" si="266"/>
        <v>0</v>
      </c>
      <c r="CQ101" s="37">
        <f t="shared" si="225"/>
        <v>98.674214211231941</v>
      </c>
      <c r="CR101" s="37"/>
    </row>
    <row r="102" spans="1:96" ht="20.100000000000001" customHeight="1">
      <c r="A102" s="16" t="s">
        <v>15</v>
      </c>
      <c r="B102" s="14">
        <v>913</v>
      </c>
      <c r="C102" s="14" t="s">
        <v>7</v>
      </c>
      <c r="D102" s="14" t="s">
        <v>29</v>
      </c>
      <c r="E102" s="14" t="s">
        <v>63</v>
      </c>
      <c r="F102" s="14"/>
      <c r="G102" s="7">
        <f t="shared" si="260"/>
        <v>2350</v>
      </c>
      <c r="H102" s="7">
        <f t="shared" si="260"/>
        <v>0</v>
      </c>
      <c r="I102" s="7">
        <f t="shared" si="260"/>
        <v>0</v>
      </c>
      <c r="J102" s="7">
        <f t="shared" si="260"/>
        <v>0</v>
      </c>
      <c r="K102" s="7">
        <f t="shared" si="260"/>
        <v>0</v>
      </c>
      <c r="L102" s="7">
        <f t="shared" si="260"/>
        <v>0</v>
      </c>
      <c r="M102" s="7">
        <f t="shared" si="260"/>
        <v>2350</v>
      </c>
      <c r="N102" s="7">
        <f t="shared" si="260"/>
        <v>0</v>
      </c>
      <c r="O102" s="7">
        <f t="shared" si="260"/>
        <v>0</v>
      </c>
      <c r="P102" s="7">
        <f t="shared" si="260"/>
        <v>0</v>
      </c>
      <c r="Q102" s="7">
        <f t="shared" si="260"/>
        <v>0</v>
      </c>
      <c r="R102" s="7">
        <f t="shared" si="260"/>
        <v>0</v>
      </c>
      <c r="S102" s="7">
        <f t="shared" si="260"/>
        <v>2350</v>
      </c>
      <c r="T102" s="7">
        <f t="shared" si="260"/>
        <v>0</v>
      </c>
      <c r="U102" s="7">
        <f t="shared" si="261"/>
        <v>0</v>
      </c>
      <c r="V102" s="7">
        <f t="shared" si="261"/>
        <v>0</v>
      </c>
      <c r="W102" s="7">
        <f t="shared" si="261"/>
        <v>0</v>
      </c>
      <c r="X102" s="7">
        <f t="shared" si="261"/>
        <v>0</v>
      </c>
      <c r="Y102" s="7">
        <f t="shared" si="261"/>
        <v>2350</v>
      </c>
      <c r="Z102" s="7">
        <f t="shared" si="261"/>
        <v>0</v>
      </c>
      <c r="AA102" s="7">
        <f t="shared" si="261"/>
        <v>-174</v>
      </c>
      <c r="AB102" s="7">
        <f t="shared" si="261"/>
        <v>0</v>
      </c>
      <c r="AC102" s="7">
        <f t="shared" si="261"/>
        <v>0</v>
      </c>
      <c r="AD102" s="7">
        <f t="shared" si="261"/>
        <v>0</v>
      </c>
      <c r="AE102" s="7">
        <f t="shared" si="261"/>
        <v>2176</v>
      </c>
      <c r="AF102" s="7">
        <f t="shared" si="261"/>
        <v>0</v>
      </c>
      <c r="AG102" s="7">
        <f t="shared" si="262"/>
        <v>0</v>
      </c>
      <c r="AH102" s="7">
        <f t="shared" si="262"/>
        <v>0</v>
      </c>
      <c r="AI102" s="7">
        <f t="shared" si="262"/>
        <v>0</v>
      </c>
      <c r="AJ102" s="7">
        <f t="shared" si="262"/>
        <v>0</v>
      </c>
      <c r="AK102" s="7">
        <f t="shared" si="262"/>
        <v>2176</v>
      </c>
      <c r="AL102" s="7">
        <f t="shared" si="262"/>
        <v>0</v>
      </c>
      <c r="AM102" s="7">
        <f t="shared" si="262"/>
        <v>85</v>
      </c>
      <c r="AN102" s="7">
        <f t="shared" si="262"/>
        <v>4559</v>
      </c>
      <c r="AO102" s="7">
        <f t="shared" si="262"/>
        <v>0</v>
      </c>
      <c r="AP102" s="7">
        <f t="shared" si="262"/>
        <v>0</v>
      </c>
      <c r="AQ102" s="7">
        <f t="shared" si="262"/>
        <v>6820</v>
      </c>
      <c r="AR102" s="7">
        <f t="shared" si="262"/>
        <v>0</v>
      </c>
      <c r="AS102" s="7">
        <f t="shared" si="263"/>
        <v>0</v>
      </c>
      <c r="AT102" s="7">
        <f t="shared" si="263"/>
        <v>0</v>
      </c>
      <c r="AU102" s="7">
        <f t="shared" si="263"/>
        <v>0</v>
      </c>
      <c r="AV102" s="7">
        <f t="shared" si="263"/>
        <v>0</v>
      </c>
      <c r="AW102" s="7">
        <f t="shared" si="263"/>
        <v>6820</v>
      </c>
      <c r="AX102" s="7">
        <f t="shared" si="263"/>
        <v>0</v>
      </c>
      <c r="AY102" s="7">
        <f t="shared" si="263"/>
        <v>0</v>
      </c>
      <c r="AZ102" s="7">
        <f t="shared" si="263"/>
        <v>0</v>
      </c>
      <c r="BA102" s="7">
        <f t="shared" si="263"/>
        <v>-107</v>
      </c>
      <c r="BB102" s="7">
        <f t="shared" si="263"/>
        <v>0</v>
      </c>
      <c r="BC102" s="7">
        <f t="shared" si="263"/>
        <v>6713</v>
      </c>
      <c r="BD102" s="7">
        <f t="shared" si="263"/>
        <v>0</v>
      </c>
      <c r="BE102" s="7">
        <f t="shared" si="264"/>
        <v>0</v>
      </c>
      <c r="BF102" s="7">
        <f t="shared" si="264"/>
        <v>0</v>
      </c>
      <c r="BG102" s="7">
        <f t="shared" si="264"/>
        <v>0</v>
      </c>
      <c r="BH102" s="7">
        <f t="shared" si="264"/>
        <v>0</v>
      </c>
      <c r="BI102" s="7">
        <f t="shared" si="264"/>
        <v>6713</v>
      </c>
      <c r="BJ102" s="7">
        <f t="shared" si="264"/>
        <v>0</v>
      </c>
      <c r="BK102" s="7">
        <f t="shared" si="264"/>
        <v>0</v>
      </c>
      <c r="BL102" s="7">
        <f t="shared" si="264"/>
        <v>0</v>
      </c>
      <c r="BM102" s="7">
        <f t="shared" si="264"/>
        <v>0</v>
      </c>
      <c r="BN102" s="7">
        <f t="shared" si="264"/>
        <v>0</v>
      </c>
      <c r="BO102" s="7">
        <f t="shared" si="264"/>
        <v>6713</v>
      </c>
      <c r="BP102" s="7">
        <f t="shared" si="264"/>
        <v>0</v>
      </c>
      <c r="BQ102" s="7">
        <f t="shared" si="265"/>
        <v>0</v>
      </c>
      <c r="BR102" s="7">
        <f t="shared" si="265"/>
        <v>0</v>
      </c>
      <c r="BS102" s="7">
        <f t="shared" si="265"/>
        <v>0</v>
      </c>
      <c r="BT102" s="7">
        <f t="shared" si="265"/>
        <v>0</v>
      </c>
      <c r="BU102" s="7">
        <f t="shared" si="265"/>
        <v>6713</v>
      </c>
      <c r="BV102" s="7">
        <f t="shared" si="265"/>
        <v>0</v>
      </c>
      <c r="BW102" s="7">
        <f t="shared" si="265"/>
        <v>0</v>
      </c>
      <c r="BX102" s="7">
        <f t="shared" si="265"/>
        <v>0</v>
      </c>
      <c r="BY102" s="7">
        <f t="shared" si="265"/>
        <v>0</v>
      </c>
      <c r="BZ102" s="7">
        <f t="shared" si="265"/>
        <v>0</v>
      </c>
      <c r="CA102" s="7">
        <f t="shared" si="265"/>
        <v>6713</v>
      </c>
      <c r="CB102" s="7">
        <f t="shared" si="265"/>
        <v>0</v>
      </c>
      <c r="CC102" s="7">
        <f t="shared" si="266"/>
        <v>0</v>
      </c>
      <c r="CD102" s="7">
        <f t="shared" si="266"/>
        <v>0</v>
      </c>
      <c r="CE102" s="7">
        <f t="shared" si="266"/>
        <v>0</v>
      </c>
      <c r="CF102" s="7">
        <f t="shared" si="266"/>
        <v>0</v>
      </c>
      <c r="CG102" s="7">
        <f t="shared" si="266"/>
        <v>6713</v>
      </c>
      <c r="CH102" s="7">
        <f t="shared" si="266"/>
        <v>0</v>
      </c>
      <c r="CI102" s="7">
        <f t="shared" si="266"/>
        <v>0</v>
      </c>
      <c r="CJ102" s="7">
        <f t="shared" si="266"/>
        <v>0</v>
      </c>
      <c r="CK102" s="7">
        <f t="shared" si="266"/>
        <v>0</v>
      </c>
      <c r="CL102" s="7">
        <f t="shared" si="266"/>
        <v>0</v>
      </c>
      <c r="CM102" s="7">
        <f t="shared" si="266"/>
        <v>6713</v>
      </c>
      <c r="CN102" s="7">
        <f t="shared" si="266"/>
        <v>0</v>
      </c>
      <c r="CO102" s="7">
        <f t="shared" si="266"/>
        <v>6624</v>
      </c>
      <c r="CP102" s="7">
        <f t="shared" si="266"/>
        <v>0</v>
      </c>
      <c r="CQ102" s="37">
        <f t="shared" si="225"/>
        <v>98.674214211231941</v>
      </c>
      <c r="CR102" s="37"/>
    </row>
    <row r="103" spans="1:96" ht="49.5">
      <c r="A103" s="13" t="s">
        <v>11</v>
      </c>
      <c r="B103" s="14">
        <v>913</v>
      </c>
      <c r="C103" s="14" t="s">
        <v>7</v>
      </c>
      <c r="D103" s="14" t="s">
        <v>29</v>
      </c>
      <c r="E103" s="14" t="s">
        <v>63</v>
      </c>
      <c r="F103" s="14" t="s">
        <v>12</v>
      </c>
      <c r="G103" s="6">
        <f t="shared" si="260"/>
        <v>2350</v>
      </c>
      <c r="H103" s="6">
        <f t="shared" si="260"/>
        <v>0</v>
      </c>
      <c r="I103" s="6">
        <f t="shared" si="260"/>
        <v>0</v>
      </c>
      <c r="J103" s="6">
        <f t="shared" si="260"/>
        <v>0</v>
      </c>
      <c r="K103" s="6">
        <f t="shared" si="260"/>
        <v>0</v>
      </c>
      <c r="L103" s="6">
        <f t="shared" si="260"/>
        <v>0</v>
      </c>
      <c r="M103" s="6">
        <f t="shared" si="260"/>
        <v>2350</v>
      </c>
      <c r="N103" s="6">
        <f t="shared" si="260"/>
        <v>0</v>
      </c>
      <c r="O103" s="6">
        <f t="shared" si="260"/>
        <v>0</v>
      </c>
      <c r="P103" s="6">
        <f t="shared" si="260"/>
        <v>0</v>
      </c>
      <c r="Q103" s="6">
        <f t="shared" si="260"/>
        <v>0</v>
      </c>
      <c r="R103" s="6">
        <f t="shared" si="260"/>
        <v>0</v>
      </c>
      <c r="S103" s="6">
        <f t="shared" si="260"/>
        <v>2350</v>
      </c>
      <c r="T103" s="6">
        <f t="shared" si="260"/>
        <v>0</v>
      </c>
      <c r="U103" s="6">
        <f t="shared" si="261"/>
        <v>0</v>
      </c>
      <c r="V103" s="6">
        <f t="shared" si="261"/>
        <v>0</v>
      </c>
      <c r="W103" s="6">
        <f t="shared" si="261"/>
        <v>0</v>
      </c>
      <c r="X103" s="6">
        <f t="shared" si="261"/>
        <v>0</v>
      </c>
      <c r="Y103" s="6">
        <f t="shared" si="261"/>
        <v>2350</v>
      </c>
      <c r="Z103" s="6">
        <f t="shared" si="261"/>
        <v>0</v>
      </c>
      <c r="AA103" s="6">
        <f t="shared" si="261"/>
        <v>-174</v>
      </c>
      <c r="AB103" s="6">
        <f t="shared" si="261"/>
        <v>0</v>
      </c>
      <c r="AC103" s="6">
        <f t="shared" si="261"/>
        <v>0</v>
      </c>
      <c r="AD103" s="6">
        <f t="shared" si="261"/>
        <v>0</v>
      </c>
      <c r="AE103" s="6">
        <f t="shared" si="261"/>
        <v>2176</v>
      </c>
      <c r="AF103" s="6">
        <f t="shared" si="261"/>
        <v>0</v>
      </c>
      <c r="AG103" s="6">
        <f t="shared" si="262"/>
        <v>0</v>
      </c>
      <c r="AH103" s="6">
        <f t="shared" si="262"/>
        <v>0</v>
      </c>
      <c r="AI103" s="6">
        <f t="shared" si="262"/>
        <v>0</v>
      </c>
      <c r="AJ103" s="6">
        <f t="shared" si="262"/>
        <v>0</v>
      </c>
      <c r="AK103" s="6">
        <f t="shared" si="262"/>
        <v>2176</v>
      </c>
      <c r="AL103" s="6">
        <f t="shared" si="262"/>
        <v>0</v>
      </c>
      <c r="AM103" s="6">
        <f t="shared" si="262"/>
        <v>85</v>
      </c>
      <c r="AN103" s="6">
        <f t="shared" si="262"/>
        <v>4559</v>
      </c>
      <c r="AO103" s="6">
        <f t="shared" si="262"/>
        <v>0</v>
      </c>
      <c r="AP103" s="6">
        <f t="shared" si="262"/>
        <v>0</v>
      </c>
      <c r="AQ103" s="6">
        <f t="shared" si="262"/>
        <v>6820</v>
      </c>
      <c r="AR103" s="6">
        <f t="shared" si="262"/>
        <v>0</v>
      </c>
      <c r="AS103" s="6">
        <f t="shared" si="263"/>
        <v>0</v>
      </c>
      <c r="AT103" s="6">
        <f t="shared" si="263"/>
        <v>0</v>
      </c>
      <c r="AU103" s="6">
        <f t="shared" si="263"/>
        <v>0</v>
      </c>
      <c r="AV103" s="6">
        <f t="shared" si="263"/>
        <v>0</v>
      </c>
      <c r="AW103" s="6">
        <f t="shared" si="263"/>
        <v>6820</v>
      </c>
      <c r="AX103" s="6">
        <f t="shared" si="263"/>
        <v>0</v>
      </c>
      <c r="AY103" s="6">
        <f t="shared" si="263"/>
        <v>0</v>
      </c>
      <c r="AZ103" s="6">
        <f t="shared" si="263"/>
        <v>0</v>
      </c>
      <c r="BA103" s="6">
        <f t="shared" si="263"/>
        <v>-107</v>
      </c>
      <c r="BB103" s="6">
        <f t="shared" si="263"/>
        <v>0</v>
      </c>
      <c r="BC103" s="6">
        <f t="shared" si="263"/>
        <v>6713</v>
      </c>
      <c r="BD103" s="6">
        <f t="shared" si="263"/>
        <v>0</v>
      </c>
      <c r="BE103" s="6">
        <f t="shared" si="264"/>
        <v>0</v>
      </c>
      <c r="BF103" s="6">
        <f t="shared" si="264"/>
        <v>0</v>
      </c>
      <c r="BG103" s="6">
        <f t="shared" si="264"/>
        <v>0</v>
      </c>
      <c r="BH103" s="6">
        <f t="shared" si="264"/>
        <v>0</v>
      </c>
      <c r="BI103" s="6">
        <f t="shared" si="264"/>
        <v>6713</v>
      </c>
      <c r="BJ103" s="6">
        <f t="shared" si="264"/>
        <v>0</v>
      </c>
      <c r="BK103" s="6">
        <f t="shared" si="264"/>
        <v>0</v>
      </c>
      <c r="BL103" s="6">
        <f t="shared" si="264"/>
        <v>0</v>
      </c>
      <c r="BM103" s="6">
        <f t="shared" si="264"/>
        <v>0</v>
      </c>
      <c r="BN103" s="6">
        <f t="shared" si="264"/>
        <v>0</v>
      </c>
      <c r="BO103" s="6">
        <f t="shared" si="264"/>
        <v>6713</v>
      </c>
      <c r="BP103" s="6">
        <f t="shared" si="264"/>
        <v>0</v>
      </c>
      <c r="BQ103" s="6">
        <f t="shared" si="265"/>
        <v>0</v>
      </c>
      <c r="BR103" s="6">
        <f t="shared" si="265"/>
        <v>0</v>
      </c>
      <c r="BS103" s="6">
        <f t="shared" si="265"/>
        <v>0</v>
      </c>
      <c r="BT103" s="6">
        <f t="shared" si="265"/>
        <v>0</v>
      </c>
      <c r="BU103" s="6">
        <f t="shared" si="265"/>
        <v>6713</v>
      </c>
      <c r="BV103" s="6">
        <f t="shared" si="265"/>
        <v>0</v>
      </c>
      <c r="BW103" s="6">
        <f t="shared" si="265"/>
        <v>0</v>
      </c>
      <c r="BX103" s="6">
        <f t="shared" si="265"/>
        <v>0</v>
      </c>
      <c r="BY103" s="6">
        <f t="shared" si="265"/>
        <v>0</v>
      </c>
      <c r="BZ103" s="6">
        <f t="shared" si="265"/>
        <v>0</v>
      </c>
      <c r="CA103" s="6">
        <f t="shared" si="265"/>
        <v>6713</v>
      </c>
      <c r="CB103" s="6">
        <f t="shared" si="265"/>
        <v>0</v>
      </c>
      <c r="CC103" s="6">
        <f t="shared" si="266"/>
        <v>0</v>
      </c>
      <c r="CD103" s="6">
        <f t="shared" si="266"/>
        <v>0</v>
      </c>
      <c r="CE103" s="6">
        <f t="shared" si="266"/>
        <v>0</v>
      </c>
      <c r="CF103" s="6">
        <f t="shared" si="266"/>
        <v>0</v>
      </c>
      <c r="CG103" s="6">
        <f t="shared" si="266"/>
        <v>6713</v>
      </c>
      <c r="CH103" s="6">
        <f t="shared" si="266"/>
        <v>0</v>
      </c>
      <c r="CI103" s="6">
        <f t="shared" si="266"/>
        <v>0</v>
      </c>
      <c r="CJ103" s="6">
        <f t="shared" si="266"/>
        <v>0</v>
      </c>
      <c r="CK103" s="6">
        <f t="shared" si="266"/>
        <v>0</v>
      </c>
      <c r="CL103" s="6">
        <f t="shared" si="266"/>
        <v>0</v>
      </c>
      <c r="CM103" s="6">
        <f t="shared" si="266"/>
        <v>6713</v>
      </c>
      <c r="CN103" s="6">
        <f t="shared" si="266"/>
        <v>0</v>
      </c>
      <c r="CO103" s="6">
        <f t="shared" si="266"/>
        <v>6624</v>
      </c>
      <c r="CP103" s="6">
        <f t="shared" si="266"/>
        <v>0</v>
      </c>
      <c r="CQ103" s="36">
        <f t="shared" si="225"/>
        <v>98.674214211231941</v>
      </c>
      <c r="CR103" s="36"/>
    </row>
    <row r="104" spans="1:96" ht="20.100000000000001" customHeight="1">
      <c r="A104" s="16" t="s">
        <v>13</v>
      </c>
      <c r="B104" s="14">
        <v>913</v>
      </c>
      <c r="C104" s="14" t="s">
        <v>7</v>
      </c>
      <c r="D104" s="14" t="s">
        <v>29</v>
      </c>
      <c r="E104" s="14" t="s">
        <v>63</v>
      </c>
      <c r="F104" s="14">
        <v>610</v>
      </c>
      <c r="G104" s="7">
        <v>2350</v>
      </c>
      <c r="H104" s="7"/>
      <c r="I104" s="7"/>
      <c r="J104" s="7"/>
      <c r="K104" s="7"/>
      <c r="L104" s="7"/>
      <c r="M104" s="7">
        <f>G104+I104+J104+K104+L104</f>
        <v>2350</v>
      </c>
      <c r="N104" s="7">
        <f>H104+L104</f>
        <v>0</v>
      </c>
      <c r="O104" s="7"/>
      <c r="P104" s="7"/>
      <c r="Q104" s="7"/>
      <c r="R104" s="7"/>
      <c r="S104" s="7">
        <f>M104+O104+P104+Q104+R104</f>
        <v>2350</v>
      </c>
      <c r="T104" s="7">
        <f>N104+R104</f>
        <v>0</v>
      </c>
      <c r="U104" s="7"/>
      <c r="V104" s="7"/>
      <c r="W104" s="7"/>
      <c r="X104" s="7"/>
      <c r="Y104" s="7">
        <f>S104+U104+V104+W104+X104</f>
        <v>2350</v>
      </c>
      <c r="Z104" s="7">
        <f>T104+X104</f>
        <v>0</v>
      </c>
      <c r="AA104" s="7">
        <f>-89-85</f>
        <v>-174</v>
      </c>
      <c r="AB104" s="7"/>
      <c r="AC104" s="7"/>
      <c r="AD104" s="7"/>
      <c r="AE104" s="7">
        <f>Y104+AA104+AB104+AC104+AD104</f>
        <v>2176</v>
      </c>
      <c r="AF104" s="7">
        <f>Z104+AD104</f>
        <v>0</v>
      </c>
      <c r="AG104" s="7"/>
      <c r="AH104" s="7"/>
      <c r="AI104" s="7"/>
      <c r="AJ104" s="7"/>
      <c r="AK104" s="7">
        <f>AE104+AG104+AH104+AI104+AJ104</f>
        <v>2176</v>
      </c>
      <c r="AL104" s="7">
        <f>AF104+AJ104</f>
        <v>0</v>
      </c>
      <c r="AM104" s="7">
        <v>85</v>
      </c>
      <c r="AN104" s="7">
        <v>4559</v>
      </c>
      <c r="AO104" s="7"/>
      <c r="AP104" s="7"/>
      <c r="AQ104" s="7">
        <f>AK104+AM104+AN104+AO104+AP104</f>
        <v>6820</v>
      </c>
      <c r="AR104" s="7">
        <f>AL104+AP104</f>
        <v>0</v>
      </c>
      <c r="AS104" s="7"/>
      <c r="AT104" s="7"/>
      <c r="AU104" s="7"/>
      <c r="AV104" s="7"/>
      <c r="AW104" s="7">
        <f>AQ104+AS104+AT104+AU104+AV104</f>
        <v>6820</v>
      </c>
      <c r="AX104" s="7">
        <f>AR104+AV104</f>
        <v>0</v>
      </c>
      <c r="AY104" s="7"/>
      <c r="AZ104" s="7"/>
      <c r="BA104" s="7">
        <v>-107</v>
      </c>
      <c r="BB104" s="7"/>
      <c r="BC104" s="7">
        <f>AW104+AY104+AZ104+BA104+BB104</f>
        <v>6713</v>
      </c>
      <c r="BD104" s="7">
        <f>AX104+BB104</f>
        <v>0</v>
      </c>
      <c r="BE104" s="7"/>
      <c r="BF104" s="7"/>
      <c r="BG104" s="7"/>
      <c r="BH104" s="7"/>
      <c r="BI104" s="7">
        <f>BC104+BE104+BF104+BG104+BH104</f>
        <v>6713</v>
      </c>
      <c r="BJ104" s="7">
        <f>BD104+BH104</f>
        <v>0</v>
      </c>
      <c r="BK104" s="7"/>
      <c r="BL104" s="7"/>
      <c r="BM104" s="7"/>
      <c r="BN104" s="7"/>
      <c r="BO104" s="7">
        <f>BI104+BK104+BL104+BM104+BN104</f>
        <v>6713</v>
      </c>
      <c r="BP104" s="7">
        <f>BJ104+BN104</f>
        <v>0</v>
      </c>
      <c r="BQ104" s="7"/>
      <c r="BR104" s="7"/>
      <c r="BS104" s="7"/>
      <c r="BT104" s="7"/>
      <c r="BU104" s="7">
        <f>BO104+BQ104+BR104+BS104+BT104</f>
        <v>6713</v>
      </c>
      <c r="BV104" s="7">
        <f>BP104+BT104</f>
        <v>0</v>
      </c>
      <c r="BW104" s="7"/>
      <c r="BX104" s="7"/>
      <c r="BY104" s="7"/>
      <c r="BZ104" s="7"/>
      <c r="CA104" s="7">
        <f>BU104+BW104+BX104+BY104+BZ104</f>
        <v>6713</v>
      </c>
      <c r="CB104" s="7">
        <f>BV104+BZ104</f>
        <v>0</v>
      </c>
      <c r="CC104" s="7"/>
      <c r="CD104" s="7"/>
      <c r="CE104" s="7"/>
      <c r="CF104" s="7"/>
      <c r="CG104" s="7">
        <f>CA104+CC104+CD104+CE104+CF104</f>
        <v>6713</v>
      </c>
      <c r="CH104" s="7">
        <f>CB104+CF104</f>
        <v>0</v>
      </c>
      <c r="CI104" s="7"/>
      <c r="CJ104" s="7"/>
      <c r="CK104" s="7"/>
      <c r="CL104" s="7"/>
      <c r="CM104" s="7">
        <f>CG104+CI104+CJ104+CK104+CL104</f>
        <v>6713</v>
      </c>
      <c r="CN104" s="7">
        <f>CH104+CL104</f>
        <v>0</v>
      </c>
      <c r="CO104" s="7">
        <v>6624</v>
      </c>
      <c r="CP104" s="7"/>
      <c r="CQ104" s="37">
        <f t="shared" si="225"/>
        <v>98.674214211231941</v>
      </c>
      <c r="CR104" s="37"/>
    </row>
    <row r="105" spans="1:96" ht="33" hidden="1" customHeight="1">
      <c r="A105" s="13" t="s">
        <v>85</v>
      </c>
      <c r="B105" s="14">
        <v>913</v>
      </c>
      <c r="C105" s="14" t="s">
        <v>7</v>
      </c>
      <c r="D105" s="14" t="s">
        <v>29</v>
      </c>
      <c r="E105" s="14" t="s">
        <v>87</v>
      </c>
      <c r="F105" s="14"/>
      <c r="G105" s="6">
        <f t="shared" ref="G105:V107" si="267">G106</f>
        <v>123199</v>
      </c>
      <c r="H105" s="6">
        <f t="shared" si="267"/>
        <v>123199</v>
      </c>
      <c r="I105" s="6">
        <f t="shared" si="267"/>
        <v>0</v>
      </c>
      <c r="J105" s="6">
        <f t="shared" si="267"/>
        <v>0</v>
      </c>
      <c r="K105" s="6">
        <f t="shared" si="267"/>
        <v>0</v>
      </c>
      <c r="L105" s="6">
        <f t="shared" si="267"/>
        <v>0</v>
      </c>
      <c r="M105" s="6">
        <f t="shared" si="267"/>
        <v>123199</v>
      </c>
      <c r="N105" s="6">
        <f t="shared" si="267"/>
        <v>123199</v>
      </c>
      <c r="O105" s="6">
        <f t="shared" si="267"/>
        <v>0</v>
      </c>
      <c r="P105" s="6">
        <f t="shared" si="267"/>
        <v>0</v>
      </c>
      <c r="Q105" s="6">
        <f t="shared" si="267"/>
        <v>0</v>
      </c>
      <c r="R105" s="6">
        <f t="shared" si="267"/>
        <v>-123199</v>
      </c>
      <c r="S105" s="6">
        <f t="shared" si="267"/>
        <v>0</v>
      </c>
      <c r="T105" s="6">
        <f t="shared" si="267"/>
        <v>0</v>
      </c>
      <c r="U105" s="6">
        <f t="shared" si="267"/>
        <v>0</v>
      </c>
      <c r="V105" s="6">
        <f t="shared" si="267"/>
        <v>0</v>
      </c>
      <c r="W105" s="6">
        <f t="shared" ref="U105:AJ107" si="268">W106</f>
        <v>0</v>
      </c>
      <c r="X105" s="6">
        <f t="shared" si="268"/>
        <v>0</v>
      </c>
      <c r="Y105" s="6">
        <f t="shared" si="268"/>
        <v>0</v>
      </c>
      <c r="Z105" s="6">
        <f t="shared" si="268"/>
        <v>0</v>
      </c>
      <c r="AA105" s="6">
        <f t="shared" si="268"/>
        <v>0</v>
      </c>
      <c r="AB105" s="6">
        <f t="shared" si="268"/>
        <v>0</v>
      </c>
      <c r="AC105" s="6">
        <f t="shared" si="268"/>
        <v>0</v>
      </c>
      <c r="AD105" s="6">
        <f t="shared" si="268"/>
        <v>0</v>
      </c>
      <c r="AE105" s="6">
        <f t="shared" si="268"/>
        <v>0</v>
      </c>
      <c r="AF105" s="6">
        <f t="shared" si="268"/>
        <v>0</v>
      </c>
      <c r="AG105" s="6">
        <f t="shared" si="268"/>
        <v>0</v>
      </c>
      <c r="AH105" s="6">
        <f t="shared" si="268"/>
        <v>0</v>
      </c>
      <c r="AI105" s="6">
        <f t="shared" si="268"/>
        <v>0</v>
      </c>
      <c r="AJ105" s="6">
        <f t="shared" si="268"/>
        <v>0</v>
      </c>
      <c r="AK105" s="6">
        <f t="shared" ref="AG105:AV107" si="269">AK106</f>
        <v>0</v>
      </c>
      <c r="AL105" s="6">
        <f t="shared" si="269"/>
        <v>0</v>
      </c>
      <c r="AM105" s="6">
        <f t="shared" si="269"/>
        <v>0</v>
      </c>
      <c r="AN105" s="6">
        <f t="shared" si="269"/>
        <v>0</v>
      </c>
      <c r="AO105" s="6">
        <f t="shared" si="269"/>
        <v>0</v>
      </c>
      <c r="AP105" s="6">
        <f t="shared" si="269"/>
        <v>0</v>
      </c>
      <c r="AQ105" s="6">
        <f t="shared" si="269"/>
        <v>0</v>
      </c>
      <c r="AR105" s="6">
        <f t="shared" si="269"/>
        <v>0</v>
      </c>
      <c r="AS105" s="6">
        <f t="shared" si="269"/>
        <v>0</v>
      </c>
      <c r="AT105" s="6">
        <f t="shared" si="269"/>
        <v>0</v>
      </c>
      <c r="AU105" s="6">
        <f t="shared" si="269"/>
        <v>0</v>
      </c>
      <c r="AV105" s="6">
        <f t="shared" si="269"/>
        <v>0</v>
      </c>
      <c r="AW105" s="6">
        <f t="shared" ref="AS105:BH107" si="270">AW106</f>
        <v>0</v>
      </c>
      <c r="AX105" s="6">
        <f t="shared" si="270"/>
        <v>0</v>
      </c>
      <c r="AY105" s="6">
        <f t="shared" si="270"/>
        <v>0</v>
      </c>
      <c r="AZ105" s="6">
        <f t="shared" si="270"/>
        <v>0</v>
      </c>
      <c r="BA105" s="6">
        <f t="shared" si="270"/>
        <v>0</v>
      </c>
      <c r="BB105" s="6">
        <f t="shared" si="270"/>
        <v>0</v>
      </c>
      <c r="BC105" s="6">
        <f t="shared" si="270"/>
        <v>0</v>
      </c>
      <c r="BD105" s="6">
        <f t="shared" si="270"/>
        <v>0</v>
      </c>
      <c r="BE105" s="6">
        <f t="shared" si="270"/>
        <v>0</v>
      </c>
      <c r="BF105" s="6">
        <f t="shared" si="270"/>
        <v>0</v>
      </c>
      <c r="BG105" s="6">
        <f t="shared" si="270"/>
        <v>0</v>
      </c>
      <c r="BH105" s="6">
        <f t="shared" si="270"/>
        <v>0</v>
      </c>
      <c r="BI105" s="6">
        <f t="shared" ref="BE105:BT107" si="271">BI106</f>
        <v>0</v>
      </c>
      <c r="BJ105" s="6">
        <f t="shared" si="271"/>
        <v>0</v>
      </c>
      <c r="BK105" s="6">
        <f t="shared" si="271"/>
        <v>0</v>
      </c>
      <c r="BL105" s="6">
        <f t="shared" si="271"/>
        <v>0</v>
      </c>
      <c r="BM105" s="6">
        <f t="shared" si="271"/>
        <v>0</v>
      </c>
      <c r="BN105" s="6">
        <f t="shared" si="271"/>
        <v>0</v>
      </c>
      <c r="BO105" s="6">
        <f t="shared" si="271"/>
        <v>0</v>
      </c>
      <c r="BP105" s="6">
        <f t="shared" si="271"/>
        <v>0</v>
      </c>
      <c r="BQ105" s="6">
        <f t="shared" si="271"/>
        <v>0</v>
      </c>
      <c r="BR105" s="6">
        <f t="shared" si="271"/>
        <v>0</v>
      </c>
      <c r="BS105" s="6">
        <f t="shared" si="271"/>
        <v>0</v>
      </c>
      <c r="BT105" s="6">
        <f t="shared" si="271"/>
        <v>0</v>
      </c>
      <c r="BU105" s="6">
        <f t="shared" ref="BQ105:CF107" si="272">BU106</f>
        <v>0</v>
      </c>
      <c r="BV105" s="6">
        <f t="shared" si="272"/>
        <v>0</v>
      </c>
      <c r="BW105" s="6">
        <f t="shared" si="272"/>
        <v>0</v>
      </c>
      <c r="BX105" s="6">
        <f t="shared" si="272"/>
        <v>0</v>
      </c>
      <c r="BY105" s="6">
        <f t="shared" si="272"/>
        <v>0</v>
      </c>
      <c r="BZ105" s="6">
        <f t="shared" si="272"/>
        <v>0</v>
      </c>
      <c r="CA105" s="6">
        <f t="shared" si="272"/>
        <v>0</v>
      </c>
      <c r="CB105" s="6">
        <f t="shared" si="272"/>
        <v>0</v>
      </c>
      <c r="CC105" s="6">
        <f t="shared" si="272"/>
        <v>0</v>
      </c>
      <c r="CD105" s="6">
        <f t="shared" si="272"/>
        <v>0</v>
      </c>
      <c r="CE105" s="6">
        <f t="shared" si="272"/>
        <v>0</v>
      </c>
      <c r="CF105" s="6">
        <f t="shared" si="272"/>
        <v>0</v>
      </c>
      <c r="CG105" s="6">
        <f t="shared" ref="CC105:CP107" si="273">CG106</f>
        <v>0</v>
      </c>
      <c r="CH105" s="6">
        <f t="shared" si="273"/>
        <v>0</v>
      </c>
      <c r="CI105" s="6">
        <f t="shared" si="273"/>
        <v>0</v>
      </c>
      <c r="CJ105" s="6">
        <f t="shared" si="273"/>
        <v>0</v>
      </c>
      <c r="CK105" s="6">
        <f t="shared" si="273"/>
        <v>0</v>
      </c>
      <c r="CL105" s="6">
        <f t="shared" si="273"/>
        <v>0</v>
      </c>
      <c r="CM105" s="6">
        <f t="shared" si="273"/>
        <v>0</v>
      </c>
      <c r="CN105" s="6">
        <f t="shared" si="273"/>
        <v>0</v>
      </c>
      <c r="CO105" s="6">
        <f t="shared" si="273"/>
        <v>0</v>
      </c>
      <c r="CP105" s="6">
        <f t="shared" si="273"/>
        <v>0</v>
      </c>
      <c r="CQ105" s="36" t="e">
        <f t="shared" si="225"/>
        <v>#DIV/0!</v>
      </c>
      <c r="CR105" s="36" t="e">
        <f t="shared" si="226"/>
        <v>#DIV/0!</v>
      </c>
    </row>
    <row r="106" spans="1:96" ht="33" hidden="1" customHeight="1">
      <c r="A106" s="19" t="s">
        <v>86</v>
      </c>
      <c r="B106" s="14">
        <v>913</v>
      </c>
      <c r="C106" s="14" t="s">
        <v>7</v>
      </c>
      <c r="D106" s="14" t="s">
        <v>29</v>
      </c>
      <c r="E106" s="14" t="s">
        <v>90</v>
      </c>
      <c r="F106" s="14"/>
      <c r="G106" s="6">
        <f t="shared" si="267"/>
        <v>123199</v>
      </c>
      <c r="H106" s="6">
        <f t="shared" si="267"/>
        <v>123199</v>
      </c>
      <c r="I106" s="6">
        <f t="shared" si="267"/>
        <v>0</v>
      </c>
      <c r="J106" s="6">
        <f t="shared" si="267"/>
        <v>0</v>
      </c>
      <c r="K106" s="6">
        <f t="shared" si="267"/>
        <v>0</v>
      </c>
      <c r="L106" s="6">
        <f t="shared" si="267"/>
        <v>0</v>
      </c>
      <c r="M106" s="6">
        <f t="shared" si="267"/>
        <v>123199</v>
      </c>
      <c r="N106" s="6">
        <f t="shared" si="267"/>
        <v>123199</v>
      </c>
      <c r="O106" s="6">
        <f t="shared" si="267"/>
        <v>0</v>
      </c>
      <c r="P106" s="6">
        <f t="shared" si="267"/>
        <v>0</v>
      </c>
      <c r="Q106" s="6">
        <f t="shared" si="267"/>
        <v>0</v>
      </c>
      <c r="R106" s="6">
        <f t="shared" si="267"/>
        <v>-123199</v>
      </c>
      <c r="S106" s="6">
        <f t="shared" si="267"/>
        <v>0</v>
      </c>
      <c r="T106" s="6">
        <f t="shared" si="267"/>
        <v>0</v>
      </c>
      <c r="U106" s="6">
        <f t="shared" si="268"/>
        <v>0</v>
      </c>
      <c r="V106" s="6">
        <f t="shared" si="268"/>
        <v>0</v>
      </c>
      <c r="W106" s="6">
        <f t="shared" si="268"/>
        <v>0</v>
      </c>
      <c r="X106" s="6">
        <f t="shared" si="268"/>
        <v>0</v>
      </c>
      <c r="Y106" s="6">
        <f t="shared" si="268"/>
        <v>0</v>
      </c>
      <c r="Z106" s="6">
        <f t="shared" si="268"/>
        <v>0</v>
      </c>
      <c r="AA106" s="6">
        <f t="shared" si="268"/>
        <v>0</v>
      </c>
      <c r="AB106" s="6">
        <f t="shared" si="268"/>
        <v>0</v>
      </c>
      <c r="AC106" s="6">
        <f t="shared" si="268"/>
        <v>0</v>
      </c>
      <c r="AD106" s="6">
        <f t="shared" si="268"/>
        <v>0</v>
      </c>
      <c r="AE106" s="6">
        <f t="shared" si="268"/>
        <v>0</v>
      </c>
      <c r="AF106" s="6">
        <f t="shared" si="268"/>
        <v>0</v>
      </c>
      <c r="AG106" s="6">
        <f t="shared" si="269"/>
        <v>0</v>
      </c>
      <c r="AH106" s="6">
        <f t="shared" si="269"/>
        <v>0</v>
      </c>
      <c r="AI106" s="6">
        <f t="shared" si="269"/>
        <v>0</v>
      </c>
      <c r="AJ106" s="6">
        <f t="shared" si="269"/>
        <v>0</v>
      </c>
      <c r="AK106" s="6">
        <f t="shared" si="269"/>
        <v>0</v>
      </c>
      <c r="AL106" s="6">
        <f t="shared" si="269"/>
        <v>0</v>
      </c>
      <c r="AM106" s="6">
        <f t="shared" si="269"/>
        <v>0</v>
      </c>
      <c r="AN106" s="6">
        <f t="shared" si="269"/>
        <v>0</v>
      </c>
      <c r="AO106" s="6">
        <f t="shared" si="269"/>
        <v>0</v>
      </c>
      <c r="AP106" s="6">
        <f t="shared" si="269"/>
        <v>0</v>
      </c>
      <c r="AQ106" s="6">
        <f t="shared" si="269"/>
        <v>0</v>
      </c>
      <c r="AR106" s="6">
        <f t="shared" si="269"/>
        <v>0</v>
      </c>
      <c r="AS106" s="6">
        <f t="shared" si="270"/>
        <v>0</v>
      </c>
      <c r="AT106" s="6">
        <f t="shared" si="270"/>
        <v>0</v>
      </c>
      <c r="AU106" s="6">
        <f t="shared" si="270"/>
        <v>0</v>
      </c>
      <c r="AV106" s="6">
        <f t="shared" si="270"/>
        <v>0</v>
      </c>
      <c r="AW106" s="6">
        <f t="shared" si="270"/>
        <v>0</v>
      </c>
      <c r="AX106" s="6">
        <f t="shared" si="270"/>
        <v>0</v>
      </c>
      <c r="AY106" s="6">
        <f t="shared" si="270"/>
        <v>0</v>
      </c>
      <c r="AZ106" s="6">
        <f t="shared" si="270"/>
        <v>0</v>
      </c>
      <c r="BA106" s="6">
        <f t="shared" si="270"/>
        <v>0</v>
      </c>
      <c r="BB106" s="6">
        <f t="shared" si="270"/>
        <v>0</v>
      </c>
      <c r="BC106" s="6">
        <f t="shared" si="270"/>
        <v>0</v>
      </c>
      <c r="BD106" s="6">
        <f t="shared" si="270"/>
        <v>0</v>
      </c>
      <c r="BE106" s="6">
        <f t="shared" si="271"/>
        <v>0</v>
      </c>
      <c r="BF106" s="6">
        <f t="shared" si="271"/>
        <v>0</v>
      </c>
      <c r="BG106" s="6">
        <f t="shared" si="271"/>
        <v>0</v>
      </c>
      <c r="BH106" s="6">
        <f t="shared" si="271"/>
        <v>0</v>
      </c>
      <c r="BI106" s="6">
        <f t="shared" si="271"/>
        <v>0</v>
      </c>
      <c r="BJ106" s="6">
        <f t="shared" si="271"/>
        <v>0</v>
      </c>
      <c r="BK106" s="6">
        <f t="shared" si="271"/>
        <v>0</v>
      </c>
      <c r="BL106" s="6">
        <f t="shared" si="271"/>
        <v>0</v>
      </c>
      <c r="BM106" s="6">
        <f t="shared" si="271"/>
        <v>0</v>
      </c>
      <c r="BN106" s="6">
        <f t="shared" si="271"/>
        <v>0</v>
      </c>
      <c r="BO106" s="6">
        <f t="shared" si="271"/>
        <v>0</v>
      </c>
      <c r="BP106" s="6">
        <f t="shared" si="271"/>
        <v>0</v>
      </c>
      <c r="BQ106" s="6">
        <f t="shared" si="272"/>
        <v>0</v>
      </c>
      <c r="BR106" s="6">
        <f t="shared" si="272"/>
        <v>0</v>
      </c>
      <c r="BS106" s="6">
        <f t="shared" si="272"/>
        <v>0</v>
      </c>
      <c r="BT106" s="6">
        <f t="shared" si="272"/>
        <v>0</v>
      </c>
      <c r="BU106" s="6">
        <f t="shared" si="272"/>
        <v>0</v>
      </c>
      <c r="BV106" s="6">
        <f t="shared" si="272"/>
        <v>0</v>
      </c>
      <c r="BW106" s="6">
        <f t="shared" si="272"/>
        <v>0</v>
      </c>
      <c r="BX106" s="6">
        <f t="shared" si="272"/>
        <v>0</v>
      </c>
      <c r="BY106" s="6">
        <f t="shared" si="272"/>
        <v>0</v>
      </c>
      <c r="BZ106" s="6">
        <f t="shared" si="272"/>
        <v>0</v>
      </c>
      <c r="CA106" s="6">
        <f t="shared" si="272"/>
        <v>0</v>
      </c>
      <c r="CB106" s="6">
        <f t="shared" si="272"/>
        <v>0</v>
      </c>
      <c r="CC106" s="6">
        <f t="shared" si="273"/>
        <v>0</v>
      </c>
      <c r="CD106" s="6">
        <f t="shared" si="273"/>
        <v>0</v>
      </c>
      <c r="CE106" s="6">
        <f t="shared" si="273"/>
        <v>0</v>
      </c>
      <c r="CF106" s="6">
        <f t="shared" si="273"/>
        <v>0</v>
      </c>
      <c r="CG106" s="6">
        <f t="shared" si="273"/>
        <v>0</v>
      </c>
      <c r="CH106" s="6">
        <f t="shared" si="273"/>
        <v>0</v>
      </c>
      <c r="CI106" s="6">
        <f t="shared" si="273"/>
        <v>0</v>
      </c>
      <c r="CJ106" s="6">
        <f t="shared" si="273"/>
        <v>0</v>
      </c>
      <c r="CK106" s="6">
        <f t="shared" si="273"/>
        <v>0</v>
      </c>
      <c r="CL106" s="6">
        <f t="shared" si="273"/>
        <v>0</v>
      </c>
      <c r="CM106" s="6">
        <f t="shared" si="273"/>
        <v>0</v>
      </c>
      <c r="CN106" s="6">
        <f t="shared" si="273"/>
        <v>0</v>
      </c>
      <c r="CO106" s="6">
        <f t="shared" si="273"/>
        <v>0</v>
      </c>
      <c r="CP106" s="6">
        <f t="shared" si="273"/>
        <v>0</v>
      </c>
      <c r="CQ106" s="36" t="e">
        <f t="shared" si="225"/>
        <v>#DIV/0!</v>
      </c>
      <c r="CR106" s="36" t="e">
        <f t="shared" si="226"/>
        <v>#DIV/0!</v>
      </c>
    </row>
    <row r="107" spans="1:96" ht="33" hidden="1" customHeight="1">
      <c r="A107" s="13" t="s">
        <v>11</v>
      </c>
      <c r="B107" s="14">
        <v>913</v>
      </c>
      <c r="C107" s="14" t="s">
        <v>7</v>
      </c>
      <c r="D107" s="14" t="s">
        <v>29</v>
      </c>
      <c r="E107" s="14" t="s">
        <v>90</v>
      </c>
      <c r="F107" s="14" t="s">
        <v>12</v>
      </c>
      <c r="G107" s="6">
        <f t="shared" si="267"/>
        <v>123199</v>
      </c>
      <c r="H107" s="6">
        <f t="shared" si="267"/>
        <v>123199</v>
      </c>
      <c r="I107" s="6">
        <f t="shared" si="267"/>
        <v>0</v>
      </c>
      <c r="J107" s="6">
        <f t="shared" si="267"/>
        <v>0</v>
      </c>
      <c r="K107" s="6">
        <f t="shared" si="267"/>
        <v>0</v>
      </c>
      <c r="L107" s="6">
        <f t="shared" si="267"/>
        <v>0</v>
      </c>
      <c r="M107" s="6">
        <f t="shared" si="267"/>
        <v>123199</v>
      </c>
      <c r="N107" s="6">
        <f t="shared" si="267"/>
        <v>123199</v>
      </c>
      <c r="O107" s="6">
        <f t="shared" si="267"/>
        <v>0</v>
      </c>
      <c r="P107" s="6">
        <f t="shared" si="267"/>
        <v>0</v>
      </c>
      <c r="Q107" s="6">
        <f t="shared" si="267"/>
        <v>0</v>
      </c>
      <c r="R107" s="6">
        <f t="shared" si="267"/>
        <v>-123199</v>
      </c>
      <c r="S107" s="6">
        <f t="shared" si="267"/>
        <v>0</v>
      </c>
      <c r="T107" s="6">
        <f t="shared" si="267"/>
        <v>0</v>
      </c>
      <c r="U107" s="6">
        <f t="shared" si="268"/>
        <v>0</v>
      </c>
      <c r="V107" s="6">
        <f t="shared" si="268"/>
        <v>0</v>
      </c>
      <c r="W107" s="6">
        <f t="shared" si="268"/>
        <v>0</v>
      </c>
      <c r="X107" s="6">
        <f t="shared" si="268"/>
        <v>0</v>
      </c>
      <c r="Y107" s="6">
        <f t="shared" si="268"/>
        <v>0</v>
      </c>
      <c r="Z107" s="6">
        <f t="shared" si="268"/>
        <v>0</v>
      </c>
      <c r="AA107" s="6">
        <f t="shared" si="268"/>
        <v>0</v>
      </c>
      <c r="AB107" s="6">
        <f t="shared" si="268"/>
        <v>0</v>
      </c>
      <c r="AC107" s="6">
        <f t="shared" si="268"/>
        <v>0</v>
      </c>
      <c r="AD107" s="6">
        <f t="shared" si="268"/>
        <v>0</v>
      </c>
      <c r="AE107" s="6">
        <f t="shared" si="268"/>
        <v>0</v>
      </c>
      <c r="AF107" s="6">
        <f t="shared" si="268"/>
        <v>0</v>
      </c>
      <c r="AG107" s="6">
        <f t="shared" si="269"/>
        <v>0</v>
      </c>
      <c r="AH107" s="6">
        <f t="shared" si="269"/>
        <v>0</v>
      </c>
      <c r="AI107" s="6">
        <f t="shared" si="269"/>
        <v>0</v>
      </c>
      <c r="AJ107" s="6">
        <f t="shared" si="269"/>
        <v>0</v>
      </c>
      <c r="AK107" s="6">
        <f t="shared" si="269"/>
        <v>0</v>
      </c>
      <c r="AL107" s="6">
        <f t="shared" si="269"/>
        <v>0</v>
      </c>
      <c r="AM107" s="6">
        <f t="shared" si="269"/>
        <v>0</v>
      </c>
      <c r="AN107" s="6">
        <f t="shared" si="269"/>
        <v>0</v>
      </c>
      <c r="AO107" s="6">
        <f t="shared" si="269"/>
        <v>0</v>
      </c>
      <c r="AP107" s="6">
        <f t="shared" si="269"/>
        <v>0</v>
      </c>
      <c r="AQ107" s="6">
        <f t="shared" si="269"/>
        <v>0</v>
      </c>
      <c r="AR107" s="6">
        <f t="shared" si="269"/>
        <v>0</v>
      </c>
      <c r="AS107" s="6">
        <f t="shared" si="270"/>
        <v>0</v>
      </c>
      <c r="AT107" s="6">
        <f t="shared" si="270"/>
        <v>0</v>
      </c>
      <c r="AU107" s="6">
        <f t="shared" si="270"/>
        <v>0</v>
      </c>
      <c r="AV107" s="6">
        <f t="shared" si="270"/>
        <v>0</v>
      </c>
      <c r="AW107" s="6">
        <f t="shared" si="270"/>
        <v>0</v>
      </c>
      <c r="AX107" s="6">
        <f t="shared" si="270"/>
        <v>0</v>
      </c>
      <c r="AY107" s="6">
        <f t="shared" si="270"/>
        <v>0</v>
      </c>
      <c r="AZ107" s="6">
        <f t="shared" si="270"/>
        <v>0</v>
      </c>
      <c r="BA107" s="6">
        <f t="shared" si="270"/>
        <v>0</v>
      </c>
      <c r="BB107" s="6">
        <f t="shared" si="270"/>
        <v>0</v>
      </c>
      <c r="BC107" s="6">
        <f t="shared" si="270"/>
        <v>0</v>
      </c>
      <c r="BD107" s="6">
        <f t="shared" si="270"/>
        <v>0</v>
      </c>
      <c r="BE107" s="6">
        <f t="shared" si="271"/>
        <v>0</v>
      </c>
      <c r="BF107" s="6">
        <f t="shared" si="271"/>
        <v>0</v>
      </c>
      <c r="BG107" s="6">
        <f t="shared" si="271"/>
        <v>0</v>
      </c>
      <c r="BH107" s="6">
        <f t="shared" si="271"/>
        <v>0</v>
      </c>
      <c r="BI107" s="6">
        <f t="shared" si="271"/>
        <v>0</v>
      </c>
      <c r="BJ107" s="6">
        <f t="shared" si="271"/>
        <v>0</v>
      </c>
      <c r="BK107" s="6">
        <f t="shared" si="271"/>
        <v>0</v>
      </c>
      <c r="BL107" s="6">
        <f t="shared" si="271"/>
        <v>0</v>
      </c>
      <c r="BM107" s="6">
        <f t="shared" si="271"/>
        <v>0</v>
      </c>
      <c r="BN107" s="6">
        <f t="shared" si="271"/>
        <v>0</v>
      </c>
      <c r="BO107" s="6">
        <f t="shared" si="271"/>
        <v>0</v>
      </c>
      <c r="BP107" s="6">
        <f t="shared" si="271"/>
        <v>0</v>
      </c>
      <c r="BQ107" s="6">
        <f t="shared" si="272"/>
        <v>0</v>
      </c>
      <c r="BR107" s="6">
        <f t="shared" si="272"/>
        <v>0</v>
      </c>
      <c r="BS107" s="6">
        <f t="shared" si="272"/>
        <v>0</v>
      </c>
      <c r="BT107" s="6">
        <f t="shared" si="272"/>
        <v>0</v>
      </c>
      <c r="BU107" s="6">
        <f t="shared" si="272"/>
        <v>0</v>
      </c>
      <c r="BV107" s="6">
        <f t="shared" si="272"/>
        <v>0</v>
      </c>
      <c r="BW107" s="6">
        <f t="shared" si="272"/>
        <v>0</v>
      </c>
      <c r="BX107" s="6">
        <f t="shared" si="272"/>
        <v>0</v>
      </c>
      <c r="BY107" s="6">
        <f t="shared" si="272"/>
        <v>0</v>
      </c>
      <c r="BZ107" s="6">
        <f t="shared" si="272"/>
        <v>0</v>
      </c>
      <c r="CA107" s="6">
        <f t="shared" si="272"/>
        <v>0</v>
      </c>
      <c r="CB107" s="6">
        <f t="shared" si="272"/>
        <v>0</v>
      </c>
      <c r="CC107" s="6">
        <f t="shared" si="273"/>
        <v>0</v>
      </c>
      <c r="CD107" s="6">
        <f t="shared" si="273"/>
        <v>0</v>
      </c>
      <c r="CE107" s="6">
        <f t="shared" si="273"/>
        <v>0</v>
      </c>
      <c r="CF107" s="6">
        <f t="shared" si="273"/>
        <v>0</v>
      </c>
      <c r="CG107" s="6">
        <f t="shared" si="273"/>
        <v>0</v>
      </c>
      <c r="CH107" s="6">
        <f t="shared" si="273"/>
        <v>0</v>
      </c>
      <c r="CI107" s="6">
        <f t="shared" si="273"/>
        <v>0</v>
      </c>
      <c r="CJ107" s="6">
        <f t="shared" si="273"/>
        <v>0</v>
      </c>
      <c r="CK107" s="6">
        <f t="shared" si="273"/>
        <v>0</v>
      </c>
      <c r="CL107" s="6">
        <f t="shared" si="273"/>
        <v>0</v>
      </c>
      <c r="CM107" s="6">
        <f t="shared" si="273"/>
        <v>0</v>
      </c>
      <c r="CN107" s="6">
        <f t="shared" si="273"/>
        <v>0</v>
      </c>
      <c r="CO107" s="6">
        <f t="shared" si="273"/>
        <v>0</v>
      </c>
      <c r="CP107" s="6">
        <f t="shared" si="273"/>
        <v>0</v>
      </c>
      <c r="CQ107" s="36" t="e">
        <f t="shared" si="225"/>
        <v>#DIV/0!</v>
      </c>
      <c r="CR107" s="36" t="e">
        <f t="shared" si="226"/>
        <v>#DIV/0!</v>
      </c>
    </row>
    <row r="108" spans="1:96" ht="20.100000000000001" hidden="1" customHeight="1">
      <c r="A108" s="16" t="s">
        <v>13</v>
      </c>
      <c r="B108" s="14">
        <v>913</v>
      </c>
      <c r="C108" s="14" t="s">
        <v>7</v>
      </c>
      <c r="D108" s="14" t="s">
        <v>29</v>
      </c>
      <c r="E108" s="14" t="s">
        <v>90</v>
      </c>
      <c r="F108" s="14" t="s">
        <v>21</v>
      </c>
      <c r="G108" s="7">
        <v>123199</v>
      </c>
      <c r="H108" s="7">
        <v>123199</v>
      </c>
      <c r="I108" s="7"/>
      <c r="J108" s="7"/>
      <c r="K108" s="7"/>
      <c r="L108" s="7"/>
      <c r="M108" s="7">
        <f>G108+I108+J108+K108+L108</f>
        <v>123199</v>
      </c>
      <c r="N108" s="7">
        <f>H108+L108</f>
        <v>123199</v>
      </c>
      <c r="O108" s="7"/>
      <c r="P108" s="7"/>
      <c r="Q108" s="7"/>
      <c r="R108" s="7">
        <v>-123199</v>
      </c>
      <c r="S108" s="7">
        <f>M108+O108+P108+Q108+R108</f>
        <v>0</v>
      </c>
      <c r="T108" s="7">
        <f>N108+R108</f>
        <v>0</v>
      </c>
      <c r="U108" s="7"/>
      <c r="V108" s="7"/>
      <c r="W108" s="7"/>
      <c r="X108" s="7"/>
      <c r="Y108" s="7">
        <f>S108+U108+V108+W108+X108</f>
        <v>0</v>
      </c>
      <c r="Z108" s="7">
        <f>T108+X108</f>
        <v>0</v>
      </c>
      <c r="AA108" s="7"/>
      <c r="AB108" s="7"/>
      <c r="AC108" s="7"/>
      <c r="AD108" s="7"/>
      <c r="AE108" s="7">
        <f>Y108+AA108+AB108+AC108+AD108</f>
        <v>0</v>
      </c>
      <c r="AF108" s="7">
        <f>Z108+AD108</f>
        <v>0</v>
      </c>
      <c r="AG108" s="7"/>
      <c r="AH108" s="7"/>
      <c r="AI108" s="7"/>
      <c r="AJ108" s="7"/>
      <c r="AK108" s="7">
        <f>AE108+AG108+AH108+AI108+AJ108</f>
        <v>0</v>
      </c>
      <c r="AL108" s="7">
        <f>AF108+AJ108</f>
        <v>0</v>
      </c>
      <c r="AM108" s="7"/>
      <c r="AN108" s="7"/>
      <c r="AO108" s="7"/>
      <c r="AP108" s="7"/>
      <c r="AQ108" s="7">
        <f>AK108+AM108+AN108+AO108+AP108</f>
        <v>0</v>
      </c>
      <c r="AR108" s="7">
        <f>AL108+AP108</f>
        <v>0</v>
      </c>
      <c r="AS108" s="7"/>
      <c r="AT108" s="7"/>
      <c r="AU108" s="7"/>
      <c r="AV108" s="7"/>
      <c r="AW108" s="7">
        <f>AQ108+AS108+AT108+AU108+AV108</f>
        <v>0</v>
      </c>
      <c r="AX108" s="7">
        <f>AR108+AV108</f>
        <v>0</v>
      </c>
      <c r="AY108" s="7"/>
      <c r="AZ108" s="7"/>
      <c r="BA108" s="7"/>
      <c r="BB108" s="7"/>
      <c r="BC108" s="7">
        <f>AW108+AY108+AZ108+BA108+BB108</f>
        <v>0</v>
      </c>
      <c r="BD108" s="7">
        <f>AX108+BB108</f>
        <v>0</v>
      </c>
      <c r="BE108" s="7"/>
      <c r="BF108" s="7"/>
      <c r="BG108" s="7"/>
      <c r="BH108" s="7"/>
      <c r="BI108" s="7">
        <f>BC108+BE108+BF108+BG108+BH108</f>
        <v>0</v>
      </c>
      <c r="BJ108" s="7">
        <f>BD108+BH108</f>
        <v>0</v>
      </c>
      <c r="BK108" s="7"/>
      <c r="BL108" s="7"/>
      <c r="BM108" s="7"/>
      <c r="BN108" s="7"/>
      <c r="BO108" s="7">
        <f>BI108+BK108+BL108+BM108+BN108</f>
        <v>0</v>
      </c>
      <c r="BP108" s="7">
        <f>BJ108+BN108</f>
        <v>0</v>
      </c>
      <c r="BQ108" s="7"/>
      <c r="BR108" s="7"/>
      <c r="BS108" s="7"/>
      <c r="BT108" s="7"/>
      <c r="BU108" s="7">
        <f>BO108+BQ108+BR108+BS108+BT108</f>
        <v>0</v>
      </c>
      <c r="BV108" s="7">
        <f>BP108+BT108</f>
        <v>0</v>
      </c>
      <c r="BW108" s="7"/>
      <c r="BX108" s="7"/>
      <c r="BY108" s="7"/>
      <c r="BZ108" s="7"/>
      <c r="CA108" s="7">
        <f>BU108+BW108+BX108+BY108+BZ108</f>
        <v>0</v>
      </c>
      <c r="CB108" s="7">
        <f>BV108+BZ108</f>
        <v>0</v>
      </c>
      <c r="CC108" s="7"/>
      <c r="CD108" s="7"/>
      <c r="CE108" s="7"/>
      <c r="CF108" s="7"/>
      <c r="CG108" s="7">
        <f>CA108+CC108+CD108+CE108+CF108</f>
        <v>0</v>
      </c>
      <c r="CH108" s="7">
        <f>CB108+CF108</f>
        <v>0</v>
      </c>
      <c r="CI108" s="7"/>
      <c r="CJ108" s="7"/>
      <c r="CK108" s="7"/>
      <c r="CL108" s="7"/>
      <c r="CM108" s="7">
        <f>CG108+CI108+CJ108+CK108+CL108</f>
        <v>0</v>
      </c>
      <c r="CN108" s="7">
        <f>CH108+CL108</f>
        <v>0</v>
      </c>
      <c r="CO108" s="7"/>
      <c r="CP108" s="7"/>
      <c r="CQ108" s="37" t="e">
        <f t="shared" si="225"/>
        <v>#DIV/0!</v>
      </c>
      <c r="CR108" s="37" t="e">
        <f t="shared" si="226"/>
        <v>#DIV/0!</v>
      </c>
    </row>
    <row r="109" spans="1:96" ht="20.100000000000001" customHeight="1">
      <c r="A109" s="16" t="s">
        <v>109</v>
      </c>
      <c r="B109" s="14">
        <v>913</v>
      </c>
      <c r="C109" s="14" t="s">
        <v>7</v>
      </c>
      <c r="D109" s="14" t="s">
        <v>29</v>
      </c>
      <c r="E109" s="14" t="s">
        <v>112</v>
      </c>
      <c r="F109" s="14"/>
      <c r="G109" s="7"/>
      <c r="H109" s="7"/>
      <c r="I109" s="7"/>
      <c r="J109" s="7"/>
      <c r="K109" s="7"/>
      <c r="L109" s="7"/>
      <c r="M109" s="7"/>
      <c r="N109" s="7"/>
      <c r="O109" s="7">
        <f t="shared" ref="O109:Z109" si="274">O110</f>
        <v>0</v>
      </c>
      <c r="P109" s="7">
        <f t="shared" si="274"/>
        <v>0</v>
      </c>
      <c r="Q109" s="7">
        <f t="shared" si="274"/>
        <v>0</v>
      </c>
      <c r="R109" s="7">
        <f t="shared" si="274"/>
        <v>14223</v>
      </c>
      <c r="S109" s="7">
        <f t="shared" si="274"/>
        <v>14223</v>
      </c>
      <c r="T109" s="7">
        <f t="shared" si="274"/>
        <v>14223</v>
      </c>
      <c r="U109" s="7">
        <f t="shared" si="274"/>
        <v>0</v>
      </c>
      <c r="V109" s="7">
        <f t="shared" si="274"/>
        <v>0</v>
      </c>
      <c r="W109" s="7">
        <f t="shared" si="274"/>
        <v>0</v>
      </c>
      <c r="X109" s="7">
        <f t="shared" si="274"/>
        <v>0</v>
      </c>
      <c r="Y109" s="7">
        <f t="shared" si="274"/>
        <v>14223</v>
      </c>
      <c r="Z109" s="7">
        <f t="shared" si="274"/>
        <v>14223</v>
      </c>
      <c r="AA109" s="7">
        <f t="shared" ref="AA109:BP109" si="275">AA110+AA113</f>
        <v>0</v>
      </c>
      <c r="AB109" s="7">
        <f t="shared" si="275"/>
        <v>0</v>
      </c>
      <c r="AC109" s="7">
        <f t="shared" si="275"/>
        <v>0</v>
      </c>
      <c r="AD109" s="7">
        <f t="shared" si="275"/>
        <v>55372</v>
      </c>
      <c r="AE109" s="7">
        <f t="shared" si="275"/>
        <v>69595</v>
      </c>
      <c r="AF109" s="7">
        <f t="shared" si="275"/>
        <v>69595</v>
      </c>
      <c r="AG109" s="7">
        <f t="shared" si="275"/>
        <v>0</v>
      </c>
      <c r="AH109" s="7">
        <f t="shared" si="275"/>
        <v>0</v>
      </c>
      <c r="AI109" s="7">
        <f t="shared" si="275"/>
        <v>0</v>
      </c>
      <c r="AJ109" s="7">
        <f t="shared" si="275"/>
        <v>0</v>
      </c>
      <c r="AK109" s="7">
        <f t="shared" si="275"/>
        <v>69595</v>
      </c>
      <c r="AL109" s="7">
        <f t="shared" si="275"/>
        <v>69595</v>
      </c>
      <c r="AM109" s="7">
        <f t="shared" si="275"/>
        <v>0</v>
      </c>
      <c r="AN109" s="7">
        <f t="shared" si="275"/>
        <v>0</v>
      </c>
      <c r="AO109" s="7">
        <f t="shared" si="275"/>
        <v>0</v>
      </c>
      <c r="AP109" s="7">
        <f t="shared" si="275"/>
        <v>0</v>
      </c>
      <c r="AQ109" s="7">
        <f t="shared" si="275"/>
        <v>69595</v>
      </c>
      <c r="AR109" s="7">
        <f t="shared" si="275"/>
        <v>69595</v>
      </c>
      <c r="AS109" s="7">
        <f t="shared" si="275"/>
        <v>0</v>
      </c>
      <c r="AT109" s="7">
        <f t="shared" si="275"/>
        <v>0</v>
      </c>
      <c r="AU109" s="7">
        <f t="shared" si="275"/>
        <v>0</v>
      </c>
      <c r="AV109" s="7">
        <f t="shared" si="275"/>
        <v>0</v>
      </c>
      <c r="AW109" s="7">
        <f t="shared" si="275"/>
        <v>69595</v>
      </c>
      <c r="AX109" s="7">
        <f t="shared" si="275"/>
        <v>69595</v>
      </c>
      <c r="AY109" s="7">
        <f t="shared" si="275"/>
        <v>0</v>
      </c>
      <c r="AZ109" s="7">
        <f t="shared" si="275"/>
        <v>0</v>
      </c>
      <c r="BA109" s="7">
        <f t="shared" si="275"/>
        <v>0</v>
      </c>
      <c r="BB109" s="7">
        <f t="shared" si="275"/>
        <v>0</v>
      </c>
      <c r="BC109" s="7">
        <f t="shared" si="275"/>
        <v>69595</v>
      </c>
      <c r="BD109" s="7">
        <f t="shared" si="275"/>
        <v>69595</v>
      </c>
      <c r="BE109" s="7">
        <f t="shared" si="275"/>
        <v>0</v>
      </c>
      <c r="BF109" s="7">
        <f t="shared" si="275"/>
        <v>0</v>
      </c>
      <c r="BG109" s="7">
        <f t="shared" si="275"/>
        <v>0</v>
      </c>
      <c r="BH109" s="7">
        <f t="shared" si="275"/>
        <v>0</v>
      </c>
      <c r="BI109" s="7">
        <f t="shared" si="275"/>
        <v>69595</v>
      </c>
      <c r="BJ109" s="7">
        <f t="shared" si="275"/>
        <v>69595</v>
      </c>
      <c r="BK109" s="7">
        <f t="shared" si="275"/>
        <v>0</v>
      </c>
      <c r="BL109" s="7">
        <f t="shared" si="275"/>
        <v>0</v>
      </c>
      <c r="BM109" s="7">
        <f t="shared" si="275"/>
        <v>0</v>
      </c>
      <c r="BN109" s="7">
        <f t="shared" si="275"/>
        <v>0</v>
      </c>
      <c r="BO109" s="7">
        <f t="shared" si="275"/>
        <v>69595</v>
      </c>
      <c r="BP109" s="7">
        <f t="shared" si="275"/>
        <v>69595</v>
      </c>
      <c r="BQ109" s="7">
        <f t="shared" ref="BQ109:BV109" si="276">BQ110+BQ113</f>
        <v>0</v>
      </c>
      <c r="BR109" s="7">
        <f t="shared" si="276"/>
        <v>0</v>
      </c>
      <c r="BS109" s="7">
        <f t="shared" si="276"/>
        <v>0</v>
      </c>
      <c r="BT109" s="7">
        <f t="shared" si="276"/>
        <v>0</v>
      </c>
      <c r="BU109" s="7">
        <f t="shared" si="276"/>
        <v>69595</v>
      </c>
      <c r="BV109" s="7">
        <f t="shared" si="276"/>
        <v>69595</v>
      </c>
      <c r="BW109" s="7">
        <f t="shared" ref="BW109:CB109" si="277">BW110+BW113</f>
        <v>0</v>
      </c>
      <c r="BX109" s="7">
        <f t="shared" si="277"/>
        <v>0</v>
      </c>
      <c r="BY109" s="7">
        <f t="shared" si="277"/>
        <v>0</v>
      </c>
      <c r="BZ109" s="7">
        <f t="shared" si="277"/>
        <v>0</v>
      </c>
      <c r="CA109" s="7">
        <f t="shared" si="277"/>
        <v>69595</v>
      </c>
      <c r="CB109" s="7">
        <f t="shared" si="277"/>
        <v>69595</v>
      </c>
      <c r="CC109" s="7">
        <f t="shared" ref="CC109:CH109" si="278">CC110+CC113</f>
        <v>0</v>
      </c>
      <c r="CD109" s="7">
        <f t="shared" si="278"/>
        <v>0</v>
      </c>
      <c r="CE109" s="7">
        <f t="shared" si="278"/>
        <v>0</v>
      </c>
      <c r="CF109" s="7">
        <f t="shared" si="278"/>
        <v>0</v>
      </c>
      <c r="CG109" s="7">
        <f t="shared" si="278"/>
        <v>69595</v>
      </c>
      <c r="CH109" s="7">
        <f t="shared" si="278"/>
        <v>69595</v>
      </c>
      <c r="CI109" s="7">
        <f>CI110+CI113+CI116</f>
        <v>0</v>
      </c>
      <c r="CJ109" s="7">
        <f t="shared" ref="CJ109:CN109" si="279">CJ110+CJ113+CJ116</f>
        <v>0</v>
      </c>
      <c r="CK109" s="7">
        <f t="shared" si="279"/>
        <v>0</v>
      </c>
      <c r="CL109" s="7">
        <f t="shared" si="279"/>
        <v>177</v>
      </c>
      <c r="CM109" s="7">
        <f t="shared" si="279"/>
        <v>69772</v>
      </c>
      <c r="CN109" s="7">
        <f t="shared" si="279"/>
        <v>69772</v>
      </c>
      <c r="CO109" s="7">
        <f t="shared" ref="CO109:CP109" si="280">CO110+CO113+CO116</f>
        <v>70108</v>
      </c>
      <c r="CP109" s="7">
        <f t="shared" si="280"/>
        <v>70108</v>
      </c>
      <c r="CQ109" s="37">
        <f t="shared" si="225"/>
        <v>100.48156853752221</v>
      </c>
      <c r="CR109" s="37">
        <f t="shared" si="226"/>
        <v>100.48156853752221</v>
      </c>
    </row>
    <row r="110" spans="1:96" ht="66">
      <c r="A110" s="19" t="s">
        <v>121</v>
      </c>
      <c r="B110" s="20">
        <v>913</v>
      </c>
      <c r="C110" s="14" t="s">
        <v>7</v>
      </c>
      <c r="D110" s="14" t="s">
        <v>29</v>
      </c>
      <c r="E110" s="14" t="s">
        <v>122</v>
      </c>
      <c r="F110" s="14"/>
      <c r="G110" s="7"/>
      <c r="H110" s="7"/>
      <c r="I110" s="7"/>
      <c r="J110" s="7"/>
      <c r="K110" s="7"/>
      <c r="L110" s="7"/>
      <c r="M110" s="7"/>
      <c r="N110" s="7"/>
      <c r="O110" s="7">
        <f>O111</f>
        <v>0</v>
      </c>
      <c r="P110" s="7">
        <f t="shared" ref="P110:AE111" si="281">P111</f>
        <v>0</v>
      </c>
      <c r="Q110" s="7">
        <f t="shared" si="281"/>
        <v>0</v>
      </c>
      <c r="R110" s="7">
        <f t="shared" si="281"/>
        <v>14223</v>
      </c>
      <c r="S110" s="7">
        <f t="shared" si="281"/>
        <v>14223</v>
      </c>
      <c r="T110" s="7">
        <f t="shared" si="281"/>
        <v>14223</v>
      </c>
      <c r="U110" s="7">
        <f>U111</f>
        <v>0</v>
      </c>
      <c r="V110" s="7">
        <f t="shared" si="281"/>
        <v>0</v>
      </c>
      <c r="W110" s="7">
        <f t="shared" si="281"/>
        <v>0</v>
      </c>
      <c r="X110" s="7">
        <f t="shared" si="281"/>
        <v>0</v>
      </c>
      <c r="Y110" s="7">
        <f t="shared" si="281"/>
        <v>14223</v>
      </c>
      <c r="Z110" s="7">
        <f t="shared" si="281"/>
        <v>14223</v>
      </c>
      <c r="AA110" s="7">
        <f>AA111</f>
        <v>0</v>
      </c>
      <c r="AB110" s="7">
        <f t="shared" si="281"/>
        <v>0</v>
      </c>
      <c r="AC110" s="7">
        <f t="shared" si="281"/>
        <v>0</v>
      </c>
      <c r="AD110" s="7">
        <f t="shared" si="281"/>
        <v>52130</v>
      </c>
      <c r="AE110" s="7">
        <f t="shared" si="281"/>
        <v>66353</v>
      </c>
      <c r="AF110" s="7">
        <f>AF111</f>
        <v>66353</v>
      </c>
      <c r="AG110" s="7">
        <f>AG111</f>
        <v>0</v>
      </c>
      <c r="AH110" s="7">
        <f t="shared" ref="AH110:AW111" si="282">AH111</f>
        <v>0</v>
      </c>
      <c r="AI110" s="7">
        <f t="shared" si="282"/>
        <v>0</v>
      </c>
      <c r="AJ110" s="7">
        <f t="shared" si="282"/>
        <v>0</v>
      </c>
      <c r="AK110" s="7">
        <f t="shared" si="282"/>
        <v>66353</v>
      </c>
      <c r="AL110" s="7">
        <f t="shared" si="282"/>
        <v>66353</v>
      </c>
      <c r="AM110" s="7">
        <f>AM111</f>
        <v>0</v>
      </c>
      <c r="AN110" s="7">
        <f t="shared" si="282"/>
        <v>0</v>
      </c>
      <c r="AO110" s="7">
        <f t="shared" si="282"/>
        <v>0</v>
      </c>
      <c r="AP110" s="7">
        <f t="shared" si="282"/>
        <v>0</v>
      </c>
      <c r="AQ110" s="7">
        <f t="shared" si="282"/>
        <v>66353</v>
      </c>
      <c r="AR110" s="7">
        <f t="shared" si="282"/>
        <v>66353</v>
      </c>
      <c r="AS110" s="7">
        <f>AS111</f>
        <v>0</v>
      </c>
      <c r="AT110" s="7">
        <f t="shared" si="282"/>
        <v>0</v>
      </c>
      <c r="AU110" s="7">
        <f t="shared" si="282"/>
        <v>0</v>
      </c>
      <c r="AV110" s="7">
        <f t="shared" si="282"/>
        <v>0</v>
      </c>
      <c r="AW110" s="7">
        <f t="shared" si="282"/>
        <v>66353</v>
      </c>
      <c r="AX110" s="7">
        <f t="shared" ref="AT110:AX111" si="283">AX111</f>
        <v>66353</v>
      </c>
      <c r="AY110" s="7">
        <f>AY111</f>
        <v>0</v>
      </c>
      <c r="AZ110" s="7">
        <f t="shared" ref="AZ110:BO111" si="284">AZ111</f>
        <v>0</v>
      </c>
      <c r="BA110" s="7">
        <f t="shared" si="284"/>
        <v>0</v>
      </c>
      <c r="BB110" s="7">
        <f t="shared" si="284"/>
        <v>0</v>
      </c>
      <c r="BC110" s="7">
        <f t="shared" si="284"/>
        <v>66353</v>
      </c>
      <c r="BD110" s="7">
        <f t="shared" si="284"/>
        <v>66353</v>
      </c>
      <c r="BE110" s="7">
        <f>BE111</f>
        <v>0</v>
      </c>
      <c r="BF110" s="7">
        <f t="shared" si="284"/>
        <v>0</v>
      </c>
      <c r="BG110" s="7">
        <f t="shared" si="284"/>
        <v>0</v>
      </c>
      <c r="BH110" s="7">
        <f t="shared" si="284"/>
        <v>0</v>
      </c>
      <c r="BI110" s="7">
        <f t="shared" si="284"/>
        <v>66353</v>
      </c>
      <c r="BJ110" s="7">
        <f t="shared" si="284"/>
        <v>66353</v>
      </c>
      <c r="BK110" s="7">
        <f>BK111</f>
        <v>0</v>
      </c>
      <c r="BL110" s="7">
        <f t="shared" si="284"/>
        <v>0</v>
      </c>
      <c r="BM110" s="7">
        <f t="shared" si="284"/>
        <v>0</v>
      </c>
      <c r="BN110" s="7">
        <f t="shared" si="284"/>
        <v>0</v>
      </c>
      <c r="BO110" s="7">
        <f t="shared" si="284"/>
        <v>66353</v>
      </c>
      <c r="BP110" s="7">
        <f t="shared" ref="BL110:BP111" si="285">BP111</f>
        <v>66353</v>
      </c>
      <c r="BQ110" s="7">
        <f>BQ111</f>
        <v>0</v>
      </c>
      <c r="BR110" s="7">
        <f t="shared" ref="BR110:CG111" si="286">BR111</f>
        <v>0</v>
      </c>
      <c r="BS110" s="7">
        <f t="shared" si="286"/>
        <v>0</v>
      </c>
      <c r="BT110" s="7">
        <f t="shared" si="286"/>
        <v>0</v>
      </c>
      <c r="BU110" s="7">
        <f t="shared" si="286"/>
        <v>66353</v>
      </c>
      <c r="BV110" s="7">
        <f t="shared" si="286"/>
        <v>66353</v>
      </c>
      <c r="BW110" s="7">
        <f>BW111</f>
        <v>0</v>
      </c>
      <c r="BX110" s="7">
        <f t="shared" si="286"/>
        <v>0</v>
      </c>
      <c r="BY110" s="7">
        <f t="shared" si="286"/>
        <v>0</v>
      </c>
      <c r="BZ110" s="7">
        <f t="shared" si="286"/>
        <v>0</v>
      </c>
      <c r="CA110" s="7">
        <f t="shared" si="286"/>
        <v>66353</v>
      </c>
      <c r="CB110" s="7">
        <f t="shared" si="286"/>
        <v>66353</v>
      </c>
      <c r="CC110" s="7">
        <f>CC111</f>
        <v>0</v>
      </c>
      <c r="CD110" s="7">
        <f t="shared" si="286"/>
        <v>0</v>
      </c>
      <c r="CE110" s="7">
        <f t="shared" si="286"/>
        <v>0</v>
      </c>
      <c r="CF110" s="7">
        <f t="shared" si="286"/>
        <v>0</v>
      </c>
      <c r="CG110" s="7">
        <f t="shared" si="286"/>
        <v>66353</v>
      </c>
      <c r="CH110" s="7">
        <f t="shared" ref="CD110:CH111" si="287">CH111</f>
        <v>66353</v>
      </c>
      <c r="CI110" s="7">
        <f>CI111</f>
        <v>0</v>
      </c>
      <c r="CJ110" s="7">
        <f t="shared" ref="CJ110:CP111" si="288">CJ111</f>
        <v>0</v>
      </c>
      <c r="CK110" s="7">
        <f t="shared" si="288"/>
        <v>0</v>
      </c>
      <c r="CL110" s="7">
        <f t="shared" si="288"/>
        <v>0</v>
      </c>
      <c r="CM110" s="7">
        <f t="shared" si="288"/>
        <v>66353</v>
      </c>
      <c r="CN110" s="7">
        <f t="shared" si="288"/>
        <v>66353</v>
      </c>
      <c r="CO110" s="7">
        <f t="shared" si="288"/>
        <v>67051</v>
      </c>
      <c r="CP110" s="7">
        <f t="shared" si="288"/>
        <v>67051</v>
      </c>
      <c r="CQ110" s="37">
        <f t="shared" si="225"/>
        <v>101.05194942203066</v>
      </c>
      <c r="CR110" s="37">
        <f t="shared" si="226"/>
        <v>101.05194942203066</v>
      </c>
    </row>
    <row r="111" spans="1:96" ht="49.5">
      <c r="A111" s="13" t="s">
        <v>11</v>
      </c>
      <c r="B111" s="20">
        <v>913</v>
      </c>
      <c r="C111" s="14" t="s">
        <v>7</v>
      </c>
      <c r="D111" s="14" t="s">
        <v>29</v>
      </c>
      <c r="E111" s="14" t="s">
        <v>122</v>
      </c>
      <c r="F111" s="14" t="s">
        <v>12</v>
      </c>
      <c r="G111" s="7"/>
      <c r="H111" s="7"/>
      <c r="I111" s="7"/>
      <c r="J111" s="7"/>
      <c r="K111" s="7"/>
      <c r="L111" s="7"/>
      <c r="M111" s="7"/>
      <c r="N111" s="7"/>
      <c r="O111" s="7">
        <f>O112</f>
        <v>0</v>
      </c>
      <c r="P111" s="7">
        <f t="shared" si="281"/>
        <v>0</v>
      </c>
      <c r="Q111" s="7">
        <f t="shared" si="281"/>
        <v>0</v>
      </c>
      <c r="R111" s="7">
        <f t="shared" si="281"/>
        <v>14223</v>
      </c>
      <c r="S111" s="7">
        <f t="shared" si="281"/>
        <v>14223</v>
      </c>
      <c r="T111" s="7">
        <f t="shared" si="281"/>
        <v>14223</v>
      </c>
      <c r="U111" s="7">
        <f>U112</f>
        <v>0</v>
      </c>
      <c r="V111" s="7">
        <f t="shared" si="281"/>
        <v>0</v>
      </c>
      <c r="W111" s="7">
        <f t="shared" si="281"/>
        <v>0</v>
      </c>
      <c r="X111" s="7">
        <f t="shared" si="281"/>
        <v>0</v>
      </c>
      <c r="Y111" s="7">
        <f t="shared" si="281"/>
        <v>14223</v>
      </c>
      <c r="Z111" s="7">
        <f t="shared" si="281"/>
        <v>14223</v>
      </c>
      <c r="AA111" s="7">
        <f>AA112</f>
        <v>0</v>
      </c>
      <c r="AB111" s="7">
        <f>AB112</f>
        <v>0</v>
      </c>
      <c r="AC111" s="7">
        <f>AC112</f>
        <v>0</v>
      </c>
      <c r="AD111" s="7">
        <f>AD112</f>
        <v>52130</v>
      </c>
      <c r="AE111" s="7">
        <f>AE112</f>
        <v>66353</v>
      </c>
      <c r="AF111" s="7">
        <f>AF112</f>
        <v>66353</v>
      </c>
      <c r="AG111" s="7">
        <f>AG112</f>
        <v>0</v>
      </c>
      <c r="AH111" s="7">
        <f t="shared" si="282"/>
        <v>0</v>
      </c>
      <c r="AI111" s="7">
        <f t="shared" si="282"/>
        <v>0</v>
      </c>
      <c r="AJ111" s="7">
        <f t="shared" si="282"/>
        <v>0</v>
      </c>
      <c r="AK111" s="7">
        <f t="shared" si="282"/>
        <v>66353</v>
      </c>
      <c r="AL111" s="7">
        <f t="shared" si="282"/>
        <v>66353</v>
      </c>
      <c r="AM111" s="7">
        <f>AM112</f>
        <v>0</v>
      </c>
      <c r="AN111" s="7">
        <f t="shared" si="282"/>
        <v>0</v>
      </c>
      <c r="AO111" s="7">
        <f t="shared" si="282"/>
        <v>0</v>
      </c>
      <c r="AP111" s="7">
        <f t="shared" si="282"/>
        <v>0</v>
      </c>
      <c r="AQ111" s="7">
        <f t="shared" si="282"/>
        <v>66353</v>
      </c>
      <c r="AR111" s="7">
        <f t="shared" si="282"/>
        <v>66353</v>
      </c>
      <c r="AS111" s="7">
        <f>AS112</f>
        <v>0</v>
      </c>
      <c r="AT111" s="7">
        <f t="shared" si="283"/>
        <v>0</v>
      </c>
      <c r="AU111" s="7">
        <f t="shared" si="283"/>
        <v>0</v>
      </c>
      <c r="AV111" s="7">
        <f t="shared" si="283"/>
        <v>0</v>
      </c>
      <c r="AW111" s="7">
        <f t="shared" si="283"/>
        <v>66353</v>
      </c>
      <c r="AX111" s="7">
        <f t="shared" si="283"/>
        <v>66353</v>
      </c>
      <c r="AY111" s="7">
        <f>AY112</f>
        <v>0</v>
      </c>
      <c r="AZ111" s="7">
        <f t="shared" si="284"/>
        <v>0</v>
      </c>
      <c r="BA111" s="7">
        <f t="shared" si="284"/>
        <v>0</v>
      </c>
      <c r="BB111" s="7">
        <f t="shared" si="284"/>
        <v>0</v>
      </c>
      <c r="BC111" s="7">
        <f t="shared" si="284"/>
        <v>66353</v>
      </c>
      <c r="BD111" s="7">
        <f t="shared" si="284"/>
        <v>66353</v>
      </c>
      <c r="BE111" s="7">
        <f>BE112</f>
        <v>0</v>
      </c>
      <c r="BF111" s="7">
        <f t="shared" si="284"/>
        <v>0</v>
      </c>
      <c r="BG111" s="7">
        <f t="shared" si="284"/>
        <v>0</v>
      </c>
      <c r="BH111" s="7">
        <f t="shared" si="284"/>
        <v>0</v>
      </c>
      <c r="BI111" s="7">
        <f t="shared" si="284"/>
        <v>66353</v>
      </c>
      <c r="BJ111" s="7">
        <f t="shared" si="284"/>
        <v>66353</v>
      </c>
      <c r="BK111" s="7">
        <f>BK112</f>
        <v>0</v>
      </c>
      <c r="BL111" s="7">
        <f t="shared" si="285"/>
        <v>0</v>
      </c>
      <c r="BM111" s="7">
        <f t="shared" si="285"/>
        <v>0</v>
      </c>
      <c r="BN111" s="7">
        <f t="shared" si="285"/>
        <v>0</v>
      </c>
      <c r="BO111" s="7">
        <f t="shared" si="285"/>
        <v>66353</v>
      </c>
      <c r="BP111" s="7">
        <f t="shared" si="285"/>
        <v>66353</v>
      </c>
      <c r="BQ111" s="7">
        <f>BQ112</f>
        <v>0</v>
      </c>
      <c r="BR111" s="7">
        <f t="shared" si="286"/>
        <v>0</v>
      </c>
      <c r="BS111" s="7">
        <f t="shared" si="286"/>
        <v>0</v>
      </c>
      <c r="BT111" s="7">
        <f t="shared" si="286"/>
        <v>0</v>
      </c>
      <c r="BU111" s="7">
        <f t="shared" si="286"/>
        <v>66353</v>
      </c>
      <c r="BV111" s="7">
        <f t="shared" si="286"/>
        <v>66353</v>
      </c>
      <c r="BW111" s="7">
        <f>BW112</f>
        <v>0</v>
      </c>
      <c r="BX111" s="7">
        <f t="shared" si="286"/>
        <v>0</v>
      </c>
      <c r="BY111" s="7">
        <f t="shared" si="286"/>
        <v>0</v>
      </c>
      <c r="BZ111" s="7">
        <f t="shared" si="286"/>
        <v>0</v>
      </c>
      <c r="CA111" s="7">
        <f t="shared" si="286"/>
        <v>66353</v>
      </c>
      <c r="CB111" s="7">
        <f t="shared" si="286"/>
        <v>66353</v>
      </c>
      <c r="CC111" s="7">
        <f>CC112</f>
        <v>0</v>
      </c>
      <c r="CD111" s="7">
        <f t="shared" si="287"/>
        <v>0</v>
      </c>
      <c r="CE111" s="7">
        <f t="shared" si="287"/>
        <v>0</v>
      </c>
      <c r="CF111" s="7">
        <f t="shared" si="287"/>
        <v>0</v>
      </c>
      <c r="CG111" s="7">
        <f t="shared" si="287"/>
        <v>66353</v>
      </c>
      <c r="CH111" s="7">
        <f t="shared" si="287"/>
        <v>66353</v>
      </c>
      <c r="CI111" s="7">
        <f>CI112</f>
        <v>0</v>
      </c>
      <c r="CJ111" s="7">
        <f t="shared" si="288"/>
        <v>0</v>
      </c>
      <c r="CK111" s="7">
        <f t="shared" si="288"/>
        <v>0</v>
      </c>
      <c r="CL111" s="7">
        <f t="shared" si="288"/>
        <v>0</v>
      </c>
      <c r="CM111" s="7">
        <f t="shared" si="288"/>
        <v>66353</v>
      </c>
      <c r="CN111" s="7">
        <f t="shared" si="288"/>
        <v>66353</v>
      </c>
      <c r="CO111" s="7">
        <f t="shared" si="288"/>
        <v>67051</v>
      </c>
      <c r="CP111" s="7">
        <f t="shared" si="288"/>
        <v>67051</v>
      </c>
      <c r="CQ111" s="37">
        <f t="shared" si="225"/>
        <v>101.05194942203066</v>
      </c>
      <c r="CR111" s="37">
        <f t="shared" si="226"/>
        <v>101.05194942203066</v>
      </c>
    </row>
    <row r="112" spans="1:96" ht="20.100000000000001" customHeight="1">
      <c r="A112" s="16" t="s">
        <v>13</v>
      </c>
      <c r="B112" s="14">
        <v>913</v>
      </c>
      <c r="C112" s="14" t="s">
        <v>7</v>
      </c>
      <c r="D112" s="14" t="s">
        <v>29</v>
      </c>
      <c r="E112" s="14" t="s">
        <v>122</v>
      </c>
      <c r="F112" s="14" t="s">
        <v>21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>
        <v>14223</v>
      </c>
      <c r="S112" s="7">
        <f>M112+O112+P112+Q112+R112</f>
        <v>14223</v>
      </c>
      <c r="T112" s="7">
        <f>N112+R112</f>
        <v>14223</v>
      </c>
      <c r="U112" s="7"/>
      <c r="V112" s="7"/>
      <c r="W112" s="7"/>
      <c r="X112" s="7"/>
      <c r="Y112" s="7">
        <f>S112+U112+V112+W112+X112</f>
        <v>14223</v>
      </c>
      <c r="Z112" s="7">
        <f>T112+X112</f>
        <v>14223</v>
      </c>
      <c r="AA112" s="7"/>
      <c r="AB112" s="7"/>
      <c r="AC112" s="7"/>
      <c r="AD112" s="7">
        <v>52130</v>
      </c>
      <c r="AE112" s="7">
        <f>Y112+AA112+AB112+AC112+AD112</f>
        <v>66353</v>
      </c>
      <c r="AF112" s="7">
        <f>Z112+AD112</f>
        <v>66353</v>
      </c>
      <c r="AG112" s="7"/>
      <c r="AH112" s="7"/>
      <c r="AI112" s="7"/>
      <c r="AJ112" s="7"/>
      <c r="AK112" s="7">
        <f>AE112+AG112+AH112+AI112+AJ112</f>
        <v>66353</v>
      </c>
      <c r="AL112" s="7">
        <f>AF112+AJ112</f>
        <v>66353</v>
      </c>
      <c r="AM112" s="7"/>
      <c r="AN112" s="7"/>
      <c r="AO112" s="7"/>
      <c r="AP112" s="7"/>
      <c r="AQ112" s="7">
        <f>AK112+AM112+AN112+AO112+AP112</f>
        <v>66353</v>
      </c>
      <c r="AR112" s="7">
        <f>AL112+AP112</f>
        <v>66353</v>
      </c>
      <c r="AS112" s="7"/>
      <c r="AT112" s="7"/>
      <c r="AU112" s="7"/>
      <c r="AV112" s="7"/>
      <c r="AW112" s="7">
        <f>AQ112+AS112+AT112+AU112+AV112</f>
        <v>66353</v>
      </c>
      <c r="AX112" s="7">
        <f>AR112+AV112</f>
        <v>66353</v>
      </c>
      <c r="AY112" s="7"/>
      <c r="AZ112" s="7"/>
      <c r="BA112" s="7"/>
      <c r="BB112" s="7"/>
      <c r="BC112" s="7">
        <f>AW112+AY112+AZ112+BA112+BB112</f>
        <v>66353</v>
      </c>
      <c r="BD112" s="7">
        <f>AX112+BB112</f>
        <v>66353</v>
      </c>
      <c r="BE112" s="7"/>
      <c r="BF112" s="7"/>
      <c r="BG112" s="7"/>
      <c r="BH112" s="7"/>
      <c r="BI112" s="7">
        <f>BC112+BE112+BF112+BG112+BH112</f>
        <v>66353</v>
      </c>
      <c r="BJ112" s="7">
        <f>BD112+BH112</f>
        <v>66353</v>
      </c>
      <c r="BK112" s="7"/>
      <c r="BL112" s="7"/>
      <c r="BM112" s="7"/>
      <c r="BN112" s="7"/>
      <c r="BO112" s="7">
        <f>BI112+BK112+BL112+BM112+BN112</f>
        <v>66353</v>
      </c>
      <c r="BP112" s="7">
        <f>BJ112+BN112</f>
        <v>66353</v>
      </c>
      <c r="BQ112" s="7"/>
      <c r="BR112" s="7"/>
      <c r="BS112" s="7"/>
      <c r="BT112" s="7"/>
      <c r="BU112" s="7">
        <f>BO112+BQ112+BR112+BS112+BT112</f>
        <v>66353</v>
      </c>
      <c r="BV112" s="7">
        <f>BP112+BT112</f>
        <v>66353</v>
      </c>
      <c r="BW112" s="7"/>
      <c r="BX112" s="7"/>
      <c r="BY112" s="7"/>
      <c r="BZ112" s="7"/>
      <c r="CA112" s="7">
        <f>BU112+BW112+BX112+BY112+BZ112</f>
        <v>66353</v>
      </c>
      <c r="CB112" s="7">
        <f>BV112+BZ112</f>
        <v>66353</v>
      </c>
      <c r="CC112" s="7"/>
      <c r="CD112" s="7"/>
      <c r="CE112" s="7"/>
      <c r="CF112" s="7"/>
      <c r="CG112" s="7">
        <f>CA112+CC112+CD112+CE112+CF112</f>
        <v>66353</v>
      </c>
      <c r="CH112" s="7">
        <f>CB112+CF112</f>
        <v>66353</v>
      </c>
      <c r="CI112" s="7"/>
      <c r="CJ112" s="7"/>
      <c r="CK112" s="7"/>
      <c r="CL112" s="7"/>
      <c r="CM112" s="7">
        <f>CG112+CI112+CJ112+CK112+CL112</f>
        <v>66353</v>
      </c>
      <c r="CN112" s="7">
        <f>CH112+CL112</f>
        <v>66353</v>
      </c>
      <c r="CO112" s="7">
        <v>67051</v>
      </c>
      <c r="CP112" s="7">
        <v>67051</v>
      </c>
      <c r="CQ112" s="37">
        <f t="shared" si="225"/>
        <v>101.05194942203066</v>
      </c>
      <c r="CR112" s="37">
        <f t="shared" si="226"/>
        <v>101.05194942203066</v>
      </c>
    </row>
    <row r="113" spans="1:96" ht="99">
      <c r="A113" s="19" t="s">
        <v>129</v>
      </c>
      <c r="B113" s="20">
        <v>913</v>
      </c>
      <c r="C113" s="14" t="s">
        <v>7</v>
      </c>
      <c r="D113" s="14" t="s">
        <v>29</v>
      </c>
      <c r="E113" s="14" t="s">
        <v>130</v>
      </c>
      <c r="F113" s="14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>
        <f>AA114</f>
        <v>0</v>
      </c>
      <c r="AB113" s="7">
        <f t="shared" ref="AB113:AQ114" si="289">AB114</f>
        <v>0</v>
      </c>
      <c r="AC113" s="7">
        <f t="shared" si="289"/>
        <v>0</v>
      </c>
      <c r="AD113" s="7">
        <f t="shared" si="289"/>
        <v>3242</v>
      </c>
      <c r="AE113" s="7">
        <f t="shared" si="289"/>
        <v>3242</v>
      </c>
      <c r="AF113" s="7">
        <f t="shared" si="289"/>
        <v>3242</v>
      </c>
      <c r="AG113" s="7">
        <f>AG114</f>
        <v>0</v>
      </c>
      <c r="AH113" s="7">
        <f t="shared" si="289"/>
        <v>0</v>
      </c>
      <c r="AI113" s="7">
        <f t="shared" si="289"/>
        <v>0</v>
      </c>
      <c r="AJ113" s="7">
        <f t="shared" si="289"/>
        <v>0</v>
      </c>
      <c r="AK113" s="7">
        <f t="shared" si="289"/>
        <v>3242</v>
      </c>
      <c r="AL113" s="7">
        <f t="shared" si="289"/>
        <v>3242</v>
      </c>
      <c r="AM113" s="7">
        <f>AM114</f>
        <v>0</v>
      </c>
      <c r="AN113" s="7">
        <f t="shared" si="289"/>
        <v>0</v>
      </c>
      <c r="AO113" s="7">
        <f t="shared" si="289"/>
        <v>0</v>
      </c>
      <c r="AP113" s="7">
        <f t="shared" si="289"/>
        <v>0</v>
      </c>
      <c r="AQ113" s="7">
        <f t="shared" si="289"/>
        <v>3242</v>
      </c>
      <c r="AR113" s="7">
        <f t="shared" ref="AN113:AR114" si="290">AR114</f>
        <v>3242</v>
      </c>
      <c r="AS113" s="7">
        <f>AS114</f>
        <v>0</v>
      </c>
      <c r="AT113" s="7">
        <f t="shared" ref="AT113:BI114" si="291">AT114</f>
        <v>0</v>
      </c>
      <c r="AU113" s="7">
        <f t="shared" si="291"/>
        <v>0</v>
      </c>
      <c r="AV113" s="7">
        <f t="shared" si="291"/>
        <v>0</v>
      </c>
      <c r="AW113" s="7">
        <f t="shared" si="291"/>
        <v>3242</v>
      </c>
      <c r="AX113" s="7">
        <f t="shared" si="291"/>
        <v>3242</v>
      </c>
      <c r="AY113" s="7">
        <f>AY114</f>
        <v>0</v>
      </c>
      <c r="AZ113" s="7">
        <f t="shared" si="291"/>
        <v>0</v>
      </c>
      <c r="BA113" s="7">
        <f t="shared" si="291"/>
        <v>0</v>
      </c>
      <c r="BB113" s="7">
        <f t="shared" si="291"/>
        <v>0</v>
      </c>
      <c r="BC113" s="7">
        <f t="shared" si="291"/>
        <v>3242</v>
      </c>
      <c r="BD113" s="7">
        <f t="shared" si="291"/>
        <v>3242</v>
      </c>
      <c r="BE113" s="7">
        <f>BE114</f>
        <v>0</v>
      </c>
      <c r="BF113" s="7">
        <f t="shared" si="291"/>
        <v>0</v>
      </c>
      <c r="BG113" s="7">
        <f t="shared" si="291"/>
        <v>0</v>
      </c>
      <c r="BH113" s="7">
        <f t="shared" si="291"/>
        <v>0</v>
      </c>
      <c r="BI113" s="7">
        <f t="shared" si="291"/>
        <v>3242</v>
      </c>
      <c r="BJ113" s="7">
        <f t="shared" ref="BF113:BJ114" si="292">BJ114</f>
        <v>3242</v>
      </c>
      <c r="BK113" s="7">
        <f>BK114</f>
        <v>0</v>
      </c>
      <c r="BL113" s="7">
        <f t="shared" ref="BL113:CA114" si="293">BL114</f>
        <v>0</v>
      </c>
      <c r="BM113" s="7">
        <f t="shared" si="293"/>
        <v>0</v>
      </c>
      <c r="BN113" s="7">
        <f t="shared" si="293"/>
        <v>0</v>
      </c>
      <c r="BO113" s="7">
        <f t="shared" si="293"/>
        <v>3242</v>
      </c>
      <c r="BP113" s="7">
        <f t="shared" si="293"/>
        <v>3242</v>
      </c>
      <c r="BQ113" s="7">
        <f>BQ114</f>
        <v>0</v>
      </c>
      <c r="BR113" s="7">
        <f t="shared" si="293"/>
        <v>0</v>
      </c>
      <c r="BS113" s="7">
        <f t="shared" si="293"/>
        <v>0</v>
      </c>
      <c r="BT113" s="7">
        <f t="shared" si="293"/>
        <v>0</v>
      </c>
      <c r="BU113" s="7">
        <f t="shared" si="293"/>
        <v>3242</v>
      </c>
      <c r="BV113" s="7">
        <f t="shared" si="293"/>
        <v>3242</v>
      </c>
      <c r="BW113" s="7">
        <f>BW114</f>
        <v>0</v>
      </c>
      <c r="BX113" s="7">
        <f t="shared" si="293"/>
        <v>0</v>
      </c>
      <c r="BY113" s="7">
        <f t="shared" si="293"/>
        <v>0</v>
      </c>
      <c r="BZ113" s="7">
        <f t="shared" si="293"/>
        <v>0</v>
      </c>
      <c r="CA113" s="7">
        <f t="shared" si="293"/>
        <v>3242</v>
      </c>
      <c r="CB113" s="7">
        <f t="shared" ref="BX113:CB114" si="294">CB114</f>
        <v>3242</v>
      </c>
      <c r="CC113" s="7">
        <f>CC114</f>
        <v>0</v>
      </c>
      <c r="CD113" s="7">
        <f t="shared" ref="CD113:CP114" si="295">CD114</f>
        <v>0</v>
      </c>
      <c r="CE113" s="7">
        <f t="shared" si="295"/>
        <v>0</v>
      </c>
      <c r="CF113" s="7">
        <f t="shared" si="295"/>
        <v>0</v>
      </c>
      <c r="CG113" s="7">
        <f t="shared" si="295"/>
        <v>3242</v>
      </c>
      <c r="CH113" s="7">
        <f t="shared" si="295"/>
        <v>3242</v>
      </c>
      <c r="CI113" s="7">
        <f>CI114</f>
        <v>0</v>
      </c>
      <c r="CJ113" s="7">
        <f t="shared" si="295"/>
        <v>0</v>
      </c>
      <c r="CK113" s="7">
        <f t="shared" si="295"/>
        <v>0</v>
      </c>
      <c r="CL113" s="7">
        <f t="shared" si="295"/>
        <v>0</v>
      </c>
      <c r="CM113" s="7">
        <f t="shared" si="295"/>
        <v>3242</v>
      </c>
      <c r="CN113" s="7">
        <f t="shared" si="295"/>
        <v>3242</v>
      </c>
      <c r="CO113" s="7">
        <f t="shared" si="295"/>
        <v>2906</v>
      </c>
      <c r="CP113" s="7">
        <f t="shared" si="295"/>
        <v>2906</v>
      </c>
      <c r="CQ113" s="37">
        <f t="shared" si="225"/>
        <v>89.636027143738431</v>
      </c>
      <c r="CR113" s="37">
        <f t="shared" si="226"/>
        <v>89.636027143738431</v>
      </c>
    </row>
    <row r="114" spans="1:96" ht="49.5">
      <c r="A114" s="13" t="s">
        <v>11</v>
      </c>
      <c r="B114" s="20">
        <v>913</v>
      </c>
      <c r="C114" s="14" t="s">
        <v>7</v>
      </c>
      <c r="D114" s="14" t="s">
        <v>29</v>
      </c>
      <c r="E114" s="14" t="s">
        <v>130</v>
      </c>
      <c r="F114" s="14" t="s">
        <v>12</v>
      </c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>
        <f>AA115</f>
        <v>0</v>
      </c>
      <c r="AB114" s="7">
        <f t="shared" si="289"/>
        <v>0</v>
      </c>
      <c r="AC114" s="7">
        <f t="shared" si="289"/>
        <v>0</v>
      </c>
      <c r="AD114" s="7">
        <f t="shared" si="289"/>
        <v>3242</v>
      </c>
      <c r="AE114" s="7">
        <f t="shared" si="289"/>
        <v>3242</v>
      </c>
      <c r="AF114" s="7">
        <f t="shared" si="289"/>
        <v>3242</v>
      </c>
      <c r="AG114" s="7">
        <f>AG115</f>
        <v>0</v>
      </c>
      <c r="AH114" s="7">
        <f t="shared" si="289"/>
        <v>0</v>
      </c>
      <c r="AI114" s="7">
        <f t="shared" si="289"/>
        <v>0</v>
      </c>
      <c r="AJ114" s="7">
        <f t="shared" si="289"/>
        <v>0</v>
      </c>
      <c r="AK114" s="7">
        <f t="shared" si="289"/>
        <v>3242</v>
      </c>
      <c r="AL114" s="7">
        <f t="shared" si="289"/>
        <v>3242</v>
      </c>
      <c r="AM114" s="7">
        <f>AM115</f>
        <v>0</v>
      </c>
      <c r="AN114" s="7">
        <f t="shared" si="290"/>
        <v>0</v>
      </c>
      <c r="AO114" s="7">
        <f t="shared" si="290"/>
        <v>0</v>
      </c>
      <c r="AP114" s="7">
        <f t="shared" si="290"/>
        <v>0</v>
      </c>
      <c r="AQ114" s="7">
        <f t="shared" si="290"/>
        <v>3242</v>
      </c>
      <c r="AR114" s="7">
        <f t="shared" si="290"/>
        <v>3242</v>
      </c>
      <c r="AS114" s="7">
        <f>AS115</f>
        <v>0</v>
      </c>
      <c r="AT114" s="7">
        <f t="shared" si="291"/>
        <v>0</v>
      </c>
      <c r="AU114" s="7">
        <f t="shared" si="291"/>
        <v>0</v>
      </c>
      <c r="AV114" s="7">
        <f t="shared" si="291"/>
        <v>0</v>
      </c>
      <c r="AW114" s="7">
        <f t="shared" si="291"/>
        <v>3242</v>
      </c>
      <c r="AX114" s="7">
        <f t="shared" si="291"/>
        <v>3242</v>
      </c>
      <c r="AY114" s="7">
        <f>AY115</f>
        <v>0</v>
      </c>
      <c r="AZ114" s="7">
        <f t="shared" si="291"/>
        <v>0</v>
      </c>
      <c r="BA114" s="7">
        <f t="shared" si="291"/>
        <v>0</v>
      </c>
      <c r="BB114" s="7">
        <f t="shared" si="291"/>
        <v>0</v>
      </c>
      <c r="BC114" s="7">
        <f t="shared" si="291"/>
        <v>3242</v>
      </c>
      <c r="BD114" s="7">
        <f t="shared" si="291"/>
        <v>3242</v>
      </c>
      <c r="BE114" s="7">
        <f>BE115</f>
        <v>0</v>
      </c>
      <c r="BF114" s="7">
        <f t="shared" si="292"/>
        <v>0</v>
      </c>
      <c r="BG114" s="7">
        <f t="shared" si="292"/>
        <v>0</v>
      </c>
      <c r="BH114" s="7">
        <f t="shared" si="292"/>
        <v>0</v>
      </c>
      <c r="BI114" s="7">
        <f t="shared" si="292"/>
        <v>3242</v>
      </c>
      <c r="BJ114" s="7">
        <f t="shared" si="292"/>
        <v>3242</v>
      </c>
      <c r="BK114" s="7">
        <f>BK115</f>
        <v>0</v>
      </c>
      <c r="BL114" s="7">
        <f t="shared" si="293"/>
        <v>0</v>
      </c>
      <c r="BM114" s="7">
        <f t="shared" si="293"/>
        <v>0</v>
      </c>
      <c r="BN114" s="7">
        <f t="shared" si="293"/>
        <v>0</v>
      </c>
      <c r="BO114" s="7">
        <f t="shared" si="293"/>
        <v>3242</v>
      </c>
      <c r="BP114" s="7">
        <f t="shared" si="293"/>
        <v>3242</v>
      </c>
      <c r="BQ114" s="7">
        <f>BQ115</f>
        <v>0</v>
      </c>
      <c r="BR114" s="7">
        <f t="shared" si="293"/>
        <v>0</v>
      </c>
      <c r="BS114" s="7">
        <f t="shared" si="293"/>
        <v>0</v>
      </c>
      <c r="BT114" s="7">
        <f t="shared" si="293"/>
        <v>0</v>
      </c>
      <c r="BU114" s="7">
        <f t="shared" si="293"/>
        <v>3242</v>
      </c>
      <c r="BV114" s="7">
        <f t="shared" si="293"/>
        <v>3242</v>
      </c>
      <c r="BW114" s="7">
        <f>BW115</f>
        <v>0</v>
      </c>
      <c r="BX114" s="7">
        <f t="shared" si="294"/>
        <v>0</v>
      </c>
      <c r="BY114" s="7">
        <f t="shared" si="294"/>
        <v>0</v>
      </c>
      <c r="BZ114" s="7">
        <f t="shared" si="294"/>
        <v>0</v>
      </c>
      <c r="CA114" s="7">
        <f t="shared" si="294"/>
        <v>3242</v>
      </c>
      <c r="CB114" s="7">
        <f t="shared" si="294"/>
        <v>3242</v>
      </c>
      <c r="CC114" s="7">
        <f>CC115</f>
        <v>0</v>
      </c>
      <c r="CD114" s="7">
        <f t="shared" si="295"/>
        <v>0</v>
      </c>
      <c r="CE114" s="7">
        <f t="shared" si="295"/>
        <v>0</v>
      </c>
      <c r="CF114" s="7">
        <f t="shared" si="295"/>
        <v>0</v>
      </c>
      <c r="CG114" s="7">
        <f t="shared" si="295"/>
        <v>3242</v>
      </c>
      <c r="CH114" s="7">
        <f t="shared" si="295"/>
        <v>3242</v>
      </c>
      <c r="CI114" s="7">
        <f>CI115</f>
        <v>0</v>
      </c>
      <c r="CJ114" s="7">
        <f t="shared" si="295"/>
        <v>0</v>
      </c>
      <c r="CK114" s="7">
        <f t="shared" si="295"/>
        <v>0</v>
      </c>
      <c r="CL114" s="7">
        <f t="shared" si="295"/>
        <v>0</v>
      </c>
      <c r="CM114" s="7">
        <f t="shared" si="295"/>
        <v>3242</v>
      </c>
      <c r="CN114" s="7">
        <f t="shared" si="295"/>
        <v>3242</v>
      </c>
      <c r="CO114" s="7">
        <f t="shared" si="295"/>
        <v>2906</v>
      </c>
      <c r="CP114" s="7">
        <f t="shared" si="295"/>
        <v>2906</v>
      </c>
      <c r="CQ114" s="37">
        <f t="shared" si="225"/>
        <v>89.636027143738431</v>
      </c>
      <c r="CR114" s="37">
        <f t="shared" si="226"/>
        <v>89.636027143738431</v>
      </c>
    </row>
    <row r="115" spans="1:96" ht="20.100000000000001" customHeight="1">
      <c r="A115" s="16" t="s">
        <v>13</v>
      </c>
      <c r="B115" s="14">
        <v>913</v>
      </c>
      <c r="C115" s="14" t="s">
        <v>7</v>
      </c>
      <c r="D115" s="14" t="s">
        <v>29</v>
      </c>
      <c r="E115" s="14" t="s">
        <v>130</v>
      </c>
      <c r="F115" s="14" t="s">
        <v>21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>
        <v>3242</v>
      </c>
      <c r="AE115" s="7">
        <f>Y115+AA115+AB115+AC115+AD115</f>
        <v>3242</v>
      </c>
      <c r="AF115" s="7">
        <f>Z115+AD115</f>
        <v>3242</v>
      </c>
      <c r="AG115" s="7"/>
      <c r="AH115" s="7"/>
      <c r="AI115" s="7"/>
      <c r="AJ115" s="7"/>
      <c r="AK115" s="7">
        <f>AE115+AG115+AH115+AI115+AJ115</f>
        <v>3242</v>
      </c>
      <c r="AL115" s="7">
        <f>AF115+AJ115</f>
        <v>3242</v>
      </c>
      <c r="AM115" s="7"/>
      <c r="AN115" s="7"/>
      <c r="AO115" s="7"/>
      <c r="AP115" s="7"/>
      <c r="AQ115" s="7">
        <f>AK115+AM115+AN115+AO115+AP115</f>
        <v>3242</v>
      </c>
      <c r="AR115" s="7">
        <f>AL115+AP115</f>
        <v>3242</v>
      </c>
      <c r="AS115" s="7"/>
      <c r="AT115" s="7"/>
      <c r="AU115" s="7"/>
      <c r="AV115" s="7"/>
      <c r="AW115" s="7">
        <f>AQ115+AS115+AT115+AU115+AV115</f>
        <v>3242</v>
      </c>
      <c r="AX115" s="7">
        <f>AR115+AV115</f>
        <v>3242</v>
      </c>
      <c r="AY115" s="7"/>
      <c r="AZ115" s="7"/>
      <c r="BA115" s="7"/>
      <c r="BB115" s="7"/>
      <c r="BC115" s="7">
        <f>AW115+AY115+AZ115+BA115+BB115</f>
        <v>3242</v>
      </c>
      <c r="BD115" s="7">
        <f>AX115+BB115</f>
        <v>3242</v>
      </c>
      <c r="BE115" s="7"/>
      <c r="BF115" s="7"/>
      <c r="BG115" s="7"/>
      <c r="BH115" s="7"/>
      <c r="BI115" s="7">
        <f>BC115+BE115+BF115+BG115+BH115</f>
        <v>3242</v>
      </c>
      <c r="BJ115" s="7">
        <f>BD115+BH115</f>
        <v>3242</v>
      </c>
      <c r="BK115" s="7"/>
      <c r="BL115" s="7"/>
      <c r="BM115" s="7"/>
      <c r="BN115" s="7"/>
      <c r="BO115" s="7">
        <f>BI115+BK115+BL115+BM115+BN115</f>
        <v>3242</v>
      </c>
      <c r="BP115" s="7">
        <f>BJ115+BN115</f>
        <v>3242</v>
      </c>
      <c r="BQ115" s="7"/>
      <c r="BR115" s="7"/>
      <c r="BS115" s="7"/>
      <c r="BT115" s="7"/>
      <c r="BU115" s="7">
        <f>BO115+BQ115+BR115+BS115+BT115</f>
        <v>3242</v>
      </c>
      <c r="BV115" s="7">
        <f>BP115+BT115</f>
        <v>3242</v>
      </c>
      <c r="BW115" s="7"/>
      <c r="BX115" s="7"/>
      <c r="BY115" s="7"/>
      <c r="BZ115" s="7"/>
      <c r="CA115" s="7">
        <f>BU115+BW115+BX115+BY115+BZ115</f>
        <v>3242</v>
      </c>
      <c r="CB115" s="7">
        <f>BV115+BZ115</f>
        <v>3242</v>
      </c>
      <c r="CC115" s="7"/>
      <c r="CD115" s="7"/>
      <c r="CE115" s="7"/>
      <c r="CF115" s="7"/>
      <c r="CG115" s="7">
        <f>CA115+CC115+CD115+CE115+CF115</f>
        <v>3242</v>
      </c>
      <c r="CH115" s="7">
        <f>CB115+CF115</f>
        <v>3242</v>
      </c>
      <c r="CI115" s="7"/>
      <c r="CJ115" s="7"/>
      <c r="CK115" s="7"/>
      <c r="CL115" s="7"/>
      <c r="CM115" s="7">
        <f>CG115+CI115+CJ115+CK115+CL115</f>
        <v>3242</v>
      </c>
      <c r="CN115" s="7">
        <f>CH115+CL115</f>
        <v>3242</v>
      </c>
      <c r="CO115" s="7">
        <v>2906</v>
      </c>
      <c r="CP115" s="7">
        <v>2906</v>
      </c>
      <c r="CQ115" s="37">
        <f t="shared" si="225"/>
        <v>89.636027143738431</v>
      </c>
      <c r="CR115" s="37">
        <f t="shared" si="226"/>
        <v>89.636027143738431</v>
      </c>
    </row>
    <row r="116" spans="1:96" ht="86.25" customHeight="1">
      <c r="A116" s="19" t="s">
        <v>147</v>
      </c>
      <c r="B116" s="20" t="s">
        <v>54</v>
      </c>
      <c r="C116" s="14" t="s">
        <v>7</v>
      </c>
      <c r="D116" s="14" t="s">
        <v>29</v>
      </c>
      <c r="E116" s="14" t="s">
        <v>145</v>
      </c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>
        <f>CI117</f>
        <v>0</v>
      </c>
      <c r="CJ116" s="7">
        <f t="shared" ref="CJ116:CJ117" si="296">CJ117</f>
        <v>0</v>
      </c>
      <c r="CK116" s="7">
        <f t="shared" ref="CK116:CK117" si="297">CK117</f>
        <v>0</v>
      </c>
      <c r="CL116" s="7">
        <f t="shared" ref="CL116:CL117" si="298">CL117</f>
        <v>177</v>
      </c>
      <c r="CM116" s="7">
        <f t="shared" ref="CM116:CO117" si="299">CM117</f>
        <v>177</v>
      </c>
      <c r="CN116" s="7">
        <f t="shared" ref="CN116:CP117" si="300">CN117</f>
        <v>177</v>
      </c>
      <c r="CO116" s="7">
        <f t="shared" si="299"/>
        <v>151</v>
      </c>
      <c r="CP116" s="7">
        <f t="shared" si="300"/>
        <v>151</v>
      </c>
      <c r="CQ116" s="37">
        <f t="shared" si="225"/>
        <v>85.310734463276845</v>
      </c>
      <c r="CR116" s="37">
        <f t="shared" si="226"/>
        <v>85.310734463276845</v>
      </c>
    </row>
    <row r="117" spans="1:96" ht="49.5">
      <c r="A117" s="13" t="s">
        <v>11</v>
      </c>
      <c r="B117" s="20" t="s">
        <v>54</v>
      </c>
      <c r="C117" s="14" t="s">
        <v>7</v>
      </c>
      <c r="D117" s="14" t="s">
        <v>29</v>
      </c>
      <c r="E117" s="14" t="s">
        <v>145</v>
      </c>
      <c r="F117" s="7">
        <v>600</v>
      </c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>
        <f>CI118</f>
        <v>0</v>
      </c>
      <c r="CJ117" s="7">
        <f t="shared" si="296"/>
        <v>0</v>
      </c>
      <c r="CK117" s="7">
        <f t="shared" si="297"/>
        <v>0</v>
      </c>
      <c r="CL117" s="7">
        <f t="shared" si="298"/>
        <v>177</v>
      </c>
      <c r="CM117" s="7">
        <f t="shared" si="299"/>
        <v>177</v>
      </c>
      <c r="CN117" s="7">
        <f t="shared" si="300"/>
        <v>177</v>
      </c>
      <c r="CO117" s="7">
        <f t="shared" si="299"/>
        <v>151</v>
      </c>
      <c r="CP117" s="7">
        <f t="shared" si="300"/>
        <v>151</v>
      </c>
      <c r="CQ117" s="37">
        <f t="shared" si="225"/>
        <v>85.310734463276845</v>
      </c>
      <c r="CR117" s="37">
        <f t="shared" si="226"/>
        <v>85.310734463276845</v>
      </c>
    </row>
    <row r="118" spans="1:96" ht="20.100000000000001" customHeight="1">
      <c r="A118" s="16" t="s">
        <v>13</v>
      </c>
      <c r="B118" s="14" t="s">
        <v>54</v>
      </c>
      <c r="C118" s="14" t="s">
        <v>7</v>
      </c>
      <c r="D118" s="14" t="s">
        <v>29</v>
      </c>
      <c r="E118" s="14" t="s">
        <v>145</v>
      </c>
      <c r="F118" s="14">
        <v>610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>
        <v>177</v>
      </c>
      <c r="CM118" s="7">
        <f>CG118+CI118+CJ118+CK118+CL118</f>
        <v>177</v>
      </c>
      <c r="CN118" s="7">
        <f>CH118+CL118</f>
        <v>177</v>
      </c>
      <c r="CO118" s="7">
        <v>151</v>
      </c>
      <c r="CP118" s="7">
        <v>151</v>
      </c>
      <c r="CQ118" s="37">
        <f t="shared" si="225"/>
        <v>85.310734463276845</v>
      </c>
      <c r="CR118" s="37">
        <f t="shared" si="226"/>
        <v>85.310734463276845</v>
      </c>
    </row>
    <row r="119" spans="1:96" ht="33">
      <c r="A119" s="19" t="s">
        <v>85</v>
      </c>
      <c r="B119" s="14">
        <v>913</v>
      </c>
      <c r="C119" s="14" t="s">
        <v>7</v>
      </c>
      <c r="D119" s="14" t="s">
        <v>29</v>
      </c>
      <c r="E119" s="17" t="s">
        <v>123</v>
      </c>
      <c r="F119" s="18"/>
      <c r="G119" s="7"/>
      <c r="H119" s="7"/>
      <c r="I119" s="7"/>
      <c r="J119" s="7"/>
      <c r="K119" s="7"/>
      <c r="L119" s="7"/>
      <c r="M119" s="7"/>
      <c r="N119" s="7"/>
      <c r="O119" s="7">
        <f>O120</f>
        <v>0</v>
      </c>
      <c r="P119" s="7">
        <f t="shared" ref="P119:AE121" si="301">P120</f>
        <v>0</v>
      </c>
      <c r="Q119" s="7">
        <f t="shared" si="301"/>
        <v>0</v>
      </c>
      <c r="R119" s="7">
        <f t="shared" si="301"/>
        <v>123199</v>
      </c>
      <c r="S119" s="7">
        <f t="shared" si="301"/>
        <v>123199</v>
      </c>
      <c r="T119" s="7">
        <f t="shared" si="301"/>
        <v>123199</v>
      </c>
      <c r="U119" s="7">
        <f>U120</f>
        <v>0</v>
      </c>
      <c r="V119" s="7">
        <f t="shared" si="301"/>
        <v>0</v>
      </c>
      <c r="W119" s="7">
        <f t="shared" si="301"/>
        <v>0</v>
      </c>
      <c r="X119" s="7">
        <f t="shared" si="301"/>
        <v>0</v>
      </c>
      <c r="Y119" s="7">
        <f t="shared" si="301"/>
        <v>123199</v>
      </c>
      <c r="Z119" s="7">
        <f t="shared" si="301"/>
        <v>123199</v>
      </c>
      <c r="AA119" s="7">
        <f>AA120</f>
        <v>0</v>
      </c>
      <c r="AB119" s="7">
        <f t="shared" si="301"/>
        <v>0</v>
      </c>
      <c r="AC119" s="7">
        <f t="shared" si="301"/>
        <v>0</v>
      </c>
      <c r="AD119" s="7">
        <f t="shared" si="301"/>
        <v>0</v>
      </c>
      <c r="AE119" s="7">
        <f t="shared" si="301"/>
        <v>123199</v>
      </c>
      <c r="AF119" s="7">
        <f t="shared" ref="AB119:AF121" si="302">AF120</f>
        <v>123199</v>
      </c>
      <c r="AG119" s="7">
        <f>AG120</f>
        <v>0</v>
      </c>
      <c r="AH119" s="7">
        <f t="shared" ref="AH119:AW121" si="303">AH120</f>
        <v>0</v>
      </c>
      <c r="AI119" s="7">
        <f t="shared" si="303"/>
        <v>0</v>
      </c>
      <c r="AJ119" s="7">
        <f t="shared" si="303"/>
        <v>0</v>
      </c>
      <c r="AK119" s="7">
        <f t="shared" si="303"/>
        <v>123199</v>
      </c>
      <c r="AL119" s="7">
        <f t="shared" si="303"/>
        <v>123199</v>
      </c>
      <c r="AM119" s="7">
        <f>AM120</f>
        <v>0</v>
      </c>
      <c r="AN119" s="7">
        <f t="shared" si="303"/>
        <v>0</v>
      </c>
      <c r="AO119" s="7">
        <f t="shared" si="303"/>
        <v>0</v>
      </c>
      <c r="AP119" s="7">
        <f t="shared" si="303"/>
        <v>0</v>
      </c>
      <c r="AQ119" s="7">
        <f t="shared" si="303"/>
        <v>123199</v>
      </c>
      <c r="AR119" s="7">
        <f t="shared" si="303"/>
        <v>123199</v>
      </c>
      <c r="AS119" s="7">
        <f>AS120</f>
        <v>0</v>
      </c>
      <c r="AT119" s="7">
        <f t="shared" si="303"/>
        <v>0</v>
      </c>
      <c r="AU119" s="7">
        <f t="shared" si="303"/>
        <v>0</v>
      </c>
      <c r="AV119" s="7">
        <f t="shared" si="303"/>
        <v>0</v>
      </c>
      <c r="AW119" s="7">
        <f t="shared" si="303"/>
        <v>123199</v>
      </c>
      <c r="AX119" s="7">
        <f t="shared" ref="AT119:AX121" si="304">AX120</f>
        <v>123199</v>
      </c>
      <c r="AY119" s="7">
        <f>AY120</f>
        <v>0</v>
      </c>
      <c r="AZ119" s="7">
        <f t="shared" ref="AZ119:BO121" si="305">AZ120</f>
        <v>0</v>
      </c>
      <c r="BA119" s="7">
        <f t="shared" si="305"/>
        <v>0</v>
      </c>
      <c r="BB119" s="7">
        <f t="shared" si="305"/>
        <v>0</v>
      </c>
      <c r="BC119" s="7">
        <f t="shared" si="305"/>
        <v>123199</v>
      </c>
      <c r="BD119" s="7">
        <f t="shared" si="305"/>
        <v>123199</v>
      </c>
      <c r="BE119" s="7">
        <f>BE120</f>
        <v>0</v>
      </c>
      <c r="BF119" s="7">
        <f t="shared" si="305"/>
        <v>0</v>
      </c>
      <c r="BG119" s="7">
        <f t="shared" si="305"/>
        <v>0</v>
      </c>
      <c r="BH119" s="7">
        <f t="shared" si="305"/>
        <v>0</v>
      </c>
      <c r="BI119" s="7">
        <f t="shared" si="305"/>
        <v>123199</v>
      </c>
      <c r="BJ119" s="7">
        <f t="shared" si="305"/>
        <v>123199</v>
      </c>
      <c r="BK119" s="7">
        <f>BK120</f>
        <v>0</v>
      </c>
      <c r="BL119" s="7">
        <f t="shared" si="305"/>
        <v>0</v>
      </c>
      <c r="BM119" s="7">
        <f t="shared" si="305"/>
        <v>0</v>
      </c>
      <c r="BN119" s="7">
        <f t="shared" si="305"/>
        <v>0</v>
      </c>
      <c r="BO119" s="7">
        <f t="shared" si="305"/>
        <v>123199</v>
      </c>
      <c r="BP119" s="7">
        <f t="shared" ref="BL119:BP121" si="306">BP120</f>
        <v>123199</v>
      </c>
      <c r="BQ119" s="7">
        <f>BQ120</f>
        <v>0</v>
      </c>
      <c r="BR119" s="7">
        <f t="shared" ref="BR119:CG121" si="307">BR120</f>
        <v>0</v>
      </c>
      <c r="BS119" s="7">
        <f t="shared" si="307"/>
        <v>0</v>
      </c>
      <c r="BT119" s="7">
        <f t="shared" si="307"/>
        <v>0</v>
      </c>
      <c r="BU119" s="7">
        <f t="shared" si="307"/>
        <v>123199</v>
      </c>
      <c r="BV119" s="7">
        <f t="shared" si="307"/>
        <v>123199</v>
      </c>
      <c r="BW119" s="7">
        <f>BW120</f>
        <v>0</v>
      </c>
      <c r="BX119" s="7">
        <f t="shared" si="307"/>
        <v>0</v>
      </c>
      <c r="BY119" s="7">
        <f t="shared" si="307"/>
        <v>0</v>
      </c>
      <c r="BZ119" s="7">
        <f t="shared" si="307"/>
        <v>0</v>
      </c>
      <c r="CA119" s="7">
        <f t="shared" si="307"/>
        <v>123199</v>
      </c>
      <c r="CB119" s="7">
        <f t="shared" si="307"/>
        <v>123199</v>
      </c>
      <c r="CC119" s="7">
        <f>CC120</f>
        <v>0</v>
      </c>
      <c r="CD119" s="7">
        <f t="shared" si="307"/>
        <v>0</v>
      </c>
      <c r="CE119" s="7">
        <f t="shared" si="307"/>
        <v>0</v>
      </c>
      <c r="CF119" s="7">
        <f t="shared" si="307"/>
        <v>0</v>
      </c>
      <c r="CG119" s="7">
        <f t="shared" si="307"/>
        <v>123199</v>
      </c>
      <c r="CH119" s="7">
        <f t="shared" ref="CD119:CH121" si="308">CH120</f>
        <v>123199</v>
      </c>
      <c r="CI119" s="7">
        <f>CI120</f>
        <v>0</v>
      </c>
      <c r="CJ119" s="7">
        <f t="shared" ref="CJ119:CP121" si="309">CJ120</f>
        <v>0</v>
      </c>
      <c r="CK119" s="7">
        <f t="shared" si="309"/>
        <v>0</v>
      </c>
      <c r="CL119" s="7">
        <f t="shared" si="309"/>
        <v>0</v>
      </c>
      <c r="CM119" s="7">
        <f t="shared" si="309"/>
        <v>123199</v>
      </c>
      <c r="CN119" s="7">
        <f t="shared" si="309"/>
        <v>123199</v>
      </c>
      <c r="CO119" s="7">
        <f t="shared" si="309"/>
        <v>123199</v>
      </c>
      <c r="CP119" s="7">
        <f t="shared" si="309"/>
        <v>123199</v>
      </c>
      <c r="CQ119" s="37">
        <f t="shared" si="225"/>
        <v>100</v>
      </c>
      <c r="CR119" s="37">
        <f t="shared" si="226"/>
        <v>100</v>
      </c>
    </row>
    <row r="120" spans="1:96" ht="49.5">
      <c r="A120" s="19" t="s">
        <v>86</v>
      </c>
      <c r="B120" s="14">
        <v>913</v>
      </c>
      <c r="C120" s="14" t="s">
        <v>7</v>
      </c>
      <c r="D120" s="14" t="s">
        <v>29</v>
      </c>
      <c r="E120" s="17" t="s">
        <v>124</v>
      </c>
      <c r="F120" s="18"/>
      <c r="G120" s="7"/>
      <c r="H120" s="7"/>
      <c r="I120" s="7"/>
      <c r="J120" s="7"/>
      <c r="K120" s="7"/>
      <c r="L120" s="7"/>
      <c r="M120" s="7"/>
      <c r="N120" s="7"/>
      <c r="O120" s="7">
        <f>O121</f>
        <v>0</v>
      </c>
      <c r="P120" s="7">
        <f t="shared" si="301"/>
        <v>0</v>
      </c>
      <c r="Q120" s="7">
        <f t="shared" si="301"/>
        <v>0</v>
      </c>
      <c r="R120" s="7">
        <f t="shared" si="301"/>
        <v>123199</v>
      </c>
      <c r="S120" s="7">
        <f t="shared" si="301"/>
        <v>123199</v>
      </c>
      <c r="T120" s="7">
        <f t="shared" si="301"/>
        <v>123199</v>
      </c>
      <c r="U120" s="7">
        <f>U121</f>
        <v>0</v>
      </c>
      <c r="V120" s="7">
        <f t="shared" si="301"/>
        <v>0</v>
      </c>
      <c r="W120" s="7">
        <f t="shared" si="301"/>
        <v>0</v>
      </c>
      <c r="X120" s="7">
        <f t="shared" si="301"/>
        <v>0</v>
      </c>
      <c r="Y120" s="7">
        <f t="shared" si="301"/>
        <v>123199</v>
      </c>
      <c r="Z120" s="7">
        <f t="shared" si="301"/>
        <v>123199</v>
      </c>
      <c r="AA120" s="7">
        <f>AA121</f>
        <v>0</v>
      </c>
      <c r="AB120" s="7">
        <f t="shared" si="302"/>
        <v>0</v>
      </c>
      <c r="AC120" s="7">
        <f t="shared" si="302"/>
        <v>0</v>
      </c>
      <c r="AD120" s="7">
        <f t="shared" si="302"/>
        <v>0</v>
      </c>
      <c r="AE120" s="7">
        <f t="shared" si="302"/>
        <v>123199</v>
      </c>
      <c r="AF120" s="7">
        <f t="shared" si="302"/>
        <v>123199</v>
      </c>
      <c r="AG120" s="7">
        <f>AG121</f>
        <v>0</v>
      </c>
      <c r="AH120" s="7">
        <f t="shared" si="303"/>
        <v>0</v>
      </c>
      <c r="AI120" s="7">
        <f t="shared" si="303"/>
        <v>0</v>
      </c>
      <c r="AJ120" s="7">
        <f t="shared" si="303"/>
        <v>0</v>
      </c>
      <c r="AK120" s="7">
        <f t="shared" si="303"/>
        <v>123199</v>
      </c>
      <c r="AL120" s="7">
        <f t="shared" si="303"/>
        <v>123199</v>
      </c>
      <c r="AM120" s="7">
        <f>AM121</f>
        <v>0</v>
      </c>
      <c r="AN120" s="7">
        <f t="shared" si="303"/>
        <v>0</v>
      </c>
      <c r="AO120" s="7">
        <f t="shared" si="303"/>
        <v>0</v>
      </c>
      <c r="AP120" s="7">
        <f t="shared" si="303"/>
        <v>0</v>
      </c>
      <c r="AQ120" s="7">
        <f t="shared" si="303"/>
        <v>123199</v>
      </c>
      <c r="AR120" s="7">
        <f t="shared" si="303"/>
        <v>123199</v>
      </c>
      <c r="AS120" s="7">
        <f>AS121</f>
        <v>0</v>
      </c>
      <c r="AT120" s="7">
        <f t="shared" si="304"/>
        <v>0</v>
      </c>
      <c r="AU120" s="7">
        <f t="shared" si="304"/>
        <v>0</v>
      </c>
      <c r="AV120" s="7">
        <f t="shared" si="304"/>
        <v>0</v>
      </c>
      <c r="AW120" s="7">
        <f t="shared" si="304"/>
        <v>123199</v>
      </c>
      <c r="AX120" s="7">
        <f t="shared" si="304"/>
        <v>123199</v>
      </c>
      <c r="AY120" s="7">
        <f>AY121</f>
        <v>0</v>
      </c>
      <c r="AZ120" s="7">
        <f t="shared" si="305"/>
        <v>0</v>
      </c>
      <c r="BA120" s="7">
        <f t="shared" si="305"/>
        <v>0</v>
      </c>
      <c r="BB120" s="7">
        <f t="shared" si="305"/>
        <v>0</v>
      </c>
      <c r="BC120" s="7">
        <f t="shared" si="305"/>
        <v>123199</v>
      </c>
      <c r="BD120" s="7">
        <f t="shared" si="305"/>
        <v>123199</v>
      </c>
      <c r="BE120" s="7">
        <f>BE121</f>
        <v>0</v>
      </c>
      <c r="BF120" s="7">
        <f t="shared" si="305"/>
        <v>0</v>
      </c>
      <c r="BG120" s="7">
        <f t="shared" si="305"/>
        <v>0</v>
      </c>
      <c r="BH120" s="7">
        <f t="shared" si="305"/>
        <v>0</v>
      </c>
      <c r="BI120" s="7">
        <f t="shared" si="305"/>
        <v>123199</v>
      </c>
      <c r="BJ120" s="7">
        <f t="shared" si="305"/>
        <v>123199</v>
      </c>
      <c r="BK120" s="7">
        <f>BK121</f>
        <v>0</v>
      </c>
      <c r="BL120" s="7">
        <f t="shared" si="306"/>
        <v>0</v>
      </c>
      <c r="BM120" s="7">
        <f t="shared" si="306"/>
        <v>0</v>
      </c>
      <c r="BN120" s="7">
        <f t="shared" si="306"/>
        <v>0</v>
      </c>
      <c r="BO120" s="7">
        <f t="shared" si="306"/>
        <v>123199</v>
      </c>
      <c r="BP120" s="7">
        <f t="shared" si="306"/>
        <v>123199</v>
      </c>
      <c r="BQ120" s="7">
        <f>BQ121</f>
        <v>0</v>
      </c>
      <c r="BR120" s="7">
        <f t="shared" si="307"/>
        <v>0</v>
      </c>
      <c r="BS120" s="7">
        <f t="shared" si="307"/>
        <v>0</v>
      </c>
      <c r="BT120" s="7">
        <f t="shared" si="307"/>
        <v>0</v>
      </c>
      <c r="BU120" s="7">
        <f t="shared" si="307"/>
        <v>123199</v>
      </c>
      <c r="BV120" s="7">
        <f t="shared" si="307"/>
        <v>123199</v>
      </c>
      <c r="BW120" s="7">
        <f>BW121</f>
        <v>0</v>
      </c>
      <c r="BX120" s="7">
        <f t="shared" si="307"/>
        <v>0</v>
      </c>
      <c r="BY120" s="7">
        <f t="shared" si="307"/>
        <v>0</v>
      </c>
      <c r="BZ120" s="7">
        <f t="shared" si="307"/>
        <v>0</v>
      </c>
      <c r="CA120" s="7">
        <f t="shared" si="307"/>
        <v>123199</v>
      </c>
      <c r="CB120" s="7">
        <f t="shared" si="307"/>
        <v>123199</v>
      </c>
      <c r="CC120" s="7">
        <f>CC121</f>
        <v>0</v>
      </c>
      <c r="CD120" s="7">
        <f t="shared" si="308"/>
        <v>0</v>
      </c>
      <c r="CE120" s="7">
        <f t="shared" si="308"/>
        <v>0</v>
      </c>
      <c r="CF120" s="7">
        <f t="shared" si="308"/>
        <v>0</v>
      </c>
      <c r="CG120" s="7">
        <f t="shared" si="308"/>
        <v>123199</v>
      </c>
      <c r="CH120" s="7">
        <f t="shared" si="308"/>
        <v>123199</v>
      </c>
      <c r="CI120" s="7">
        <f>CI121</f>
        <v>0</v>
      </c>
      <c r="CJ120" s="7">
        <f t="shared" si="309"/>
        <v>0</v>
      </c>
      <c r="CK120" s="7">
        <f t="shared" si="309"/>
        <v>0</v>
      </c>
      <c r="CL120" s="7">
        <f t="shared" si="309"/>
        <v>0</v>
      </c>
      <c r="CM120" s="7">
        <f t="shared" si="309"/>
        <v>123199</v>
      </c>
      <c r="CN120" s="7">
        <f t="shared" si="309"/>
        <v>123199</v>
      </c>
      <c r="CO120" s="7">
        <f t="shared" si="309"/>
        <v>123199</v>
      </c>
      <c r="CP120" s="7">
        <f t="shared" si="309"/>
        <v>123199</v>
      </c>
      <c r="CQ120" s="37">
        <f t="shared" si="225"/>
        <v>100</v>
      </c>
      <c r="CR120" s="37">
        <f t="shared" si="226"/>
        <v>100</v>
      </c>
    </row>
    <row r="121" spans="1:96" ht="49.5">
      <c r="A121" s="13" t="s">
        <v>11</v>
      </c>
      <c r="B121" s="14">
        <v>913</v>
      </c>
      <c r="C121" s="14" t="s">
        <v>7</v>
      </c>
      <c r="D121" s="14" t="s">
        <v>29</v>
      </c>
      <c r="E121" s="17" t="s">
        <v>124</v>
      </c>
      <c r="F121" s="18">
        <v>600</v>
      </c>
      <c r="G121" s="7"/>
      <c r="H121" s="7"/>
      <c r="I121" s="7"/>
      <c r="J121" s="7"/>
      <c r="K121" s="7"/>
      <c r="L121" s="7"/>
      <c r="M121" s="7"/>
      <c r="N121" s="7"/>
      <c r="O121" s="7">
        <f>O122</f>
        <v>0</v>
      </c>
      <c r="P121" s="7">
        <f t="shared" si="301"/>
        <v>0</v>
      </c>
      <c r="Q121" s="7">
        <f t="shared" si="301"/>
        <v>0</v>
      </c>
      <c r="R121" s="7">
        <f t="shared" si="301"/>
        <v>123199</v>
      </c>
      <c r="S121" s="7">
        <f t="shared" si="301"/>
        <v>123199</v>
      </c>
      <c r="T121" s="7">
        <f t="shared" si="301"/>
        <v>123199</v>
      </c>
      <c r="U121" s="7">
        <f>U122</f>
        <v>0</v>
      </c>
      <c r="V121" s="7">
        <f t="shared" si="301"/>
        <v>0</v>
      </c>
      <c r="W121" s="7">
        <f t="shared" si="301"/>
        <v>0</v>
      </c>
      <c r="X121" s="7">
        <f t="shared" si="301"/>
        <v>0</v>
      </c>
      <c r="Y121" s="7">
        <f t="shared" si="301"/>
        <v>123199</v>
      </c>
      <c r="Z121" s="7">
        <f t="shared" si="301"/>
        <v>123199</v>
      </c>
      <c r="AA121" s="7">
        <f>AA122</f>
        <v>0</v>
      </c>
      <c r="AB121" s="7">
        <f t="shared" si="302"/>
        <v>0</v>
      </c>
      <c r="AC121" s="7">
        <f t="shared" si="302"/>
        <v>0</v>
      </c>
      <c r="AD121" s="7">
        <f t="shared" si="302"/>
        <v>0</v>
      </c>
      <c r="AE121" s="7">
        <f t="shared" si="302"/>
        <v>123199</v>
      </c>
      <c r="AF121" s="7">
        <f t="shared" si="302"/>
        <v>123199</v>
      </c>
      <c r="AG121" s="7">
        <f>AG122</f>
        <v>0</v>
      </c>
      <c r="AH121" s="7">
        <f t="shared" si="303"/>
        <v>0</v>
      </c>
      <c r="AI121" s="7">
        <f t="shared" si="303"/>
        <v>0</v>
      </c>
      <c r="AJ121" s="7">
        <f t="shared" si="303"/>
        <v>0</v>
      </c>
      <c r="AK121" s="7">
        <f t="shared" si="303"/>
        <v>123199</v>
      </c>
      <c r="AL121" s="7">
        <f t="shared" si="303"/>
        <v>123199</v>
      </c>
      <c r="AM121" s="7">
        <f>AM122</f>
        <v>0</v>
      </c>
      <c r="AN121" s="7">
        <f t="shared" si="303"/>
        <v>0</v>
      </c>
      <c r="AO121" s="7">
        <f t="shared" si="303"/>
        <v>0</v>
      </c>
      <c r="AP121" s="7">
        <f t="shared" si="303"/>
        <v>0</v>
      </c>
      <c r="AQ121" s="7">
        <f t="shared" si="303"/>
        <v>123199</v>
      </c>
      <c r="AR121" s="7">
        <f t="shared" si="303"/>
        <v>123199</v>
      </c>
      <c r="AS121" s="7">
        <f>AS122</f>
        <v>0</v>
      </c>
      <c r="AT121" s="7">
        <f t="shared" si="304"/>
        <v>0</v>
      </c>
      <c r="AU121" s="7">
        <f t="shared" si="304"/>
        <v>0</v>
      </c>
      <c r="AV121" s="7">
        <f t="shared" si="304"/>
        <v>0</v>
      </c>
      <c r="AW121" s="7">
        <f t="shared" si="304"/>
        <v>123199</v>
      </c>
      <c r="AX121" s="7">
        <f t="shared" si="304"/>
        <v>123199</v>
      </c>
      <c r="AY121" s="7">
        <f>AY122</f>
        <v>0</v>
      </c>
      <c r="AZ121" s="7">
        <f t="shared" si="305"/>
        <v>0</v>
      </c>
      <c r="BA121" s="7">
        <f t="shared" si="305"/>
        <v>0</v>
      </c>
      <c r="BB121" s="7">
        <f t="shared" si="305"/>
        <v>0</v>
      </c>
      <c r="BC121" s="7">
        <f t="shared" si="305"/>
        <v>123199</v>
      </c>
      <c r="BD121" s="7">
        <f t="shared" si="305"/>
        <v>123199</v>
      </c>
      <c r="BE121" s="7">
        <f>BE122</f>
        <v>0</v>
      </c>
      <c r="BF121" s="7">
        <f t="shared" si="305"/>
        <v>0</v>
      </c>
      <c r="BG121" s="7">
        <f t="shared" si="305"/>
        <v>0</v>
      </c>
      <c r="BH121" s="7">
        <f t="shared" si="305"/>
        <v>0</v>
      </c>
      <c r="BI121" s="7">
        <f t="shared" si="305"/>
        <v>123199</v>
      </c>
      <c r="BJ121" s="7">
        <f t="shared" si="305"/>
        <v>123199</v>
      </c>
      <c r="BK121" s="7">
        <f>BK122</f>
        <v>0</v>
      </c>
      <c r="BL121" s="7">
        <f t="shared" si="306"/>
        <v>0</v>
      </c>
      <c r="BM121" s="7">
        <f t="shared" si="306"/>
        <v>0</v>
      </c>
      <c r="BN121" s="7">
        <f t="shared" si="306"/>
        <v>0</v>
      </c>
      <c r="BO121" s="7">
        <f t="shared" si="306"/>
        <v>123199</v>
      </c>
      <c r="BP121" s="7">
        <f t="shared" si="306"/>
        <v>123199</v>
      </c>
      <c r="BQ121" s="7">
        <f>BQ122</f>
        <v>0</v>
      </c>
      <c r="BR121" s="7">
        <f t="shared" si="307"/>
        <v>0</v>
      </c>
      <c r="BS121" s="7">
        <f t="shared" si="307"/>
        <v>0</v>
      </c>
      <c r="BT121" s="7">
        <f t="shared" si="307"/>
        <v>0</v>
      </c>
      <c r="BU121" s="7">
        <f t="shared" si="307"/>
        <v>123199</v>
      </c>
      <c r="BV121" s="7">
        <f t="shared" si="307"/>
        <v>123199</v>
      </c>
      <c r="BW121" s="7">
        <f>BW122</f>
        <v>0</v>
      </c>
      <c r="BX121" s="7">
        <f t="shared" si="307"/>
        <v>0</v>
      </c>
      <c r="BY121" s="7">
        <f t="shared" si="307"/>
        <v>0</v>
      </c>
      <c r="BZ121" s="7">
        <f t="shared" si="307"/>
        <v>0</v>
      </c>
      <c r="CA121" s="7">
        <f t="shared" si="307"/>
        <v>123199</v>
      </c>
      <c r="CB121" s="7">
        <f t="shared" si="307"/>
        <v>123199</v>
      </c>
      <c r="CC121" s="7">
        <f>CC122</f>
        <v>0</v>
      </c>
      <c r="CD121" s="7">
        <f t="shared" si="308"/>
        <v>0</v>
      </c>
      <c r="CE121" s="7">
        <f t="shared" si="308"/>
        <v>0</v>
      </c>
      <c r="CF121" s="7">
        <f t="shared" si="308"/>
        <v>0</v>
      </c>
      <c r="CG121" s="7">
        <f t="shared" si="308"/>
        <v>123199</v>
      </c>
      <c r="CH121" s="7">
        <f t="shared" si="308"/>
        <v>123199</v>
      </c>
      <c r="CI121" s="7">
        <f>CI122</f>
        <v>0</v>
      </c>
      <c r="CJ121" s="7">
        <f t="shared" si="309"/>
        <v>0</v>
      </c>
      <c r="CK121" s="7">
        <f t="shared" si="309"/>
        <v>0</v>
      </c>
      <c r="CL121" s="7">
        <f t="shared" si="309"/>
        <v>0</v>
      </c>
      <c r="CM121" s="7">
        <f t="shared" si="309"/>
        <v>123199</v>
      </c>
      <c r="CN121" s="7">
        <f t="shared" si="309"/>
        <v>123199</v>
      </c>
      <c r="CO121" s="7">
        <f t="shared" si="309"/>
        <v>123199</v>
      </c>
      <c r="CP121" s="7">
        <f t="shared" si="309"/>
        <v>123199</v>
      </c>
      <c r="CQ121" s="37">
        <f t="shared" si="225"/>
        <v>100</v>
      </c>
      <c r="CR121" s="37">
        <f t="shared" si="226"/>
        <v>100</v>
      </c>
    </row>
    <row r="122" spans="1:96">
      <c r="A122" s="19" t="s">
        <v>13</v>
      </c>
      <c r="B122" s="14">
        <v>913</v>
      </c>
      <c r="C122" s="14" t="s">
        <v>7</v>
      </c>
      <c r="D122" s="14" t="s">
        <v>29</v>
      </c>
      <c r="E122" s="17" t="s">
        <v>124</v>
      </c>
      <c r="F122" s="18">
        <v>610</v>
      </c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>
        <v>123199</v>
      </c>
      <c r="S122" s="7">
        <f>M122+O122+P122+Q122+R122</f>
        <v>123199</v>
      </c>
      <c r="T122" s="7">
        <f>N122+R122</f>
        <v>123199</v>
      </c>
      <c r="U122" s="7"/>
      <c r="V122" s="7"/>
      <c r="W122" s="7"/>
      <c r="X122" s="7"/>
      <c r="Y122" s="7">
        <f>S122+U122+V122+W122+X122</f>
        <v>123199</v>
      </c>
      <c r="Z122" s="7">
        <f>T122+X122</f>
        <v>123199</v>
      </c>
      <c r="AA122" s="7"/>
      <c r="AB122" s="7"/>
      <c r="AC122" s="7"/>
      <c r="AD122" s="7"/>
      <c r="AE122" s="7">
        <f>Y122+AA122+AB122+AC122+AD122</f>
        <v>123199</v>
      </c>
      <c r="AF122" s="7">
        <f>Z122+AD122</f>
        <v>123199</v>
      </c>
      <c r="AG122" s="7"/>
      <c r="AH122" s="7"/>
      <c r="AI122" s="7"/>
      <c r="AJ122" s="7"/>
      <c r="AK122" s="7">
        <f>AE122+AG122+AH122+AI122+AJ122</f>
        <v>123199</v>
      </c>
      <c r="AL122" s="7">
        <f>AF122+AJ122</f>
        <v>123199</v>
      </c>
      <c r="AM122" s="7"/>
      <c r="AN122" s="7"/>
      <c r="AO122" s="7"/>
      <c r="AP122" s="7"/>
      <c r="AQ122" s="7">
        <f>AK122+AM122+AN122+AO122+AP122</f>
        <v>123199</v>
      </c>
      <c r="AR122" s="7">
        <f>AL122+AP122</f>
        <v>123199</v>
      </c>
      <c r="AS122" s="7"/>
      <c r="AT122" s="7"/>
      <c r="AU122" s="7"/>
      <c r="AV122" s="7"/>
      <c r="AW122" s="7">
        <f>AQ122+AS122+AT122+AU122+AV122</f>
        <v>123199</v>
      </c>
      <c r="AX122" s="7">
        <f>AR122+AV122</f>
        <v>123199</v>
      </c>
      <c r="AY122" s="7"/>
      <c r="AZ122" s="7"/>
      <c r="BA122" s="7"/>
      <c r="BB122" s="7"/>
      <c r="BC122" s="7">
        <f>AW122+AY122+AZ122+BA122+BB122</f>
        <v>123199</v>
      </c>
      <c r="BD122" s="7">
        <f>AX122+BB122</f>
        <v>123199</v>
      </c>
      <c r="BE122" s="7"/>
      <c r="BF122" s="7"/>
      <c r="BG122" s="7"/>
      <c r="BH122" s="7"/>
      <c r="BI122" s="7">
        <f>BC122+BE122+BF122+BG122+BH122</f>
        <v>123199</v>
      </c>
      <c r="BJ122" s="7">
        <f>BD122+BH122</f>
        <v>123199</v>
      </c>
      <c r="BK122" s="7"/>
      <c r="BL122" s="7"/>
      <c r="BM122" s="7"/>
      <c r="BN122" s="7"/>
      <c r="BO122" s="7">
        <f>BI122+BK122+BL122+BM122+BN122</f>
        <v>123199</v>
      </c>
      <c r="BP122" s="7">
        <f>BJ122+BN122</f>
        <v>123199</v>
      </c>
      <c r="BQ122" s="7"/>
      <c r="BR122" s="7"/>
      <c r="BS122" s="7"/>
      <c r="BT122" s="7"/>
      <c r="BU122" s="7">
        <f>BO122+BQ122+BR122+BS122+BT122</f>
        <v>123199</v>
      </c>
      <c r="BV122" s="7">
        <f>BP122+BT122</f>
        <v>123199</v>
      </c>
      <c r="BW122" s="7"/>
      <c r="BX122" s="7"/>
      <c r="BY122" s="7"/>
      <c r="BZ122" s="7"/>
      <c r="CA122" s="7">
        <f>BU122+BW122+BX122+BY122+BZ122</f>
        <v>123199</v>
      </c>
      <c r="CB122" s="7">
        <f>BV122+BZ122</f>
        <v>123199</v>
      </c>
      <c r="CC122" s="7"/>
      <c r="CD122" s="7"/>
      <c r="CE122" s="7"/>
      <c r="CF122" s="7"/>
      <c r="CG122" s="7">
        <f>CA122+CC122+CD122+CE122+CF122</f>
        <v>123199</v>
      </c>
      <c r="CH122" s="7">
        <f>CB122+CF122</f>
        <v>123199</v>
      </c>
      <c r="CI122" s="7"/>
      <c r="CJ122" s="7"/>
      <c r="CK122" s="7"/>
      <c r="CL122" s="7"/>
      <c r="CM122" s="7">
        <f>CG122+CI122+CJ122+CK122+CL122</f>
        <v>123199</v>
      </c>
      <c r="CN122" s="7">
        <f>CH122+CL122</f>
        <v>123199</v>
      </c>
      <c r="CO122" s="7">
        <v>123199</v>
      </c>
      <c r="CP122" s="7">
        <v>123199</v>
      </c>
      <c r="CQ122" s="37">
        <f t="shared" si="225"/>
        <v>100</v>
      </c>
      <c r="CR122" s="37">
        <f t="shared" si="226"/>
        <v>100</v>
      </c>
    </row>
    <row r="123" spans="1:96" ht="67.5">
      <c r="A123" s="28" t="s">
        <v>131</v>
      </c>
      <c r="B123" s="27" t="s">
        <v>54</v>
      </c>
      <c r="C123" s="27" t="s">
        <v>7</v>
      </c>
      <c r="D123" s="14" t="s">
        <v>29</v>
      </c>
      <c r="E123" s="27" t="s">
        <v>132</v>
      </c>
      <c r="F123" s="14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>
        <f t="shared" ref="AA123:AG124" si="310">AA124</f>
        <v>89</v>
      </c>
      <c r="AB123" s="7">
        <f t="shared" si="310"/>
        <v>0</v>
      </c>
      <c r="AC123" s="7">
        <f t="shared" si="310"/>
        <v>0</v>
      </c>
      <c r="AD123" s="7">
        <f t="shared" si="310"/>
        <v>1687</v>
      </c>
      <c r="AE123" s="7">
        <f t="shared" si="310"/>
        <v>1776</v>
      </c>
      <c r="AF123" s="7">
        <f t="shared" si="310"/>
        <v>1687</v>
      </c>
      <c r="AG123" s="7">
        <f t="shared" si="310"/>
        <v>0</v>
      </c>
      <c r="AH123" s="7">
        <f t="shared" ref="AH123:AW124" si="311">AH124</f>
        <v>0</v>
      </c>
      <c r="AI123" s="7">
        <f t="shared" si="311"/>
        <v>0</v>
      </c>
      <c r="AJ123" s="7">
        <f t="shared" si="311"/>
        <v>0</v>
      </c>
      <c r="AK123" s="7">
        <f t="shared" si="311"/>
        <v>1776</v>
      </c>
      <c r="AL123" s="7">
        <f t="shared" si="311"/>
        <v>1687</v>
      </c>
      <c r="AM123" s="7">
        <f>AM124</f>
        <v>0</v>
      </c>
      <c r="AN123" s="7">
        <f t="shared" si="311"/>
        <v>0</v>
      </c>
      <c r="AO123" s="7">
        <f t="shared" si="311"/>
        <v>0</v>
      </c>
      <c r="AP123" s="7">
        <f t="shared" si="311"/>
        <v>0</v>
      </c>
      <c r="AQ123" s="7">
        <f t="shared" si="311"/>
        <v>1776</v>
      </c>
      <c r="AR123" s="7">
        <f t="shared" si="311"/>
        <v>1687</v>
      </c>
      <c r="AS123" s="7">
        <f>AS124</f>
        <v>0</v>
      </c>
      <c r="AT123" s="7">
        <f t="shared" si="311"/>
        <v>0</v>
      </c>
      <c r="AU123" s="7">
        <f t="shared" si="311"/>
        <v>0</v>
      </c>
      <c r="AV123" s="7">
        <f t="shared" si="311"/>
        <v>0</v>
      </c>
      <c r="AW123" s="7">
        <f t="shared" si="311"/>
        <v>1776</v>
      </c>
      <c r="AX123" s="7">
        <f t="shared" ref="AT123:AX124" si="312">AX124</f>
        <v>1687</v>
      </c>
      <c r="AY123" s="7">
        <f>AY124</f>
        <v>0</v>
      </c>
      <c r="AZ123" s="7">
        <f t="shared" ref="AZ123:BO124" si="313">AZ124</f>
        <v>0</v>
      </c>
      <c r="BA123" s="7">
        <f t="shared" si="313"/>
        <v>0</v>
      </c>
      <c r="BB123" s="7">
        <f t="shared" si="313"/>
        <v>0</v>
      </c>
      <c r="BC123" s="7">
        <f t="shared" si="313"/>
        <v>1776</v>
      </c>
      <c r="BD123" s="7">
        <f t="shared" si="313"/>
        <v>1687</v>
      </c>
      <c r="BE123" s="7">
        <f>BE124</f>
        <v>0</v>
      </c>
      <c r="BF123" s="7">
        <f t="shared" si="313"/>
        <v>0</v>
      </c>
      <c r="BG123" s="7">
        <f t="shared" si="313"/>
        <v>0</v>
      </c>
      <c r="BH123" s="7">
        <f t="shared" si="313"/>
        <v>0</v>
      </c>
      <c r="BI123" s="7">
        <f t="shared" si="313"/>
        <v>1776</v>
      </c>
      <c r="BJ123" s="7">
        <f t="shared" si="313"/>
        <v>1687</v>
      </c>
      <c r="BK123" s="7">
        <f>BK124</f>
        <v>0</v>
      </c>
      <c r="BL123" s="7">
        <f t="shared" si="313"/>
        <v>0</v>
      </c>
      <c r="BM123" s="7">
        <f t="shared" si="313"/>
        <v>0</v>
      </c>
      <c r="BN123" s="7">
        <f t="shared" si="313"/>
        <v>0</v>
      </c>
      <c r="BO123" s="7">
        <f t="shared" si="313"/>
        <v>1776</v>
      </c>
      <c r="BP123" s="7">
        <f t="shared" ref="BL123:BP124" si="314">BP124</f>
        <v>1687</v>
      </c>
      <c r="BQ123" s="7">
        <f>BQ124</f>
        <v>0</v>
      </c>
      <c r="BR123" s="7">
        <f t="shared" ref="BR123:CG124" si="315">BR124</f>
        <v>0</v>
      </c>
      <c r="BS123" s="7">
        <f t="shared" si="315"/>
        <v>0</v>
      </c>
      <c r="BT123" s="7">
        <f t="shared" si="315"/>
        <v>0</v>
      </c>
      <c r="BU123" s="7">
        <f t="shared" si="315"/>
        <v>1776</v>
      </c>
      <c r="BV123" s="7">
        <f t="shared" si="315"/>
        <v>1687</v>
      </c>
      <c r="BW123" s="7">
        <f>BW124</f>
        <v>0</v>
      </c>
      <c r="BX123" s="7">
        <f t="shared" si="315"/>
        <v>0</v>
      </c>
      <c r="BY123" s="7">
        <f t="shared" si="315"/>
        <v>0</v>
      </c>
      <c r="BZ123" s="7">
        <f t="shared" si="315"/>
        <v>0</v>
      </c>
      <c r="CA123" s="7">
        <f t="shared" si="315"/>
        <v>1776</v>
      </c>
      <c r="CB123" s="7">
        <f t="shared" si="315"/>
        <v>1687</v>
      </c>
      <c r="CC123" s="7">
        <f>CC124</f>
        <v>0</v>
      </c>
      <c r="CD123" s="7">
        <f t="shared" si="315"/>
        <v>0</v>
      </c>
      <c r="CE123" s="7">
        <f t="shared" si="315"/>
        <v>0</v>
      </c>
      <c r="CF123" s="7">
        <f t="shared" si="315"/>
        <v>0</v>
      </c>
      <c r="CG123" s="7">
        <f t="shared" si="315"/>
        <v>1776</v>
      </c>
      <c r="CH123" s="7">
        <f t="shared" ref="CD123:CH124" si="316">CH124</f>
        <v>1687</v>
      </c>
      <c r="CI123" s="7">
        <f>CI124</f>
        <v>0</v>
      </c>
      <c r="CJ123" s="7">
        <f t="shared" ref="CJ123:CP124" si="317">CJ124</f>
        <v>0</v>
      </c>
      <c r="CK123" s="7">
        <f t="shared" si="317"/>
        <v>0</v>
      </c>
      <c r="CL123" s="7">
        <f t="shared" si="317"/>
        <v>0</v>
      </c>
      <c r="CM123" s="7">
        <f t="shared" si="317"/>
        <v>1776</v>
      </c>
      <c r="CN123" s="7">
        <f t="shared" si="317"/>
        <v>1687</v>
      </c>
      <c r="CO123" s="7">
        <f t="shared" si="317"/>
        <v>1776</v>
      </c>
      <c r="CP123" s="7">
        <f t="shared" si="317"/>
        <v>1687</v>
      </c>
      <c r="CQ123" s="37">
        <f t="shared" si="225"/>
        <v>100</v>
      </c>
      <c r="CR123" s="37">
        <f t="shared" si="226"/>
        <v>100</v>
      </c>
    </row>
    <row r="124" spans="1:96" ht="49.5">
      <c r="A124" s="19" t="s">
        <v>11</v>
      </c>
      <c r="B124" s="27" t="s">
        <v>54</v>
      </c>
      <c r="C124" s="27" t="s">
        <v>7</v>
      </c>
      <c r="D124" s="14" t="s">
        <v>29</v>
      </c>
      <c r="E124" s="27" t="s">
        <v>132</v>
      </c>
      <c r="F124" s="27" t="s">
        <v>12</v>
      </c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>
        <f t="shared" si="310"/>
        <v>89</v>
      </c>
      <c r="AB124" s="7">
        <f t="shared" si="310"/>
        <v>0</v>
      </c>
      <c r="AC124" s="7">
        <f t="shared" si="310"/>
        <v>0</v>
      </c>
      <c r="AD124" s="7">
        <f t="shared" si="310"/>
        <v>1687</v>
      </c>
      <c r="AE124" s="7">
        <f t="shared" si="310"/>
        <v>1776</v>
      </c>
      <c r="AF124" s="7">
        <f t="shared" si="310"/>
        <v>1687</v>
      </c>
      <c r="AG124" s="7">
        <f t="shared" si="310"/>
        <v>0</v>
      </c>
      <c r="AH124" s="7">
        <f t="shared" si="311"/>
        <v>0</v>
      </c>
      <c r="AI124" s="7">
        <f t="shared" si="311"/>
        <v>0</v>
      </c>
      <c r="AJ124" s="7">
        <f t="shared" si="311"/>
        <v>0</v>
      </c>
      <c r="AK124" s="7">
        <f t="shared" si="311"/>
        <v>1776</v>
      </c>
      <c r="AL124" s="7">
        <f t="shared" si="311"/>
        <v>1687</v>
      </c>
      <c r="AM124" s="7">
        <f>AM125</f>
        <v>0</v>
      </c>
      <c r="AN124" s="7">
        <f t="shared" si="311"/>
        <v>0</v>
      </c>
      <c r="AO124" s="7">
        <f t="shared" si="311"/>
        <v>0</v>
      </c>
      <c r="AP124" s="7">
        <f t="shared" si="311"/>
        <v>0</v>
      </c>
      <c r="AQ124" s="7">
        <f t="shared" si="311"/>
        <v>1776</v>
      </c>
      <c r="AR124" s="7">
        <f t="shared" si="311"/>
        <v>1687</v>
      </c>
      <c r="AS124" s="7">
        <f>AS125</f>
        <v>0</v>
      </c>
      <c r="AT124" s="7">
        <f t="shared" si="312"/>
        <v>0</v>
      </c>
      <c r="AU124" s="7">
        <f t="shared" si="312"/>
        <v>0</v>
      </c>
      <c r="AV124" s="7">
        <f t="shared" si="312"/>
        <v>0</v>
      </c>
      <c r="AW124" s="7">
        <f t="shared" si="312"/>
        <v>1776</v>
      </c>
      <c r="AX124" s="7">
        <f t="shared" si="312"/>
        <v>1687</v>
      </c>
      <c r="AY124" s="7">
        <f>AY125</f>
        <v>0</v>
      </c>
      <c r="AZ124" s="7">
        <f t="shared" si="313"/>
        <v>0</v>
      </c>
      <c r="BA124" s="7">
        <f t="shared" si="313"/>
        <v>0</v>
      </c>
      <c r="BB124" s="7">
        <f t="shared" si="313"/>
        <v>0</v>
      </c>
      <c r="BC124" s="7">
        <f t="shared" si="313"/>
        <v>1776</v>
      </c>
      <c r="BD124" s="7">
        <f t="shared" si="313"/>
        <v>1687</v>
      </c>
      <c r="BE124" s="7">
        <f>BE125</f>
        <v>0</v>
      </c>
      <c r="BF124" s="7">
        <f t="shared" si="313"/>
        <v>0</v>
      </c>
      <c r="BG124" s="7">
        <f t="shared" si="313"/>
        <v>0</v>
      </c>
      <c r="BH124" s="7">
        <f t="shared" si="313"/>
        <v>0</v>
      </c>
      <c r="BI124" s="7">
        <f t="shared" si="313"/>
        <v>1776</v>
      </c>
      <c r="BJ124" s="7">
        <f t="shared" si="313"/>
        <v>1687</v>
      </c>
      <c r="BK124" s="7">
        <f>BK125</f>
        <v>0</v>
      </c>
      <c r="BL124" s="7">
        <f t="shared" si="314"/>
        <v>0</v>
      </c>
      <c r="BM124" s="7">
        <f t="shared" si="314"/>
        <v>0</v>
      </c>
      <c r="BN124" s="7">
        <f t="shared" si="314"/>
        <v>0</v>
      </c>
      <c r="BO124" s="7">
        <f t="shared" si="314"/>
        <v>1776</v>
      </c>
      <c r="BP124" s="7">
        <f t="shared" si="314"/>
        <v>1687</v>
      </c>
      <c r="BQ124" s="7">
        <f>BQ125</f>
        <v>0</v>
      </c>
      <c r="BR124" s="7">
        <f t="shared" si="315"/>
        <v>0</v>
      </c>
      <c r="BS124" s="7">
        <f t="shared" si="315"/>
        <v>0</v>
      </c>
      <c r="BT124" s="7">
        <f t="shared" si="315"/>
        <v>0</v>
      </c>
      <c r="BU124" s="7">
        <f t="shared" si="315"/>
        <v>1776</v>
      </c>
      <c r="BV124" s="7">
        <f t="shared" si="315"/>
        <v>1687</v>
      </c>
      <c r="BW124" s="7">
        <f>BW125</f>
        <v>0</v>
      </c>
      <c r="BX124" s="7">
        <f t="shared" si="315"/>
        <v>0</v>
      </c>
      <c r="BY124" s="7">
        <f t="shared" si="315"/>
        <v>0</v>
      </c>
      <c r="BZ124" s="7">
        <f t="shared" si="315"/>
        <v>0</v>
      </c>
      <c r="CA124" s="7">
        <f t="shared" si="315"/>
        <v>1776</v>
      </c>
      <c r="CB124" s="7">
        <f t="shared" si="315"/>
        <v>1687</v>
      </c>
      <c r="CC124" s="7">
        <f>CC125</f>
        <v>0</v>
      </c>
      <c r="CD124" s="7">
        <f t="shared" si="316"/>
        <v>0</v>
      </c>
      <c r="CE124" s="7">
        <f t="shared" si="316"/>
        <v>0</v>
      </c>
      <c r="CF124" s="7">
        <f t="shared" si="316"/>
        <v>0</v>
      </c>
      <c r="CG124" s="7">
        <f t="shared" si="316"/>
        <v>1776</v>
      </c>
      <c r="CH124" s="7">
        <f t="shared" si="316"/>
        <v>1687</v>
      </c>
      <c r="CI124" s="7">
        <f>CI125</f>
        <v>0</v>
      </c>
      <c r="CJ124" s="7">
        <f t="shared" si="317"/>
        <v>0</v>
      </c>
      <c r="CK124" s="7">
        <f t="shared" si="317"/>
        <v>0</v>
      </c>
      <c r="CL124" s="7">
        <f t="shared" si="317"/>
        <v>0</v>
      </c>
      <c r="CM124" s="7">
        <f t="shared" si="317"/>
        <v>1776</v>
      </c>
      <c r="CN124" s="7">
        <f t="shared" si="317"/>
        <v>1687</v>
      </c>
      <c r="CO124" s="7">
        <f t="shared" si="317"/>
        <v>1776</v>
      </c>
      <c r="CP124" s="7">
        <f t="shared" si="317"/>
        <v>1687</v>
      </c>
      <c r="CQ124" s="37">
        <f t="shared" si="225"/>
        <v>100</v>
      </c>
      <c r="CR124" s="37">
        <f t="shared" si="226"/>
        <v>100</v>
      </c>
    </row>
    <row r="125" spans="1:96" ht="20.100000000000001" customHeight="1">
      <c r="A125" s="16" t="s">
        <v>13</v>
      </c>
      <c r="B125" s="14" t="s">
        <v>54</v>
      </c>
      <c r="C125" s="14" t="s">
        <v>7</v>
      </c>
      <c r="D125" s="14" t="s">
        <v>29</v>
      </c>
      <c r="E125" s="14" t="s">
        <v>132</v>
      </c>
      <c r="F125" s="14" t="s">
        <v>21</v>
      </c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>
        <v>89</v>
      </c>
      <c r="AB125" s="7"/>
      <c r="AC125" s="7"/>
      <c r="AD125" s="7">
        <v>1687</v>
      </c>
      <c r="AE125" s="7">
        <f>Y125+AA125+AB125+AC125+AD125</f>
        <v>1776</v>
      </c>
      <c r="AF125" s="7">
        <f>Z125+AD125</f>
        <v>1687</v>
      </c>
      <c r="AG125" s="7"/>
      <c r="AH125" s="7"/>
      <c r="AI125" s="7"/>
      <c r="AJ125" s="7"/>
      <c r="AK125" s="7">
        <f>AE125+AG125+AH125+AI125+AJ125</f>
        <v>1776</v>
      </c>
      <c r="AL125" s="7">
        <f>AF125+AJ125</f>
        <v>1687</v>
      </c>
      <c r="AM125" s="7"/>
      <c r="AN125" s="7"/>
      <c r="AO125" s="7"/>
      <c r="AP125" s="7"/>
      <c r="AQ125" s="7">
        <f>AK125+AM125+AN125+AO125+AP125</f>
        <v>1776</v>
      </c>
      <c r="AR125" s="7">
        <f>AL125+AP125</f>
        <v>1687</v>
      </c>
      <c r="AS125" s="7"/>
      <c r="AT125" s="7"/>
      <c r="AU125" s="7"/>
      <c r="AV125" s="7"/>
      <c r="AW125" s="7">
        <f>AQ125+AS125+AT125+AU125+AV125</f>
        <v>1776</v>
      </c>
      <c r="AX125" s="7">
        <f>AR125+AV125</f>
        <v>1687</v>
      </c>
      <c r="AY125" s="7"/>
      <c r="AZ125" s="7"/>
      <c r="BA125" s="7"/>
      <c r="BB125" s="7"/>
      <c r="BC125" s="7">
        <f>AW125+AY125+AZ125+BA125+BB125</f>
        <v>1776</v>
      </c>
      <c r="BD125" s="7">
        <f>AX125+BB125</f>
        <v>1687</v>
      </c>
      <c r="BE125" s="7"/>
      <c r="BF125" s="7"/>
      <c r="BG125" s="7"/>
      <c r="BH125" s="7"/>
      <c r="BI125" s="7">
        <f>BC125+BE125+BF125+BG125+BH125</f>
        <v>1776</v>
      </c>
      <c r="BJ125" s="7">
        <f>BD125+BH125</f>
        <v>1687</v>
      </c>
      <c r="BK125" s="7"/>
      <c r="BL125" s="7"/>
      <c r="BM125" s="7"/>
      <c r="BN125" s="7"/>
      <c r="BO125" s="7">
        <f>BI125+BK125+BL125+BM125+BN125</f>
        <v>1776</v>
      </c>
      <c r="BP125" s="7">
        <f>BJ125+BN125</f>
        <v>1687</v>
      </c>
      <c r="BQ125" s="7"/>
      <c r="BR125" s="7"/>
      <c r="BS125" s="7"/>
      <c r="BT125" s="7"/>
      <c r="BU125" s="7">
        <f>BO125+BQ125+BR125+BS125+BT125</f>
        <v>1776</v>
      </c>
      <c r="BV125" s="7">
        <f>BP125+BT125</f>
        <v>1687</v>
      </c>
      <c r="BW125" s="7"/>
      <c r="BX125" s="7"/>
      <c r="BY125" s="7"/>
      <c r="BZ125" s="7"/>
      <c r="CA125" s="7">
        <f>BU125+BW125+BX125+BY125+BZ125</f>
        <v>1776</v>
      </c>
      <c r="CB125" s="7">
        <f>BV125+BZ125</f>
        <v>1687</v>
      </c>
      <c r="CC125" s="7"/>
      <c r="CD125" s="7"/>
      <c r="CE125" s="7"/>
      <c r="CF125" s="7"/>
      <c r="CG125" s="7">
        <f>CA125+CC125+CD125+CE125+CF125</f>
        <v>1776</v>
      </c>
      <c r="CH125" s="7">
        <f>CB125+CF125</f>
        <v>1687</v>
      </c>
      <c r="CI125" s="7"/>
      <c r="CJ125" s="7"/>
      <c r="CK125" s="7"/>
      <c r="CL125" s="7"/>
      <c r="CM125" s="7">
        <f>CG125+CI125+CJ125+CK125+CL125</f>
        <v>1776</v>
      </c>
      <c r="CN125" s="7">
        <f>CH125+CL125</f>
        <v>1687</v>
      </c>
      <c r="CO125" s="7">
        <v>1776</v>
      </c>
      <c r="CP125" s="7">
        <v>1687</v>
      </c>
      <c r="CQ125" s="37">
        <f t="shared" si="225"/>
        <v>100</v>
      </c>
      <c r="CR125" s="37">
        <f t="shared" si="226"/>
        <v>100</v>
      </c>
    </row>
    <row r="126" spans="1:96" ht="66">
      <c r="A126" s="28" t="s">
        <v>134</v>
      </c>
      <c r="B126" s="27" t="s">
        <v>54</v>
      </c>
      <c r="C126" s="27" t="s">
        <v>7</v>
      </c>
      <c r="D126" s="14" t="s">
        <v>29</v>
      </c>
      <c r="E126" s="27" t="s">
        <v>133</v>
      </c>
      <c r="F126" s="14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>
        <f t="shared" ref="AA126:AG127" si="318">AA127</f>
        <v>85</v>
      </c>
      <c r="AB126" s="7">
        <f t="shared" si="318"/>
        <v>0</v>
      </c>
      <c r="AC126" s="7">
        <f t="shared" si="318"/>
        <v>0</v>
      </c>
      <c r="AD126" s="7">
        <f t="shared" si="318"/>
        <v>1597</v>
      </c>
      <c r="AE126" s="7">
        <f t="shared" si="318"/>
        <v>1682</v>
      </c>
      <c r="AF126" s="7">
        <f t="shared" si="318"/>
        <v>1597</v>
      </c>
      <c r="AG126" s="7">
        <f t="shared" si="318"/>
        <v>0</v>
      </c>
      <c r="AH126" s="7">
        <f t="shared" ref="AH126:AW127" si="319">AH127</f>
        <v>0</v>
      </c>
      <c r="AI126" s="7">
        <f t="shared" si="319"/>
        <v>0</v>
      </c>
      <c r="AJ126" s="7">
        <f t="shared" si="319"/>
        <v>0</v>
      </c>
      <c r="AK126" s="7">
        <f t="shared" si="319"/>
        <v>1682</v>
      </c>
      <c r="AL126" s="7">
        <f t="shared" si="319"/>
        <v>1597</v>
      </c>
      <c r="AM126" s="7">
        <f>AM127</f>
        <v>0</v>
      </c>
      <c r="AN126" s="7">
        <f t="shared" si="319"/>
        <v>0</v>
      </c>
      <c r="AO126" s="7">
        <f t="shared" si="319"/>
        <v>0</v>
      </c>
      <c r="AP126" s="7">
        <f t="shared" si="319"/>
        <v>0</v>
      </c>
      <c r="AQ126" s="7">
        <f t="shared" si="319"/>
        <v>1682</v>
      </c>
      <c r="AR126" s="7">
        <f t="shared" si="319"/>
        <v>1597</v>
      </c>
      <c r="AS126" s="7">
        <f>AS127</f>
        <v>0</v>
      </c>
      <c r="AT126" s="7">
        <f t="shared" si="319"/>
        <v>0</v>
      </c>
      <c r="AU126" s="7">
        <f t="shared" si="319"/>
        <v>0</v>
      </c>
      <c r="AV126" s="7">
        <f t="shared" si="319"/>
        <v>0</v>
      </c>
      <c r="AW126" s="7">
        <f t="shared" si="319"/>
        <v>1682</v>
      </c>
      <c r="AX126" s="7">
        <f t="shared" ref="AT126:AX127" si="320">AX127</f>
        <v>1597</v>
      </c>
      <c r="AY126" s="7">
        <f>AY127</f>
        <v>0</v>
      </c>
      <c r="AZ126" s="7">
        <f t="shared" ref="AZ126:BO127" si="321">AZ127</f>
        <v>0</v>
      </c>
      <c r="BA126" s="7">
        <f t="shared" si="321"/>
        <v>0</v>
      </c>
      <c r="BB126" s="7">
        <f t="shared" si="321"/>
        <v>0</v>
      </c>
      <c r="BC126" s="7">
        <f t="shared" si="321"/>
        <v>1682</v>
      </c>
      <c r="BD126" s="7">
        <f t="shared" si="321"/>
        <v>1597</v>
      </c>
      <c r="BE126" s="7">
        <f>BE127</f>
        <v>0</v>
      </c>
      <c r="BF126" s="7">
        <f t="shared" si="321"/>
        <v>0</v>
      </c>
      <c r="BG126" s="7">
        <f t="shared" si="321"/>
        <v>0</v>
      </c>
      <c r="BH126" s="7">
        <f t="shared" si="321"/>
        <v>0</v>
      </c>
      <c r="BI126" s="7">
        <f t="shared" si="321"/>
        <v>1682</v>
      </c>
      <c r="BJ126" s="7">
        <f t="shared" si="321"/>
        <v>1597</v>
      </c>
      <c r="BK126" s="7">
        <f>BK127</f>
        <v>0</v>
      </c>
      <c r="BL126" s="7">
        <f t="shared" si="321"/>
        <v>0</v>
      </c>
      <c r="BM126" s="7">
        <f t="shared" si="321"/>
        <v>0</v>
      </c>
      <c r="BN126" s="7">
        <f t="shared" si="321"/>
        <v>0</v>
      </c>
      <c r="BO126" s="7">
        <f t="shared" si="321"/>
        <v>1682</v>
      </c>
      <c r="BP126" s="7">
        <f t="shared" ref="BL126:BP127" si="322">BP127</f>
        <v>1597</v>
      </c>
      <c r="BQ126" s="7">
        <f>BQ127</f>
        <v>0</v>
      </c>
      <c r="BR126" s="7">
        <f t="shared" ref="BR126:CG127" si="323">BR127</f>
        <v>0</v>
      </c>
      <c r="BS126" s="7">
        <f t="shared" si="323"/>
        <v>0</v>
      </c>
      <c r="BT126" s="7">
        <f t="shared" si="323"/>
        <v>0</v>
      </c>
      <c r="BU126" s="7">
        <f t="shared" si="323"/>
        <v>1682</v>
      </c>
      <c r="BV126" s="7">
        <f t="shared" si="323"/>
        <v>1597</v>
      </c>
      <c r="BW126" s="7">
        <f>BW127</f>
        <v>0</v>
      </c>
      <c r="BX126" s="7">
        <f t="shared" si="323"/>
        <v>0</v>
      </c>
      <c r="BY126" s="7">
        <f t="shared" si="323"/>
        <v>0</v>
      </c>
      <c r="BZ126" s="7">
        <f t="shared" si="323"/>
        <v>0</v>
      </c>
      <c r="CA126" s="7">
        <f t="shared" si="323"/>
        <v>1682</v>
      </c>
      <c r="CB126" s="7">
        <f t="shared" si="323"/>
        <v>1597</v>
      </c>
      <c r="CC126" s="7">
        <f>CC127</f>
        <v>0</v>
      </c>
      <c r="CD126" s="7">
        <f t="shared" si="323"/>
        <v>0</v>
      </c>
      <c r="CE126" s="7">
        <f t="shared" si="323"/>
        <v>0</v>
      </c>
      <c r="CF126" s="7">
        <f t="shared" si="323"/>
        <v>0</v>
      </c>
      <c r="CG126" s="7">
        <f t="shared" si="323"/>
        <v>1682</v>
      </c>
      <c r="CH126" s="7">
        <f t="shared" ref="CD126:CH127" si="324">CH127</f>
        <v>1597</v>
      </c>
      <c r="CI126" s="7">
        <f>CI127</f>
        <v>0</v>
      </c>
      <c r="CJ126" s="7">
        <f t="shared" ref="CJ126:CP127" si="325">CJ127</f>
        <v>0</v>
      </c>
      <c r="CK126" s="7">
        <f t="shared" si="325"/>
        <v>0</v>
      </c>
      <c r="CL126" s="7">
        <f t="shared" si="325"/>
        <v>0</v>
      </c>
      <c r="CM126" s="7">
        <f t="shared" si="325"/>
        <v>1682</v>
      </c>
      <c r="CN126" s="7">
        <f t="shared" si="325"/>
        <v>1597</v>
      </c>
      <c r="CO126" s="7">
        <f t="shared" si="325"/>
        <v>1681</v>
      </c>
      <c r="CP126" s="7">
        <f t="shared" si="325"/>
        <v>1597</v>
      </c>
      <c r="CQ126" s="37">
        <f t="shared" si="225"/>
        <v>99.940546967895358</v>
      </c>
      <c r="CR126" s="37">
        <f t="shared" si="226"/>
        <v>100</v>
      </c>
    </row>
    <row r="127" spans="1:96" ht="49.5">
      <c r="A127" s="19" t="s">
        <v>11</v>
      </c>
      <c r="B127" s="27" t="s">
        <v>54</v>
      </c>
      <c r="C127" s="27" t="s">
        <v>7</v>
      </c>
      <c r="D127" s="14" t="s">
        <v>29</v>
      </c>
      <c r="E127" s="27" t="s">
        <v>133</v>
      </c>
      <c r="F127" s="27" t="s">
        <v>12</v>
      </c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>
        <f t="shared" si="318"/>
        <v>85</v>
      </c>
      <c r="AB127" s="7">
        <f t="shared" si="318"/>
        <v>0</v>
      </c>
      <c r="AC127" s="7">
        <f t="shared" si="318"/>
        <v>0</v>
      </c>
      <c r="AD127" s="7">
        <f t="shared" si="318"/>
        <v>1597</v>
      </c>
      <c r="AE127" s="7">
        <f t="shared" si="318"/>
        <v>1682</v>
      </c>
      <c r="AF127" s="7">
        <f t="shared" si="318"/>
        <v>1597</v>
      </c>
      <c r="AG127" s="7">
        <f t="shared" si="318"/>
        <v>0</v>
      </c>
      <c r="AH127" s="7">
        <f t="shared" si="319"/>
        <v>0</v>
      </c>
      <c r="AI127" s="7">
        <f t="shared" si="319"/>
        <v>0</v>
      </c>
      <c r="AJ127" s="7">
        <f t="shared" si="319"/>
        <v>0</v>
      </c>
      <c r="AK127" s="7">
        <f t="shared" si="319"/>
        <v>1682</v>
      </c>
      <c r="AL127" s="7">
        <f t="shared" si="319"/>
        <v>1597</v>
      </c>
      <c r="AM127" s="7">
        <f>AM128</f>
        <v>0</v>
      </c>
      <c r="AN127" s="7">
        <f t="shared" si="319"/>
        <v>0</v>
      </c>
      <c r="AO127" s="7">
        <f t="shared" si="319"/>
        <v>0</v>
      </c>
      <c r="AP127" s="7">
        <f t="shared" si="319"/>
        <v>0</v>
      </c>
      <c r="AQ127" s="7">
        <f t="shared" si="319"/>
        <v>1682</v>
      </c>
      <c r="AR127" s="7">
        <f t="shared" si="319"/>
        <v>1597</v>
      </c>
      <c r="AS127" s="7">
        <f>AS128</f>
        <v>0</v>
      </c>
      <c r="AT127" s="7">
        <f t="shared" si="320"/>
        <v>0</v>
      </c>
      <c r="AU127" s="7">
        <f t="shared" si="320"/>
        <v>0</v>
      </c>
      <c r="AV127" s="7">
        <f t="shared" si="320"/>
        <v>0</v>
      </c>
      <c r="AW127" s="7">
        <f t="shared" si="320"/>
        <v>1682</v>
      </c>
      <c r="AX127" s="7">
        <f t="shared" si="320"/>
        <v>1597</v>
      </c>
      <c r="AY127" s="7">
        <f>AY128</f>
        <v>0</v>
      </c>
      <c r="AZ127" s="7">
        <f t="shared" si="321"/>
        <v>0</v>
      </c>
      <c r="BA127" s="7">
        <f t="shared" si="321"/>
        <v>0</v>
      </c>
      <c r="BB127" s="7">
        <f t="shared" si="321"/>
        <v>0</v>
      </c>
      <c r="BC127" s="7">
        <f t="shared" si="321"/>
        <v>1682</v>
      </c>
      <c r="BD127" s="7">
        <f t="shared" si="321"/>
        <v>1597</v>
      </c>
      <c r="BE127" s="7">
        <f>BE128</f>
        <v>0</v>
      </c>
      <c r="BF127" s="7">
        <f t="shared" si="321"/>
        <v>0</v>
      </c>
      <c r="BG127" s="7">
        <f t="shared" si="321"/>
        <v>0</v>
      </c>
      <c r="BH127" s="7">
        <f t="shared" si="321"/>
        <v>0</v>
      </c>
      <c r="BI127" s="7">
        <f t="shared" si="321"/>
        <v>1682</v>
      </c>
      <c r="BJ127" s="7">
        <f t="shared" si="321"/>
        <v>1597</v>
      </c>
      <c r="BK127" s="7">
        <f>BK128</f>
        <v>0</v>
      </c>
      <c r="BL127" s="7">
        <f t="shared" si="322"/>
        <v>0</v>
      </c>
      <c r="BM127" s="7">
        <f t="shared" si="322"/>
        <v>0</v>
      </c>
      <c r="BN127" s="7">
        <f t="shared" si="322"/>
        <v>0</v>
      </c>
      <c r="BO127" s="7">
        <f t="shared" si="322"/>
        <v>1682</v>
      </c>
      <c r="BP127" s="7">
        <f t="shared" si="322"/>
        <v>1597</v>
      </c>
      <c r="BQ127" s="7">
        <f>BQ128</f>
        <v>0</v>
      </c>
      <c r="BR127" s="7">
        <f t="shared" si="323"/>
        <v>0</v>
      </c>
      <c r="BS127" s="7">
        <f t="shared" si="323"/>
        <v>0</v>
      </c>
      <c r="BT127" s="7">
        <f t="shared" si="323"/>
        <v>0</v>
      </c>
      <c r="BU127" s="7">
        <f t="shared" si="323"/>
        <v>1682</v>
      </c>
      <c r="BV127" s="7">
        <f t="shared" si="323"/>
        <v>1597</v>
      </c>
      <c r="BW127" s="7">
        <f>BW128</f>
        <v>0</v>
      </c>
      <c r="BX127" s="7">
        <f t="shared" si="323"/>
        <v>0</v>
      </c>
      <c r="BY127" s="7">
        <f t="shared" si="323"/>
        <v>0</v>
      </c>
      <c r="BZ127" s="7">
        <f t="shared" si="323"/>
        <v>0</v>
      </c>
      <c r="CA127" s="7">
        <f t="shared" si="323"/>
        <v>1682</v>
      </c>
      <c r="CB127" s="7">
        <f t="shared" si="323"/>
        <v>1597</v>
      </c>
      <c r="CC127" s="7">
        <f>CC128</f>
        <v>0</v>
      </c>
      <c r="CD127" s="7">
        <f t="shared" si="324"/>
        <v>0</v>
      </c>
      <c r="CE127" s="7">
        <f t="shared" si="324"/>
        <v>0</v>
      </c>
      <c r="CF127" s="7">
        <f t="shared" si="324"/>
        <v>0</v>
      </c>
      <c r="CG127" s="7">
        <f t="shared" si="324"/>
        <v>1682</v>
      </c>
      <c r="CH127" s="7">
        <f t="shared" si="324"/>
        <v>1597</v>
      </c>
      <c r="CI127" s="7">
        <f>CI128</f>
        <v>0</v>
      </c>
      <c r="CJ127" s="7">
        <f t="shared" si="325"/>
        <v>0</v>
      </c>
      <c r="CK127" s="7">
        <f t="shared" si="325"/>
        <v>0</v>
      </c>
      <c r="CL127" s="7">
        <f t="shared" si="325"/>
        <v>0</v>
      </c>
      <c r="CM127" s="7">
        <f t="shared" si="325"/>
        <v>1682</v>
      </c>
      <c r="CN127" s="7">
        <f t="shared" si="325"/>
        <v>1597</v>
      </c>
      <c r="CO127" s="7">
        <f t="shared" si="325"/>
        <v>1681</v>
      </c>
      <c r="CP127" s="7">
        <f t="shared" si="325"/>
        <v>1597</v>
      </c>
      <c r="CQ127" s="37">
        <f t="shared" si="225"/>
        <v>99.940546967895358</v>
      </c>
      <c r="CR127" s="37">
        <f t="shared" si="226"/>
        <v>100</v>
      </c>
    </row>
    <row r="128" spans="1:96" ht="20.100000000000001" customHeight="1">
      <c r="A128" s="16" t="s">
        <v>13</v>
      </c>
      <c r="B128" s="14" t="s">
        <v>54</v>
      </c>
      <c r="C128" s="14" t="s">
        <v>7</v>
      </c>
      <c r="D128" s="14" t="s">
        <v>29</v>
      </c>
      <c r="E128" s="14" t="s">
        <v>133</v>
      </c>
      <c r="F128" s="14" t="s">
        <v>21</v>
      </c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>
        <v>85</v>
      </c>
      <c r="AB128" s="7"/>
      <c r="AC128" s="7"/>
      <c r="AD128" s="7">
        <v>1597</v>
      </c>
      <c r="AE128" s="7">
        <f>Y128+AA128+AB128+AC128+AD128</f>
        <v>1682</v>
      </c>
      <c r="AF128" s="7">
        <f>Z128+AD128</f>
        <v>1597</v>
      </c>
      <c r="AG128" s="7"/>
      <c r="AH128" s="7"/>
      <c r="AI128" s="7"/>
      <c r="AJ128" s="7"/>
      <c r="AK128" s="7">
        <f>AE128+AG128+AH128+AI128+AJ128</f>
        <v>1682</v>
      </c>
      <c r="AL128" s="7">
        <f>AF128+AJ128</f>
        <v>1597</v>
      </c>
      <c r="AM128" s="7"/>
      <c r="AN128" s="7"/>
      <c r="AO128" s="7"/>
      <c r="AP128" s="7"/>
      <c r="AQ128" s="7">
        <f>AK128+AM128+AN128+AO128+AP128</f>
        <v>1682</v>
      </c>
      <c r="AR128" s="7">
        <f>AL128+AP128</f>
        <v>1597</v>
      </c>
      <c r="AS128" s="7"/>
      <c r="AT128" s="7"/>
      <c r="AU128" s="7"/>
      <c r="AV128" s="7"/>
      <c r="AW128" s="7">
        <f>AQ128+AS128+AT128+AU128+AV128</f>
        <v>1682</v>
      </c>
      <c r="AX128" s="7">
        <f>AR128+AV128</f>
        <v>1597</v>
      </c>
      <c r="AY128" s="7"/>
      <c r="AZ128" s="7"/>
      <c r="BA128" s="7"/>
      <c r="BB128" s="7"/>
      <c r="BC128" s="7">
        <f>AW128+AY128+AZ128+BA128+BB128</f>
        <v>1682</v>
      </c>
      <c r="BD128" s="7">
        <f>AX128+BB128</f>
        <v>1597</v>
      </c>
      <c r="BE128" s="7"/>
      <c r="BF128" s="7"/>
      <c r="BG128" s="7"/>
      <c r="BH128" s="7"/>
      <c r="BI128" s="7">
        <f>BC128+BE128+BF128+BG128+BH128</f>
        <v>1682</v>
      </c>
      <c r="BJ128" s="7">
        <f>BD128+BH128</f>
        <v>1597</v>
      </c>
      <c r="BK128" s="7"/>
      <c r="BL128" s="7"/>
      <c r="BM128" s="7"/>
      <c r="BN128" s="7"/>
      <c r="BO128" s="7">
        <f>BI128+BK128+BL128+BM128+BN128</f>
        <v>1682</v>
      </c>
      <c r="BP128" s="7">
        <f>BJ128+BN128</f>
        <v>1597</v>
      </c>
      <c r="BQ128" s="7"/>
      <c r="BR128" s="7"/>
      <c r="BS128" s="7"/>
      <c r="BT128" s="7"/>
      <c r="BU128" s="7">
        <f>BO128+BQ128+BR128+BS128+BT128</f>
        <v>1682</v>
      </c>
      <c r="BV128" s="7">
        <f>BP128+BT128</f>
        <v>1597</v>
      </c>
      <c r="BW128" s="7"/>
      <c r="BX128" s="7"/>
      <c r="BY128" s="7"/>
      <c r="BZ128" s="7"/>
      <c r="CA128" s="7">
        <f>BU128+BW128+BX128+BY128+BZ128</f>
        <v>1682</v>
      </c>
      <c r="CB128" s="7">
        <f>BV128+BZ128</f>
        <v>1597</v>
      </c>
      <c r="CC128" s="7"/>
      <c r="CD128" s="7"/>
      <c r="CE128" s="7"/>
      <c r="CF128" s="7"/>
      <c r="CG128" s="7">
        <f>CA128+CC128+CD128+CE128+CF128</f>
        <v>1682</v>
      </c>
      <c r="CH128" s="7">
        <f>CB128+CF128</f>
        <v>1597</v>
      </c>
      <c r="CI128" s="7"/>
      <c r="CJ128" s="7"/>
      <c r="CK128" s="7"/>
      <c r="CL128" s="7"/>
      <c r="CM128" s="7">
        <f>CG128+CI128+CJ128+CK128+CL128</f>
        <v>1682</v>
      </c>
      <c r="CN128" s="7">
        <f>CH128+CL128</f>
        <v>1597</v>
      </c>
      <c r="CO128" s="7">
        <v>1681</v>
      </c>
      <c r="CP128" s="7">
        <v>1597</v>
      </c>
      <c r="CQ128" s="37">
        <f t="shared" si="225"/>
        <v>99.940546967895358</v>
      </c>
      <c r="CR128" s="37">
        <f t="shared" si="226"/>
        <v>100</v>
      </c>
    </row>
    <row r="129" spans="1:96" ht="49.5">
      <c r="A129" s="22" t="s">
        <v>82</v>
      </c>
      <c r="B129" s="20">
        <v>913</v>
      </c>
      <c r="C129" s="17" t="s">
        <v>7</v>
      </c>
      <c r="D129" s="14" t="s">
        <v>29</v>
      </c>
      <c r="E129" s="14" t="s">
        <v>83</v>
      </c>
      <c r="F129" s="14"/>
      <c r="G129" s="7">
        <f t="shared" ref="G129:V132" si="326">G130</f>
        <v>84</v>
      </c>
      <c r="H129" s="7">
        <f t="shared" si="326"/>
        <v>0</v>
      </c>
      <c r="I129" s="7">
        <f t="shared" si="326"/>
        <v>0</v>
      </c>
      <c r="J129" s="7">
        <f t="shared" si="326"/>
        <v>0</v>
      </c>
      <c r="K129" s="7">
        <f t="shared" si="326"/>
        <v>0</v>
      </c>
      <c r="L129" s="7">
        <f t="shared" si="326"/>
        <v>0</v>
      </c>
      <c r="M129" s="7">
        <f t="shared" si="326"/>
        <v>84</v>
      </c>
      <c r="N129" s="7">
        <f t="shared" si="326"/>
        <v>0</v>
      </c>
      <c r="O129" s="7">
        <f t="shared" si="326"/>
        <v>0</v>
      </c>
      <c r="P129" s="7">
        <f t="shared" si="326"/>
        <v>0</v>
      </c>
      <c r="Q129" s="7">
        <f t="shared" si="326"/>
        <v>0</v>
      </c>
      <c r="R129" s="7">
        <f t="shared" si="326"/>
        <v>0</v>
      </c>
      <c r="S129" s="7">
        <f t="shared" si="326"/>
        <v>84</v>
      </c>
      <c r="T129" s="7">
        <f t="shared" si="326"/>
        <v>0</v>
      </c>
      <c r="U129" s="7">
        <f t="shared" si="326"/>
        <v>0</v>
      </c>
      <c r="V129" s="7">
        <f t="shared" si="326"/>
        <v>0</v>
      </c>
      <c r="W129" s="7">
        <f t="shared" ref="U129:AJ132" si="327">W130</f>
        <v>0</v>
      </c>
      <c r="X129" s="7">
        <f t="shared" si="327"/>
        <v>0</v>
      </c>
      <c r="Y129" s="7">
        <f t="shared" si="327"/>
        <v>84</v>
      </c>
      <c r="Z129" s="7">
        <f t="shared" si="327"/>
        <v>0</v>
      </c>
      <c r="AA129" s="7">
        <f t="shared" si="327"/>
        <v>0</v>
      </c>
      <c r="AB129" s="7">
        <f t="shared" si="327"/>
        <v>0</v>
      </c>
      <c r="AC129" s="7">
        <f t="shared" si="327"/>
        <v>0</v>
      </c>
      <c r="AD129" s="7">
        <f t="shared" si="327"/>
        <v>0</v>
      </c>
      <c r="AE129" s="7">
        <f t="shared" si="327"/>
        <v>84</v>
      </c>
      <c r="AF129" s="7">
        <f t="shared" si="327"/>
        <v>0</v>
      </c>
      <c r="AG129" s="7">
        <f t="shared" si="327"/>
        <v>0</v>
      </c>
      <c r="AH129" s="7">
        <f t="shared" si="327"/>
        <v>0</v>
      </c>
      <c r="AI129" s="7">
        <f t="shared" si="327"/>
        <v>0</v>
      </c>
      <c r="AJ129" s="7">
        <f t="shared" si="327"/>
        <v>0</v>
      </c>
      <c r="AK129" s="7">
        <f t="shared" ref="AG129:AV132" si="328">AK130</f>
        <v>84</v>
      </c>
      <c r="AL129" s="7">
        <f t="shared" si="328"/>
        <v>0</v>
      </c>
      <c r="AM129" s="7">
        <f t="shared" si="328"/>
        <v>0</v>
      </c>
      <c r="AN129" s="7">
        <f t="shared" si="328"/>
        <v>0</v>
      </c>
      <c r="AO129" s="7">
        <f t="shared" si="328"/>
        <v>0</v>
      </c>
      <c r="AP129" s="7">
        <f t="shared" si="328"/>
        <v>0</v>
      </c>
      <c r="AQ129" s="7">
        <f t="shared" si="328"/>
        <v>84</v>
      </c>
      <c r="AR129" s="7">
        <f t="shared" si="328"/>
        <v>0</v>
      </c>
      <c r="AS129" s="7">
        <f t="shared" si="328"/>
        <v>0</v>
      </c>
      <c r="AT129" s="7">
        <f t="shared" si="328"/>
        <v>0</v>
      </c>
      <c r="AU129" s="7">
        <f t="shared" si="328"/>
        <v>0</v>
      </c>
      <c r="AV129" s="7">
        <f t="shared" si="328"/>
        <v>0</v>
      </c>
      <c r="AW129" s="7">
        <f t="shared" ref="AS129:BH132" si="329">AW130</f>
        <v>84</v>
      </c>
      <c r="AX129" s="7">
        <f t="shared" si="329"/>
        <v>0</v>
      </c>
      <c r="AY129" s="7">
        <f t="shared" si="329"/>
        <v>0</v>
      </c>
      <c r="AZ129" s="7">
        <f t="shared" si="329"/>
        <v>0</v>
      </c>
      <c r="BA129" s="7">
        <f t="shared" si="329"/>
        <v>0</v>
      </c>
      <c r="BB129" s="7">
        <f t="shared" si="329"/>
        <v>0</v>
      </c>
      <c r="BC129" s="7">
        <f t="shared" si="329"/>
        <v>84</v>
      </c>
      <c r="BD129" s="7">
        <f t="shared" si="329"/>
        <v>0</v>
      </c>
      <c r="BE129" s="7">
        <f t="shared" si="329"/>
        <v>0</v>
      </c>
      <c r="BF129" s="7">
        <f t="shared" si="329"/>
        <v>0</v>
      </c>
      <c r="BG129" s="7">
        <f t="shared" si="329"/>
        <v>0</v>
      </c>
      <c r="BH129" s="7">
        <f t="shared" si="329"/>
        <v>0</v>
      </c>
      <c r="BI129" s="7">
        <f t="shared" ref="BE129:BT132" si="330">BI130</f>
        <v>84</v>
      </c>
      <c r="BJ129" s="7">
        <f t="shared" si="330"/>
        <v>0</v>
      </c>
      <c r="BK129" s="7">
        <f t="shared" si="330"/>
        <v>0</v>
      </c>
      <c r="BL129" s="7">
        <f t="shared" si="330"/>
        <v>0</v>
      </c>
      <c r="BM129" s="7">
        <f t="shared" si="330"/>
        <v>0</v>
      </c>
      <c r="BN129" s="7">
        <f t="shared" si="330"/>
        <v>0</v>
      </c>
      <c r="BO129" s="7">
        <f t="shared" si="330"/>
        <v>84</v>
      </c>
      <c r="BP129" s="7">
        <f t="shared" si="330"/>
        <v>0</v>
      </c>
      <c r="BQ129" s="7">
        <f t="shared" si="330"/>
        <v>0</v>
      </c>
      <c r="BR129" s="7">
        <f t="shared" si="330"/>
        <v>0</v>
      </c>
      <c r="BS129" s="7">
        <f t="shared" si="330"/>
        <v>0</v>
      </c>
      <c r="BT129" s="7">
        <f t="shared" si="330"/>
        <v>0</v>
      </c>
      <c r="BU129" s="7">
        <f t="shared" ref="BQ129:CF132" si="331">BU130</f>
        <v>84</v>
      </c>
      <c r="BV129" s="7">
        <f t="shared" si="331"/>
        <v>0</v>
      </c>
      <c r="BW129" s="7">
        <f t="shared" si="331"/>
        <v>0</v>
      </c>
      <c r="BX129" s="7">
        <f t="shared" si="331"/>
        <v>0</v>
      </c>
      <c r="BY129" s="7">
        <f t="shared" si="331"/>
        <v>0</v>
      </c>
      <c r="BZ129" s="7">
        <f t="shared" si="331"/>
        <v>0</v>
      </c>
      <c r="CA129" s="7">
        <f t="shared" si="331"/>
        <v>84</v>
      </c>
      <c r="CB129" s="7">
        <f t="shared" si="331"/>
        <v>0</v>
      </c>
      <c r="CC129" s="7">
        <f t="shared" si="331"/>
        <v>0</v>
      </c>
      <c r="CD129" s="7">
        <f t="shared" si="331"/>
        <v>0</v>
      </c>
      <c r="CE129" s="7">
        <f t="shared" si="331"/>
        <v>0</v>
      </c>
      <c r="CF129" s="7">
        <f t="shared" si="331"/>
        <v>0</v>
      </c>
      <c r="CG129" s="7">
        <f t="shared" ref="CC129:CP132" si="332">CG130</f>
        <v>84</v>
      </c>
      <c r="CH129" s="7">
        <f t="shared" si="332"/>
        <v>0</v>
      </c>
      <c r="CI129" s="7">
        <f t="shared" si="332"/>
        <v>0</v>
      </c>
      <c r="CJ129" s="7">
        <f t="shared" si="332"/>
        <v>0</v>
      </c>
      <c r="CK129" s="7">
        <f t="shared" si="332"/>
        <v>0</v>
      </c>
      <c r="CL129" s="7">
        <f t="shared" si="332"/>
        <v>0</v>
      </c>
      <c r="CM129" s="7">
        <f t="shared" si="332"/>
        <v>84</v>
      </c>
      <c r="CN129" s="7">
        <f t="shared" si="332"/>
        <v>0</v>
      </c>
      <c r="CO129" s="7">
        <f t="shared" si="332"/>
        <v>84</v>
      </c>
      <c r="CP129" s="7">
        <f t="shared" si="332"/>
        <v>0</v>
      </c>
      <c r="CQ129" s="37">
        <f t="shared" si="225"/>
        <v>100</v>
      </c>
      <c r="CR129" s="37"/>
    </row>
    <row r="130" spans="1:96" ht="20.100000000000001" customHeight="1">
      <c r="A130" s="16" t="s">
        <v>14</v>
      </c>
      <c r="B130" s="14">
        <v>913</v>
      </c>
      <c r="C130" s="14" t="s">
        <v>7</v>
      </c>
      <c r="D130" s="14" t="s">
        <v>29</v>
      </c>
      <c r="E130" s="14" t="s">
        <v>84</v>
      </c>
      <c r="F130" s="14"/>
      <c r="G130" s="7">
        <f t="shared" si="326"/>
        <v>84</v>
      </c>
      <c r="H130" s="7">
        <f t="shared" si="326"/>
        <v>0</v>
      </c>
      <c r="I130" s="7">
        <f t="shared" si="326"/>
        <v>0</v>
      </c>
      <c r="J130" s="7">
        <f t="shared" si="326"/>
        <v>0</v>
      </c>
      <c r="K130" s="7">
        <f t="shared" si="326"/>
        <v>0</v>
      </c>
      <c r="L130" s="7">
        <f t="shared" si="326"/>
        <v>0</v>
      </c>
      <c r="M130" s="7">
        <f t="shared" si="326"/>
        <v>84</v>
      </c>
      <c r="N130" s="7">
        <f t="shared" si="326"/>
        <v>0</v>
      </c>
      <c r="O130" s="7">
        <f t="shared" si="326"/>
        <v>0</v>
      </c>
      <c r="P130" s="7">
        <f t="shared" si="326"/>
        <v>0</v>
      </c>
      <c r="Q130" s="7">
        <f t="shared" si="326"/>
        <v>0</v>
      </c>
      <c r="R130" s="7">
        <f t="shared" si="326"/>
        <v>0</v>
      </c>
      <c r="S130" s="7">
        <f t="shared" si="326"/>
        <v>84</v>
      </c>
      <c r="T130" s="7">
        <f t="shared" si="326"/>
        <v>0</v>
      </c>
      <c r="U130" s="7">
        <f t="shared" si="327"/>
        <v>0</v>
      </c>
      <c r="V130" s="7">
        <f t="shared" si="327"/>
        <v>0</v>
      </c>
      <c r="W130" s="7">
        <f t="shared" si="327"/>
        <v>0</v>
      </c>
      <c r="X130" s="7">
        <f t="shared" si="327"/>
        <v>0</v>
      </c>
      <c r="Y130" s="7">
        <f t="shared" si="327"/>
        <v>84</v>
      </c>
      <c r="Z130" s="7">
        <f t="shared" si="327"/>
        <v>0</v>
      </c>
      <c r="AA130" s="7">
        <f t="shared" si="327"/>
        <v>0</v>
      </c>
      <c r="AB130" s="7">
        <f t="shared" si="327"/>
        <v>0</v>
      </c>
      <c r="AC130" s="7">
        <f t="shared" si="327"/>
        <v>0</v>
      </c>
      <c r="AD130" s="7">
        <f t="shared" si="327"/>
        <v>0</v>
      </c>
      <c r="AE130" s="7">
        <f t="shared" si="327"/>
        <v>84</v>
      </c>
      <c r="AF130" s="7">
        <f t="shared" si="327"/>
        <v>0</v>
      </c>
      <c r="AG130" s="7">
        <f t="shared" si="328"/>
        <v>0</v>
      </c>
      <c r="AH130" s="7">
        <f t="shared" si="328"/>
        <v>0</v>
      </c>
      <c r="AI130" s="7">
        <f t="shared" si="328"/>
        <v>0</v>
      </c>
      <c r="AJ130" s="7">
        <f t="shared" si="328"/>
        <v>0</v>
      </c>
      <c r="AK130" s="7">
        <f t="shared" si="328"/>
        <v>84</v>
      </c>
      <c r="AL130" s="7">
        <f t="shared" si="328"/>
        <v>0</v>
      </c>
      <c r="AM130" s="7">
        <f t="shared" si="328"/>
        <v>0</v>
      </c>
      <c r="AN130" s="7">
        <f t="shared" si="328"/>
        <v>0</v>
      </c>
      <c r="AO130" s="7">
        <f t="shared" si="328"/>
        <v>0</v>
      </c>
      <c r="AP130" s="7">
        <f t="shared" si="328"/>
        <v>0</v>
      </c>
      <c r="AQ130" s="7">
        <f t="shared" si="328"/>
        <v>84</v>
      </c>
      <c r="AR130" s="7">
        <f t="shared" si="328"/>
        <v>0</v>
      </c>
      <c r="AS130" s="7">
        <f t="shared" si="329"/>
        <v>0</v>
      </c>
      <c r="AT130" s="7">
        <f t="shared" si="329"/>
        <v>0</v>
      </c>
      <c r="AU130" s="7">
        <f t="shared" si="329"/>
        <v>0</v>
      </c>
      <c r="AV130" s="7">
        <f t="shared" si="329"/>
        <v>0</v>
      </c>
      <c r="AW130" s="7">
        <f t="shared" si="329"/>
        <v>84</v>
      </c>
      <c r="AX130" s="7">
        <f t="shared" si="329"/>
        <v>0</v>
      </c>
      <c r="AY130" s="7">
        <f t="shared" si="329"/>
        <v>0</v>
      </c>
      <c r="AZ130" s="7">
        <f t="shared" si="329"/>
        <v>0</v>
      </c>
      <c r="BA130" s="7">
        <f t="shared" si="329"/>
        <v>0</v>
      </c>
      <c r="BB130" s="7">
        <f t="shared" si="329"/>
        <v>0</v>
      </c>
      <c r="BC130" s="7">
        <f t="shared" si="329"/>
        <v>84</v>
      </c>
      <c r="BD130" s="7">
        <f t="shared" si="329"/>
        <v>0</v>
      </c>
      <c r="BE130" s="7">
        <f t="shared" si="330"/>
        <v>0</v>
      </c>
      <c r="BF130" s="7">
        <f t="shared" si="330"/>
        <v>0</v>
      </c>
      <c r="BG130" s="7">
        <f t="shared" si="330"/>
        <v>0</v>
      </c>
      <c r="BH130" s="7">
        <f t="shared" si="330"/>
        <v>0</v>
      </c>
      <c r="BI130" s="7">
        <f t="shared" si="330"/>
        <v>84</v>
      </c>
      <c r="BJ130" s="7">
        <f t="shared" si="330"/>
        <v>0</v>
      </c>
      <c r="BK130" s="7">
        <f t="shared" si="330"/>
        <v>0</v>
      </c>
      <c r="BL130" s="7">
        <f t="shared" si="330"/>
        <v>0</v>
      </c>
      <c r="BM130" s="7">
        <f t="shared" si="330"/>
        <v>0</v>
      </c>
      <c r="BN130" s="7">
        <f t="shared" si="330"/>
        <v>0</v>
      </c>
      <c r="BO130" s="7">
        <f t="shared" si="330"/>
        <v>84</v>
      </c>
      <c r="BP130" s="7">
        <f t="shared" si="330"/>
        <v>0</v>
      </c>
      <c r="BQ130" s="7">
        <f t="shared" si="331"/>
        <v>0</v>
      </c>
      <c r="BR130" s="7">
        <f t="shared" si="331"/>
        <v>0</v>
      </c>
      <c r="BS130" s="7">
        <f t="shared" si="331"/>
        <v>0</v>
      </c>
      <c r="BT130" s="7">
        <f t="shared" si="331"/>
        <v>0</v>
      </c>
      <c r="BU130" s="7">
        <f t="shared" si="331"/>
        <v>84</v>
      </c>
      <c r="BV130" s="7">
        <f t="shared" si="331"/>
        <v>0</v>
      </c>
      <c r="BW130" s="7">
        <f t="shared" si="331"/>
        <v>0</v>
      </c>
      <c r="BX130" s="7">
        <f t="shared" si="331"/>
        <v>0</v>
      </c>
      <c r="BY130" s="7">
        <f t="shared" si="331"/>
        <v>0</v>
      </c>
      <c r="BZ130" s="7">
        <f t="shared" si="331"/>
        <v>0</v>
      </c>
      <c r="CA130" s="7">
        <f t="shared" si="331"/>
        <v>84</v>
      </c>
      <c r="CB130" s="7">
        <f t="shared" si="331"/>
        <v>0</v>
      </c>
      <c r="CC130" s="7">
        <f t="shared" si="332"/>
        <v>0</v>
      </c>
      <c r="CD130" s="7">
        <f t="shared" si="332"/>
        <v>0</v>
      </c>
      <c r="CE130" s="7">
        <f t="shared" si="332"/>
        <v>0</v>
      </c>
      <c r="CF130" s="7">
        <f t="shared" si="332"/>
        <v>0</v>
      </c>
      <c r="CG130" s="7">
        <f t="shared" si="332"/>
        <v>84</v>
      </c>
      <c r="CH130" s="7">
        <f t="shared" si="332"/>
        <v>0</v>
      </c>
      <c r="CI130" s="7">
        <f t="shared" si="332"/>
        <v>0</v>
      </c>
      <c r="CJ130" s="7">
        <f t="shared" si="332"/>
        <v>0</v>
      </c>
      <c r="CK130" s="7">
        <f t="shared" si="332"/>
        <v>0</v>
      </c>
      <c r="CL130" s="7">
        <f t="shared" si="332"/>
        <v>0</v>
      </c>
      <c r="CM130" s="7">
        <f t="shared" si="332"/>
        <v>84</v>
      </c>
      <c r="CN130" s="7">
        <f t="shared" si="332"/>
        <v>0</v>
      </c>
      <c r="CO130" s="7">
        <f t="shared" si="332"/>
        <v>84</v>
      </c>
      <c r="CP130" s="7">
        <f t="shared" si="332"/>
        <v>0</v>
      </c>
      <c r="CQ130" s="37">
        <f t="shared" si="225"/>
        <v>100</v>
      </c>
      <c r="CR130" s="37"/>
    </row>
    <row r="131" spans="1:96" ht="20.100000000000001" customHeight="1">
      <c r="A131" s="16" t="s">
        <v>102</v>
      </c>
      <c r="B131" s="14">
        <v>913</v>
      </c>
      <c r="C131" s="14" t="s">
        <v>7</v>
      </c>
      <c r="D131" s="14" t="s">
        <v>29</v>
      </c>
      <c r="E131" s="14" t="s">
        <v>103</v>
      </c>
      <c r="F131" s="14"/>
      <c r="G131" s="7">
        <f t="shared" si="326"/>
        <v>84</v>
      </c>
      <c r="H131" s="7">
        <f t="shared" si="326"/>
        <v>0</v>
      </c>
      <c r="I131" s="7">
        <f t="shared" si="326"/>
        <v>0</v>
      </c>
      <c r="J131" s="7">
        <f t="shared" si="326"/>
        <v>0</v>
      </c>
      <c r="K131" s="7">
        <f t="shared" si="326"/>
        <v>0</v>
      </c>
      <c r="L131" s="7">
        <f t="shared" si="326"/>
        <v>0</v>
      </c>
      <c r="M131" s="7">
        <f t="shared" si="326"/>
        <v>84</v>
      </c>
      <c r="N131" s="7">
        <f t="shared" si="326"/>
        <v>0</v>
      </c>
      <c r="O131" s="7">
        <f t="shared" si="326"/>
        <v>0</v>
      </c>
      <c r="P131" s="7">
        <f t="shared" si="326"/>
        <v>0</v>
      </c>
      <c r="Q131" s="7">
        <f t="shared" si="326"/>
        <v>0</v>
      </c>
      <c r="R131" s="7">
        <f t="shared" si="326"/>
        <v>0</v>
      </c>
      <c r="S131" s="7">
        <f t="shared" si="326"/>
        <v>84</v>
      </c>
      <c r="T131" s="7">
        <f t="shared" si="326"/>
        <v>0</v>
      </c>
      <c r="U131" s="7">
        <f t="shared" si="327"/>
        <v>0</v>
      </c>
      <c r="V131" s="7">
        <f t="shared" si="327"/>
        <v>0</v>
      </c>
      <c r="W131" s="7">
        <f t="shared" si="327"/>
        <v>0</v>
      </c>
      <c r="X131" s="7">
        <f t="shared" si="327"/>
        <v>0</v>
      </c>
      <c r="Y131" s="7">
        <f t="shared" si="327"/>
        <v>84</v>
      </c>
      <c r="Z131" s="7">
        <f t="shared" si="327"/>
        <v>0</v>
      </c>
      <c r="AA131" s="7">
        <f t="shared" si="327"/>
        <v>0</v>
      </c>
      <c r="AB131" s="7">
        <f t="shared" si="327"/>
        <v>0</v>
      </c>
      <c r="AC131" s="7">
        <f t="shared" si="327"/>
        <v>0</v>
      </c>
      <c r="AD131" s="7">
        <f t="shared" si="327"/>
        <v>0</v>
      </c>
      <c r="AE131" s="7">
        <f t="shared" si="327"/>
        <v>84</v>
      </c>
      <c r="AF131" s="7">
        <f t="shared" si="327"/>
        <v>0</v>
      </c>
      <c r="AG131" s="7">
        <f t="shared" si="328"/>
        <v>0</v>
      </c>
      <c r="AH131" s="7">
        <f t="shared" si="328"/>
        <v>0</v>
      </c>
      <c r="AI131" s="7">
        <f t="shared" si="328"/>
        <v>0</v>
      </c>
      <c r="AJ131" s="7">
        <f t="shared" si="328"/>
        <v>0</v>
      </c>
      <c r="AK131" s="7">
        <f t="shared" si="328"/>
        <v>84</v>
      </c>
      <c r="AL131" s="7">
        <f t="shared" si="328"/>
        <v>0</v>
      </c>
      <c r="AM131" s="7">
        <f t="shared" si="328"/>
        <v>0</v>
      </c>
      <c r="AN131" s="7">
        <f t="shared" si="328"/>
        <v>0</v>
      </c>
      <c r="AO131" s="7">
        <f t="shared" si="328"/>
        <v>0</v>
      </c>
      <c r="AP131" s="7">
        <f t="shared" si="328"/>
        <v>0</v>
      </c>
      <c r="AQ131" s="7">
        <f t="shared" si="328"/>
        <v>84</v>
      </c>
      <c r="AR131" s="7">
        <f t="shared" si="328"/>
        <v>0</v>
      </c>
      <c r="AS131" s="7">
        <f t="shared" si="329"/>
        <v>0</v>
      </c>
      <c r="AT131" s="7">
        <f t="shared" si="329"/>
        <v>0</v>
      </c>
      <c r="AU131" s="7">
        <f t="shared" si="329"/>
        <v>0</v>
      </c>
      <c r="AV131" s="7">
        <f t="shared" si="329"/>
        <v>0</v>
      </c>
      <c r="AW131" s="7">
        <f t="shared" si="329"/>
        <v>84</v>
      </c>
      <c r="AX131" s="7">
        <f t="shared" si="329"/>
        <v>0</v>
      </c>
      <c r="AY131" s="7">
        <f t="shared" si="329"/>
        <v>0</v>
      </c>
      <c r="AZ131" s="7">
        <f t="shared" si="329"/>
        <v>0</v>
      </c>
      <c r="BA131" s="7">
        <f t="shared" si="329"/>
        <v>0</v>
      </c>
      <c r="BB131" s="7">
        <f t="shared" si="329"/>
        <v>0</v>
      </c>
      <c r="BC131" s="7">
        <f t="shared" si="329"/>
        <v>84</v>
      </c>
      <c r="BD131" s="7">
        <f t="shared" si="329"/>
        <v>0</v>
      </c>
      <c r="BE131" s="7">
        <f t="shared" si="330"/>
        <v>0</v>
      </c>
      <c r="BF131" s="7">
        <f t="shared" si="330"/>
        <v>0</v>
      </c>
      <c r="BG131" s="7">
        <f t="shared" si="330"/>
        <v>0</v>
      </c>
      <c r="BH131" s="7">
        <f t="shared" si="330"/>
        <v>0</v>
      </c>
      <c r="BI131" s="7">
        <f t="shared" si="330"/>
        <v>84</v>
      </c>
      <c r="BJ131" s="7">
        <f t="shared" si="330"/>
        <v>0</v>
      </c>
      <c r="BK131" s="7">
        <f t="shared" si="330"/>
        <v>0</v>
      </c>
      <c r="BL131" s="7">
        <f t="shared" si="330"/>
        <v>0</v>
      </c>
      <c r="BM131" s="7">
        <f t="shared" si="330"/>
        <v>0</v>
      </c>
      <c r="BN131" s="7">
        <f t="shared" si="330"/>
        <v>0</v>
      </c>
      <c r="BO131" s="7">
        <f t="shared" si="330"/>
        <v>84</v>
      </c>
      <c r="BP131" s="7">
        <f t="shared" si="330"/>
        <v>0</v>
      </c>
      <c r="BQ131" s="7">
        <f t="shared" si="331"/>
        <v>0</v>
      </c>
      <c r="BR131" s="7">
        <f t="shared" si="331"/>
        <v>0</v>
      </c>
      <c r="BS131" s="7">
        <f t="shared" si="331"/>
        <v>0</v>
      </c>
      <c r="BT131" s="7">
        <f t="shared" si="331"/>
        <v>0</v>
      </c>
      <c r="BU131" s="7">
        <f t="shared" si="331"/>
        <v>84</v>
      </c>
      <c r="BV131" s="7">
        <f t="shared" si="331"/>
        <v>0</v>
      </c>
      <c r="BW131" s="7">
        <f t="shared" si="331"/>
        <v>0</v>
      </c>
      <c r="BX131" s="7">
        <f t="shared" si="331"/>
        <v>0</v>
      </c>
      <c r="BY131" s="7">
        <f t="shared" si="331"/>
        <v>0</v>
      </c>
      <c r="BZ131" s="7">
        <f t="shared" si="331"/>
        <v>0</v>
      </c>
      <c r="CA131" s="7">
        <f t="shared" si="331"/>
        <v>84</v>
      </c>
      <c r="CB131" s="7">
        <f t="shared" si="331"/>
        <v>0</v>
      </c>
      <c r="CC131" s="7">
        <f t="shared" si="332"/>
        <v>0</v>
      </c>
      <c r="CD131" s="7">
        <f t="shared" si="332"/>
        <v>0</v>
      </c>
      <c r="CE131" s="7">
        <f t="shared" si="332"/>
        <v>0</v>
      </c>
      <c r="CF131" s="7">
        <f t="shared" si="332"/>
        <v>0</v>
      </c>
      <c r="CG131" s="7">
        <f t="shared" si="332"/>
        <v>84</v>
      </c>
      <c r="CH131" s="7">
        <f t="shared" si="332"/>
        <v>0</v>
      </c>
      <c r="CI131" s="7">
        <f t="shared" si="332"/>
        <v>0</v>
      </c>
      <c r="CJ131" s="7">
        <f t="shared" si="332"/>
        <v>0</v>
      </c>
      <c r="CK131" s="7">
        <f t="shared" si="332"/>
        <v>0</v>
      </c>
      <c r="CL131" s="7">
        <f t="shared" si="332"/>
        <v>0</v>
      </c>
      <c r="CM131" s="7">
        <f t="shared" si="332"/>
        <v>84</v>
      </c>
      <c r="CN131" s="7">
        <f t="shared" si="332"/>
        <v>0</v>
      </c>
      <c r="CO131" s="7">
        <f t="shared" si="332"/>
        <v>84</v>
      </c>
      <c r="CP131" s="7">
        <f t="shared" si="332"/>
        <v>0</v>
      </c>
      <c r="CQ131" s="37">
        <f t="shared" si="225"/>
        <v>100</v>
      </c>
      <c r="CR131" s="37"/>
    </row>
    <row r="132" spans="1:96" ht="49.5">
      <c r="A132" s="22" t="s">
        <v>11</v>
      </c>
      <c r="B132" s="20">
        <v>913</v>
      </c>
      <c r="C132" s="17" t="s">
        <v>7</v>
      </c>
      <c r="D132" s="14" t="s">
        <v>29</v>
      </c>
      <c r="E132" s="23" t="s">
        <v>103</v>
      </c>
      <c r="F132" s="14" t="s">
        <v>12</v>
      </c>
      <c r="G132" s="7">
        <f t="shared" si="326"/>
        <v>84</v>
      </c>
      <c r="H132" s="7">
        <f t="shared" si="326"/>
        <v>0</v>
      </c>
      <c r="I132" s="7">
        <f t="shared" si="326"/>
        <v>0</v>
      </c>
      <c r="J132" s="7">
        <f t="shared" si="326"/>
        <v>0</v>
      </c>
      <c r="K132" s="7">
        <f t="shared" si="326"/>
        <v>0</v>
      </c>
      <c r="L132" s="7">
        <f t="shared" si="326"/>
        <v>0</v>
      </c>
      <c r="M132" s="7">
        <f t="shared" si="326"/>
        <v>84</v>
      </c>
      <c r="N132" s="7">
        <f t="shared" si="326"/>
        <v>0</v>
      </c>
      <c r="O132" s="7">
        <f t="shared" si="326"/>
        <v>0</v>
      </c>
      <c r="P132" s="7">
        <f t="shared" si="326"/>
        <v>0</v>
      </c>
      <c r="Q132" s="7">
        <f t="shared" si="326"/>
        <v>0</v>
      </c>
      <c r="R132" s="7">
        <f t="shared" si="326"/>
        <v>0</v>
      </c>
      <c r="S132" s="7">
        <f t="shared" si="326"/>
        <v>84</v>
      </c>
      <c r="T132" s="7">
        <f t="shared" si="326"/>
        <v>0</v>
      </c>
      <c r="U132" s="7">
        <f t="shared" si="327"/>
        <v>0</v>
      </c>
      <c r="V132" s="7">
        <f t="shared" si="327"/>
        <v>0</v>
      </c>
      <c r="W132" s="7">
        <f t="shared" si="327"/>
        <v>0</v>
      </c>
      <c r="X132" s="7">
        <f t="shared" si="327"/>
        <v>0</v>
      </c>
      <c r="Y132" s="7">
        <f t="shared" si="327"/>
        <v>84</v>
      </c>
      <c r="Z132" s="7">
        <f t="shared" si="327"/>
        <v>0</v>
      </c>
      <c r="AA132" s="7">
        <f t="shared" si="327"/>
        <v>0</v>
      </c>
      <c r="AB132" s="7">
        <f t="shared" si="327"/>
        <v>0</v>
      </c>
      <c r="AC132" s="7">
        <f t="shared" si="327"/>
        <v>0</v>
      </c>
      <c r="AD132" s="7">
        <f t="shared" si="327"/>
        <v>0</v>
      </c>
      <c r="AE132" s="7">
        <f t="shared" si="327"/>
        <v>84</v>
      </c>
      <c r="AF132" s="7">
        <f t="shared" si="327"/>
        <v>0</v>
      </c>
      <c r="AG132" s="7">
        <f t="shared" si="328"/>
        <v>0</v>
      </c>
      <c r="AH132" s="7">
        <f t="shared" si="328"/>
        <v>0</v>
      </c>
      <c r="AI132" s="7">
        <f t="shared" si="328"/>
        <v>0</v>
      </c>
      <c r="AJ132" s="7">
        <f t="shared" si="328"/>
        <v>0</v>
      </c>
      <c r="AK132" s="7">
        <f t="shared" si="328"/>
        <v>84</v>
      </c>
      <c r="AL132" s="7">
        <f t="shared" si="328"/>
        <v>0</v>
      </c>
      <c r="AM132" s="7">
        <f t="shared" si="328"/>
        <v>0</v>
      </c>
      <c r="AN132" s="7">
        <f t="shared" si="328"/>
        <v>0</v>
      </c>
      <c r="AO132" s="7">
        <f t="shared" si="328"/>
        <v>0</v>
      </c>
      <c r="AP132" s="7">
        <f t="shared" si="328"/>
        <v>0</v>
      </c>
      <c r="AQ132" s="7">
        <f t="shared" si="328"/>
        <v>84</v>
      </c>
      <c r="AR132" s="7">
        <f t="shared" si="328"/>
        <v>0</v>
      </c>
      <c r="AS132" s="7">
        <f t="shared" si="329"/>
        <v>0</v>
      </c>
      <c r="AT132" s="7">
        <f t="shared" si="329"/>
        <v>0</v>
      </c>
      <c r="AU132" s="7">
        <f t="shared" si="329"/>
        <v>0</v>
      </c>
      <c r="AV132" s="7">
        <f t="shared" si="329"/>
        <v>0</v>
      </c>
      <c r="AW132" s="7">
        <f t="shared" si="329"/>
        <v>84</v>
      </c>
      <c r="AX132" s="7">
        <f t="shared" si="329"/>
        <v>0</v>
      </c>
      <c r="AY132" s="7">
        <f t="shared" si="329"/>
        <v>0</v>
      </c>
      <c r="AZ132" s="7">
        <f t="shared" si="329"/>
        <v>0</v>
      </c>
      <c r="BA132" s="7">
        <f t="shared" si="329"/>
        <v>0</v>
      </c>
      <c r="BB132" s="7">
        <f t="shared" si="329"/>
        <v>0</v>
      </c>
      <c r="BC132" s="7">
        <f t="shared" si="329"/>
        <v>84</v>
      </c>
      <c r="BD132" s="7">
        <f t="shared" si="329"/>
        <v>0</v>
      </c>
      <c r="BE132" s="7">
        <f t="shared" si="330"/>
        <v>0</v>
      </c>
      <c r="BF132" s="7">
        <f t="shared" si="330"/>
        <v>0</v>
      </c>
      <c r="BG132" s="7">
        <f t="shared" si="330"/>
        <v>0</v>
      </c>
      <c r="BH132" s="7">
        <f t="shared" si="330"/>
        <v>0</v>
      </c>
      <c r="BI132" s="7">
        <f t="shared" si="330"/>
        <v>84</v>
      </c>
      <c r="BJ132" s="7">
        <f t="shared" si="330"/>
        <v>0</v>
      </c>
      <c r="BK132" s="7">
        <f t="shared" si="330"/>
        <v>0</v>
      </c>
      <c r="BL132" s="7">
        <f t="shared" si="330"/>
        <v>0</v>
      </c>
      <c r="BM132" s="7">
        <f t="shared" si="330"/>
        <v>0</v>
      </c>
      <c r="BN132" s="7">
        <f t="shared" si="330"/>
        <v>0</v>
      </c>
      <c r="BO132" s="7">
        <f t="shared" si="330"/>
        <v>84</v>
      </c>
      <c r="BP132" s="7">
        <f t="shared" si="330"/>
        <v>0</v>
      </c>
      <c r="BQ132" s="7">
        <f t="shared" si="331"/>
        <v>0</v>
      </c>
      <c r="BR132" s="7">
        <f t="shared" si="331"/>
        <v>0</v>
      </c>
      <c r="BS132" s="7">
        <f t="shared" si="331"/>
        <v>0</v>
      </c>
      <c r="BT132" s="7">
        <f t="shared" si="331"/>
        <v>0</v>
      </c>
      <c r="BU132" s="7">
        <f t="shared" si="331"/>
        <v>84</v>
      </c>
      <c r="BV132" s="7">
        <f t="shared" si="331"/>
        <v>0</v>
      </c>
      <c r="BW132" s="7">
        <f t="shared" si="331"/>
        <v>0</v>
      </c>
      <c r="BX132" s="7">
        <f t="shared" si="331"/>
        <v>0</v>
      </c>
      <c r="BY132" s="7">
        <f t="shared" si="331"/>
        <v>0</v>
      </c>
      <c r="BZ132" s="7">
        <f t="shared" si="331"/>
        <v>0</v>
      </c>
      <c r="CA132" s="7">
        <f t="shared" si="331"/>
        <v>84</v>
      </c>
      <c r="CB132" s="7">
        <f t="shared" si="331"/>
        <v>0</v>
      </c>
      <c r="CC132" s="7">
        <f t="shared" si="332"/>
        <v>0</v>
      </c>
      <c r="CD132" s="7">
        <f t="shared" si="332"/>
        <v>0</v>
      </c>
      <c r="CE132" s="7">
        <f t="shared" si="332"/>
        <v>0</v>
      </c>
      <c r="CF132" s="7">
        <f t="shared" si="332"/>
        <v>0</v>
      </c>
      <c r="CG132" s="7">
        <f t="shared" si="332"/>
        <v>84</v>
      </c>
      <c r="CH132" s="7">
        <f t="shared" si="332"/>
        <v>0</v>
      </c>
      <c r="CI132" s="7">
        <f t="shared" si="332"/>
        <v>0</v>
      </c>
      <c r="CJ132" s="7">
        <f t="shared" si="332"/>
        <v>0</v>
      </c>
      <c r="CK132" s="7">
        <f t="shared" si="332"/>
        <v>0</v>
      </c>
      <c r="CL132" s="7">
        <f t="shared" si="332"/>
        <v>0</v>
      </c>
      <c r="CM132" s="7">
        <f t="shared" si="332"/>
        <v>84</v>
      </c>
      <c r="CN132" s="7">
        <f t="shared" si="332"/>
        <v>0</v>
      </c>
      <c r="CO132" s="7">
        <f t="shared" si="332"/>
        <v>84</v>
      </c>
      <c r="CP132" s="7">
        <f t="shared" si="332"/>
        <v>0</v>
      </c>
      <c r="CQ132" s="37">
        <f t="shared" si="225"/>
        <v>100</v>
      </c>
      <c r="CR132" s="37"/>
    </row>
    <row r="133" spans="1:96" ht="20.100000000000001" customHeight="1">
      <c r="A133" s="16" t="s">
        <v>13</v>
      </c>
      <c r="B133" s="14">
        <v>913</v>
      </c>
      <c r="C133" s="14" t="s">
        <v>7</v>
      </c>
      <c r="D133" s="14" t="s">
        <v>29</v>
      </c>
      <c r="E133" s="14" t="s">
        <v>103</v>
      </c>
      <c r="F133" s="14" t="s">
        <v>21</v>
      </c>
      <c r="G133" s="7">
        <v>84</v>
      </c>
      <c r="H133" s="7"/>
      <c r="I133" s="7"/>
      <c r="J133" s="7"/>
      <c r="K133" s="7"/>
      <c r="L133" s="7"/>
      <c r="M133" s="7">
        <f>G133+I133+J133+K133+L133</f>
        <v>84</v>
      </c>
      <c r="N133" s="7">
        <f>H133+L133</f>
        <v>0</v>
      </c>
      <c r="O133" s="7"/>
      <c r="P133" s="7"/>
      <c r="Q133" s="7"/>
      <c r="R133" s="7"/>
      <c r="S133" s="7">
        <f>M133+O133+P133+Q133+R133</f>
        <v>84</v>
      </c>
      <c r="T133" s="7">
        <f>N133+R133</f>
        <v>0</v>
      </c>
      <c r="U133" s="7"/>
      <c r="V133" s="7"/>
      <c r="W133" s="7"/>
      <c r="X133" s="7"/>
      <c r="Y133" s="7">
        <f>S133+U133+V133+W133+X133</f>
        <v>84</v>
      </c>
      <c r="Z133" s="7">
        <f>T133+X133</f>
        <v>0</v>
      </c>
      <c r="AA133" s="7"/>
      <c r="AB133" s="7"/>
      <c r="AC133" s="7"/>
      <c r="AD133" s="7"/>
      <c r="AE133" s="7">
        <f>Y133+AA133+AB133+AC133+AD133</f>
        <v>84</v>
      </c>
      <c r="AF133" s="7">
        <f>Z133+AD133</f>
        <v>0</v>
      </c>
      <c r="AG133" s="7"/>
      <c r="AH133" s="7"/>
      <c r="AI133" s="7"/>
      <c r="AJ133" s="7"/>
      <c r="AK133" s="7">
        <f>AE133+AG133+AH133+AI133+AJ133</f>
        <v>84</v>
      </c>
      <c r="AL133" s="7">
        <f>AF133+AJ133</f>
        <v>0</v>
      </c>
      <c r="AM133" s="7"/>
      <c r="AN133" s="7"/>
      <c r="AO133" s="7"/>
      <c r="AP133" s="7"/>
      <c r="AQ133" s="7">
        <f>AK133+AM133+AN133+AO133+AP133</f>
        <v>84</v>
      </c>
      <c r="AR133" s="7">
        <f>AL133+AP133</f>
        <v>0</v>
      </c>
      <c r="AS133" s="7"/>
      <c r="AT133" s="7"/>
      <c r="AU133" s="7"/>
      <c r="AV133" s="7"/>
      <c r="AW133" s="7">
        <f>AQ133+AS133+AT133+AU133+AV133</f>
        <v>84</v>
      </c>
      <c r="AX133" s="7">
        <f>AR133+AV133</f>
        <v>0</v>
      </c>
      <c r="AY133" s="7"/>
      <c r="AZ133" s="7"/>
      <c r="BA133" s="7"/>
      <c r="BB133" s="7"/>
      <c r="BC133" s="7">
        <f>AW133+AY133+AZ133+BA133+BB133</f>
        <v>84</v>
      </c>
      <c r="BD133" s="7">
        <f>AX133+BB133</f>
        <v>0</v>
      </c>
      <c r="BE133" s="7"/>
      <c r="BF133" s="7"/>
      <c r="BG133" s="7"/>
      <c r="BH133" s="7"/>
      <c r="BI133" s="7">
        <f>BC133+BE133+BF133+BG133+BH133</f>
        <v>84</v>
      </c>
      <c r="BJ133" s="7">
        <f>BD133+BH133</f>
        <v>0</v>
      </c>
      <c r="BK133" s="7"/>
      <c r="BL133" s="7"/>
      <c r="BM133" s="7"/>
      <c r="BN133" s="7"/>
      <c r="BO133" s="7">
        <f>BI133+BK133+BL133+BM133+BN133</f>
        <v>84</v>
      </c>
      <c r="BP133" s="7">
        <f>BJ133+BN133</f>
        <v>0</v>
      </c>
      <c r="BQ133" s="7"/>
      <c r="BR133" s="7"/>
      <c r="BS133" s="7"/>
      <c r="BT133" s="7"/>
      <c r="BU133" s="7">
        <f>BO133+BQ133+BR133+BS133+BT133</f>
        <v>84</v>
      </c>
      <c r="BV133" s="7">
        <f>BP133+BT133</f>
        <v>0</v>
      </c>
      <c r="BW133" s="7"/>
      <c r="BX133" s="7"/>
      <c r="BY133" s="7"/>
      <c r="BZ133" s="7"/>
      <c r="CA133" s="7">
        <f>BU133+BW133+BX133+BY133+BZ133</f>
        <v>84</v>
      </c>
      <c r="CB133" s="7">
        <f>BV133+BZ133</f>
        <v>0</v>
      </c>
      <c r="CC133" s="7"/>
      <c r="CD133" s="7"/>
      <c r="CE133" s="7"/>
      <c r="CF133" s="7"/>
      <c r="CG133" s="7">
        <f>CA133+CC133+CD133+CE133+CF133</f>
        <v>84</v>
      </c>
      <c r="CH133" s="7">
        <f>CB133+CF133</f>
        <v>0</v>
      </c>
      <c r="CI133" s="7"/>
      <c r="CJ133" s="7"/>
      <c r="CK133" s="7"/>
      <c r="CL133" s="7"/>
      <c r="CM133" s="7">
        <f>CG133+CI133+CJ133+CK133+CL133</f>
        <v>84</v>
      </c>
      <c r="CN133" s="7">
        <f>CH133+CL133</f>
        <v>0</v>
      </c>
      <c r="CO133" s="7">
        <v>84</v>
      </c>
      <c r="CP133" s="7"/>
      <c r="CQ133" s="37">
        <f t="shared" si="225"/>
        <v>100</v>
      </c>
      <c r="CR133" s="37"/>
    </row>
    <row r="134" spans="1:96" ht="20.100000000000001" customHeight="1">
      <c r="A134" s="16" t="s">
        <v>24</v>
      </c>
      <c r="B134" s="14">
        <v>913</v>
      </c>
      <c r="C134" s="14" t="s">
        <v>7</v>
      </c>
      <c r="D134" s="14" t="s">
        <v>29</v>
      </c>
      <c r="E134" s="14" t="s">
        <v>25</v>
      </c>
      <c r="F134" s="14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>
        <f>BE135</f>
        <v>0</v>
      </c>
      <c r="BF134" s="7">
        <f t="shared" ref="BF134:BU137" si="333">BF135</f>
        <v>327</v>
      </c>
      <c r="BG134" s="7">
        <f t="shared" si="333"/>
        <v>0</v>
      </c>
      <c r="BH134" s="7">
        <f t="shared" si="333"/>
        <v>0</v>
      </c>
      <c r="BI134" s="7">
        <f t="shared" si="333"/>
        <v>327</v>
      </c>
      <c r="BJ134" s="7">
        <f t="shared" si="333"/>
        <v>0</v>
      </c>
      <c r="BK134" s="7">
        <f>BK135</f>
        <v>0</v>
      </c>
      <c r="BL134" s="7">
        <f t="shared" si="333"/>
        <v>0</v>
      </c>
      <c r="BM134" s="7">
        <f t="shared" si="333"/>
        <v>0</v>
      </c>
      <c r="BN134" s="7">
        <f t="shared" si="333"/>
        <v>0</v>
      </c>
      <c r="BO134" s="7">
        <f t="shared" si="333"/>
        <v>327</v>
      </c>
      <c r="BP134" s="7">
        <f t="shared" si="333"/>
        <v>0</v>
      </c>
      <c r="BQ134" s="7">
        <f>BQ135</f>
        <v>0</v>
      </c>
      <c r="BR134" s="7">
        <f t="shared" si="333"/>
        <v>0</v>
      </c>
      <c r="BS134" s="7">
        <f t="shared" si="333"/>
        <v>0</v>
      </c>
      <c r="BT134" s="7">
        <f t="shared" si="333"/>
        <v>0</v>
      </c>
      <c r="BU134" s="7">
        <f t="shared" si="333"/>
        <v>327</v>
      </c>
      <c r="BV134" s="7">
        <f t="shared" ref="BR134:BV137" si="334">BV135</f>
        <v>0</v>
      </c>
      <c r="BW134" s="7">
        <f>BW135</f>
        <v>0</v>
      </c>
      <c r="BX134" s="7">
        <f t="shared" ref="BX134:CO137" si="335">BX135</f>
        <v>0</v>
      </c>
      <c r="BY134" s="7">
        <f t="shared" si="335"/>
        <v>0</v>
      </c>
      <c r="BZ134" s="7">
        <f t="shared" si="335"/>
        <v>0</v>
      </c>
      <c r="CA134" s="7">
        <f t="shared" si="335"/>
        <v>327</v>
      </c>
      <c r="CB134" s="7">
        <f t="shared" si="335"/>
        <v>0</v>
      </c>
      <c r="CC134" s="7">
        <f>CC135</f>
        <v>0</v>
      </c>
      <c r="CD134" s="7">
        <f t="shared" si="335"/>
        <v>0</v>
      </c>
      <c r="CE134" s="7">
        <f t="shared" si="335"/>
        <v>0</v>
      </c>
      <c r="CF134" s="7">
        <f t="shared" si="335"/>
        <v>0</v>
      </c>
      <c r="CG134" s="7">
        <f t="shared" si="335"/>
        <v>327</v>
      </c>
      <c r="CH134" s="7">
        <f t="shared" si="335"/>
        <v>0</v>
      </c>
      <c r="CI134" s="7">
        <f>CI135</f>
        <v>0</v>
      </c>
      <c r="CJ134" s="7">
        <f t="shared" si="335"/>
        <v>0</v>
      </c>
      <c r="CK134" s="7">
        <f t="shared" si="335"/>
        <v>0</v>
      </c>
      <c r="CL134" s="7">
        <f t="shared" si="335"/>
        <v>0</v>
      </c>
      <c r="CM134" s="7">
        <f t="shared" si="335"/>
        <v>327</v>
      </c>
      <c r="CN134" s="7">
        <f t="shared" ref="CJ134:CP137" si="336">CN135</f>
        <v>0</v>
      </c>
      <c r="CO134" s="7">
        <f t="shared" si="335"/>
        <v>326</v>
      </c>
      <c r="CP134" s="7">
        <f t="shared" si="336"/>
        <v>0</v>
      </c>
      <c r="CQ134" s="37">
        <f t="shared" si="225"/>
        <v>99.694189602446485</v>
      </c>
      <c r="CR134" s="37"/>
    </row>
    <row r="135" spans="1:96" ht="20.100000000000001" customHeight="1">
      <c r="A135" s="16" t="s">
        <v>14</v>
      </c>
      <c r="B135" s="14">
        <v>913</v>
      </c>
      <c r="C135" s="14" t="s">
        <v>7</v>
      </c>
      <c r="D135" s="14" t="s">
        <v>29</v>
      </c>
      <c r="E135" s="14" t="s">
        <v>26</v>
      </c>
      <c r="F135" s="14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>
        <f>BE136</f>
        <v>0</v>
      </c>
      <c r="BF135" s="7">
        <f t="shared" si="333"/>
        <v>327</v>
      </c>
      <c r="BG135" s="7">
        <f t="shared" si="333"/>
        <v>0</v>
      </c>
      <c r="BH135" s="7">
        <f t="shared" si="333"/>
        <v>0</v>
      </c>
      <c r="BI135" s="7">
        <f t="shared" si="333"/>
        <v>327</v>
      </c>
      <c r="BJ135" s="7">
        <f t="shared" si="333"/>
        <v>0</v>
      </c>
      <c r="BK135" s="7">
        <f>BK136</f>
        <v>0</v>
      </c>
      <c r="BL135" s="7">
        <f t="shared" si="333"/>
        <v>0</v>
      </c>
      <c r="BM135" s="7">
        <f t="shared" si="333"/>
        <v>0</v>
      </c>
      <c r="BN135" s="7">
        <f t="shared" si="333"/>
        <v>0</v>
      </c>
      <c r="BO135" s="7">
        <f t="shared" si="333"/>
        <v>327</v>
      </c>
      <c r="BP135" s="7">
        <f t="shared" si="333"/>
        <v>0</v>
      </c>
      <c r="BQ135" s="7">
        <f>BQ136</f>
        <v>0</v>
      </c>
      <c r="BR135" s="7">
        <f t="shared" si="334"/>
        <v>0</v>
      </c>
      <c r="BS135" s="7">
        <f t="shared" si="334"/>
        <v>0</v>
      </c>
      <c r="BT135" s="7">
        <f t="shared" si="334"/>
        <v>0</v>
      </c>
      <c r="BU135" s="7">
        <f t="shared" si="334"/>
        <v>327</v>
      </c>
      <c r="BV135" s="7">
        <f t="shared" si="334"/>
        <v>0</v>
      </c>
      <c r="BW135" s="7">
        <f>BW136</f>
        <v>0</v>
      </c>
      <c r="BX135" s="7">
        <f t="shared" si="335"/>
        <v>0</v>
      </c>
      <c r="BY135" s="7">
        <f t="shared" si="335"/>
        <v>0</v>
      </c>
      <c r="BZ135" s="7">
        <f t="shared" si="335"/>
        <v>0</v>
      </c>
      <c r="CA135" s="7">
        <f t="shared" si="335"/>
        <v>327</v>
      </c>
      <c r="CB135" s="7">
        <f t="shared" si="335"/>
        <v>0</v>
      </c>
      <c r="CC135" s="7">
        <f>CC136</f>
        <v>0</v>
      </c>
      <c r="CD135" s="7">
        <f t="shared" si="335"/>
        <v>0</v>
      </c>
      <c r="CE135" s="7">
        <f t="shared" si="335"/>
        <v>0</v>
      </c>
      <c r="CF135" s="7">
        <f t="shared" si="335"/>
        <v>0</v>
      </c>
      <c r="CG135" s="7">
        <f t="shared" si="335"/>
        <v>327</v>
      </c>
      <c r="CH135" s="7">
        <f t="shared" si="335"/>
        <v>0</v>
      </c>
      <c r="CI135" s="7">
        <f>CI136</f>
        <v>0</v>
      </c>
      <c r="CJ135" s="7">
        <f t="shared" si="336"/>
        <v>0</v>
      </c>
      <c r="CK135" s="7">
        <f t="shared" si="336"/>
        <v>0</v>
      </c>
      <c r="CL135" s="7">
        <f t="shared" si="336"/>
        <v>0</v>
      </c>
      <c r="CM135" s="7">
        <f t="shared" si="336"/>
        <v>327</v>
      </c>
      <c r="CN135" s="7">
        <f t="shared" si="336"/>
        <v>0</v>
      </c>
      <c r="CO135" s="7">
        <f t="shared" si="336"/>
        <v>326</v>
      </c>
      <c r="CP135" s="7">
        <f t="shared" si="336"/>
        <v>0</v>
      </c>
      <c r="CQ135" s="37">
        <f t="shared" si="225"/>
        <v>99.694189602446485</v>
      </c>
      <c r="CR135" s="37"/>
    </row>
    <row r="136" spans="1:96" ht="20.100000000000001" customHeight="1">
      <c r="A136" s="16" t="s">
        <v>15</v>
      </c>
      <c r="B136" s="14">
        <v>913</v>
      </c>
      <c r="C136" s="14" t="s">
        <v>7</v>
      </c>
      <c r="D136" s="14" t="s">
        <v>29</v>
      </c>
      <c r="E136" s="14" t="s">
        <v>136</v>
      </c>
      <c r="F136" s="14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>
        <f>BE137</f>
        <v>0</v>
      </c>
      <c r="BF136" s="7">
        <f t="shared" si="333"/>
        <v>327</v>
      </c>
      <c r="BG136" s="7">
        <f t="shared" si="333"/>
        <v>0</v>
      </c>
      <c r="BH136" s="7">
        <f t="shared" si="333"/>
        <v>0</v>
      </c>
      <c r="BI136" s="7">
        <f t="shared" si="333"/>
        <v>327</v>
      </c>
      <c r="BJ136" s="7">
        <f t="shared" si="333"/>
        <v>0</v>
      </c>
      <c r="BK136" s="7">
        <f>BK137</f>
        <v>0</v>
      </c>
      <c r="BL136" s="7">
        <f t="shared" si="333"/>
        <v>0</v>
      </c>
      <c r="BM136" s="7">
        <f t="shared" si="333"/>
        <v>0</v>
      </c>
      <c r="BN136" s="7">
        <f t="shared" si="333"/>
        <v>0</v>
      </c>
      <c r="BO136" s="7">
        <f t="shared" si="333"/>
        <v>327</v>
      </c>
      <c r="BP136" s="7">
        <f t="shared" si="333"/>
        <v>0</v>
      </c>
      <c r="BQ136" s="7">
        <f>BQ137</f>
        <v>0</v>
      </c>
      <c r="BR136" s="7">
        <f t="shared" si="334"/>
        <v>0</v>
      </c>
      <c r="BS136" s="7">
        <f t="shared" si="334"/>
        <v>0</v>
      </c>
      <c r="BT136" s="7">
        <f t="shared" si="334"/>
        <v>0</v>
      </c>
      <c r="BU136" s="7">
        <f t="shared" si="334"/>
        <v>327</v>
      </c>
      <c r="BV136" s="7">
        <f t="shared" si="334"/>
        <v>0</v>
      </c>
      <c r="BW136" s="7">
        <f>BW137</f>
        <v>0</v>
      </c>
      <c r="BX136" s="7">
        <f t="shared" si="335"/>
        <v>0</v>
      </c>
      <c r="BY136" s="7">
        <f t="shared" si="335"/>
        <v>0</v>
      </c>
      <c r="BZ136" s="7">
        <f t="shared" si="335"/>
        <v>0</v>
      </c>
      <c r="CA136" s="7">
        <f t="shared" si="335"/>
        <v>327</v>
      </c>
      <c r="CB136" s="7">
        <f t="shared" si="335"/>
        <v>0</v>
      </c>
      <c r="CC136" s="7">
        <f>CC137</f>
        <v>0</v>
      </c>
      <c r="CD136" s="7">
        <f t="shared" si="335"/>
        <v>0</v>
      </c>
      <c r="CE136" s="7">
        <f t="shared" si="335"/>
        <v>0</v>
      </c>
      <c r="CF136" s="7">
        <f t="shared" si="335"/>
        <v>0</v>
      </c>
      <c r="CG136" s="7">
        <f t="shared" si="335"/>
        <v>327</v>
      </c>
      <c r="CH136" s="7">
        <f t="shared" si="335"/>
        <v>0</v>
      </c>
      <c r="CI136" s="7">
        <f>CI137</f>
        <v>0</v>
      </c>
      <c r="CJ136" s="7">
        <f t="shared" si="336"/>
        <v>0</v>
      </c>
      <c r="CK136" s="7">
        <f t="shared" si="336"/>
        <v>0</v>
      </c>
      <c r="CL136" s="7">
        <f t="shared" si="336"/>
        <v>0</v>
      </c>
      <c r="CM136" s="7">
        <f t="shared" si="336"/>
        <v>327</v>
      </c>
      <c r="CN136" s="7">
        <f t="shared" si="336"/>
        <v>0</v>
      </c>
      <c r="CO136" s="7">
        <f t="shared" si="336"/>
        <v>326</v>
      </c>
      <c r="CP136" s="7">
        <f t="shared" si="336"/>
        <v>0</v>
      </c>
      <c r="CQ136" s="37">
        <f t="shared" si="225"/>
        <v>99.694189602446485</v>
      </c>
      <c r="CR136" s="37"/>
    </row>
    <row r="137" spans="1:96" ht="49.5">
      <c r="A137" s="19" t="s">
        <v>11</v>
      </c>
      <c r="B137" s="20">
        <v>913</v>
      </c>
      <c r="C137" s="27" t="s">
        <v>7</v>
      </c>
      <c r="D137" s="27" t="s">
        <v>29</v>
      </c>
      <c r="E137" s="27" t="s">
        <v>136</v>
      </c>
      <c r="F137" s="14" t="s">
        <v>12</v>
      </c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>
        <f>BE138</f>
        <v>0</v>
      </c>
      <c r="BF137" s="7">
        <f t="shared" si="333"/>
        <v>327</v>
      </c>
      <c r="BG137" s="7">
        <f t="shared" si="333"/>
        <v>0</v>
      </c>
      <c r="BH137" s="7">
        <f t="shared" si="333"/>
        <v>0</v>
      </c>
      <c r="BI137" s="7">
        <f t="shared" si="333"/>
        <v>327</v>
      </c>
      <c r="BJ137" s="7">
        <f t="shared" si="333"/>
        <v>0</v>
      </c>
      <c r="BK137" s="7">
        <f>BK138</f>
        <v>0</v>
      </c>
      <c r="BL137" s="7">
        <f t="shared" si="333"/>
        <v>0</v>
      </c>
      <c r="BM137" s="7">
        <f t="shared" si="333"/>
        <v>0</v>
      </c>
      <c r="BN137" s="7">
        <f t="shared" si="333"/>
        <v>0</v>
      </c>
      <c r="BO137" s="7">
        <f t="shared" si="333"/>
        <v>327</v>
      </c>
      <c r="BP137" s="7">
        <f t="shared" si="333"/>
        <v>0</v>
      </c>
      <c r="BQ137" s="7">
        <f>BQ138</f>
        <v>0</v>
      </c>
      <c r="BR137" s="7">
        <f t="shared" si="334"/>
        <v>0</v>
      </c>
      <c r="BS137" s="7">
        <f t="shared" si="334"/>
        <v>0</v>
      </c>
      <c r="BT137" s="7">
        <f t="shared" si="334"/>
        <v>0</v>
      </c>
      <c r="BU137" s="7">
        <f t="shared" si="334"/>
        <v>327</v>
      </c>
      <c r="BV137" s="7">
        <f t="shared" si="334"/>
        <v>0</v>
      </c>
      <c r="BW137" s="7">
        <f>BW138</f>
        <v>0</v>
      </c>
      <c r="BX137" s="7">
        <f t="shared" si="335"/>
        <v>0</v>
      </c>
      <c r="BY137" s="7">
        <f t="shared" si="335"/>
        <v>0</v>
      </c>
      <c r="BZ137" s="7">
        <f t="shared" si="335"/>
        <v>0</v>
      </c>
      <c r="CA137" s="7">
        <f t="shared" si="335"/>
        <v>327</v>
      </c>
      <c r="CB137" s="7">
        <f t="shared" si="335"/>
        <v>0</v>
      </c>
      <c r="CC137" s="7">
        <f>CC138</f>
        <v>0</v>
      </c>
      <c r="CD137" s="7">
        <f t="shared" si="335"/>
        <v>0</v>
      </c>
      <c r="CE137" s="7">
        <f t="shared" si="335"/>
        <v>0</v>
      </c>
      <c r="CF137" s="7">
        <f t="shared" si="335"/>
        <v>0</v>
      </c>
      <c r="CG137" s="7">
        <f t="shared" si="335"/>
        <v>327</v>
      </c>
      <c r="CH137" s="7">
        <f t="shared" si="335"/>
        <v>0</v>
      </c>
      <c r="CI137" s="7">
        <f>CI138</f>
        <v>0</v>
      </c>
      <c r="CJ137" s="7">
        <f t="shared" si="336"/>
        <v>0</v>
      </c>
      <c r="CK137" s="7">
        <f t="shared" si="336"/>
        <v>0</v>
      </c>
      <c r="CL137" s="7">
        <f t="shared" si="336"/>
        <v>0</v>
      </c>
      <c r="CM137" s="7">
        <f t="shared" si="336"/>
        <v>327</v>
      </c>
      <c r="CN137" s="7">
        <f t="shared" si="336"/>
        <v>0</v>
      </c>
      <c r="CO137" s="7">
        <f t="shared" si="336"/>
        <v>326</v>
      </c>
      <c r="CP137" s="7">
        <f t="shared" si="336"/>
        <v>0</v>
      </c>
      <c r="CQ137" s="37">
        <f t="shared" si="225"/>
        <v>99.694189602446485</v>
      </c>
      <c r="CR137" s="37"/>
    </row>
    <row r="138" spans="1:96" ht="20.100000000000001" customHeight="1">
      <c r="A138" s="16" t="s">
        <v>13</v>
      </c>
      <c r="B138" s="14">
        <v>913</v>
      </c>
      <c r="C138" s="14" t="s">
        <v>7</v>
      </c>
      <c r="D138" s="14" t="s">
        <v>29</v>
      </c>
      <c r="E138" s="14" t="s">
        <v>136</v>
      </c>
      <c r="F138" s="14" t="s">
        <v>21</v>
      </c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>
        <v>327</v>
      </c>
      <c r="BG138" s="7"/>
      <c r="BH138" s="7"/>
      <c r="BI138" s="7">
        <f>BC138+BE138+BF138+BG138+BH138</f>
        <v>327</v>
      </c>
      <c r="BJ138" s="7">
        <f>BD138+BH138</f>
        <v>0</v>
      </c>
      <c r="BK138" s="7"/>
      <c r="BL138" s="7"/>
      <c r="BM138" s="7"/>
      <c r="BN138" s="7"/>
      <c r="BO138" s="7">
        <f>BI138+BK138+BL138+BM138+BN138</f>
        <v>327</v>
      </c>
      <c r="BP138" s="7">
        <f>BJ138+BN138</f>
        <v>0</v>
      </c>
      <c r="BQ138" s="7"/>
      <c r="BR138" s="7"/>
      <c r="BS138" s="7"/>
      <c r="BT138" s="7"/>
      <c r="BU138" s="7">
        <f>BO138+BQ138+BR138+BS138+BT138</f>
        <v>327</v>
      </c>
      <c r="BV138" s="7">
        <f>BP138+BT138</f>
        <v>0</v>
      </c>
      <c r="BW138" s="7"/>
      <c r="BX138" s="7"/>
      <c r="BY138" s="7"/>
      <c r="BZ138" s="7"/>
      <c r="CA138" s="7">
        <f>BU138+BW138+BX138+BY138+BZ138</f>
        <v>327</v>
      </c>
      <c r="CB138" s="7">
        <f>BV138+BZ138</f>
        <v>0</v>
      </c>
      <c r="CC138" s="7"/>
      <c r="CD138" s="7"/>
      <c r="CE138" s="7"/>
      <c r="CF138" s="7"/>
      <c r="CG138" s="7">
        <f>CA138+CC138+CD138+CE138+CF138</f>
        <v>327</v>
      </c>
      <c r="CH138" s="7">
        <f>CB138+CF138</f>
        <v>0</v>
      </c>
      <c r="CI138" s="7"/>
      <c r="CJ138" s="7"/>
      <c r="CK138" s="7"/>
      <c r="CL138" s="7"/>
      <c r="CM138" s="7">
        <f>CG138+CI138+CJ138+CK138+CL138</f>
        <v>327</v>
      </c>
      <c r="CN138" s="7">
        <f>CH138+CL138</f>
        <v>0</v>
      </c>
      <c r="CO138" s="7">
        <v>326</v>
      </c>
      <c r="CP138" s="7"/>
      <c r="CQ138" s="37">
        <f t="shared" si="225"/>
        <v>99.694189602446485</v>
      </c>
      <c r="CR138" s="37"/>
    </row>
    <row r="139" spans="1:96">
      <c r="A139" s="22"/>
      <c r="B139" s="20"/>
      <c r="C139" s="17"/>
      <c r="D139" s="14"/>
      <c r="E139" s="23"/>
      <c r="F139" s="14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37"/>
      <c r="CR139" s="37"/>
    </row>
    <row r="140" spans="1:96" ht="18.75">
      <c r="A140" s="11" t="s">
        <v>93</v>
      </c>
      <c r="B140" s="12">
        <v>913</v>
      </c>
      <c r="C140" s="12" t="s">
        <v>7</v>
      </c>
      <c r="D140" s="12" t="s">
        <v>7</v>
      </c>
      <c r="E140" s="12"/>
      <c r="F140" s="12"/>
      <c r="G140" s="10">
        <f>G141</f>
        <v>28803</v>
      </c>
      <c r="H140" s="10">
        <f>H141</f>
        <v>0</v>
      </c>
      <c r="I140" s="10">
        <f t="shared" ref="I140:BT140" si="337">I141</f>
        <v>0</v>
      </c>
      <c r="J140" s="10">
        <f t="shared" si="337"/>
        <v>1115</v>
      </c>
      <c r="K140" s="10">
        <f t="shared" si="337"/>
        <v>0</v>
      </c>
      <c r="L140" s="10">
        <f t="shared" si="337"/>
        <v>0</v>
      </c>
      <c r="M140" s="10">
        <f t="shared" si="337"/>
        <v>29918</v>
      </c>
      <c r="N140" s="10">
        <f t="shared" si="337"/>
        <v>0</v>
      </c>
      <c r="O140" s="10">
        <f t="shared" si="337"/>
        <v>0</v>
      </c>
      <c r="P140" s="10">
        <f t="shared" si="337"/>
        <v>0</v>
      </c>
      <c r="Q140" s="10">
        <f t="shared" si="337"/>
        <v>0</v>
      </c>
      <c r="R140" s="10">
        <f t="shared" si="337"/>
        <v>0</v>
      </c>
      <c r="S140" s="10">
        <f t="shared" si="337"/>
        <v>29918</v>
      </c>
      <c r="T140" s="10">
        <f t="shared" si="337"/>
        <v>0</v>
      </c>
      <c r="U140" s="10">
        <f t="shared" si="337"/>
        <v>0</v>
      </c>
      <c r="V140" s="10">
        <f t="shared" si="337"/>
        <v>0</v>
      </c>
      <c r="W140" s="10">
        <f t="shared" si="337"/>
        <v>0</v>
      </c>
      <c r="X140" s="10">
        <f t="shared" si="337"/>
        <v>0</v>
      </c>
      <c r="Y140" s="10">
        <f t="shared" si="337"/>
        <v>29918</v>
      </c>
      <c r="Z140" s="10">
        <f t="shared" si="337"/>
        <v>0</v>
      </c>
      <c r="AA140" s="10">
        <f t="shared" si="337"/>
        <v>0</v>
      </c>
      <c r="AB140" s="10">
        <f t="shared" si="337"/>
        <v>0</v>
      </c>
      <c r="AC140" s="10">
        <f t="shared" si="337"/>
        <v>0</v>
      </c>
      <c r="AD140" s="10">
        <f t="shared" si="337"/>
        <v>0</v>
      </c>
      <c r="AE140" s="10">
        <f t="shared" si="337"/>
        <v>29918</v>
      </c>
      <c r="AF140" s="10">
        <f t="shared" si="337"/>
        <v>0</v>
      </c>
      <c r="AG140" s="10">
        <f t="shared" si="337"/>
        <v>0</v>
      </c>
      <c r="AH140" s="10">
        <f t="shared" si="337"/>
        <v>0</v>
      </c>
      <c r="AI140" s="10">
        <f t="shared" si="337"/>
        <v>0</v>
      </c>
      <c r="AJ140" s="10">
        <f t="shared" si="337"/>
        <v>0</v>
      </c>
      <c r="AK140" s="10">
        <f t="shared" si="337"/>
        <v>29918</v>
      </c>
      <c r="AL140" s="10">
        <f t="shared" si="337"/>
        <v>0</v>
      </c>
      <c r="AM140" s="10">
        <f t="shared" si="337"/>
        <v>0</v>
      </c>
      <c r="AN140" s="10">
        <f t="shared" si="337"/>
        <v>0</v>
      </c>
      <c r="AO140" s="10">
        <f t="shared" si="337"/>
        <v>0</v>
      </c>
      <c r="AP140" s="10">
        <f t="shared" si="337"/>
        <v>0</v>
      </c>
      <c r="AQ140" s="10">
        <f t="shared" si="337"/>
        <v>29918</v>
      </c>
      <c r="AR140" s="10">
        <f t="shared" si="337"/>
        <v>0</v>
      </c>
      <c r="AS140" s="10">
        <f t="shared" si="337"/>
        <v>0</v>
      </c>
      <c r="AT140" s="10">
        <f t="shared" si="337"/>
        <v>0</v>
      </c>
      <c r="AU140" s="10">
        <f t="shared" si="337"/>
        <v>0</v>
      </c>
      <c r="AV140" s="10">
        <f t="shared" si="337"/>
        <v>0</v>
      </c>
      <c r="AW140" s="10">
        <f t="shared" si="337"/>
        <v>29918</v>
      </c>
      <c r="AX140" s="10">
        <f t="shared" si="337"/>
        <v>0</v>
      </c>
      <c r="AY140" s="10">
        <f t="shared" si="337"/>
        <v>0</v>
      </c>
      <c r="AZ140" s="10">
        <f t="shared" si="337"/>
        <v>0</v>
      </c>
      <c r="BA140" s="10">
        <f t="shared" si="337"/>
        <v>0</v>
      </c>
      <c r="BB140" s="10">
        <f t="shared" si="337"/>
        <v>4250</v>
      </c>
      <c r="BC140" s="10">
        <f t="shared" si="337"/>
        <v>34168</v>
      </c>
      <c r="BD140" s="10">
        <f t="shared" si="337"/>
        <v>4250</v>
      </c>
      <c r="BE140" s="10">
        <f t="shared" si="337"/>
        <v>0</v>
      </c>
      <c r="BF140" s="10">
        <f t="shared" si="337"/>
        <v>0</v>
      </c>
      <c r="BG140" s="10">
        <f t="shared" si="337"/>
        <v>0</v>
      </c>
      <c r="BH140" s="10">
        <f t="shared" si="337"/>
        <v>0</v>
      </c>
      <c r="BI140" s="10">
        <f t="shared" si="337"/>
        <v>34168</v>
      </c>
      <c r="BJ140" s="10">
        <f t="shared" si="337"/>
        <v>4250</v>
      </c>
      <c r="BK140" s="10">
        <f t="shared" si="337"/>
        <v>0</v>
      </c>
      <c r="BL140" s="10">
        <f t="shared" si="337"/>
        <v>0</v>
      </c>
      <c r="BM140" s="10">
        <f t="shared" si="337"/>
        <v>0</v>
      </c>
      <c r="BN140" s="10">
        <f t="shared" si="337"/>
        <v>0</v>
      </c>
      <c r="BO140" s="10">
        <f t="shared" si="337"/>
        <v>34168</v>
      </c>
      <c r="BP140" s="10">
        <f t="shared" si="337"/>
        <v>4250</v>
      </c>
      <c r="BQ140" s="10">
        <f t="shared" si="337"/>
        <v>0</v>
      </c>
      <c r="BR140" s="10">
        <f t="shared" si="337"/>
        <v>0</v>
      </c>
      <c r="BS140" s="10">
        <f t="shared" si="337"/>
        <v>0</v>
      </c>
      <c r="BT140" s="10">
        <f t="shared" si="337"/>
        <v>0</v>
      </c>
      <c r="BU140" s="10">
        <f t="shared" ref="BU140:CP140" si="338">BU141</f>
        <v>34168</v>
      </c>
      <c r="BV140" s="10">
        <f t="shared" si="338"/>
        <v>4250</v>
      </c>
      <c r="BW140" s="10">
        <f t="shared" si="338"/>
        <v>0</v>
      </c>
      <c r="BX140" s="10">
        <f t="shared" si="338"/>
        <v>0</v>
      </c>
      <c r="BY140" s="10">
        <f t="shared" si="338"/>
        <v>0</v>
      </c>
      <c r="BZ140" s="10">
        <f t="shared" si="338"/>
        <v>0</v>
      </c>
      <c r="CA140" s="10">
        <f t="shared" si="338"/>
        <v>34168</v>
      </c>
      <c r="CB140" s="10">
        <f t="shared" si="338"/>
        <v>4250</v>
      </c>
      <c r="CC140" s="10">
        <f t="shared" si="338"/>
        <v>0</v>
      </c>
      <c r="CD140" s="10">
        <f t="shared" si="338"/>
        <v>0</v>
      </c>
      <c r="CE140" s="10">
        <f t="shared" si="338"/>
        <v>0</v>
      </c>
      <c r="CF140" s="10">
        <f t="shared" si="338"/>
        <v>0</v>
      </c>
      <c r="CG140" s="10">
        <f t="shared" si="338"/>
        <v>34168</v>
      </c>
      <c r="CH140" s="10">
        <f t="shared" si="338"/>
        <v>4250</v>
      </c>
      <c r="CI140" s="10">
        <f t="shared" si="338"/>
        <v>0</v>
      </c>
      <c r="CJ140" s="10">
        <f t="shared" si="338"/>
        <v>0</v>
      </c>
      <c r="CK140" s="10">
        <f t="shared" si="338"/>
        <v>0</v>
      </c>
      <c r="CL140" s="10">
        <f t="shared" si="338"/>
        <v>0</v>
      </c>
      <c r="CM140" s="10">
        <f t="shared" si="338"/>
        <v>34168</v>
      </c>
      <c r="CN140" s="10">
        <f t="shared" si="338"/>
        <v>4250</v>
      </c>
      <c r="CO140" s="10">
        <f t="shared" si="338"/>
        <v>34126</v>
      </c>
      <c r="CP140" s="10">
        <f t="shared" si="338"/>
        <v>4220</v>
      </c>
      <c r="CQ140" s="39">
        <f t="shared" si="225"/>
        <v>99.877077967689061</v>
      </c>
      <c r="CR140" s="39">
        <f t="shared" si="226"/>
        <v>99.294117647058826</v>
      </c>
    </row>
    <row r="141" spans="1:96" ht="49.5">
      <c r="A141" s="13" t="s">
        <v>41</v>
      </c>
      <c r="B141" s="14">
        <v>913</v>
      </c>
      <c r="C141" s="14" t="s">
        <v>7</v>
      </c>
      <c r="D141" s="14" t="s">
        <v>7</v>
      </c>
      <c r="E141" s="14" t="s">
        <v>42</v>
      </c>
      <c r="F141" s="14"/>
      <c r="G141" s="7">
        <f>G142+G146</f>
        <v>28803</v>
      </c>
      <c r="H141" s="7">
        <f>H142+H146</f>
        <v>0</v>
      </c>
      <c r="I141" s="7">
        <f t="shared" ref="I141:N141" si="339">I142+I146</f>
        <v>0</v>
      </c>
      <c r="J141" s="7">
        <f t="shared" si="339"/>
        <v>1115</v>
      </c>
      <c r="K141" s="7">
        <f t="shared" si="339"/>
        <v>0</v>
      </c>
      <c r="L141" s="7">
        <f t="shared" si="339"/>
        <v>0</v>
      </c>
      <c r="M141" s="7">
        <f t="shared" si="339"/>
        <v>29918</v>
      </c>
      <c r="N141" s="7">
        <f t="shared" si="339"/>
        <v>0</v>
      </c>
      <c r="O141" s="7">
        <f t="shared" ref="O141:T141" si="340">O142+O146</f>
        <v>0</v>
      </c>
      <c r="P141" s="7">
        <f t="shared" si="340"/>
        <v>0</v>
      </c>
      <c r="Q141" s="7">
        <f t="shared" si="340"/>
        <v>0</v>
      </c>
      <c r="R141" s="7">
        <f t="shared" si="340"/>
        <v>0</v>
      </c>
      <c r="S141" s="7">
        <f t="shared" si="340"/>
        <v>29918</v>
      </c>
      <c r="T141" s="7">
        <f t="shared" si="340"/>
        <v>0</v>
      </c>
      <c r="U141" s="7">
        <f t="shared" ref="U141:Z141" si="341">U142+U146</f>
        <v>0</v>
      </c>
      <c r="V141" s="7">
        <f t="shared" si="341"/>
        <v>0</v>
      </c>
      <c r="W141" s="7">
        <f t="shared" si="341"/>
        <v>0</v>
      </c>
      <c r="X141" s="7">
        <f t="shared" si="341"/>
        <v>0</v>
      </c>
      <c r="Y141" s="7">
        <f t="shared" si="341"/>
        <v>29918</v>
      </c>
      <c r="Z141" s="7">
        <f t="shared" si="341"/>
        <v>0</v>
      </c>
      <c r="AA141" s="7">
        <f t="shared" ref="AA141:AF141" si="342">AA142+AA146</f>
        <v>0</v>
      </c>
      <c r="AB141" s="7">
        <f t="shared" si="342"/>
        <v>0</v>
      </c>
      <c r="AC141" s="7">
        <f t="shared" si="342"/>
        <v>0</v>
      </c>
      <c r="AD141" s="7">
        <f t="shared" si="342"/>
        <v>0</v>
      </c>
      <c r="AE141" s="7">
        <f t="shared" si="342"/>
        <v>29918</v>
      </c>
      <c r="AF141" s="7">
        <f t="shared" si="342"/>
        <v>0</v>
      </c>
      <c r="AG141" s="7">
        <f t="shared" ref="AG141:AL141" si="343">AG142+AG146</f>
        <v>0</v>
      </c>
      <c r="AH141" s="7">
        <f t="shared" si="343"/>
        <v>0</v>
      </c>
      <c r="AI141" s="7">
        <f t="shared" si="343"/>
        <v>0</v>
      </c>
      <c r="AJ141" s="7">
        <f t="shared" si="343"/>
        <v>0</v>
      </c>
      <c r="AK141" s="7">
        <f t="shared" si="343"/>
        <v>29918</v>
      </c>
      <c r="AL141" s="7">
        <f t="shared" si="343"/>
        <v>0</v>
      </c>
      <c r="AM141" s="7">
        <f t="shared" ref="AM141:AR141" si="344">AM142+AM146</f>
        <v>0</v>
      </c>
      <c r="AN141" s="7">
        <f t="shared" si="344"/>
        <v>0</v>
      </c>
      <c r="AO141" s="7">
        <f t="shared" si="344"/>
        <v>0</v>
      </c>
      <c r="AP141" s="7">
        <f t="shared" si="344"/>
        <v>0</v>
      </c>
      <c r="AQ141" s="7">
        <f t="shared" si="344"/>
        <v>29918</v>
      </c>
      <c r="AR141" s="7">
        <f t="shared" si="344"/>
        <v>0</v>
      </c>
      <c r="AS141" s="7">
        <f t="shared" ref="AS141:AX141" si="345">AS142+AS146</f>
        <v>0</v>
      </c>
      <c r="AT141" s="7">
        <f t="shared" si="345"/>
        <v>0</v>
      </c>
      <c r="AU141" s="7">
        <f t="shared" si="345"/>
        <v>0</v>
      </c>
      <c r="AV141" s="7">
        <f t="shared" si="345"/>
        <v>0</v>
      </c>
      <c r="AW141" s="7">
        <f t="shared" si="345"/>
        <v>29918</v>
      </c>
      <c r="AX141" s="7">
        <f t="shared" si="345"/>
        <v>0</v>
      </c>
      <c r="AY141" s="7">
        <f t="shared" ref="AY141:BP141" si="346">AY142+AY146+AY150</f>
        <v>0</v>
      </c>
      <c r="AZ141" s="7">
        <f t="shared" si="346"/>
        <v>0</v>
      </c>
      <c r="BA141" s="7">
        <f t="shared" si="346"/>
        <v>0</v>
      </c>
      <c r="BB141" s="7">
        <f t="shared" si="346"/>
        <v>4250</v>
      </c>
      <c r="BC141" s="7">
        <f t="shared" si="346"/>
        <v>34168</v>
      </c>
      <c r="BD141" s="7">
        <f t="shared" si="346"/>
        <v>4250</v>
      </c>
      <c r="BE141" s="7">
        <f t="shared" si="346"/>
        <v>0</v>
      </c>
      <c r="BF141" s="7">
        <f t="shared" si="346"/>
        <v>0</v>
      </c>
      <c r="BG141" s="7">
        <f t="shared" si="346"/>
        <v>0</v>
      </c>
      <c r="BH141" s="7">
        <f t="shared" si="346"/>
        <v>0</v>
      </c>
      <c r="BI141" s="7">
        <f t="shared" si="346"/>
        <v>34168</v>
      </c>
      <c r="BJ141" s="7">
        <f t="shared" si="346"/>
        <v>4250</v>
      </c>
      <c r="BK141" s="7">
        <f t="shared" si="346"/>
        <v>0</v>
      </c>
      <c r="BL141" s="7">
        <f t="shared" si="346"/>
        <v>0</v>
      </c>
      <c r="BM141" s="7">
        <f t="shared" si="346"/>
        <v>0</v>
      </c>
      <c r="BN141" s="7">
        <f t="shared" si="346"/>
        <v>0</v>
      </c>
      <c r="BO141" s="7">
        <f t="shared" si="346"/>
        <v>34168</v>
      </c>
      <c r="BP141" s="7">
        <f t="shared" si="346"/>
        <v>4250</v>
      </c>
      <c r="BQ141" s="7">
        <f t="shared" ref="BQ141:BV141" si="347">BQ142+BQ146+BQ150</f>
        <v>0</v>
      </c>
      <c r="BR141" s="7">
        <f t="shared" si="347"/>
        <v>0</v>
      </c>
      <c r="BS141" s="7">
        <f t="shared" si="347"/>
        <v>0</v>
      </c>
      <c r="BT141" s="7">
        <f t="shared" si="347"/>
        <v>0</v>
      </c>
      <c r="BU141" s="7">
        <f t="shared" si="347"/>
        <v>34168</v>
      </c>
      <c r="BV141" s="7">
        <f t="shared" si="347"/>
        <v>4250</v>
      </c>
      <c r="BW141" s="7">
        <f t="shared" ref="BW141:CB141" si="348">BW142+BW146+BW150</f>
        <v>0</v>
      </c>
      <c r="BX141" s="7">
        <f t="shared" si="348"/>
        <v>0</v>
      </c>
      <c r="BY141" s="7">
        <f t="shared" si="348"/>
        <v>0</v>
      </c>
      <c r="BZ141" s="7">
        <f t="shared" si="348"/>
        <v>0</v>
      </c>
      <c r="CA141" s="7">
        <f t="shared" si="348"/>
        <v>34168</v>
      </c>
      <c r="CB141" s="7">
        <f t="shared" si="348"/>
        <v>4250</v>
      </c>
      <c r="CC141" s="7">
        <f t="shared" ref="CC141:CH141" si="349">CC142+CC146+CC150</f>
        <v>0</v>
      </c>
      <c r="CD141" s="7">
        <f t="shared" si="349"/>
        <v>0</v>
      </c>
      <c r="CE141" s="7">
        <f t="shared" si="349"/>
        <v>0</v>
      </c>
      <c r="CF141" s="7">
        <f t="shared" si="349"/>
        <v>0</v>
      </c>
      <c r="CG141" s="7">
        <f t="shared" si="349"/>
        <v>34168</v>
      </c>
      <c r="CH141" s="7">
        <f t="shared" si="349"/>
        <v>4250</v>
      </c>
      <c r="CI141" s="7">
        <f t="shared" ref="CI141:CN141" si="350">CI142+CI146+CI150</f>
        <v>0</v>
      </c>
      <c r="CJ141" s="7">
        <f t="shared" si="350"/>
        <v>0</v>
      </c>
      <c r="CK141" s="7">
        <f t="shared" si="350"/>
        <v>0</v>
      </c>
      <c r="CL141" s="7">
        <f t="shared" si="350"/>
        <v>0</v>
      </c>
      <c r="CM141" s="7">
        <f t="shared" si="350"/>
        <v>34168</v>
      </c>
      <c r="CN141" s="7">
        <f t="shared" si="350"/>
        <v>4250</v>
      </c>
      <c r="CO141" s="7">
        <f t="shared" ref="CO141:CP141" si="351">CO142+CO146+CO150</f>
        <v>34126</v>
      </c>
      <c r="CP141" s="7">
        <f t="shared" si="351"/>
        <v>4220</v>
      </c>
      <c r="CQ141" s="37">
        <f t="shared" si="225"/>
        <v>99.877077967689061</v>
      </c>
      <c r="CR141" s="37">
        <f t="shared" si="226"/>
        <v>99.294117647058826</v>
      </c>
    </row>
    <row r="142" spans="1:96" ht="33">
      <c r="A142" s="13" t="s">
        <v>9</v>
      </c>
      <c r="B142" s="14">
        <v>913</v>
      </c>
      <c r="C142" s="14" t="s">
        <v>7</v>
      </c>
      <c r="D142" s="14" t="s">
        <v>7</v>
      </c>
      <c r="E142" s="14" t="s">
        <v>44</v>
      </c>
      <c r="F142" s="14"/>
      <c r="G142" s="9">
        <f t="shared" ref="G142:V144" si="352">G143</f>
        <v>24534</v>
      </c>
      <c r="H142" s="9">
        <f t="shared" si="352"/>
        <v>0</v>
      </c>
      <c r="I142" s="9">
        <f t="shared" si="352"/>
        <v>0</v>
      </c>
      <c r="J142" s="9">
        <f t="shared" si="352"/>
        <v>1115</v>
      </c>
      <c r="K142" s="9">
        <f t="shared" si="352"/>
        <v>0</v>
      </c>
      <c r="L142" s="9">
        <f t="shared" si="352"/>
        <v>0</v>
      </c>
      <c r="M142" s="9">
        <f t="shared" si="352"/>
        <v>25649</v>
      </c>
      <c r="N142" s="9">
        <f t="shared" si="352"/>
        <v>0</v>
      </c>
      <c r="O142" s="9">
        <f t="shared" si="352"/>
        <v>0</v>
      </c>
      <c r="P142" s="9">
        <f t="shared" si="352"/>
        <v>0</v>
      </c>
      <c r="Q142" s="9">
        <f t="shared" si="352"/>
        <v>0</v>
      </c>
      <c r="R142" s="9">
        <f t="shared" si="352"/>
        <v>0</v>
      </c>
      <c r="S142" s="9">
        <f t="shared" si="352"/>
        <v>25649</v>
      </c>
      <c r="T142" s="9">
        <f t="shared" si="352"/>
        <v>0</v>
      </c>
      <c r="U142" s="9">
        <f t="shared" si="352"/>
        <v>0</v>
      </c>
      <c r="V142" s="9">
        <f t="shared" si="352"/>
        <v>0</v>
      </c>
      <c r="W142" s="9">
        <f t="shared" ref="U142:AJ144" si="353">W143</f>
        <v>0</v>
      </c>
      <c r="X142" s="9">
        <f t="shared" si="353"/>
        <v>0</v>
      </c>
      <c r="Y142" s="9">
        <f t="shared" si="353"/>
        <v>25649</v>
      </c>
      <c r="Z142" s="9">
        <f t="shared" si="353"/>
        <v>0</v>
      </c>
      <c r="AA142" s="9">
        <f t="shared" si="353"/>
        <v>0</v>
      </c>
      <c r="AB142" s="9">
        <f t="shared" si="353"/>
        <v>0</v>
      </c>
      <c r="AC142" s="9">
        <f t="shared" si="353"/>
        <v>0</v>
      </c>
      <c r="AD142" s="9">
        <f t="shared" si="353"/>
        <v>0</v>
      </c>
      <c r="AE142" s="9">
        <f t="shared" si="353"/>
        <v>25649</v>
      </c>
      <c r="AF142" s="9">
        <f t="shared" si="353"/>
        <v>0</v>
      </c>
      <c r="AG142" s="9">
        <f t="shared" si="353"/>
        <v>0</v>
      </c>
      <c r="AH142" s="9">
        <f t="shared" si="353"/>
        <v>0</v>
      </c>
      <c r="AI142" s="9">
        <f t="shared" si="353"/>
        <v>0</v>
      </c>
      <c r="AJ142" s="9">
        <f t="shared" si="353"/>
        <v>0</v>
      </c>
      <c r="AK142" s="9">
        <f t="shared" ref="AG142:AV144" si="354">AK143</f>
        <v>25649</v>
      </c>
      <c r="AL142" s="9">
        <f t="shared" si="354"/>
        <v>0</v>
      </c>
      <c r="AM142" s="9">
        <f t="shared" si="354"/>
        <v>0</v>
      </c>
      <c r="AN142" s="9">
        <f t="shared" si="354"/>
        <v>0</v>
      </c>
      <c r="AO142" s="9">
        <f t="shared" si="354"/>
        <v>0</v>
      </c>
      <c r="AP142" s="9">
        <f t="shared" si="354"/>
        <v>0</v>
      </c>
      <c r="AQ142" s="9">
        <f t="shared" si="354"/>
        <v>25649</v>
      </c>
      <c r="AR142" s="9">
        <f t="shared" si="354"/>
        <v>0</v>
      </c>
      <c r="AS142" s="9">
        <f t="shared" si="354"/>
        <v>0</v>
      </c>
      <c r="AT142" s="9">
        <f t="shared" si="354"/>
        <v>0</v>
      </c>
      <c r="AU142" s="9">
        <f t="shared" si="354"/>
        <v>0</v>
      </c>
      <c r="AV142" s="9">
        <f t="shared" si="354"/>
        <v>0</v>
      </c>
      <c r="AW142" s="9">
        <f t="shared" ref="AS142:BH144" si="355">AW143</f>
        <v>25649</v>
      </c>
      <c r="AX142" s="9">
        <f t="shared" si="355"/>
        <v>0</v>
      </c>
      <c r="AY142" s="9">
        <f t="shared" si="355"/>
        <v>0</v>
      </c>
      <c r="AZ142" s="9">
        <f t="shared" si="355"/>
        <v>0</v>
      </c>
      <c r="BA142" s="9">
        <f t="shared" si="355"/>
        <v>0</v>
      </c>
      <c r="BB142" s="9">
        <f t="shared" si="355"/>
        <v>0</v>
      </c>
      <c r="BC142" s="9">
        <f t="shared" si="355"/>
        <v>25649</v>
      </c>
      <c r="BD142" s="9">
        <f t="shared" si="355"/>
        <v>0</v>
      </c>
      <c r="BE142" s="9">
        <f t="shared" si="355"/>
        <v>0</v>
      </c>
      <c r="BF142" s="9">
        <f t="shared" si="355"/>
        <v>0</v>
      </c>
      <c r="BG142" s="9">
        <f t="shared" si="355"/>
        <v>0</v>
      </c>
      <c r="BH142" s="9">
        <f t="shared" si="355"/>
        <v>0</v>
      </c>
      <c r="BI142" s="9">
        <f t="shared" ref="BE142:BT144" si="356">BI143</f>
        <v>25649</v>
      </c>
      <c r="BJ142" s="9">
        <f t="shared" si="356"/>
        <v>0</v>
      </c>
      <c r="BK142" s="9">
        <f t="shared" si="356"/>
        <v>0</v>
      </c>
      <c r="BL142" s="9">
        <f t="shared" si="356"/>
        <v>0</v>
      </c>
      <c r="BM142" s="9">
        <f t="shared" si="356"/>
        <v>0</v>
      </c>
      <c r="BN142" s="9">
        <f t="shared" si="356"/>
        <v>0</v>
      </c>
      <c r="BO142" s="9">
        <f t="shared" si="356"/>
        <v>25649</v>
      </c>
      <c r="BP142" s="9">
        <f t="shared" si="356"/>
        <v>0</v>
      </c>
      <c r="BQ142" s="9">
        <f t="shared" si="356"/>
        <v>0</v>
      </c>
      <c r="BR142" s="9">
        <f t="shared" si="356"/>
        <v>0</v>
      </c>
      <c r="BS142" s="9">
        <f t="shared" si="356"/>
        <v>0</v>
      </c>
      <c r="BT142" s="9">
        <f t="shared" si="356"/>
        <v>0</v>
      </c>
      <c r="BU142" s="9">
        <f t="shared" ref="BQ142:CF144" si="357">BU143</f>
        <v>25649</v>
      </c>
      <c r="BV142" s="9">
        <f t="shared" si="357"/>
        <v>0</v>
      </c>
      <c r="BW142" s="9">
        <f t="shared" si="357"/>
        <v>0</v>
      </c>
      <c r="BX142" s="9">
        <f t="shared" si="357"/>
        <v>0</v>
      </c>
      <c r="BY142" s="9">
        <f t="shared" si="357"/>
        <v>0</v>
      </c>
      <c r="BZ142" s="9">
        <f t="shared" si="357"/>
        <v>0</v>
      </c>
      <c r="CA142" s="9">
        <f t="shared" si="357"/>
        <v>25649</v>
      </c>
      <c r="CB142" s="9">
        <f t="shared" si="357"/>
        <v>0</v>
      </c>
      <c r="CC142" s="9">
        <f t="shared" si="357"/>
        <v>0</v>
      </c>
      <c r="CD142" s="9">
        <f t="shared" si="357"/>
        <v>0</v>
      </c>
      <c r="CE142" s="9">
        <f t="shared" si="357"/>
        <v>0</v>
      </c>
      <c r="CF142" s="9">
        <f t="shared" si="357"/>
        <v>0</v>
      </c>
      <c r="CG142" s="9">
        <f t="shared" ref="CC142:CP144" si="358">CG143</f>
        <v>25649</v>
      </c>
      <c r="CH142" s="9">
        <f t="shared" si="358"/>
        <v>0</v>
      </c>
      <c r="CI142" s="9">
        <f t="shared" si="358"/>
        <v>0</v>
      </c>
      <c r="CJ142" s="9">
        <f t="shared" si="358"/>
        <v>0</v>
      </c>
      <c r="CK142" s="9">
        <f t="shared" si="358"/>
        <v>0</v>
      </c>
      <c r="CL142" s="9">
        <f t="shared" si="358"/>
        <v>0</v>
      </c>
      <c r="CM142" s="9">
        <f t="shared" si="358"/>
        <v>25649</v>
      </c>
      <c r="CN142" s="9">
        <f t="shared" si="358"/>
        <v>0</v>
      </c>
      <c r="CO142" s="9">
        <f t="shared" si="358"/>
        <v>25649</v>
      </c>
      <c r="CP142" s="9">
        <f t="shared" si="358"/>
        <v>0</v>
      </c>
      <c r="CQ142" s="38">
        <f t="shared" si="225"/>
        <v>100</v>
      </c>
      <c r="CR142" s="38"/>
    </row>
    <row r="143" spans="1:96" ht="33">
      <c r="A143" s="13" t="s">
        <v>45</v>
      </c>
      <c r="B143" s="14">
        <v>913</v>
      </c>
      <c r="C143" s="14" t="s">
        <v>7</v>
      </c>
      <c r="D143" s="14" t="s">
        <v>7</v>
      </c>
      <c r="E143" s="14" t="s">
        <v>46</v>
      </c>
      <c r="F143" s="14"/>
      <c r="G143" s="9">
        <f t="shared" si="352"/>
        <v>24534</v>
      </c>
      <c r="H143" s="9">
        <f t="shared" si="352"/>
        <v>0</v>
      </c>
      <c r="I143" s="9">
        <f t="shared" si="352"/>
        <v>0</v>
      </c>
      <c r="J143" s="9">
        <f t="shared" si="352"/>
        <v>1115</v>
      </c>
      <c r="K143" s="9">
        <f t="shared" si="352"/>
        <v>0</v>
      </c>
      <c r="L143" s="9">
        <f t="shared" si="352"/>
        <v>0</v>
      </c>
      <c r="M143" s="9">
        <f t="shared" si="352"/>
        <v>25649</v>
      </c>
      <c r="N143" s="9">
        <f t="shared" si="352"/>
        <v>0</v>
      </c>
      <c r="O143" s="9">
        <f t="shared" si="352"/>
        <v>0</v>
      </c>
      <c r="P143" s="9">
        <f t="shared" si="352"/>
        <v>0</v>
      </c>
      <c r="Q143" s="9">
        <f t="shared" si="352"/>
        <v>0</v>
      </c>
      <c r="R143" s="9">
        <f t="shared" si="352"/>
        <v>0</v>
      </c>
      <c r="S143" s="9">
        <f t="shared" si="352"/>
        <v>25649</v>
      </c>
      <c r="T143" s="9">
        <f t="shared" si="352"/>
        <v>0</v>
      </c>
      <c r="U143" s="9">
        <f t="shared" si="353"/>
        <v>0</v>
      </c>
      <c r="V143" s="9">
        <f t="shared" si="353"/>
        <v>0</v>
      </c>
      <c r="W143" s="9">
        <f t="shared" si="353"/>
        <v>0</v>
      </c>
      <c r="X143" s="9">
        <f t="shared" si="353"/>
        <v>0</v>
      </c>
      <c r="Y143" s="9">
        <f t="shared" si="353"/>
        <v>25649</v>
      </c>
      <c r="Z143" s="9">
        <f t="shared" si="353"/>
        <v>0</v>
      </c>
      <c r="AA143" s="9">
        <f t="shared" si="353"/>
        <v>0</v>
      </c>
      <c r="AB143" s="9">
        <f t="shared" si="353"/>
        <v>0</v>
      </c>
      <c r="AC143" s="9">
        <f t="shared" si="353"/>
        <v>0</v>
      </c>
      <c r="AD143" s="9">
        <f t="shared" si="353"/>
        <v>0</v>
      </c>
      <c r="AE143" s="9">
        <f t="shared" si="353"/>
        <v>25649</v>
      </c>
      <c r="AF143" s="9">
        <f t="shared" si="353"/>
        <v>0</v>
      </c>
      <c r="AG143" s="9">
        <f t="shared" si="354"/>
        <v>0</v>
      </c>
      <c r="AH143" s="9">
        <f t="shared" si="354"/>
        <v>0</v>
      </c>
      <c r="AI143" s="9">
        <f t="shared" si="354"/>
        <v>0</v>
      </c>
      <c r="AJ143" s="9">
        <f t="shared" si="354"/>
        <v>0</v>
      </c>
      <c r="AK143" s="9">
        <f t="shared" si="354"/>
        <v>25649</v>
      </c>
      <c r="AL143" s="9">
        <f t="shared" si="354"/>
        <v>0</v>
      </c>
      <c r="AM143" s="9">
        <f t="shared" si="354"/>
        <v>0</v>
      </c>
      <c r="AN143" s="9">
        <f t="shared" si="354"/>
        <v>0</v>
      </c>
      <c r="AO143" s="9">
        <f t="shared" si="354"/>
        <v>0</v>
      </c>
      <c r="AP143" s="9">
        <f t="shared" si="354"/>
        <v>0</v>
      </c>
      <c r="AQ143" s="9">
        <f t="shared" si="354"/>
        <v>25649</v>
      </c>
      <c r="AR143" s="9">
        <f t="shared" si="354"/>
        <v>0</v>
      </c>
      <c r="AS143" s="9">
        <f t="shared" si="355"/>
        <v>0</v>
      </c>
      <c r="AT143" s="9">
        <f t="shared" si="355"/>
        <v>0</v>
      </c>
      <c r="AU143" s="9">
        <f t="shared" si="355"/>
        <v>0</v>
      </c>
      <c r="AV143" s="9">
        <f t="shared" si="355"/>
        <v>0</v>
      </c>
      <c r="AW143" s="9">
        <f t="shared" si="355"/>
        <v>25649</v>
      </c>
      <c r="AX143" s="9">
        <f t="shared" si="355"/>
        <v>0</v>
      </c>
      <c r="AY143" s="9">
        <f t="shared" si="355"/>
        <v>0</v>
      </c>
      <c r="AZ143" s="9">
        <f t="shared" si="355"/>
        <v>0</v>
      </c>
      <c r="BA143" s="9">
        <f t="shared" si="355"/>
        <v>0</v>
      </c>
      <c r="BB143" s="9">
        <f t="shared" si="355"/>
        <v>0</v>
      </c>
      <c r="BC143" s="9">
        <f t="shared" si="355"/>
        <v>25649</v>
      </c>
      <c r="BD143" s="9">
        <f t="shared" si="355"/>
        <v>0</v>
      </c>
      <c r="BE143" s="9">
        <f t="shared" si="356"/>
        <v>0</v>
      </c>
      <c r="BF143" s="9">
        <f t="shared" si="356"/>
        <v>0</v>
      </c>
      <c r="BG143" s="9">
        <f t="shared" si="356"/>
        <v>0</v>
      </c>
      <c r="BH143" s="9">
        <f t="shared" si="356"/>
        <v>0</v>
      </c>
      <c r="BI143" s="9">
        <f t="shared" si="356"/>
        <v>25649</v>
      </c>
      <c r="BJ143" s="9">
        <f t="shared" si="356"/>
        <v>0</v>
      </c>
      <c r="BK143" s="9">
        <f t="shared" si="356"/>
        <v>0</v>
      </c>
      <c r="BL143" s="9">
        <f t="shared" si="356"/>
        <v>0</v>
      </c>
      <c r="BM143" s="9">
        <f t="shared" si="356"/>
        <v>0</v>
      </c>
      <c r="BN143" s="9">
        <f t="shared" si="356"/>
        <v>0</v>
      </c>
      <c r="BO143" s="9">
        <f t="shared" si="356"/>
        <v>25649</v>
      </c>
      <c r="BP143" s="9">
        <f t="shared" si="356"/>
        <v>0</v>
      </c>
      <c r="BQ143" s="9">
        <f t="shared" si="357"/>
        <v>0</v>
      </c>
      <c r="BR143" s="9">
        <f t="shared" si="357"/>
        <v>0</v>
      </c>
      <c r="BS143" s="9">
        <f t="shared" si="357"/>
        <v>0</v>
      </c>
      <c r="BT143" s="9">
        <f t="shared" si="357"/>
        <v>0</v>
      </c>
      <c r="BU143" s="9">
        <f t="shared" si="357"/>
        <v>25649</v>
      </c>
      <c r="BV143" s="9">
        <f t="shared" si="357"/>
        <v>0</v>
      </c>
      <c r="BW143" s="9">
        <f t="shared" si="357"/>
        <v>0</v>
      </c>
      <c r="BX143" s="9">
        <f t="shared" si="357"/>
        <v>0</v>
      </c>
      <c r="BY143" s="9">
        <f t="shared" si="357"/>
        <v>0</v>
      </c>
      <c r="BZ143" s="9">
        <f t="shared" si="357"/>
        <v>0</v>
      </c>
      <c r="CA143" s="9">
        <f t="shared" si="357"/>
        <v>25649</v>
      </c>
      <c r="CB143" s="9">
        <f t="shared" si="357"/>
        <v>0</v>
      </c>
      <c r="CC143" s="9">
        <f t="shared" si="358"/>
        <v>0</v>
      </c>
      <c r="CD143" s="9">
        <f t="shared" si="358"/>
        <v>0</v>
      </c>
      <c r="CE143" s="9">
        <f t="shared" si="358"/>
        <v>0</v>
      </c>
      <c r="CF143" s="9">
        <f t="shared" si="358"/>
        <v>0</v>
      </c>
      <c r="CG143" s="9">
        <f t="shared" si="358"/>
        <v>25649</v>
      </c>
      <c r="CH143" s="9">
        <f t="shared" si="358"/>
        <v>0</v>
      </c>
      <c r="CI143" s="9">
        <f t="shared" si="358"/>
        <v>0</v>
      </c>
      <c r="CJ143" s="9">
        <f t="shared" si="358"/>
        <v>0</v>
      </c>
      <c r="CK143" s="9">
        <f t="shared" si="358"/>
        <v>0</v>
      </c>
      <c r="CL143" s="9">
        <f t="shared" si="358"/>
        <v>0</v>
      </c>
      <c r="CM143" s="9">
        <f t="shared" si="358"/>
        <v>25649</v>
      </c>
      <c r="CN143" s="9">
        <f t="shared" si="358"/>
        <v>0</v>
      </c>
      <c r="CO143" s="9">
        <f t="shared" si="358"/>
        <v>25649</v>
      </c>
      <c r="CP143" s="9">
        <f t="shared" si="358"/>
        <v>0</v>
      </c>
      <c r="CQ143" s="38">
        <f t="shared" si="225"/>
        <v>100</v>
      </c>
      <c r="CR143" s="38"/>
    </row>
    <row r="144" spans="1:96" ht="49.5">
      <c r="A144" s="13" t="s">
        <v>11</v>
      </c>
      <c r="B144" s="14">
        <v>913</v>
      </c>
      <c r="C144" s="14" t="s">
        <v>7</v>
      </c>
      <c r="D144" s="14" t="s">
        <v>7</v>
      </c>
      <c r="E144" s="14" t="s">
        <v>46</v>
      </c>
      <c r="F144" s="14" t="s">
        <v>12</v>
      </c>
      <c r="G144" s="7">
        <f t="shared" si="352"/>
        <v>24534</v>
      </c>
      <c r="H144" s="7">
        <f t="shared" si="352"/>
        <v>0</v>
      </c>
      <c r="I144" s="7">
        <f t="shared" si="352"/>
        <v>0</v>
      </c>
      <c r="J144" s="7">
        <f t="shared" si="352"/>
        <v>1115</v>
      </c>
      <c r="K144" s="7">
        <f t="shared" si="352"/>
        <v>0</v>
      </c>
      <c r="L144" s="7">
        <f t="shared" si="352"/>
        <v>0</v>
      </c>
      <c r="M144" s="7">
        <f t="shared" si="352"/>
        <v>25649</v>
      </c>
      <c r="N144" s="7">
        <f t="shared" si="352"/>
        <v>0</v>
      </c>
      <c r="O144" s="7">
        <f t="shared" si="352"/>
        <v>0</v>
      </c>
      <c r="P144" s="7">
        <f t="shared" si="352"/>
        <v>0</v>
      </c>
      <c r="Q144" s="7">
        <f t="shared" si="352"/>
        <v>0</v>
      </c>
      <c r="R144" s="7">
        <f t="shared" si="352"/>
        <v>0</v>
      </c>
      <c r="S144" s="7">
        <f t="shared" si="352"/>
        <v>25649</v>
      </c>
      <c r="T144" s="7">
        <f t="shared" si="352"/>
        <v>0</v>
      </c>
      <c r="U144" s="7">
        <f t="shared" si="353"/>
        <v>0</v>
      </c>
      <c r="V144" s="7">
        <f t="shared" si="353"/>
        <v>0</v>
      </c>
      <c r="W144" s="7">
        <f t="shared" si="353"/>
        <v>0</v>
      </c>
      <c r="X144" s="7">
        <f t="shared" si="353"/>
        <v>0</v>
      </c>
      <c r="Y144" s="7">
        <f t="shared" si="353"/>
        <v>25649</v>
      </c>
      <c r="Z144" s="7">
        <f t="shared" si="353"/>
        <v>0</v>
      </c>
      <c r="AA144" s="7">
        <f t="shared" si="353"/>
        <v>0</v>
      </c>
      <c r="AB144" s="7">
        <f t="shared" si="353"/>
        <v>0</v>
      </c>
      <c r="AC144" s="7">
        <f t="shared" si="353"/>
        <v>0</v>
      </c>
      <c r="AD144" s="7">
        <f t="shared" si="353"/>
        <v>0</v>
      </c>
      <c r="AE144" s="7">
        <f t="shared" si="353"/>
        <v>25649</v>
      </c>
      <c r="AF144" s="7">
        <f t="shared" si="353"/>
        <v>0</v>
      </c>
      <c r="AG144" s="7">
        <f t="shared" si="354"/>
        <v>0</v>
      </c>
      <c r="AH144" s="7">
        <f t="shared" si="354"/>
        <v>0</v>
      </c>
      <c r="AI144" s="7">
        <f t="shared" si="354"/>
        <v>0</v>
      </c>
      <c r="AJ144" s="7">
        <f t="shared" si="354"/>
        <v>0</v>
      </c>
      <c r="AK144" s="7">
        <f t="shared" si="354"/>
        <v>25649</v>
      </c>
      <c r="AL144" s="7">
        <f t="shared" si="354"/>
        <v>0</v>
      </c>
      <c r="AM144" s="7">
        <f t="shared" si="354"/>
        <v>0</v>
      </c>
      <c r="AN144" s="7">
        <f t="shared" si="354"/>
        <v>0</v>
      </c>
      <c r="AO144" s="7">
        <f t="shared" si="354"/>
        <v>0</v>
      </c>
      <c r="AP144" s="7">
        <f t="shared" si="354"/>
        <v>0</v>
      </c>
      <c r="AQ144" s="7">
        <f t="shared" si="354"/>
        <v>25649</v>
      </c>
      <c r="AR144" s="7">
        <f t="shared" si="354"/>
        <v>0</v>
      </c>
      <c r="AS144" s="7">
        <f t="shared" si="355"/>
        <v>0</v>
      </c>
      <c r="AT144" s="7">
        <f t="shared" si="355"/>
        <v>0</v>
      </c>
      <c r="AU144" s="7">
        <f t="shared" si="355"/>
        <v>0</v>
      </c>
      <c r="AV144" s="7">
        <f t="shared" si="355"/>
        <v>0</v>
      </c>
      <c r="AW144" s="7">
        <f t="shared" si="355"/>
        <v>25649</v>
      </c>
      <c r="AX144" s="7">
        <f t="shared" si="355"/>
        <v>0</v>
      </c>
      <c r="AY144" s="7">
        <f t="shared" si="355"/>
        <v>0</v>
      </c>
      <c r="AZ144" s="7">
        <f t="shared" si="355"/>
        <v>0</v>
      </c>
      <c r="BA144" s="7">
        <f t="shared" si="355"/>
        <v>0</v>
      </c>
      <c r="BB144" s="7">
        <f t="shared" si="355"/>
        <v>0</v>
      </c>
      <c r="BC144" s="7">
        <f t="shared" si="355"/>
        <v>25649</v>
      </c>
      <c r="BD144" s="7">
        <f t="shared" si="355"/>
        <v>0</v>
      </c>
      <c r="BE144" s="7">
        <f t="shared" si="356"/>
        <v>0</v>
      </c>
      <c r="BF144" s="7">
        <f t="shared" si="356"/>
        <v>0</v>
      </c>
      <c r="BG144" s="7">
        <f t="shared" si="356"/>
        <v>0</v>
      </c>
      <c r="BH144" s="7">
        <f t="shared" si="356"/>
        <v>0</v>
      </c>
      <c r="BI144" s="7">
        <f t="shared" si="356"/>
        <v>25649</v>
      </c>
      <c r="BJ144" s="7">
        <f t="shared" si="356"/>
        <v>0</v>
      </c>
      <c r="BK144" s="7">
        <f t="shared" si="356"/>
        <v>0</v>
      </c>
      <c r="BL144" s="7">
        <f t="shared" si="356"/>
        <v>0</v>
      </c>
      <c r="BM144" s="7">
        <f t="shared" si="356"/>
        <v>0</v>
      </c>
      <c r="BN144" s="7">
        <f t="shared" si="356"/>
        <v>0</v>
      </c>
      <c r="BO144" s="7">
        <f t="shared" si="356"/>
        <v>25649</v>
      </c>
      <c r="BP144" s="7">
        <f t="shared" si="356"/>
        <v>0</v>
      </c>
      <c r="BQ144" s="7">
        <f t="shared" si="357"/>
        <v>0</v>
      </c>
      <c r="BR144" s="7">
        <f t="shared" si="357"/>
        <v>0</v>
      </c>
      <c r="BS144" s="7">
        <f t="shared" si="357"/>
        <v>0</v>
      </c>
      <c r="BT144" s="7">
        <f t="shared" si="357"/>
        <v>0</v>
      </c>
      <c r="BU144" s="7">
        <f t="shared" si="357"/>
        <v>25649</v>
      </c>
      <c r="BV144" s="7">
        <f t="shared" si="357"/>
        <v>0</v>
      </c>
      <c r="BW144" s="7">
        <f t="shared" si="357"/>
        <v>0</v>
      </c>
      <c r="BX144" s="7">
        <f t="shared" si="357"/>
        <v>0</v>
      </c>
      <c r="BY144" s="7">
        <f t="shared" si="357"/>
        <v>0</v>
      </c>
      <c r="BZ144" s="7">
        <f t="shared" si="357"/>
        <v>0</v>
      </c>
      <c r="CA144" s="7">
        <f t="shared" si="357"/>
        <v>25649</v>
      </c>
      <c r="CB144" s="7">
        <f t="shared" si="357"/>
        <v>0</v>
      </c>
      <c r="CC144" s="7">
        <f t="shared" si="358"/>
        <v>0</v>
      </c>
      <c r="CD144" s="7">
        <f t="shared" si="358"/>
        <v>0</v>
      </c>
      <c r="CE144" s="7">
        <f t="shared" si="358"/>
        <v>0</v>
      </c>
      <c r="CF144" s="7">
        <f t="shared" si="358"/>
        <v>0</v>
      </c>
      <c r="CG144" s="7">
        <f t="shared" si="358"/>
        <v>25649</v>
      </c>
      <c r="CH144" s="7">
        <f t="shared" si="358"/>
        <v>0</v>
      </c>
      <c r="CI144" s="7">
        <f t="shared" si="358"/>
        <v>0</v>
      </c>
      <c r="CJ144" s="7">
        <f t="shared" si="358"/>
        <v>0</v>
      </c>
      <c r="CK144" s="7">
        <f t="shared" si="358"/>
        <v>0</v>
      </c>
      <c r="CL144" s="7">
        <f t="shared" si="358"/>
        <v>0</v>
      </c>
      <c r="CM144" s="7">
        <f t="shared" si="358"/>
        <v>25649</v>
      </c>
      <c r="CN144" s="7">
        <f t="shared" si="358"/>
        <v>0</v>
      </c>
      <c r="CO144" s="7">
        <f t="shared" si="358"/>
        <v>25649</v>
      </c>
      <c r="CP144" s="7">
        <f t="shared" si="358"/>
        <v>0</v>
      </c>
      <c r="CQ144" s="37">
        <f t="shared" si="225"/>
        <v>100</v>
      </c>
      <c r="CR144" s="37"/>
    </row>
    <row r="145" spans="1:96" ht="20.100000000000001" customHeight="1">
      <c r="A145" s="16" t="s">
        <v>13</v>
      </c>
      <c r="B145" s="14">
        <v>913</v>
      </c>
      <c r="C145" s="14" t="s">
        <v>7</v>
      </c>
      <c r="D145" s="14" t="s">
        <v>7</v>
      </c>
      <c r="E145" s="14" t="s">
        <v>46</v>
      </c>
      <c r="F145" s="14">
        <v>610</v>
      </c>
      <c r="G145" s="7">
        <v>24534</v>
      </c>
      <c r="H145" s="7"/>
      <c r="I145" s="7"/>
      <c r="J145" s="7">
        <v>1115</v>
      </c>
      <c r="K145" s="7"/>
      <c r="L145" s="7"/>
      <c r="M145" s="7">
        <f>G145+I145+J145+K145+L145</f>
        <v>25649</v>
      </c>
      <c r="N145" s="7">
        <f>H145+L145</f>
        <v>0</v>
      </c>
      <c r="O145" s="7"/>
      <c r="P145" s="7"/>
      <c r="Q145" s="7"/>
      <c r="R145" s="7"/>
      <c r="S145" s="7">
        <f>M145+O145+P145+Q145+R145</f>
        <v>25649</v>
      </c>
      <c r="T145" s="7">
        <f>N145+R145</f>
        <v>0</v>
      </c>
      <c r="U145" s="7"/>
      <c r="V145" s="7"/>
      <c r="W145" s="7"/>
      <c r="X145" s="7"/>
      <c r="Y145" s="7">
        <f>S145+U145+V145+W145+X145</f>
        <v>25649</v>
      </c>
      <c r="Z145" s="7">
        <f>T145+X145</f>
        <v>0</v>
      </c>
      <c r="AA145" s="7"/>
      <c r="AB145" s="7"/>
      <c r="AC145" s="7"/>
      <c r="AD145" s="7"/>
      <c r="AE145" s="7">
        <f>Y145+AA145+AB145+AC145+AD145</f>
        <v>25649</v>
      </c>
      <c r="AF145" s="7">
        <f>Z145+AD145</f>
        <v>0</v>
      </c>
      <c r="AG145" s="7"/>
      <c r="AH145" s="7"/>
      <c r="AI145" s="7"/>
      <c r="AJ145" s="7"/>
      <c r="AK145" s="7">
        <f>AE145+AG145+AH145+AI145+AJ145</f>
        <v>25649</v>
      </c>
      <c r="AL145" s="7">
        <f>AF145+AJ145</f>
        <v>0</v>
      </c>
      <c r="AM145" s="7"/>
      <c r="AN145" s="7"/>
      <c r="AO145" s="7"/>
      <c r="AP145" s="7"/>
      <c r="AQ145" s="7">
        <f>AK145+AM145+AN145+AO145+AP145</f>
        <v>25649</v>
      </c>
      <c r="AR145" s="7">
        <f>AL145+AP145</f>
        <v>0</v>
      </c>
      <c r="AS145" s="7"/>
      <c r="AT145" s="7"/>
      <c r="AU145" s="7"/>
      <c r="AV145" s="7"/>
      <c r="AW145" s="7">
        <f>AQ145+AS145+AT145+AU145+AV145</f>
        <v>25649</v>
      </c>
      <c r="AX145" s="7">
        <f>AR145+AV145</f>
        <v>0</v>
      </c>
      <c r="AY145" s="7"/>
      <c r="AZ145" s="7"/>
      <c r="BA145" s="7"/>
      <c r="BB145" s="7"/>
      <c r="BC145" s="7">
        <f>AW145+AY145+AZ145+BA145+BB145</f>
        <v>25649</v>
      </c>
      <c r="BD145" s="7">
        <f>AX145+BB145</f>
        <v>0</v>
      </c>
      <c r="BE145" s="7"/>
      <c r="BF145" s="7"/>
      <c r="BG145" s="7"/>
      <c r="BH145" s="7"/>
      <c r="BI145" s="7">
        <f>BC145+BE145+BF145+BG145+BH145</f>
        <v>25649</v>
      </c>
      <c r="BJ145" s="7">
        <f>BD145+BH145</f>
        <v>0</v>
      </c>
      <c r="BK145" s="7"/>
      <c r="BL145" s="7"/>
      <c r="BM145" s="7"/>
      <c r="BN145" s="7"/>
      <c r="BO145" s="7">
        <f>BI145+BK145+BL145+BM145+BN145</f>
        <v>25649</v>
      </c>
      <c r="BP145" s="7">
        <f>BJ145+BN145</f>
        <v>0</v>
      </c>
      <c r="BQ145" s="7"/>
      <c r="BR145" s="7"/>
      <c r="BS145" s="7"/>
      <c r="BT145" s="7"/>
      <c r="BU145" s="7">
        <f>BO145+BQ145+BR145+BS145+BT145</f>
        <v>25649</v>
      </c>
      <c r="BV145" s="7">
        <f>BP145+BT145</f>
        <v>0</v>
      </c>
      <c r="BW145" s="7"/>
      <c r="BX145" s="7"/>
      <c r="BY145" s="7"/>
      <c r="BZ145" s="7"/>
      <c r="CA145" s="7">
        <f>BU145+BW145+BX145+BY145+BZ145</f>
        <v>25649</v>
      </c>
      <c r="CB145" s="7">
        <f>BV145+BZ145</f>
        <v>0</v>
      </c>
      <c r="CC145" s="7"/>
      <c r="CD145" s="7"/>
      <c r="CE145" s="7"/>
      <c r="CF145" s="7"/>
      <c r="CG145" s="7">
        <f>CA145+CC145+CD145+CE145+CF145</f>
        <v>25649</v>
      </c>
      <c r="CH145" s="7">
        <f>CB145+CF145</f>
        <v>0</v>
      </c>
      <c r="CI145" s="7"/>
      <c r="CJ145" s="7"/>
      <c r="CK145" s="7"/>
      <c r="CL145" s="7"/>
      <c r="CM145" s="7">
        <f>CG145+CI145+CJ145+CK145+CL145</f>
        <v>25649</v>
      </c>
      <c r="CN145" s="7">
        <f>CH145+CL145</f>
        <v>0</v>
      </c>
      <c r="CO145" s="7">
        <v>25649</v>
      </c>
      <c r="CP145" s="7"/>
      <c r="CQ145" s="37">
        <f t="shared" si="225"/>
        <v>100</v>
      </c>
      <c r="CR145" s="37"/>
    </row>
    <row r="146" spans="1:96" ht="20.100000000000001" customHeight="1">
      <c r="A146" s="16" t="s">
        <v>14</v>
      </c>
      <c r="B146" s="14">
        <v>913</v>
      </c>
      <c r="C146" s="14" t="s">
        <v>7</v>
      </c>
      <c r="D146" s="14" t="s">
        <v>7</v>
      </c>
      <c r="E146" s="14" t="s">
        <v>47</v>
      </c>
      <c r="F146" s="14"/>
      <c r="G146" s="7">
        <f t="shared" ref="G146:V148" si="359">G147</f>
        <v>4269</v>
      </c>
      <c r="H146" s="7">
        <f t="shared" si="359"/>
        <v>0</v>
      </c>
      <c r="I146" s="7">
        <f t="shared" si="359"/>
        <v>0</v>
      </c>
      <c r="J146" s="7">
        <f t="shared" si="359"/>
        <v>0</v>
      </c>
      <c r="K146" s="7">
        <f t="shared" si="359"/>
        <v>0</v>
      </c>
      <c r="L146" s="7">
        <f t="shared" si="359"/>
        <v>0</v>
      </c>
      <c r="M146" s="7">
        <f t="shared" si="359"/>
        <v>4269</v>
      </c>
      <c r="N146" s="7">
        <f t="shared" si="359"/>
        <v>0</v>
      </c>
      <c r="O146" s="7">
        <f t="shared" si="359"/>
        <v>0</v>
      </c>
      <c r="P146" s="7">
        <f t="shared" si="359"/>
        <v>0</v>
      </c>
      <c r="Q146" s="7">
        <f t="shared" si="359"/>
        <v>0</v>
      </c>
      <c r="R146" s="7">
        <f t="shared" si="359"/>
        <v>0</v>
      </c>
      <c r="S146" s="7">
        <f t="shared" si="359"/>
        <v>4269</v>
      </c>
      <c r="T146" s="7">
        <f t="shared" si="359"/>
        <v>0</v>
      </c>
      <c r="U146" s="7">
        <f t="shared" si="359"/>
        <v>0</v>
      </c>
      <c r="V146" s="7">
        <f t="shared" si="359"/>
        <v>0</v>
      </c>
      <c r="W146" s="7">
        <f t="shared" ref="U146:AJ148" si="360">W147</f>
        <v>0</v>
      </c>
      <c r="X146" s="7">
        <f t="shared" si="360"/>
        <v>0</v>
      </c>
      <c r="Y146" s="7">
        <f t="shared" si="360"/>
        <v>4269</v>
      </c>
      <c r="Z146" s="7">
        <f t="shared" si="360"/>
        <v>0</v>
      </c>
      <c r="AA146" s="7">
        <f t="shared" si="360"/>
        <v>0</v>
      </c>
      <c r="AB146" s="7">
        <f t="shared" si="360"/>
        <v>0</v>
      </c>
      <c r="AC146" s="7">
        <f t="shared" si="360"/>
        <v>0</v>
      </c>
      <c r="AD146" s="7">
        <f t="shared" si="360"/>
        <v>0</v>
      </c>
      <c r="AE146" s="7">
        <f t="shared" si="360"/>
        <v>4269</v>
      </c>
      <c r="AF146" s="7">
        <f t="shared" si="360"/>
        <v>0</v>
      </c>
      <c r="AG146" s="7">
        <f t="shared" si="360"/>
        <v>0</v>
      </c>
      <c r="AH146" s="7">
        <f t="shared" si="360"/>
        <v>0</v>
      </c>
      <c r="AI146" s="7">
        <f t="shared" si="360"/>
        <v>0</v>
      </c>
      <c r="AJ146" s="7">
        <f t="shared" si="360"/>
        <v>0</v>
      </c>
      <c r="AK146" s="7">
        <f t="shared" ref="AG146:AV148" si="361">AK147</f>
        <v>4269</v>
      </c>
      <c r="AL146" s="7">
        <f t="shared" si="361"/>
        <v>0</v>
      </c>
      <c r="AM146" s="7">
        <f t="shared" si="361"/>
        <v>0</v>
      </c>
      <c r="AN146" s="7">
        <f t="shared" si="361"/>
        <v>0</v>
      </c>
      <c r="AO146" s="7">
        <f t="shared" si="361"/>
        <v>0</v>
      </c>
      <c r="AP146" s="7">
        <f t="shared" si="361"/>
        <v>0</v>
      </c>
      <c r="AQ146" s="7">
        <f t="shared" si="361"/>
        <v>4269</v>
      </c>
      <c r="AR146" s="7">
        <f t="shared" si="361"/>
        <v>0</v>
      </c>
      <c r="AS146" s="7">
        <f t="shared" si="361"/>
        <v>0</v>
      </c>
      <c r="AT146" s="7">
        <f t="shared" si="361"/>
        <v>0</v>
      </c>
      <c r="AU146" s="7">
        <f t="shared" si="361"/>
        <v>0</v>
      </c>
      <c r="AV146" s="7">
        <f t="shared" si="361"/>
        <v>0</v>
      </c>
      <c r="AW146" s="7">
        <f t="shared" ref="AS146:BH148" si="362">AW147</f>
        <v>4269</v>
      </c>
      <c r="AX146" s="7">
        <f t="shared" si="362"/>
        <v>0</v>
      </c>
      <c r="AY146" s="7">
        <f t="shared" si="362"/>
        <v>-644</v>
      </c>
      <c r="AZ146" s="7">
        <f t="shared" si="362"/>
        <v>0</v>
      </c>
      <c r="BA146" s="7">
        <f t="shared" si="362"/>
        <v>0</v>
      </c>
      <c r="BB146" s="7">
        <f t="shared" si="362"/>
        <v>0</v>
      </c>
      <c r="BC146" s="7">
        <f t="shared" si="362"/>
        <v>3625</v>
      </c>
      <c r="BD146" s="7">
        <f t="shared" si="362"/>
        <v>0</v>
      </c>
      <c r="BE146" s="7">
        <f t="shared" si="362"/>
        <v>0</v>
      </c>
      <c r="BF146" s="7">
        <f t="shared" si="362"/>
        <v>0</v>
      </c>
      <c r="BG146" s="7">
        <f t="shared" si="362"/>
        <v>0</v>
      </c>
      <c r="BH146" s="7">
        <f t="shared" si="362"/>
        <v>0</v>
      </c>
      <c r="BI146" s="7">
        <f t="shared" ref="BE146:BT148" si="363">BI147</f>
        <v>3625</v>
      </c>
      <c r="BJ146" s="7">
        <f t="shared" si="363"/>
        <v>0</v>
      </c>
      <c r="BK146" s="7">
        <f t="shared" si="363"/>
        <v>0</v>
      </c>
      <c r="BL146" s="7">
        <f t="shared" si="363"/>
        <v>0</v>
      </c>
      <c r="BM146" s="7">
        <f t="shared" si="363"/>
        <v>0</v>
      </c>
      <c r="BN146" s="7">
        <f t="shared" si="363"/>
        <v>0</v>
      </c>
      <c r="BO146" s="7">
        <f t="shared" si="363"/>
        <v>3625</v>
      </c>
      <c r="BP146" s="7">
        <f t="shared" si="363"/>
        <v>0</v>
      </c>
      <c r="BQ146" s="7">
        <f t="shared" si="363"/>
        <v>0</v>
      </c>
      <c r="BR146" s="7">
        <f t="shared" si="363"/>
        <v>0</v>
      </c>
      <c r="BS146" s="7">
        <f t="shared" si="363"/>
        <v>0</v>
      </c>
      <c r="BT146" s="7">
        <f t="shared" si="363"/>
        <v>0</v>
      </c>
      <c r="BU146" s="7">
        <f t="shared" ref="BQ146:CF148" si="364">BU147</f>
        <v>3625</v>
      </c>
      <c r="BV146" s="7">
        <f t="shared" si="364"/>
        <v>0</v>
      </c>
      <c r="BW146" s="7">
        <f t="shared" si="364"/>
        <v>0</v>
      </c>
      <c r="BX146" s="7">
        <f t="shared" si="364"/>
        <v>0</v>
      </c>
      <c r="BY146" s="7">
        <f t="shared" si="364"/>
        <v>0</v>
      </c>
      <c r="BZ146" s="7">
        <f t="shared" si="364"/>
        <v>0</v>
      </c>
      <c r="CA146" s="7">
        <f t="shared" si="364"/>
        <v>3625</v>
      </c>
      <c r="CB146" s="7">
        <f t="shared" si="364"/>
        <v>0</v>
      </c>
      <c r="CC146" s="7">
        <f t="shared" si="364"/>
        <v>0</v>
      </c>
      <c r="CD146" s="7">
        <f t="shared" si="364"/>
        <v>0</v>
      </c>
      <c r="CE146" s="7">
        <f t="shared" si="364"/>
        <v>0</v>
      </c>
      <c r="CF146" s="7">
        <f t="shared" si="364"/>
        <v>0</v>
      </c>
      <c r="CG146" s="7">
        <f t="shared" ref="CC146:CP148" si="365">CG147</f>
        <v>3625</v>
      </c>
      <c r="CH146" s="7">
        <f t="shared" si="365"/>
        <v>0</v>
      </c>
      <c r="CI146" s="7">
        <f t="shared" si="365"/>
        <v>0</v>
      </c>
      <c r="CJ146" s="7">
        <f t="shared" si="365"/>
        <v>0</v>
      </c>
      <c r="CK146" s="7">
        <f t="shared" si="365"/>
        <v>0</v>
      </c>
      <c r="CL146" s="7">
        <f t="shared" si="365"/>
        <v>0</v>
      </c>
      <c r="CM146" s="7">
        <f t="shared" si="365"/>
        <v>3625</v>
      </c>
      <c r="CN146" s="7">
        <f t="shared" si="365"/>
        <v>0</v>
      </c>
      <c r="CO146" s="7">
        <f t="shared" si="365"/>
        <v>3613</v>
      </c>
      <c r="CP146" s="7">
        <f t="shared" si="365"/>
        <v>0</v>
      </c>
      <c r="CQ146" s="37">
        <f t="shared" si="225"/>
        <v>99.668965517241375</v>
      </c>
      <c r="CR146" s="37"/>
    </row>
    <row r="147" spans="1:96" ht="20.100000000000001" customHeight="1">
      <c r="A147" s="16" t="s">
        <v>43</v>
      </c>
      <c r="B147" s="14">
        <v>913</v>
      </c>
      <c r="C147" s="14" t="s">
        <v>7</v>
      </c>
      <c r="D147" s="14" t="s">
        <v>7</v>
      </c>
      <c r="E147" s="14" t="s">
        <v>48</v>
      </c>
      <c r="F147" s="14"/>
      <c r="G147" s="7">
        <f t="shared" si="359"/>
        <v>4269</v>
      </c>
      <c r="H147" s="7">
        <f t="shared" si="359"/>
        <v>0</v>
      </c>
      <c r="I147" s="7">
        <f t="shared" si="359"/>
        <v>0</v>
      </c>
      <c r="J147" s="7">
        <f t="shared" si="359"/>
        <v>0</v>
      </c>
      <c r="K147" s="7">
        <f t="shared" si="359"/>
        <v>0</v>
      </c>
      <c r="L147" s="7">
        <f t="shared" si="359"/>
        <v>0</v>
      </c>
      <c r="M147" s="7">
        <f t="shared" si="359"/>
        <v>4269</v>
      </c>
      <c r="N147" s="7">
        <f t="shared" si="359"/>
        <v>0</v>
      </c>
      <c r="O147" s="7">
        <f t="shared" si="359"/>
        <v>0</v>
      </c>
      <c r="P147" s="7">
        <f t="shared" si="359"/>
        <v>0</v>
      </c>
      <c r="Q147" s="7">
        <f t="shared" si="359"/>
        <v>0</v>
      </c>
      <c r="R147" s="7">
        <f t="shared" si="359"/>
        <v>0</v>
      </c>
      <c r="S147" s="7">
        <f t="shared" si="359"/>
        <v>4269</v>
      </c>
      <c r="T147" s="7">
        <f t="shared" si="359"/>
        <v>0</v>
      </c>
      <c r="U147" s="7">
        <f t="shared" si="360"/>
        <v>0</v>
      </c>
      <c r="V147" s="7">
        <f t="shared" si="360"/>
        <v>0</v>
      </c>
      <c r="W147" s="7">
        <f t="shared" si="360"/>
        <v>0</v>
      </c>
      <c r="X147" s="7">
        <f t="shared" si="360"/>
        <v>0</v>
      </c>
      <c r="Y147" s="7">
        <f t="shared" si="360"/>
        <v>4269</v>
      </c>
      <c r="Z147" s="7">
        <f t="shared" si="360"/>
        <v>0</v>
      </c>
      <c r="AA147" s="7">
        <f t="shared" si="360"/>
        <v>0</v>
      </c>
      <c r="AB147" s="7">
        <f t="shared" si="360"/>
        <v>0</v>
      </c>
      <c r="AC147" s="7">
        <f t="shared" si="360"/>
        <v>0</v>
      </c>
      <c r="AD147" s="7">
        <f t="shared" si="360"/>
        <v>0</v>
      </c>
      <c r="AE147" s="7">
        <f t="shared" si="360"/>
        <v>4269</v>
      </c>
      <c r="AF147" s="7">
        <f t="shared" si="360"/>
        <v>0</v>
      </c>
      <c r="AG147" s="7">
        <f t="shared" si="361"/>
        <v>0</v>
      </c>
      <c r="AH147" s="7">
        <f t="shared" si="361"/>
        <v>0</v>
      </c>
      <c r="AI147" s="7">
        <f t="shared" si="361"/>
        <v>0</v>
      </c>
      <c r="AJ147" s="7">
        <f t="shared" si="361"/>
        <v>0</v>
      </c>
      <c r="AK147" s="7">
        <f t="shared" si="361"/>
        <v>4269</v>
      </c>
      <c r="AL147" s="7">
        <f t="shared" si="361"/>
        <v>0</v>
      </c>
      <c r="AM147" s="7">
        <f t="shared" si="361"/>
        <v>0</v>
      </c>
      <c r="AN147" s="7">
        <f t="shared" si="361"/>
        <v>0</v>
      </c>
      <c r="AO147" s="7">
        <f t="shared" si="361"/>
        <v>0</v>
      </c>
      <c r="AP147" s="7">
        <f t="shared" si="361"/>
        <v>0</v>
      </c>
      <c r="AQ147" s="7">
        <f t="shared" si="361"/>
        <v>4269</v>
      </c>
      <c r="AR147" s="7">
        <f t="shared" si="361"/>
        <v>0</v>
      </c>
      <c r="AS147" s="7">
        <f t="shared" si="362"/>
        <v>0</v>
      </c>
      <c r="AT147" s="7">
        <f t="shared" si="362"/>
        <v>0</v>
      </c>
      <c r="AU147" s="7">
        <f t="shared" si="362"/>
        <v>0</v>
      </c>
      <c r="AV147" s="7">
        <f t="shared" si="362"/>
        <v>0</v>
      </c>
      <c r="AW147" s="7">
        <f t="shared" si="362"/>
        <v>4269</v>
      </c>
      <c r="AX147" s="7">
        <f t="shared" si="362"/>
        <v>0</v>
      </c>
      <c r="AY147" s="7">
        <f t="shared" si="362"/>
        <v>-644</v>
      </c>
      <c r="AZ147" s="7">
        <f t="shared" si="362"/>
        <v>0</v>
      </c>
      <c r="BA147" s="7">
        <f t="shared" si="362"/>
        <v>0</v>
      </c>
      <c r="BB147" s="7">
        <f t="shared" si="362"/>
        <v>0</v>
      </c>
      <c r="BC147" s="7">
        <f t="shared" si="362"/>
        <v>3625</v>
      </c>
      <c r="BD147" s="7">
        <f t="shared" si="362"/>
        <v>0</v>
      </c>
      <c r="BE147" s="7">
        <f t="shared" si="363"/>
        <v>0</v>
      </c>
      <c r="BF147" s="7">
        <f t="shared" si="363"/>
        <v>0</v>
      </c>
      <c r="BG147" s="7">
        <f t="shared" si="363"/>
        <v>0</v>
      </c>
      <c r="BH147" s="7">
        <f t="shared" si="363"/>
        <v>0</v>
      </c>
      <c r="BI147" s="7">
        <f t="shared" si="363"/>
        <v>3625</v>
      </c>
      <c r="BJ147" s="7">
        <f t="shared" si="363"/>
        <v>0</v>
      </c>
      <c r="BK147" s="7">
        <f t="shared" si="363"/>
        <v>0</v>
      </c>
      <c r="BL147" s="7">
        <f t="shared" si="363"/>
        <v>0</v>
      </c>
      <c r="BM147" s="7">
        <f t="shared" si="363"/>
        <v>0</v>
      </c>
      <c r="BN147" s="7">
        <f t="shared" si="363"/>
        <v>0</v>
      </c>
      <c r="BO147" s="7">
        <f t="shared" si="363"/>
        <v>3625</v>
      </c>
      <c r="BP147" s="7">
        <f t="shared" si="363"/>
        <v>0</v>
      </c>
      <c r="BQ147" s="7">
        <f t="shared" si="364"/>
        <v>0</v>
      </c>
      <c r="BR147" s="7">
        <f t="shared" si="364"/>
        <v>0</v>
      </c>
      <c r="BS147" s="7">
        <f t="shared" si="364"/>
        <v>0</v>
      </c>
      <c r="BT147" s="7">
        <f t="shared" si="364"/>
        <v>0</v>
      </c>
      <c r="BU147" s="7">
        <f t="shared" si="364"/>
        <v>3625</v>
      </c>
      <c r="BV147" s="7">
        <f t="shared" si="364"/>
        <v>0</v>
      </c>
      <c r="BW147" s="7">
        <f t="shared" si="364"/>
        <v>0</v>
      </c>
      <c r="BX147" s="7">
        <f t="shared" si="364"/>
        <v>0</v>
      </c>
      <c r="BY147" s="7">
        <f t="shared" si="364"/>
        <v>0</v>
      </c>
      <c r="BZ147" s="7">
        <f t="shared" si="364"/>
        <v>0</v>
      </c>
      <c r="CA147" s="7">
        <f t="shared" si="364"/>
        <v>3625</v>
      </c>
      <c r="CB147" s="7">
        <f t="shared" si="364"/>
        <v>0</v>
      </c>
      <c r="CC147" s="7">
        <f t="shared" si="365"/>
        <v>0</v>
      </c>
      <c r="CD147" s="7">
        <f t="shared" si="365"/>
        <v>0</v>
      </c>
      <c r="CE147" s="7">
        <f t="shared" si="365"/>
        <v>0</v>
      </c>
      <c r="CF147" s="7">
        <f t="shared" si="365"/>
        <v>0</v>
      </c>
      <c r="CG147" s="7">
        <f t="shared" si="365"/>
        <v>3625</v>
      </c>
      <c r="CH147" s="7">
        <f t="shared" si="365"/>
        <v>0</v>
      </c>
      <c r="CI147" s="7">
        <f t="shared" si="365"/>
        <v>0</v>
      </c>
      <c r="CJ147" s="7">
        <f t="shared" si="365"/>
        <v>0</v>
      </c>
      <c r="CK147" s="7">
        <f t="shared" si="365"/>
        <v>0</v>
      </c>
      <c r="CL147" s="7">
        <f t="shared" si="365"/>
        <v>0</v>
      </c>
      <c r="CM147" s="7">
        <f t="shared" si="365"/>
        <v>3625</v>
      </c>
      <c r="CN147" s="7">
        <f t="shared" si="365"/>
        <v>0</v>
      </c>
      <c r="CO147" s="7">
        <f t="shared" si="365"/>
        <v>3613</v>
      </c>
      <c r="CP147" s="7">
        <f t="shared" si="365"/>
        <v>0</v>
      </c>
      <c r="CQ147" s="37">
        <f t="shared" si="225"/>
        <v>99.668965517241375</v>
      </c>
      <c r="CR147" s="37"/>
    </row>
    <row r="148" spans="1:96" ht="49.5">
      <c r="A148" s="13" t="s">
        <v>11</v>
      </c>
      <c r="B148" s="14">
        <v>913</v>
      </c>
      <c r="C148" s="14" t="s">
        <v>7</v>
      </c>
      <c r="D148" s="14" t="s">
        <v>7</v>
      </c>
      <c r="E148" s="14" t="s">
        <v>48</v>
      </c>
      <c r="F148" s="14" t="s">
        <v>12</v>
      </c>
      <c r="G148" s="9">
        <f t="shared" si="359"/>
        <v>4269</v>
      </c>
      <c r="H148" s="9">
        <f t="shared" si="359"/>
        <v>0</v>
      </c>
      <c r="I148" s="9">
        <f t="shared" si="359"/>
        <v>0</v>
      </c>
      <c r="J148" s="9">
        <f t="shared" si="359"/>
        <v>0</v>
      </c>
      <c r="K148" s="9">
        <f t="shared" si="359"/>
        <v>0</v>
      </c>
      <c r="L148" s="9">
        <f t="shared" si="359"/>
        <v>0</v>
      </c>
      <c r="M148" s="9">
        <f t="shared" si="359"/>
        <v>4269</v>
      </c>
      <c r="N148" s="9">
        <f t="shared" si="359"/>
        <v>0</v>
      </c>
      <c r="O148" s="9">
        <f t="shared" si="359"/>
        <v>0</v>
      </c>
      <c r="P148" s="9">
        <f t="shared" si="359"/>
        <v>0</v>
      </c>
      <c r="Q148" s="9">
        <f t="shared" si="359"/>
        <v>0</v>
      </c>
      <c r="R148" s="9">
        <f t="shared" si="359"/>
        <v>0</v>
      </c>
      <c r="S148" s="9">
        <f t="shared" si="359"/>
        <v>4269</v>
      </c>
      <c r="T148" s="9">
        <f t="shared" si="359"/>
        <v>0</v>
      </c>
      <c r="U148" s="9">
        <f t="shared" si="360"/>
        <v>0</v>
      </c>
      <c r="V148" s="9">
        <f t="shared" si="360"/>
        <v>0</v>
      </c>
      <c r="W148" s="9">
        <f t="shared" si="360"/>
        <v>0</v>
      </c>
      <c r="X148" s="9">
        <f t="shared" si="360"/>
        <v>0</v>
      </c>
      <c r="Y148" s="9">
        <f t="shared" si="360"/>
        <v>4269</v>
      </c>
      <c r="Z148" s="9">
        <f t="shared" si="360"/>
        <v>0</v>
      </c>
      <c r="AA148" s="9">
        <f t="shared" si="360"/>
        <v>0</v>
      </c>
      <c r="AB148" s="9">
        <f t="shared" si="360"/>
        <v>0</v>
      </c>
      <c r="AC148" s="9">
        <f t="shared" si="360"/>
        <v>0</v>
      </c>
      <c r="AD148" s="9">
        <f t="shared" si="360"/>
        <v>0</v>
      </c>
      <c r="AE148" s="9">
        <f t="shared" si="360"/>
        <v>4269</v>
      </c>
      <c r="AF148" s="9">
        <f t="shared" si="360"/>
        <v>0</v>
      </c>
      <c r="AG148" s="9">
        <f t="shared" si="361"/>
        <v>0</v>
      </c>
      <c r="AH148" s="9">
        <f t="shared" si="361"/>
        <v>0</v>
      </c>
      <c r="AI148" s="9">
        <f t="shared" si="361"/>
        <v>0</v>
      </c>
      <c r="AJ148" s="9">
        <f t="shared" si="361"/>
        <v>0</v>
      </c>
      <c r="AK148" s="9">
        <f t="shared" si="361"/>
        <v>4269</v>
      </c>
      <c r="AL148" s="9">
        <f t="shared" si="361"/>
        <v>0</v>
      </c>
      <c r="AM148" s="9">
        <f t="shared" si="361"/>
        <v>0</v>
      </c>
      <c r="AN148" s="9">
        <f t="shared" si="361"/>
        <v>0</v>
      </c>
      <c r="AO148" s="9">
        <f t="shared" si="361"/>
        <v>0</v>
      </c>
      <c r="AP148" s="9">
        <f t="shared" si="361"/>
        <v>0</v>
      </c>
      <c r="AQ148" s="9">
        <f t="shared" si="361"/>
        <v>4269</v>
      </c>
      <c r="AR148" s="9">
        <f t="shared" si="361"/>
        <v>0</v>
      </c>
      <c r="AS148" s="9">
        <f t="shared" si="362"/>
        <v>0</v>
      </c>
      <c r="AT148" s="9">
        <f t="shared" si="362"/>
        <v>0</v>
      </c>
      <c r="AU148" s="9">
        <f t="shared" si="362"/>
        <v>0</v>
      </c>
      <c r="AV148" s="9">
        <f t="shared" si="362"/>
        <v>0</v>
      </c>
      <c r="AW148" s="9">
        <f t="shared" si="362"/>
        <v>4269</v>
      </c>
      <c r="AX148" s="9">
        <f t="shared" si="362"/>
        <v>0</v>
      </c>
      <c r="AY148" s="9">
        <f t="shared" si="362"/>
        <v>-644</v>
      </c>
      <c r="AZ148" s="9">
        <f t="shared" si="362"/>
        <v>0</v>
      </c>
      <c r="BA148" s="9">
        <f t="shared" si="362"/>
        <v>0</v>
      </c>
      <c r="BB148" s="9">
        <f t="shared" si="362"/>
        <v>0</v>
      </c>
      <c r="BC148" s="9">
        <f t="shared" si="362"/>
        <v>3625</v>
      </c>
      <c r="BD148" s="9">
        <f t="shared" si="362"/>
        <v>0</v>
      </c>
      <c r="BE148" s="9">
        <f t="shared" si="363"/>
        <v>0</v>
      </c>
      <c r="BF148" s="9">
        <f t="shared" si="363"/>
        <v>0</v>
      </c>
      <c r="BG148" s="9">
        <f t="shared" si="363"/>
        <v>0</v>
      </c>
      <c r="BH148" s="9">
        <f t="shared" si="363"/>
        <v>0</v>
      </c>
      <c r="BI148" s="9">
        <f t="shared" si="363"/>
        <v>3625</v>
      </c>
      <c r="BJ148" s="9">
        <f t="shared" si="363"/>
        <v>0</v>
      </c>
      <c r="BK148" s="9">
        <f t="shared" si="363"/>
        <v>0</v>
      </c>
      <c r="BL148" s="9">
        <f t="shared" si="363"/>
        <v>0</v>
      </c>
      <c r="BM148" s="9">
        <f t="shared" si="363"/>
        <v>0</v>
      </c>
      <c r="BN148" s="9">
        <f t="shared" si="363"/>
        <v>0</v>
      </c>
      <c r="BO148" s="9">
        <f t="shared" si="363"/>
        <v>3625</v>
      </c>
      <c r="BP148" s="9">
        <f t="shared" si="363"/>
        <v>0</v>
      </c>
      <c r="BQ148" s="9">
        <f t="shared" si="364"/>
        <v>0</v>
      </c>
      <c r="BR148" s="9">
        <f t="shared" si="364"/>
        <v>0</v>
      </c>
      <c r="BS148" s="9">
        <f t="shared" si="364"/>
        <v>0</v>
      </c>
      <c r="BT148" s="9">
        <f t="shared" si="364"/>
        <v>0</v>
      </c>
      <c r="BU148" s="9">
        <f t="shared" si="364"/>
        <v>3625</v>
      </c>
      <c r="BV148" s="9">
        <f t="shared" si="364"/>
        <v>0</v>
      </c>
      <c r="BW148" s="9">
        <f t="shared" si="364"/>
        <v>0</v>
      </c>
      <c r="BX148" s="9">
        <f t="shared" si="364"/>
        <v>0</v>
      </c>
      <c r="BY148" s="9">
        <f t="shared" si="364"/>
        <v>0</v>
      </c>
      <c r="BZ148" s="9">
        <f t="shared" si="364"/>
        <v>0</v>
      </c>
      <c r="CA148" s="9">
        <f t="shared" si="364"/>
        <v>3625</v>
      </c>
      <c r="CB148" s="9">
        <f t="shared" si="364"/>
        <v>0</v>
      </c>
      <c r="CC148" s="9">
        <f t="shared" si="365"/>
        <v>0</v>
      </c>
      <c r="CD148" s="9">
        <f t="shared" si="365"/>
        <v>0</v>
      </c>
      <c r="CE148" s="9">
        <f t="shared" si="365"/>
        <v>0</v>
      </c>
      <c r="CF148" s="9">
        <f t="shared" si="365"/>
        <v>0</v>
      </c>
      <c r="CG148" s="9">
        <f t="shared" si="365"/>
        <v>3625</v>
      </c>
      <c r="CH148" s="9">
        <f t="shared" si="365"/>
        <v>0</v>
      </c>
      <c r="CI148" s="9">
        <f t="shared" si="365"/>
        <v>0</v>
      </c>
      <c r="CJ148" s="9">
        <f t="shared" si="365"/>
        <v>0</v>
      </c>
      <c r="CK148" s="9">
        <f t="shared" si="365"/>
        <v>0</v>
      </c>
      <c r="CL148" s="9">
        <f t="shared" si="365"/>
        <v>0</v>
      </c>
      <c r="CM148" s="9">
        <f t="shared" si="365"/>
        <v>3625</v>
      </c>
      <c r="CN148" s="9">
        <f t="shared" si="365"/>
        <v>0</v>
      </c>
      <c r="CO148" s="9">
        <f t="shared" si="365"/>
        <v>3613</v>
      </c>
      <c r="CP148" s="9">
        <f t="shared" si="365"/>
        <v>0</v>
      </c>
      <c r="CQ148" s="38">
        <f t="shared" si="225"/>
        <v>99.668965517241375</v>
      </c>
      <c r="CR148" s="38"/>
    </row>
    <row r="149" spans="1:96" ht="17.25" customHeight="1">
      <c r="A149" s="13" t="s">
        <v>13</v>
      </c>
      <c r="B149" s="14">
        <v>913</v>
      </c>
      <c r="C149" s="14" t="s">
        <v>7</v>
      </c>
      <c r="D149" s="14" t="s">
        <v>7</v>
      </c>
      <c r="E149" s="14" t="s">
        <v>48</v>
      </c>
      <c r="F149" s="7">
        <v>610</v>
      </c>
      <c r="G149" s="7">
        <v>4269</v>
      </c>
      <c r="H149" s="7"/>
      <c r="I149" s="7"/>
      <c r="J149" s="7"/>
      <c r="K149" s="7"/>
      <c r="L149" s="7"/>
      <c r="M149" s="7">
        <f>G149+I149+J149+K149+L149</f>
        <v>4269</v>
      </c>
      <c r="N149" s="7">
        <f>H149+L149</f>
        <v>0</v>
      </c>
      <c r="O149" s="7"/>
      <c r="P149" s="7"/>
      <c r="Q149" s="7"/>
      <c r="R149" s="7"/>
      <c r="S149" s="7">
        <f>M149+O149+P149+Q149+R149</f>
        <v>4269</v>
      </c>
      <c r="T149" s="7">
        <f>N149+R149</f>
        <v>0</v>
      </c>
      <c r="U149" s="7"/>
      <c r="V149" s="7"/>
      <c r="W149" s="7"/>
      <c r="X149" s="7"/>
      <c r="Y149" s="7">
        <f>S149+U149+V149+W149+X149</f>
        <v>4269</v>
      </c>
      <c r="Z149" s="7">
        <f>T149+X149</f>
        <v>0</v>
      </c>
      <c r="AA149" s="7"/>
      <c r="AB149" s="7"/>
      <c r="AC149" s="7"/>
      <c r="AD149" s="7"/>
      <c r="AE149" s="7">
        <f>Y149+AA149+AB149+AC149+AD149</f>
        <v>4269</v>
      </c>
      <c r="AF149" s="7">
        <f>Z149+AD149</f>
        <v>0</v>
      </c>
      <c r="AG149" s="7"/>
      <c r="AH149" s="7"/>
      <c r="AI149" s="7"/>
      <c r="AJ149" s="7"/>
      <c r="AK149" s="7">
        <f>AE149+AG149+AH149+AI149+AJ149</f>
        <v>4269</v>
      </c>
      <c r="AL149" s="7">
        <f>AF149+AJ149</f>
        <v>0</v>
      </c>
      <c r="AM149" s="7"/>
      <c r="AN149" s="7"/>
      <c r="AO149" s="7"/>
      <c r="AP149" s="7"/>
      <c r="AQ149" s="7">
        <f>AK149+AM149+AN149+AO149+AP149</f>
        <v>4269</v>
      </c>
      <c r="AR149" s="7">
        <f>AL149+AP149</f>
        <v>0</v>
      </c>
      <c r="AS149" s="7"/>
      <c r="AT149" s="7"/>
      <c r="AU149" s="7"/>
      <c r="AV149" s="7"/>
      <c r="AW149" s="7">
        <f>AQ149+AS149+AT149+AU149+AV149</f>
        <v>4269</v>
      </c>
      <c r="AX149" s="7">
        <f>AR149+AV149</f>
        <v>0</v>
      </c>
      <c r="AY149" s="7">
        <v>-644</v>
      </c>
      <c r="AZ149" s="7"/>
      <c r="BA149" s="7"/>
      <c r="BB149" s="7"/>
      <c r="BC149" s="7">
        <f>AW149+AY149+AZ149+BA149+BB149</f>
        <v>3625</v>
      </c>
      <c r="BD149" s="7">
        <f>AX149+BB149</f>
        <v>0</v>
      </c>
      <c r="BE149" s="7"/>
      <c r="BF149" s="7"/>
      <c r="BG149" s="7"/>
      <c r="BH149" s="7"/>
      <c r="BI149" s="7">
        <f>BC149+BE149+BF149+BG149+BH149</f>
        <v>3625</v>
      </c>
      <c r="BJ149" s="7">
        <f>BD149+BH149</f>
        <v>0</v>
      </c>
      <c r="BK149" s="7"/>
      <c r="BL149" s="7"/>
      <c r="BM149" s="7"/>
      <c r="BN149" s="7"/>
      <c r="BO149" s="7">
        <f>BI149+BK149+BL149+BM149+BN149</f>
        <v>3625</v>
      </c>
      <c r="BP149" s="7">
        <f>BJ149+BN149</f>
        <v>0</v>
      </c>
      <c r="BQ149" s="7"/>
      <c r="BR149" s="7"/>
      <c r="BS149" s="7"/>
      <c r="BT149" s="7"/>
      <c r="BU149" s="7">
        <f>BO149+BQ149+BR149+BS149+BT149</f>
        <v>3625</v>
      </c>
      <c r="BV149" s="7">
        <f>BP149+BT149</f>
        <v>0</v>
      </c>
      <c r="BW149" s="7"/>
      <c r="BX149" s="7"/>
      <c r="BY149" s="7"/>
      <c r="BZ149" s="7"/>
      <c r="CA149" s="7">
        <f>BU149+BW149+BX149+BY149+BZ149</f>
        <v>3625</v>
      </c>
      <c r="CB149" s="7">
        <f>BV149+BZ149</f>
        <v>0</v>
      </c>
      <c r="CC149" s="7"/>
      <c r="CD149" s="7"/>
      <c r="CE149" s="7"/>
      <c r="CF149" s="7"/>
      <c r="CG149" s="7">
        <f>CA149+CC149+CD149+CE149+CF149</f>
        <v>3625</v>
      </c>
      <c r="CH149" s="7">
        <f>CB149+CF149</f>
        <v>0</v>
      </c>
      <c r="CI149" s="7"/>
      <c r="CJ149" s="7"/>
      <c r="CK149" s="7"/>
      <c r="CL149" s="7"/>
      <c r="CM149" s="7">
        <f>CG149+CI149+CJ149+CK149+CL149</f>
        <v>3625</v>
      </c>
      <c r="CN149" s="7">
        <f>CH149+CL149</f>
        <v>0</v>
      </c>
      <c r="CO149" s="7">
        <v>3613</v>
      </c>
      <c r="CP149" s="7"/>
      <c r="CQ149" s="37">
        <f t="shared" si="225"/>
        <v>99.668965517241375</v>
      </c>
      <c r="CR149" s="37"/>
    </row>
    <row r="150" spans="1:96" ht="49.5">
      <c r="A150" s="13" t="s">
        <v>138</v>
      </c>
      <c r="B150" s="14">
        <v>913</v>
      </c>
      <c r="C150" s="14" t="s">
        <v>7</v>
      </c>
      <c r="D150" s="14" t="s">
        <v>7</v>
      </c>
      <c r="E150" s="14" t="s">
        <v>137</v>
      </c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>
        <f>AY151</f>
        <v>644</v>
      </c>
      <c r="AZ150" s="7">
        <f t="shared" ref="AZ150:CP150" si="366">AZ151</f>
        <v>0</v>
      </c>
      <c r="BA150" s="7">
        <f t="shared" si="366"/>
        <v>0</v>
      </c>
      <c r="BB150" s="7">
        <f t="shared" si="366"/>
        <v>4250</v>
      </c>
      <c r="BC150" s="7">
        <f t="shared" si="366"/>
        <v>4894</v>
      </c>
      <c r="BD150" s="7">
        <f t="shared" si="366"/>
        <v>4250</v>
      </c>
      <c r="BE150" s="7">
        <f>BE151</f>
        <v>0</v>
      </c>
      <c r="BF150" s="7">
        <f t="shared" si="366"/>
        <v>0</v>
      </c>
      <c r="BG150" s="7">
        <f t="shared" si="366"/>
        <v>0</v>
      </c>
      <c r="BH150" s="7">
        <f t="shared" si="366"/>
        <v>0</v>
      </c>
      <c r="BI150" s="7">
        <f t="shared" si="366"/>
        <v>4894</v>
      </c>
      <c r="BJ150" s="7">
        <f t="shared" si="366"/>
        <v>4250</v>
      </c>
      <c r="BK150" s="7">
        <f>BK151</f>
        <v>0</v>
      </c>
      <c r="BL150" s="7">
        <f t="shared" si="366"/>
        <v>0</v>
      </c>
      <c r="BM150" s="7">
        <f t="shared" si="366"/>
        <v>0</v>
      </c>
      <c r="BN150" s="7">
        <f t="shared" si="366"/>
        <v>0</v>
      </c>
      <c r="BO150" s="7">
        <f t="shared" si="366"/>
        <v>4894</v>
      </c>
      <c r="BP150" s="7">
        <f t="shared" si="366"/>
        <v>4250</v>
      </c>
      <c r="BQ150" s="7">
        <f>BQ151</f>
        <v>0</v>
      </c>
      <c r="BR150" s="7">
        <f t="shared" si="366"/>
        <v>0</v>
      </c>
      <c r="BS150" s="7">
        <f t="shared" si="366"/>
        <v>0</v>
      </c>
      <c r="BT150" s="7">
        <f t="shared" si="366"/>
        <v>0</v>
      </c>
      <c r="BU150" s="7">
        <f t="shared" si="366"/>
        <v>4894</v>
      </c>
      <c r="BV150" s="7">
        <f t="shared" si="366"/>
        <v>4250</v>
      </c>
      <c r="BW150" s="7">
        <f>BW151</f>
        <v>0</v>
      </c>
      <c r="BX150" s="7">
        <f t="shared" si="366"/>
        <v>0</v>
      </c>
      <c r="BY150" s="7">
        <f t="shared" si="366"/>
        <v>0</v>
      </c>
      <c r="BZ150" s="7">
        <f t="shared" si="366"/>
        <v>0</v>
      </c>
      <c r="CA150" s="7">
        <f t="shared" si="366"/>
        <v>4894</v>
      </c>
      <c r="CB150" s="7">
        <f t="shared" si="366"/>
        <v>4250</v>
      </c>
      <c r="CC150" s="7">
        <f>CC151</f>
        <v>0</v>
      </c>
      <c r="CD150" s="7">
        <f t="shared" si="366"/>
        <v>0</v>
      </c>
      <c r="CE150" s="7">
        <f t="shared" si="366"/>
        <v>0</v>
      </c>
      <c r="CF150" s="7">
        <f t="shared" si="366"/>
        <v>0</v>
      </c>
      <c r="CG150" s="7">
        <f t="shared" si="366"/>
        <v>4894</v>
      </c>
      <c r="CH150" s="7">
        <f t="shared" si="366"/>
        <v>4250</v>
      </c>
      <c r="CI150" s="7">
        <f>CI151</f>
        <v>0</v>
      </c>
      <c r="CJ150" s="7">
        <f t="shared" si="366"/>
        <v>0</v>
      </c>
      <c r="CK150" s="7">
        <f t="shared" si="366"/>
        <v>0</v>
      </c>
      <c r="CL150" s="7">
        <f t="shared" si="366"/>
        <v>0</v>
      </c>
      <c r="CM150" s="7">
        <f t="shared" si="366"/>
        <v>4894</v>
      </c>
      <c r="CN150" s="7">
        <f t="shared" si="366"/>
        <v>4250</v>
      </c>
      <c r="CO150" s="7">
        <f t="shared" si="366"/>
        <v>4864</v>
      </c>
      <c r="CP150" s="7">
        <f t="shared" si="366"/>
        <v>4220</v>
      </c>
      <c r="CQ150" s="37">
        <f t="shared" si="225"/>
        <v>99.387004495300374</v>
      </c>
      <c r="CR150" s="37">
        <f t="shared" si="226"/>
        <v>99.294117647058826</v>
      </c>
    </row>
    <row r="151" spans="1:96" ht="49.5">
      <c r="A151" s="13" t="s">
        <v>11</v>
      </c>
      <c r="B151" s="14">
        <v>913</v>
      </c>
      <c r="C151" s="14" t="s">
        <v>7</v>
      </c>
      <c r="D151" s="14" t="s">
        <v>7</v>
      </c>
      <c r="E151" s="14" t="s">
        <v>137</v>
      </c>
      <c r="F151" s="14" t="s">
        <v>12</v>
      </c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>
        <f>AY152</f>
        <v>644</v>
      </c>
      <c r="AZ151" s="7">
        <f t="shared" ref="AZ151:CP151" si="367">AZ152</f>
        <v>0</v>
      </c>
      <c r="BA151" s="7">
        <f t="shared" si="367"/>
        <v>0</v>
      </c>
      <c r="BB151" s="7">
        <f t="shared" si="367"/>
        <v>4250</v>
      </c>
      <c r="BC151" s="7">
        <f t="shared" si="367"/>
        <v>4894</v>
      </c>
      <c r="BD151" s="7">
        <f t="shared" si="367"/>
        <v>4250</v>
      </c>
      <c r="BE151" s="7">
        <f>BE152</f>
        <v>0</v>
      </c>
      <c r="BF151" s="7">
        <f t="shared" si="367"/>
        <v>0</v>
      </c>
      <c r="BG151" s="7">
        <f t="shared" si="367"/>
        <v>0</v>
      </c>
      <c r="BH151" s="7">
        <f t="shared" si="367"/>
        <v>0</v>
      </c>
      <c r="BI151" s="7">
        <f t="shared" si="367"/>
        <v>4894</v>
      </c>
      <c r="BJ151" s="7">
        <f t="shared" si="367"/>
        <v>4250</v>
      </c>
      <c r="BK151" s="7">
        <f>BK152</f>
        <v>0</v>
      </c>
      <c r="BL151" s="7">
        <f t="shared" si="367"/>
        <v>0</v>
      </c>
      <c r="BM151" s="7">
        <f t="shared" si="367"/>
        <v>0</v>
      </c>
      <c r="BN151" s="7">
        <f t="shared" si="367"/>
        <v>0</v>
      </c>
      <c r="BO151" s="7">
        <f t="shared" si="367"/>
        <v>4894</v>
      </c>
      <c r="BP151" s="7">
        <f t="shared" si="367"/>
        <v>4250</v>
      </c>
      <c r="BQ151" s="7">
        <f>BQ152</f>
        <v>0</v>
      </c>
      <c r="BR151" s="7">
        <f t="shared" si="367"/>
        <v>0</v>
      </c>
      <c r="BS151" s="7">
        <f t="shared" si="367"/>
        <v>0</v>
      </c>
      <c r="BT151" s="7">
        <f t="shared" si="367"/>
        <v>0</v>
      </c>
      <c r="BU151" s="7">
        <f t="shared" si="367"/>
        <v>4894</v>
      </c>
      <c r="BV151" s="7">
        <f t="shared" si="367"/>
        <v>4250</v>
      </c>
      <c r="BW151" s="7">
        <f>BW152</f>
        <v>0</v>
      </c>
      <c r="BX151" s="7">
        <f t="shared" si="367"/>
        <v>0</v>
      </c>
      <c r="BY151" s="7">
        <f t="shared" si="367"/>
        <v>0</v>
      </c>
      <c r="BZ151" s="7">
        <f t="shared" si="367"/>
        <v>0</v>
      </c>
      <c r="CA151" s="7">
        <f t="shared" si="367"/>
        <v>4894</v>
      </c>
      <c r="CB151" s="7">
        <f t="shared" si="367"/>
        <v>4250</v>
      </c>
      <c r="CC151" s="7">
        <f>CC152</f>
        <v>0</v>
      </c>
      <c r="CD151" s="7">
        <f t="shared" si="367"/>
        <v>0</v>
      </c>
      <c r="CE151" s="7">
        <f t="shared" si="367"/>
        <v>0</v>
      </c>
      <c r="CF151" s="7">
        <f t="shared" si="367"/>
        <v>0</v>
      </c>
      <c r="CG151" s="7">
        <f t="shared" si="367"/>
        <v>4894</v>
      </c>
      <c r="CH151" s="7">
        <f t="shared" si="367"/>
        <v>4250</v>
      </c>
      <c r="CI151" s="7">
        <f>CI152</f>
        <v>0</v>
      </c>
      <c r="CJ151" s="7">
        <f t="shared" si="367"/>
        <v>0</v>
      </c>
      <c r="CK151" s="7">
        <f t="shared" si="367"/>
        <v>0</v>
      </c>
      <c r="CL151" s="7">
        <f t="shared" si="367"/>
        <v>0</v>
      </c>
      <c r="CM151" s="7">
        <f t="shared" si="367"/>
        <v>4894</v>
      </c>
      <c r="CN151" s="7">
        <f t="shared" si="367"/>
        <v>4250</v>
      </c>
      <c r="CO151" s="7">
        <f t="shared" si="367"/>
        <v>4864</v>
      </c>
      <c r="CP151" s="7">
        <f t="shared" si="367"/>
        <v>4220</v>
      </c>
      <c r="CQ151" s="37">
        <f t="shared" si="225"/>
        <v>99.387004495300374</v>
      </c>
      <c r="CR151" s="37">
        <f t="shared" si="226"/>
        <v>99.294117647058826</v>
      </c>
    </row>
    <row r="152" spans="1:96" ht="19.5" customHeight="1">
      <c r="A152" s="13" t="s">
        <v>13</v>
      </c>
      <c r="B152" s="14">
        <v>913</v>
      </c>
      <c r="C152" s="14" t="s">
        <v>7</v>
      </c>
      <c r="D152" s="14" t="s">
        <v>7</v>
      </c>
      <c r="E152" s="14" t="s">
        <v>137</v>
      </c>
      <c r="F152" s="7">
        <v>610</v>
      </c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>
        <v>644</v>
      </c>
      <c r="AZ152" s="7"/>
      <c r="BA152" s="7"/>
      <c r="BB152" s="7">
        <v>4250</v>
      </c>
      <c r="BC152" s="7">
        <f>AW152+AY152+AZ152+BA152+BB152</f>
        <v>4894</v>
      </c>
      <c r="BD152" s="7">
        <f>AX152+BB152</f>
        <v>4250</v>
      </c>
      <c r="BE152" s="7"/>
      <c r="BF152" s="7"/>
      <c r="BG152" s="7"/>
      <c r="BH152" s="7"/>
      <c r="BI152" s="7">
        <f>BC152+BE152+BF152+BG152+BH152</f>
        <v>4894</v>
      </c>
      <c r="BJ152" s="7">
        <f>BD152+BH152</f>
        <v>4250</v>
      </c>
      <c r="BK152" s="7"/>
      <c r="BL152" s="7"/>
      <c r="BM152" s="7"/>
      <c r="BN152" s="7"/>
      <c r="BO152" s="7">
        <f>BI152+BK152+BL152+BM152+BN152</f>
        <v>4894</v>
      </c>
      <c r="BP152" s="7">
        <f>BJ152+BN152</f>
        <v>4250</v>
      </c>
      <c r="BQ152" s="7"/>
      <c r="BR152" s="7"/>
      <c r="BS152" s="7"/>
      <c r="BT152" s="7"/>
      <c r="BU152" s="7">
        <f>BO152+BQ152+BR152+BS152+BT152</f>
        <v>4894</v>
      </c>
      <c r="BV152" s="7">
        <f>BP152+BT152</f>
        <v>4250</v>
      </c>
      <c r="BW152" s="7"/>
      <c r="BX152" s="7"/>
      <c r="BY152" s="7"/>
      <c r="BZ152" s="7"/>
      <c r="CA152" s="7">
        <f>BU152+BW152+BX152+BY152+BZ152</f>
        <v>4894</v>
      </c>
      <c r="CB152" s="7">
        <f>BV152+BZ152</f>
        <v>4250</v>
      </c>
      <c r="CC152" s="7"/>
      <c r="CD152" s="7"/>
      <c r="CE152" s="7"/>
      <c r="CF152" s="7"/>
      <c r="CG152" s="7">
        <f>CA152+CC152+CD152+CE152+CF152</f>
        <v>4894</v>
      </c>
      <c r="CH152" s="7">
        <f>CB152+CF152</f>
        <v>4250</v>
      </c>
      <c r="CI152" s="7"/>
      <c r="CJ152" s="7"/>
      <c r="CK152" s="7"/>
      <c r="CL152" s="7"/>
      <c r="CM152" s="7">
        <f>CG152+CI152+CJ152+CK152+CL152</f>
        <v>4894</v>
      </c>
      <c r="CN152" s="7">
        <f>CH152+CL152</f>
        <v>4250</v>
      </c>
      <c r="CO152" s="7">
        <v>4864</v>
      </c>
      <c r="CP152" s="7">
        <v>4220</v>
      </c>
      <c r="CQ152" s="37">
        <f t="shared" si="225"/>
        <v>99.387004495300374</v>
      </c>
      <c r="CR152" s="37">
        <f t="shared" si="226"/>
        <v>99.294117647058826</v>
      </c>
    </row>
    <row r="153" spans="1:96">
      <c r="A153" s="13"/>
      <c r="B153" s="14"/>
      <c r="C153" s="14"/>
      <c r="D153" s="14"/>
      <c r="E153" s="14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37"/>
      <c r="CR153" s="37"/>
    </row>
    <row r="154" spans="1:96" ht="18.75">
      <c r="A154" s="11" t="s">
        <v>68</v>
      </c>
      <c r="B154" s="12">
        <v>913</v>
      </c>
      <c r="C154" s="12" t="s">
        <v>7</v>
      </c>
      <c r="D154" s="12" t="s">
        <v>33</v>
      </c>
      <c r="E154" s="12"/>
      <c r="F154" s="12"/>
      <c r="G154" s="5">
        <f t="shared" ref="G154:BR154" si="368">G155</f>
        <v>67758</v>
      </c>
      <c r="H154" s="5">
        <f t="shared" si="368"/>
        <v>0</v>
      </c>
      <c r="I154" s="5">
        <f t="shared" si="368"/>
        <v>0</v>
      </c>
      <c r="J154" s="5">
        <f t="shared" si="368"/>
        <v>2204</v>
      </c>
      <c r="K154" s="5">
        <f t="shared" si="368"/>
        <v>0</v>
      </c>
      <c r="L154" s="5">
        <f t="shared" si="368"/>
        <v>0</v>
      </c>
      <c r="M154" s="5">
        <f t="shared" si="368"/>
        <v>69962</v>
      </c>
      <c r="N154" s="5">
        <f t="shared" si="368"/>
        <v>0</v>
      </c>
      <c r="O154" s="5">
        <f t="shared" si="368"/>
        <v>0</v>
      </c>
      <c r="P154" s="5">
        <f t="shared" si="368"/>
        <v>0</v>
      </c>
      <c r="Q154" s="5">
        <f t="shared" si="368"/>
        <v>0</v>
      </c>
      <c r="R154" s="5">
        <f t="shared" si="368"/>
        <v>0</v>
      </c>
      <c r="S154" s="5">
        <f t="shared" si="368"/>
        <v>69962</v>
      </c>
      <c r="T154" s="5">
        <f t="shared" si="368"/>
        <v>0</v>
      </c>
      <c r="U154" s="5">
        <f t="shared" si="368"/>
        <v>0</v>
      </c>
      <c r="V154" s="5">
        <f t="shared" si="368"/>
        <v>685</v>
      </c>
      <c r="W154" s="5">
        <f t="shared" si="368"/>
        <v>0</v>
      </c>
      <c r="X154" s="5">
        <f t="shared" si="368"/>
        <v>0</v>
      </c>
      <c r="Y154" s="5">
        <f t="shared" si="368"/>
        <v>70647</v>
      </c>
      <c r="Z154" s="5">
        <f t="shared" si="368"/>
        <v>0</v>
      </c>
      <c r="AA154" s="5">
        <f t="shared" si="368"/>
        <v>0</v>
      </c>
      <c r="AB154" s="5">
        <f t="shared" si="368"/>
        <v>2566</v>
      </c>
      <c r="AC154" s="5">
        <f t="shared" si="368"/>
        <v>0</v>
      </c>
      <c r="AD154" s="5">
        <f t="shared" si="368"/>
        <v>3012</v>
      </c>
      <c r="AE154" s="5">
        <f t="shared" si="368"/>
        <v>76225</v>
      </c>
      <c r="AF154" s="5">
        <f t="shared" si="368"/>
        <v>3012</v>
      </c>
      <c r="AG154" s="5">
        <f t="shared" si="368"/>
        <v>0</v>
      </c>
      <c r="AH154" s="5">
        <f t="shared" si="368"/>
        <v>0</v>
      </c>
      <c r="AI154" s="5">
        <f t="shared" si="368"/>
        <v>0</v>
      </c>
      <c r="AJ154" s="5">
        <f t="shared" si="368"/>
        <v>0</v>
      </c>
      <c r="AK154" s="5">
        <f t="shared" si="368"/>
        <v>76225</v>
      </c>
      <c r="AL154" s="5">
        <f t="shared" si="368"/>
        <v>3012</v>
      </c>
      <c r="AM154" s="5">
        <f t="shared" si="368"/>
        <v>-577</v>
      </c>
      <c r="AN154" s="5">
        <f t="shared" si="368"/>
        <v>930</v>
      </c>
      <c r="AO154" s="5">
        <f t="shared" si="368"/>
        <v>0</v>
      </c>
      <c r="AP154" s="5">
        <f t="shared" si="368"/>
        <v>0</v>
      </c>
      <c r="AQ154" s="5">
        <f t="shared" si="368"/>
        <v>76578</v>
      </c>
      <c r="AR154" s="5">
        <f t="shared" si="368"/>
        <v>3012</v>
      </c>
      <c r="AS154" s="5">
        <f t="shared" si="368"/>
        <v>0</v>
      </c>
      <c r="AT154" s="5">
        <f t="shared" si="368"/>
        <v>0</v>
      </c>
      <c r="AU154" s="5">
        <f t="shared" si="368"/>
        <v>0</v>
      </c>
      <c r="AV154" s="5">
        <f t="shared" si="368"/>
        <v>0</v>
      </c>
      <c r="AW154" s="5">
        <f t="shared" si="368"/>
        <v>76578</v>
      </c>
      <c r="AX154" s="5">
        <f t="shared" si="368"/>
        <v>3012</v>
      </c>
      <c r="AY154" s="5">
        <f t="shared" si="368"/>
        <v>0</v>
      </c>
      <c r="AZ154" s="5">
        <f t="shared" si="368"/>
        <v>0</v>
      </c>
      <c r="BA154" s="5">
        <f t="shared" si="368"/>
        <v>-64</v>
      </c>
      <c r="BB154" s="5">
        <f t="shared" si="368"/>
        <v>0</v>
      </c>
      <c r="BC154" s="5">
        <f t="shared" si="368"/>
        <v>76514</v>
      </c>
      <c r="BD154" s="5">
        <f t="shared" si="368"/>
        <v>3012</v>
      </c>
      <c r="BE154" s="5">
        <f t="shared" si="368"/>
        <v>0</v>
      </c>
      <c r="BF154" s="5">
        <f t="shared" si="368"/>
        <v>0</v>
      </c>
      <c r="BG154" s="5">
        <f t="shared" si="368"/>
        <v>0</v>
      </c>
      <c r="BH154" s="5">
        <f t="shared" si="368"/>
        <v>0</v>
      </c>
      <c r="BI154" s="5">
        <f t="shared" si="368"/>
        <v>76514</v>
      </c>
      <c r="BJ154" s="5">
        <f t="shared" si="368"/>
        <v>3012</v>
      </c>
      <c r="BK154" s="5">
        <f t="shared" si="368"/>
        <v>0</v>
      </c>
      <c r="BL154" s="5">
        <f t="shared" si="368"/>
        <v>0</v>
      </c>
      <c r="BM154" s="5">
        <f t="shared" si="368"/>
        <v>0</v>
      </c>
      <c r="BN154" s="5">
        <f t="shared" si="368"/>
        <v>0</v>
      </c>
      <c r="BO154" s="5">
        <f t="shared" si="368"/>
        <v>76514</v>
      </c>
      <c r="BP154" s="5">
        <f t="shared" si="368"/>
        <v>3012</v>
      </c>
      <c r="BQ154" s="5">
        <f t="shared" si="368"/>
        <v>0</v>
      </c>
      <c r="BR154" s="5">
        <f t="shared" si="368"/>
        <v>0</v>
      </c>
      <c r="BS154" s="5">
        <f t="shared" ref="BS154:CP154" si="369">BS155</f>
        <v>0</v>
      </c>
      <c r="BT154" s="5">
        <f t="shared" si="369"/>
        <v>0</v>
      </c>
      <c r="BU154" s="5">
        <f t="shared" si="369"/>
        <v>76514</v>
      </c>
      <c r="BV154" s="5">
        <f t="shared" si="369"/>
        <v>3012</v>
      </c>
      <c r="BW154" s="5">
        <f t="shared" si="369"/>
        <v>0</v>
      </c>
      <c r="BX154" s="5">
        <f t="shared" si="369"/>
        <v>0</v>
      </c>
      <c r="BY154" s="5">
        <f t="shared" si="369"/>
        <v>0</v>
      </c>
      <c r="BZ154" s="5">
        <f t="shared" si="369"/>
        <v>0</v>
      </c>
      <c r="CA154" s="5">
        <f t="shared" si="369"/>
        <v>76514</v>
      </c>
      <c r="CB154" s="5">
        <f t="shared" si="369"/>
        <v>3012</v>
      </c>
      <c r="CC154" s="5">
        <f t="shared" si="369"/>
        <v>0</v>
      </c>
      <c r="CD154" s="5">
        <f t="shared" si="369"/>
        <v>0</v>
      </c>
      <c r="CE154" s="5">
        <f t="shared" si="369"/>
        <v>0</v>
      </c>
      <c r="CF154" s="5">
        <f t="shared" si="369"/>
        <v>0</v>
      </c>
      <c r="CG154" s="5">
        <f t="shared" si="369"/>
        <v>76514</v>
      </c>
      <c r="CH154" s="5">
        <f t="shared" si="369"/>
        <v>3012</v>
      </c>
      <c r="CI154" s="5">
        <f t="shared" si="369"/>
        <v>0</v>
      </c>
      <c r="CJ154" s="5">
        <f t="shared" si="369"/>
        <v>0</v>
      </c>
      <c r="CK154" s="5">
        <f t="shared" si="369"/>
        <v>0</v>
      </c>
      <c r="CL154" s="5">
        <f t="shared" si="369"/>
        <v>0</v>
      </c>
      <c r="CM154" s="5">
        <f t="shared" si="369"/>
        <v>76514</v>
      </c>
      <c r="CN154" s="5">
        <f t="shared" si="369"/>
        <v>3012</v>
      </c>
      <c r="CO154" s="5">
        <f t="shared" si="369"/>
        <v>76314</v>
      </c>
      <c r="CP154" s="5">
        <f t="shared" si="369"/>
        <v>3012</v>
      </c>
      <c r="CQ154" s="35">
        <f t="shared" ref="CQ154:CQ193" si="370">CO154/CM154*100</f>
        <v>99.73860992759495</v>
      </c>
      <c r="CR154" s="35">
        <f t="shared" ref="CR154:CR179" si="371">CP154/CN154*100</f>
        <v>100</v>
      </c>
    </row>
    <row r="155" spans="1:96" ht="49.5">
      <c r="A155" s="16" t="s">
        <v>108</v>
      </c>
      <c r="B155" s="14">
        <v>913</v>
      </c>
      <c r="C155" s="14" t="s">
        <v>7</v>
      </c>
      <c r="D155" s="14" t="s">
        <v>33</v>
      </c>
      <c r="E155" s="14" t="s">
        <v>39</v>
      </c>
      <c r="F155" s="14"/>
      <c r="G155" s="9">
        <f>G156+G160+G164</f>
        <v>67758</v>
      </c>
      <c r="H155" s="9">
        <f>H156+H160+H164</f>
        <v>0</v>
      </c>
      <c r="I155" s="9">
        <f t="shared" ref="I155:N155" si="372">I156+I160+I164</f>
        <v>0</v>
      </c>
      <c r="J155" s="9">
        <f t="shared" si="372"/>
        <v>2204</v>
      </c>
      <c r="K155" s="9">
        <f t="shared" si="372"/>
        <v>0</v>
      </c>
      <c r="L155" s="9">
        <f t="shared" si="372"/>
        <v>0</v>
      </c>
      <c r="M155" s="9">
        <f t="shared" si="372"/>
        <v>69962</v>
      </c>
      <c r="N155" s="9">
        <f t="shared" si="372"/>
        <v>0</v>
      </c>
      <c r="O155" s="9">
        <f t="shared" ref="O155:T155" si="373">O156+O160+O164</f>
        <v>0</v>
      </c>
      <c r="P155" s="9">
        <f t="shared" si="373"/>
        <v>0</v>
      </c>
      <c r="Q155" s="9">
        <f t="shared" si="373"/>
        <v>0</v>
      </c>
      <c r="R155" s="9">
        <f t="shared" si="373"/>
        <v>0</v>
      </c>
      <c r="S155" s="9">
        <f t="shared" si="373"/>
        <v>69962</v>
      </c>
      <c r="T155" s="9">
        <f t="shared" si="373"/>
        <v>0</v>
      </c>
      <c r="U155" s="9">
        <f t="shared" ref="U155:Z155" si="374">U156+U160+U164</f>
        <v>0</v>
      </c>
      <c r="V155" s="9">
        <f t="shared" si="374"/>
        <v>685</v>
      </c>
      <c r="W155" s="9">
        <f t="shared" si="374"/>
        <v>0</v>
      </c>
      <c r="X155" s="9">
        <f t="shared" si="374"/>
        <v>0</v>
      </c>
      <c r="Y155" s="9">
        <f t="shared" si="374"/>
        <v>70647</v>
      </c>
      <c r="Z155" s="9">
        <f t="shared" si="374"/>
        <v>0</v>
      </c>
      <c r="AA155" s="9">
        <f t="shared" ref="AA155:BP155" si="375">AA156+AA160+AA164+AA174+AA177</f>
        <v>0</v>
      </c>
      <c r="AB155" s="9">
        <f t="shared" si="375"/>
        <v>2566</v>
      </c>
      <c r="AC155" s="9">
        <f t="shared" si="375"/>
        <v>0</v>
      </c>
      <c r="AD155" s="9">
        <f t="shared" si="375"/>
        <v>3012</v>
      </c>
      <c r="AE155" s="9">
        <f t="shared" si="375"/>
        <v>76225</v>
      </c>
      <c r="AF155" s="9">
        <f t="shared" si="375"/>
        <v>3012</v>
      </c>
      <c r="AG155" s="9">
        <f t="shared" si="375"/>
        <v>0</v>
      </c>
      <c r="AH155" s="9">
        <f t="shared" si="375"/>
        <v>0</v>
      </c>
      <c r="AI155" s="9">
        <f t="shared" si="375"/>
        <v>0</v>
      </c>
      <c r="AJ155" s="9">
        <f t="shared" si="375"/>
        <v>0</v>
      </c>
      <c r="AK155" s="9">
        <f t="shared" si="375"/>
        <v>76225</v>
      </c>
      <c r="AL155" s="9">
        <f t="shared" si="375"/>
        <v>3012</v>
      </c>
      <c r="AM155" s="9">
        <f t="shared" si="375"/>
        <v>-577</v>
      </c>
      <c r="AN155" s="9">
        <f t="shared" si="375"/>
        <v>930</v>
      </c>
      <c r="AO155" s="9">
        <f t="shared" si="375"/>
        <v>0</v>
      </c>
      <c r="AP155" s="9">
        <f t="shared" si="375"/>
        <v>0</v>
      </c>
      <c r="AQ155" s="9">
        <f t="shared" si="375"/>
        <v>76578</v>
      </c>
      <c r="AR155" s="9">
        <f t="shared" si="375"/>
        <v>3012</v>
      </c>
      <c r="AS155" s="9">
        <f t="shared" si="375"/>
        <v>0</v>
      </c>
      <c r="AT155" s="9">
        <f t="shared" si="375"/>
        <v>0</v>
      </c>
      <c r="AU155" s="9">
        <f t="shared" si="375"/>
        <v>0</v>
      </c>
      <c r="AV155" s="9">
        <f t="shared" si="375"/>
        <v>0</v>
      </c>
      <c r="AW155" s="9">
        <f t="shared" si="375"/>
        <v>76578</v>
      </c>
      <c r="AX155" s="9">
        <f t="shared" si="375"/>
        <v>3012</v>
      </c>
      <c r="AY155" s="9">
        <f t="shared" si="375"/>
        <v>0</v>
      </c>
      <c r="AZ155" s="9">
        <f t="shared" si="375"/>
        <v>0</v>
      </c>
      <c r="BA155" s="9">
        <f t="shared" si="375"/>
        <v>-64</v>
      </c>
      <c r="BB155" s="9">
        <f t="shared" si="375"/>
        <v>0</v>
      </c>
      <c r="BC155" s="9">
        <f t="shared" si="375"/>
        <v>76514</v>
      </c>
      <c r="BD155" s="9">
        <f t="shared" si="375"/>
        <v>3012</v>
      </c>
      <c r="BE155" s="9">
        <f t="shared" si="375"/>
        <v>0</v>
      </c>
      <c r="BF155" s="9">
        <f t="shared" si="375"/>
        <v>0</v>
      </c>
      <c r="BG155" s="9">
        <f t="shared" si="375"/>
        <v>0</v>
      </c>
      <c r="BH155" s="9">
        <f t="shared" si="375"/>
        <v>0</v>
      </c>
      <c r="BI155" s="9">
        <f t="shared" si="375"/>
        <v>76514</v>
      </c>
      <c r="BJ155" s="9">
        <f t="shared" si="375"/>
        <v>3012</v>
      </c>
      <c r="BK155" s="9">
        <f t="shared" si="375"/>
        <v>0</v>
      </c>
      <c r="BL155" s="9">
        <f t="shared" si="375"/>
        <v>0</v>
      </c>
      <c r="BM155" s="9">
        <f t="shared" si="375"/>
        <v>0</v>
      </c>
      <c r="BN155" s="9">
        <f t="shared" si="375"/>
        <v>0</v>
      </c>
      <c r="BO155" s="9">
        <f t="shared" si="375"/>
        <v>76514</v>
      </c>
      <c r="BP155" s="9">
        <f t="shared" si="375"/>
        <v>3012</v>
      </c>
      <c r="BQ155" s="9">
        <f t="shared" ref="BQ155:BV155" si="376">BQ156+BQ160+BQ164+BQ174+BQ177</f>
        <v>0</v>
      </c>
      <c r="BR155" s="9">
        <f t="shared" si="376"/>
        <v>0</v>
      </c>
      <c r="BS155" s="9">
        <f t="shared" si="376"/>
        <v>0</v>
      </c>
      <c r="BT155" s="9">
        <f t="shared" si="376"/>
        <v>0</v>
      </c>
      <c r="BU155" s="9">
        <f t="shared" si="376"/>
        <v>76514</v>
      </c>
      <c r="BV155" s="9">
        <f t="shared" si="376"/>
        <v>3012</v>
      </c>
      <c r="BW155" s="9">
        <f t="shared" ref="BW155:CB155" si="377">BW156+BW160+BW164+BW174+BW177</f>
        <v>0</v>
      </c>
      <c r="BX155" s="9">
        <f t="shared" si="377"/>
        <v>0</v>
      </c>
      <c r="BY155" s="9">
        <f t="shared" si="377"/>
        <v>0</v>
      </c>
      <c r="BZ155" s="9">
        <f t="shared" si="377"/>
        <v>0</v>
      </c>
      <c r="CA155" s="9">
        <f t="shared" si="377"/>
        <v>76514</v>
      </c>
      <c r="CB155" s="9">
        <f t="shared" si="377"/>
        <v>3012</v>
      </c>
      <c r="CC155" s="9">
        <f t="shared" ref="CC155:CH155" si="378">CC156+CC160+CC164+CC174+CC177</f>
        <v>0</v>
      </c>
      <c r="CD155" s="9">
        <f t="shared" si="378"/>
        <v>0</v>
      </c>
      <c r="CE155" s="9">
        <f t="shared" si="378"/>
        <v>0</v>
      </c>
      <c r="CF155" s="9">
        <f t="shared" si="378"/>
        <v>0</v>
      </c>
      <c r="CG155" s="9">
        <f t="shared" si="378"/>
        <v>76514</v>
      </c>
      <c r="CH155" s="9">
        <f t="shared" si="378"/>
        <v>3012</v>
      </c>
      <c r="CI155" s="9">
        <f t="shared" ref="CI155:CN155" si="379">CI156+CI160+CI164+CI174+CI177</f>
        <v>0</v>
      </c>
      <c r="CJ155" s="9">
        <f t="shared" si="379"/>
        <v>0</v>
      </c>
      <c r="CK155" s="9">
        <f t="shared" si="379"/>
        <v>0</v>
      </c>
      <c r="CL155" s="9">
        <f t="shared" si="379"/>
        <v>0</v>
      </c>
      <c r="CM155" s="9">
        <f t="shared" si="379"/>
        <v>76514</v>
      </c>
      <c r="CN155" s="9">
        <f t="shared" si="379"/>
        <v>3012</v>
      </c>
      <c r="CO155" s="9">
        <f t="shared" ref="CO155:CP155" si="380">CO156+CO160+CO164+CO174+CO177</f>
        <v>76314</v>
      </c>
      <c r="CP155" s="9">
        <f t="shared" si="380"/>
        <v>3012</v>
      </c>
      <c r="CQ155" s="38">
        <f t="shared" si="370"/>
        <v>99.73860992759495</v>
      </c>
      <c r="CR155" s="38">
        <f t="shared" si="371"/>
        <v>100</v>
      </c>
    </row>
    <row r="156" spans="1:96" ht="33">
      <c r="A156" s="13" t="s">
        <v>9</v>
      </c>
      <c r="B156" s="14">
        <v>913</v>
      </c>
      <c r="C156" s="14" t="s">
        <v>7</v>
      </c>
      <c r="D156" s="14" t="s">
        <v>33</v>
      </c>
      <c r="E156" s="14" t="s">
        <v>49</v>
      </c>
      <c r="F156" s="14"/>
      <c r="G156" s="9">
        <f t="shared" ref="G156:V158" si="381">G157</f>
        <v>52300</v>
      </c>
      <c r="H156" s="9">
        <f t="shared" si="381"/>
        <v>0</v>
      </c>
      <c r="I156" s="9">
        <f t="shared" si="381"/>
        <v>0</v>
      </c>
      <c r="J156" s="9">
        <f t="shared" si="381"/>
        <v>1620</v>
      </c>
      <c r="K156" s="9">
        <f t="shared" si="381"/>
        <v>0</v>
      </c>
      <c r="L156" s="9">
        <f t="shared" si="381"/>
        <v>0</v>
      </c>
      <c r="M156" s="9">
        <f t="shared" si="381"/>
        <v>53920</v>
      </c>
      <c r="N156" s="9">
        <f t="shared" si="381"/>
        <v>0</v>
      </c>
      <c r="O156" s="9">
        <f t="shared" si="381"/>
        <v>0</v>
      </c>
      <c r="P156" s="9">
        <f t="shared" si="381"/>
        <v>0</v>
      </c>
      <c r="Q156" s="9">
        <f t="shared" si="381"/>
        <v>0</v>
      </c>
      <c r="R156" s="9">
        <f t="shared" si="381"/>
        <v>0</v>
      </c>
      <c r="S156" s="9">
        <f t="shared" si="381"/>
        <v>53920</v>
      </c>
      <c r="T156" s="9">
        <f t="shared" si="381"/>
        <v>0</v>
      </c>
      <c r="U156" s="9">
        <f t="shared" si="381"/>
        <v>0</v>
      </c>
      <c r="V156" s="9">
        <f t="shared" si="381"/>
        <v>640</v>
      </c>
      <c r="W156" s="9">
        <f t="shared" ref="U156:AJ158" si="382">W157</f>
        <v>0</v>
      </c>
      <c r="X156" s="9">
        <f t="shared" si="382"/>
        <v>0</v>
      </c>
      <c r="Y156" s="9">
        <f t="shared" si="382"/>
        <v>54560</v>
      </c>
      <c r="Z156" s="9">
        <f t="shared" si="382"/>
        <v>0</v>
      </c>
      <c r="AA156" s="9">
        <f t="shared" si="382"/>
        <v>0</v>
      </c>
      <c r="AB156" s="9">
        <f t="shared" si="382"/>
        <v>0</v>
      </c>
      <c r="AC156" s="9">
        <f t="shared" si="382"/>
        <v>0</v>
      </c>
      <c r="AD156" s="9">
        <f t="shared" si="382"/>
        <v>0</v>
      </c>
      <c r="AE156" s="9">
        <f t="shared" si="382"/>
        <v>54560</v>
      </c>
      <c r="AF156" s="9">
        <f t="shared" si="382"/>
        <v>0</v>
      </c>
      <c r="AG156" s="9">
        <f t="shared" si="382"/>
        <v>0</v>
      </c>
      <c r="AH156" s="9">
        <f t="shared" si="382"/>
        <v>0</v>
      </c>
      <c r="AI156" s="9">
        <f t="shared" si="382"/>
        <v>0</v>
      </c>
      <c r="AJ156" s="9">
        <f t="shared" si="382"/>
        <v>0</v>
      </c>
      <c r="AK156" s="9">
        <f t="shared" ref="AG156:AV158" si="383">AK157</f>
        <v>54560</v>
      </c>
      <c r="AL156" s="9">
        <f t="shared" si="383"/>
        <v>0</v>
      </c>
      <c r="AM156" s="9">
        <f t="shared" si="383"/>
        <v>0</v>
      </c>
      <c r="AN156" s="9">
        <f t="shared" si="383"/>
        <v>0</v>
      </c>
      <c r="AO156" s="9">
        <f t="shared" si="383"/>
        <v>0</v>
      </c>
      <c r="AP156" s="9">
        <f t="shared" si="383"/>
        <v>0</v>
      </c>
      <c r="AQ156" s="9">
        <f t="shared" si="383"/>
        <v>54560</v>
      </c>
      <c r="AR156" s="9">
        <f t="shared" si="383"/>
        <v>0</v>
      </c>
      <c r="AS156" s="9">
        <f t="shared" si="383"/>
        <v>0</v>
      </c>
      <c r="AT156" s="9">
        <f t="shared" si="383"/>
        <v>0</v>
      </c>
      <c r="AU156" s="9">
        <f t="shared" si="383"/>
        <v>0</v>
      </c>
      <c r="AV156" s="9">
        <f t="shared" si="383"/>
        <v>0</v>
      </c>
      <c r="AW156" s="9">
        <f t="shared" ref="AS156:BH158" si="384">AW157</f>
        <v>54560</v>
      </c>
      <c r="AX156" s="9">
        <f t="shared" si="384"/>
        <v>0</v>
      </c>
      <c r="AY156" s="9">
        <f t="shared" si="384"/>
        <v>0</v>
      </c>
      <c r="AZ156" s="9">
        <f t="shared" si="384"/>
        <v>0</v>
      </c>
      <c r="BA156" s="9">
        <f t="shared" si="384"/>
        <v>0</v>
      </c>
      <c r="BB156" s="9">
        <f t="shared" si="384"/>
        <v>0</v>
      </c>
      <c r="BC156" s="9">
        <f t="shared" si="384"/>
        <v>54560</v>
      </c>
      <c r="BD156" s="9">
        <f t="shared" si="384"/>
        <v>0</v>
      </c>
      <c r="BE156" s="9">
        <f t="shared" si="384"/>
        <v>0</v>
      </c>
      <c r="BF156" s="9">
        <f t="shared" si="384"/>
        <v>0</v>
      </c>
      <c r="BG156" s="9">
        <f t="shared" si="384"/>
        <v>0</v>
      </c>
      <c r="BH156" s="9">
        <f t="shared" si="384"/>
        <v>0</v>
      </c>
      <c r="BI156" s="9">
        <f t="shared" ref="BE156:BT158" si="385">BI157</f>
        <v>54560</v>
      </c>
      <c r="BJ156" s="9">
        <f t="shared" si="385"/>
        <v>0</v>
      </c>
      <c r="BK156" s="9">
        <f t="shared" si="385"/>
        <v>0</v>
      </c>
      <c r="BL156" s="9">
        <f t="shared" si="385"/>
        <v>0</v>
      </c>
      <c r="BM156" s="9">
        <f t="shared" si="385"/>
        <v>0</v>
      </c>
      <c r="BN156" s="9">
        <f t="shared" si="385"/>
        <v>0</v>
      </c>
      <c r="BO156" s="9">
        <f t="shared" si="385"/>
        <v>54560</v>
      </c>
      <c r="BP156" s="9">
        <f t="shared" si="385"/>
        <v>0</v>
      </c>
      <c r="BQ156" s="9">
        <f t="shared" si="385"/>
        <v>0</v>
      </c>
      <c r="BR156" s="9">
        <f t="shared" si="385"/>
        <v>0</v>
      </c>
      <c r="BS156" s="9">
        <f t="shared" si="385"/>
        <v>0</v>
      </c>
      <c r="BT156" s="9">
        <f t="shared" si="385"/>
        <v>0</v>
      </c>
      <c r="BU156" s="9">
        <f t="shared" ref="BQ156:CF158" si="386">BU157</f>
        <v>54560</v>
      </c>
      <c r="BV156" s="9">
        <f t="shared" si="386"/>
        <v>0</v>
      </c>
      <c r="BW156" s="9">
        <f t="shared" si="386"/>
        <v>0</v>
      </c>
      <c r="BX156" s="9">
        <f t="shared" si="386"/>
        <v>0</v>
      </c>
      <c r="BY156" s="9">
        <f t="shared" si="386"/>
        <v>0</v>
      </c>
      <c r="BZ156" s="9">
        <f t="shared" si="386"/>
        <v>0</v>
      </c>
      <c r="CA156" s="9">
        <f t="shared" si="386"/>
        <v>54560</v>
      </c>
      <c r="CB156" s="9">
        <f t="shared" si="386"/>
        <v>0</v>
      </c>
      <c r="CC156" s="9">
        <f t="shared" si="386"/>
        <v>0</v>
      </c>
      <c r="CD156" s="9">
        <f t="shared" si="386"/>
        <v>0</v>
      </c>
      <c r="CE156" s="9">
        <f t="shared" si="386"/>
        <v>0</v>
      </c>
      <c r="CF156" s="9">
        <f t="shared" si="386"/>
        <v>0</v>
      </c>
      <c r="CG156" s="9">
        <f t="shared" ref="CC156:CP158" si="387">CG157</f>
        <v>54560</v>
      </c>
      <c r="CH156" s="9">
        <f t="shared" si="387"/>
        <v>0</v>
      </c>
      <c r="CI156" s="9">
        <f t="shared" si="387"/>
        <v>0</v>
      </c>
      <c r="CJ156" s="9">
        <f t="shared" si="387"/>
        <v>0</v>
      </c>
      <c r="CK156" s="9">
        <f t="shared" si="387"/>
        <v>0</v>
      </c>
      <c r="CL156" s="9">
        <f t="shared" si="387"/>
        <v>0</v>
      </c>
      <c r="CM156" s="9">
        <f t="shared" si="387"/>
        <v>54560</v>
      </c>
      <c r="CN156" s="9">
        <f t="shared" si="387"/>
        <v>0</v>
      </c>
      <c r="CO156" s="9">
        <f t="shared" si="387"/>
        <v>54560</v>
      </c>
      <c r="CP156" s="9">
        <f t="shared" si="387"/>
        <v>0</v>
      </c>
      <c r="CQ156" s="38">
        <f t="shared" si="370"/>
        <v>100</v>
      </c>
      <c r="CR156" s="38"/>
    </row>
    <row r="157" spans="1:96" ht="33">
      <c r="A157" s="13" t="s">
        <v>69</v>
      </c>
      <c r="B157" s="14">
        <v>913</v>
      </c>
      <c r="C157" s="14" t="s">
        <v>7</v>
      </c>
      <c r="D157" s="14" t="s">
        <v>33</v>
      </c>
      <c r="E157" s="14" t="s">
        <v>70</v>
      </c>
      <c r="F157" s="14"/>
      <c r="G157" s="9">
        <f t="shared" si="381"/>
        <v>52300</v>
      </c>
      <c r="H157" s="9">
        <f t="shared" si="381"/>
        <v>0</v>
      </c>
      <c r="I157" s="9">
        <f t="shared" si="381"/>
        <v>0</v>
      </c>
      <c r="J157" s="9">
        <f t="shared" si="381"/>
        <v>1620</v>
      </c>
      <c r="K157" s="9">
        <f t="shared" si="381"/>
        <v>0</v>
      </c>
      <c r="L157" s="9">
        <f t="shared" si="381"/>
        <v>0</v>
      </c>
      <c r="M157" s="9">
        <f t="shared" si="381"/>
        <v>53920</v>
      </c>
      <c r="N157" s="9">
        <f t="shared" si="381"/>
        <v>0</v>
      </c>
      <c r="O157" s="9">
        <f t="shared" si="381"/>
        <v>0</v>
      </c>
      <c r="P157" s="9">
        <f t="shared" si="381"/>
        <v>0</v>
      </c>
      <c r="Q157" s="9">
        <f t="shared" si="381"/>
        <v>0</v>
      </c>
      <c r="R157" s="9">
        <f t="shared" si="381"/>
        <v>0</v>
      </c>
      <c r="S157" s="9">
        <f t="shared" si="381"/>
        <v>53920</v>
      </c>
      <c r="T157" s="9">
        <f t="shared" si="381"/>
        <v>0</v>
      </c>
      <c r="U157" s="9">
        <f t="shared" si="382"/>
        <v>0</v>
      </c>
      <c r="V157" s="9">
        <f t="shared" si="382"/>
        <v>640</v>
      </c>
      <c r="W157" s="9">
        <f t="shared" si="382"/>
        <v>0</v>
      </c>
      <c r="X157" s="9">
        <f t="shared" si="382"/>
        <v>0</v>
      </c>
      <c r="Y157" s="9">
        <f t="shared" si="382"/>
        <v>54560</v>
      </c>
      <c r="Z157" s="9">
        <f t="shared" si="382"/>
        <v>0</v>
      </c>
      <c r="AA157" s="9">
        <f t="shared" si="382"/>
        <v>0</v>
      </c>
      <c r="AB157" s="9">
        <f t="shared" si="382"/>
        <v>0</v>
      </c>
      <c r="AC157" s="9">
        <f t="shared" si="382"/>
        <v>0</v>
      </c>
      <c r="AD157" s="9">
        <f t="shared" si="382"/>
        <v>0</v>
      </c>
      <c r="AE157" s="9">
        <f t="shared" si="382"/>
        <v>54560</v>
      </c>
      <c r="AF157" s="9">
        <f t="shared" si="382"/>
        <v>0</v>
      </c>
      <c r="AG157" s="9">
        <f t="shared" si="383"/>
        <v>0</v>
      </c>
      <c r="AH157" s="9">
        <f t="shared" si="383"/>
        <v>0</v>
      </c>
      <c r="AI157" s="9">
        <f t="shared" si="383"/>
        <v>0</v>
      </c>
      <c r="AJ157" s="9">
        <f t="shared" si="383"/>
        <v>0</v>
      </c>
      <c r="AK157" s="9">
        <f t="shared" si="383"/>
        <v>54560</v>
      </c>
      <c r="AL157" s="9">
        <f t="shared" si="383"/>
        <v>0</v>
      </c>
      <c r="AM157" s="9">
        <f t="shared" si="383"/>
        <v>0</v>
      </c>
      <c r="AN157" s="9">
        <f t="shared" si="383"/>
        <v>0</v>
      </c>
      <c r="AO157" s="9">
        <f t="shared" si="383"/>
        <v>0</v>
      </c>
      <c r="AP157" s="9">
        <f t="shared" si="383"/>
        <v>0</v>
      </c>
      <c r="AQ157" s="9">
        <f t="shared" si="383"/>
        <v>54560</v>
      </c>
      <c r="AR157" s="9">
        <f t="shared" si="383"/>
        <v>0</v>
      </c>
      <c r="AS157" s="9">
        <f t="shared" si="384"/>
        <v>0</v>
      </c>
      <c r="AT157" s="9">
        <f t="shared" si="384"/>
        <v>0</v>
      </c>
      <c r="AU157" s="9">
        <f t="shared" si="384"/>
        <v>0</v>
      </c>
      <c r="AV157" s="9">
        <f t="shared" si="384"/>
        <v>0</v>
      </c>
      <c r="AW157" s="9">
        <f t="shared" si="384"/>
        <v>54560</v>
      </c>
      <c r="AX157" s="9">
        <f t="shared" si="384"/>
        <v>0</v>
      </c>
      <c r="AY157" s="9">
        <f t="shared" si="384"/>
        <v>0</v>
      </c>
      <c r="AZ157" s="9">
        <f t="shared" si="384"/>
        <v>0</v>
      </c>
      <c r="BA157" s="9">
        <f t="shared" si="384"/>
        <v>0</v>
      </c>
      <c r="BB157" s="9">
        <f t="shared" si="384"/>
        <v>0</v>
      </c>
      <c r="BC157" s="9">
        <f t="shared" si="384"/>
        <v>54560</v>
      </c>
      <c r="BD157" s="9">
        <f t="shared" si="384"/>
        <v>0</v>
      </c>
      <c r="BE157" s="9">
        <f t="shared" si="385"/>
        <v>0</v>
      </c>
      <c r="BF157" s="9">
        <f t="shared" si="385"/>
        <v>0</v>
      </c>
      <c r="BG157" s="9">
        <f t="shared" si="385"/>
        <v>0</v>
      </c>
      <c r="BH157" s="9">
        <f t="shared" si="385"/>
        <v>0</v>
      </c>
      <c r="BI157" s="9">
        <f t="shared" si="385"/>
        <v>54560</v>
      </c>
      <c r="BJ157" s="9">
        <f t="shared" si="385"/>
        <v>0</v>
      </c>
      <c r="BK157" s="9">
        <f t="shared" si="385"/>
        <v>0</v>
      </c>
      <c r="BL157" s="9">
        <f t="shared" si="385"/>
        <v>0</v>
      </c>
      <c r="BM157" s="9">
        <f t="shared" si="385"/>
        <v>0</v>
      </c>
      <c r="BN157" s="9">
        <f t="shared" si="385"/>
        <v>0</v>
      </c>
      <c r="BO157" s="9">
        <f t="shared" si="385"/>
        <v>54560</v>
      </c>
      <c r="BP157" s="9">
        <f t="shared" si="385"/>
        <v>0</v>
      </c>
      <c r="BQ157" s="9">
        <f t="shared" si="386"/>
        <v>0</v>
      </c>
      <c r="BR157" s="9">
        <f t="shared" si="386"/>
        <v>0</v>
      </c>
      <c r="BS157" s="9">
        <f t="shared" si="386"/>
        <v>0</v>
      </c>
      <c r="BT157" s="9">
        <f t="shared" si="386"/>
        <v>0</v>
      </c>
      <c r="BU157" s="9">
        <f t="shared" si="386"/>
        <v>54560</v>
      </c>
      <c r="BV157" s="9">
        <f t="shared" si="386"/>
        <v>0</v>
      </c>
      <c r="BW157" s="9">
        <f t="shared" si="386"/>
        <v>0</v>
      </c>
      <c r="BX157" s="9">
        <f t="shared" si="386"/>
        <v>0</v>
      </c>
      <c r="BY157" s="9">
        <f t="shared" si="386"/>
        <v>0</v>
      </c>
      <c r="BZ157" s="9">
        <f t="shared" si="386"/>
        <v>0</v>
      </c>
      <c r="CA157" s="9">
        <f t="shared" si="386"/>
        <v>54560</v>
      </c>
      <c r="CB157" s="9">
        <f t="shared" si="386"/>
        <v>0</v>
      </c>
      <c r="CC157" s="9">
        <f t="shared" si="387"/>
        <v>0</v>
      </c>
      <c r="CD157" s="9">
        <f t="shared" si="387"/>
        <v>0</v>
      </c>
      <c r="CE157" s="9">
        <f t="shared" si="387"/>
        <v>0</v>
      </c>
      <c r="CF157" s="9">
        <f t="shared" si="387"/>
        <v>0</v>
      </c>
      <c r="CG157" s="9">
        <f t="shared" si="387"/>
        <v>54560</v>
      </c>
      <c r="CH157" s="9">
        <f t="shared" si="387"/>
        <v>0</v>
      </c>
      <c r="CI157" s="9">
        <f t="shared" si="387"/>
        <v>0</v>
      </c>
      <c r="CJ157" s="9">
        <f t="shared" si="387"/>
        <v>0</v>
      </c>
      <c r="CK157" s="9">
        <f t="shared" si="387"/>
        <v>0</v>
      </c>
      <c r="CL157" s="9">
        <f t="shared" si="387"/>
        <v>0</v>
      </c>
      <c r="CM157" s="9">
        <f t="shared" si="387"/>
        <v>54560</v>
      </c>
      <c r="CN157" s="9">
        <f t="shared" si="387"/>
        <v>0</v>
      </c>
      <c r="CO157" s="9">
        <f t="shared" si="387"/>
        <v>54560</v>
      </c>
      <c r="CP157" s="9">
        <f t="shared" si="387"/>
        <v>0</v>
      </c>
      <c r="CQ157" s="38">
        <f t="shared" si="370"/>
        <v>100</v>
      </c>
      <c r="CR157" s="38"/>
    </row>
    <row r="158" spans="1:96" ht="49.5">
      <c r="A158" s="13" t="s">
        <v>11</v>
      </c>
      <c r="B158" s="14">
        <v>913</v>
      </c>
      <c r="C158" s="14" t="s">
        <v>7</v>
      </c>
      <c r="D158" s="14" t="s">
        <v>33</v>
      </c>
      <c r="E158" s="14" t="s">
        <v>70</v>
      </c>
      <c r="F158" s="14" t="s">
        <v>12</v>
      </c>
      <c r="G158" s="6">
        <f t="shared" si="381"/>
        <v>52300</v>
      </c>
      <c r="H158" s="6">
        <f t="shared" si="381"/>
        <v>0</v>
      </c>
      <c r="I158" s="6">
        <f t="shared" si="381"/>
        <v>0</v>
      </c>
      <c r="J158" s="6">
        <f t="shared" si="381"/>
        <v>1620</v>
      </c>
      <c r="K158" s="6">
        <f t="shared" si="381"/>
        <v>0</v>
      </c>
      <c r="L158" s="6">
        <f t="shared" si="381"/>
        <v>0</v>
      </c>
      <c r="M158" s="6">
        <f t="shared" si="381"/>
        <v>53920</v>
      </c>
      <c r="N158" s="6">
        <f t="shared" si="381"/>
        <v>0</v>
      </c>
      <c r="O158" s="6">
        <f t="shared" si="381"/>
        <v>0</v>
      </c>
      <c r="P158" s="6">
        <f t="shared" si="381"/>
        <v>0</v>
      </c>
      <c r="Q158" s="6">
        <f t="shared" si="381"/>
        <v>0</v>
      </c>
      <c r="R158" s="6">
        <f t="shared" si="381"/>
        <v>0</v>
      </c>
      <c r="S158" s="6">
        <f t="shared" si="381"/>
        <v>53920</v>
      </c>
      <c r="T158" s="6">
        <f t="shared" si="381"/>
        <v>0</v>
      </c>
      <c r="U158" s="6">
        <f t="shared" si="382"/>
        <v>0</v>
      </c>
      <c r="V158" s="6">
        <f t="shared" si="382"/>
        <v>640</v>
      </c>
      <c r="W158" s="6">
        <f t="shared" si="382"/>
        <v>0</v>
      </c>
      <c r="X158" s="6">
        <f t="shared" si="382"/>
        <v>0</v>
      </c>
      <c r="Y158" s="6">
        <f t="shared" si="382"/>
        <v>54560</v>
      </c>
      <c r="Z158" s="6">
        <f t="shared" si="382"/>
        <v>0</v>
      </c>
      <c r="AA158" s="6">
        <f t="shared" si="382"/>
        <v>0</v>
      </c>
      <c r="AB158" s="6">
        <f t="shared" si="382"/>
        <v>0</v>
      </c>
      <c r="AC158" s="6">
        <f t="shared" si="382"/>
        <v>0</v>
      </c>
      <c r="AD158" s="6">
        <f t="shared" si="382"/>
        <v>0</v>
      </c>
      <c r="AE158" s="6">
        <f t="shared" si="382"/>
        <v>54560</v>
      </c>
      <c r="AF158" s="6">
        <f t="shared" si="382"/>
        <v>0</v>
      </c>
      <c r="AG158" s="6">
        <f t="shared" si="383"/>
        <v>0</v>
      </c>
      <c r="AH158" s="6">
        <f t="shared" si="383"/>
        <v>0</v>
      </c>
      <c r="AI158" s="6">
        <f t="shared" si="383"/>
        <v>0</v>
      </c>
      <c r="AJ158" s="6">
        <f t="shared" si="383"/>
        <v>0</v>
      </c>
      <c r="AK158" s="6">
        <f t="shared" si="383"/>
        <v>54560</v>
      </c>
      <c r="AL158" s="6">
        <f t="shared" si="383"/>
        <v>0</v>
      </c>
      <c r="AM158" s="6">
        <f t="shared" si="383"/>
        <v>0</v>
      </c>
      <c r="AN158" s="6">
        <f t="shared" si="383"/>
        <v>0</v>
      </c>
      <c r="AO158" s="6">
        <f t="shared" si="383"/>
        <v>0</v>
      </c>
      <c r="AP158" s="6">
        <f t="shared" si="383"/>
        <v>0</v>
      </c>
      <c r="AQ158" s="6">
        <f t="shared" si="383"/>
        <v>54560</v>
      </c>
      <c r="AR158" s="6">
        <f t="shared" si="383"/>
        <v>0</v>
      </c>
      <c r="AS158" s="6">
        <f t="shared" si="384"/>
        <v>0</v>
      </c>
      <c r="AT158" s="6">
        <f t="shared" si="384"/>
        <v>0</v>
      </c>
      <c r="AU158" s="6">
        <f t="shared" si="384"/>
        <v>0</v>
      </c>
      <c r="AV158" s="6">
        <f t="shared" si="384"/>
        <v>0</v>
      </c>
      <c r="AW158" s="6">
        <f t="shared" si="384"/>
        <v>54560</v>
      </c>
      <c r="AX158" s="6">
        <f t="shared" si="384"/>
        <v>0</v>
      </c>
      <c r="AY158" s="6">
        <f t="shared" si="384"/>
        <v>0</v>
      </c>
      <c r="AZ158" s="6">
        <f t="shared" si="384"/>
        <v>0</v>
      </c>
      <c r="BA158" s="6">
        <f t="shared" si="384"/>
        <v>0</v>
      </c>
      <c r="BB158" s="6">
        <f t="shared" si="384"/>
        <v>0</v>
      </c>
      <c r="BC158" s="6">
        <f t="shared" si="384"/>
        <v>54560</v>
      </c>
      <c r="BD158" s="6">
        <f t="shared" si="384"/>
        <v>0</v>
      </c>
      <c r="BE158" s="6">
        <f t="shared" si="385"/>
        <v>0</v>
      </c>
      <c r="BF158" s="6">
        <f t="shared" si="385"/>
        <v>0</v>
      </c>
      <c r="BG158" s="6">
        <f t="shared" si="385"/>
        <v>0</v>
      </c>
      <c r="BH158" s="6">
        <f t="shared" si="385"/>
        <v>0</v>
      </c>
      <c r="BI158" s="6">
        <f t="shared" si="385"/>
        <v>54560</v>
      </c>
      <c r="BJ158" s="6">
        <f t="shared" si="385"/>
        <v>0</v>
      </c>
      <c r="BK158" s="6">
        <f t="shared" si="385"/>
        <v>0</v>
      </c>
      <c r="BL158" s="6">
        <f t="shared" si="385"/>
        <v>0</v>
      </c>
      <c r="BM158" s="6">
        <f t="shared" si="385"/>
        <v>0</v>
      </c>
      <c r="BN158" s="6">
        <f t="shared" si="385"/>
        <v>0</v>
      </c>
      <c r="BO158" s="6">
        <f t="shared" si="385"/>
        <v>54560</v>
      </c>
      <c r="BP158" s="6">
        <f t="shared" si="385"/>
        <v>0</v>
      </c>
      <c r="BQ158" s="6">
        <f t="shared" si="386"/>
        <v>0</v>
      </c>
      <c r="BR158" s="6">
        <f t="shared" si="386"/>
        <v>0</v>
      </c>
      <c r="BS158" s="6">
        <f t="shared" si="386"/>
        <v>0</v>
      </c>
      <c r="BT158" s="6">
        <f t="shared" si="386"/>
        <v>0</v>
      </c>
      <c r="BU158" s="6">
        <f t="shared" si="386"/>
        <v>54560</v>
      </c>
      <c r="BV158" s="6">
        <f t="shared" si="386"/>
        <v>0</v>
      </c>
      <c r="BW158" s="6">
        <f t="shared" si="386"/>
        <v>0</v>
      </c>
      <c r="BX158" s="6">
        <f t="shared" si="386"/>
        <v>0</v>
      </c>
      <c r="BY158" s="6">
        <f t="shared" si="386"/>
        <v>0</v>
      </c>
      <c r="BZ158" s="6">
        <f t="shared" si="386"/>
        <v>0</v>
      </c>
      <c r="CA158" s="6">
        <f t="shared" si="386"/>
        <v>54560</v>
      </c>
      <c r="CB158" s="6">
        <f t="shared" si="386"/>
        <v>0</v>
      </c>
      <c r="CC158" s="6">
        <f t="shared" si="387"/>
        <v>0</v>
      </c>
      <c r="CD158" s="6">
        <f t="shared" si="387"/>
        <v>0</v>
      </c>
      <c r="CE158" s="6">
        <f t="shared" si="387"/>
        <v>0</v>
      </c>
      <c r="CF158" s="6">
        <f t="shared" si="387"/>
        <v>0</v>
      </c>
      <c r="CG158" s="6">
        <f t="shared" si="387"/>
        <v>54560</v>
      </c>
      <c r="CH158" s="6">
        <f t="shared" si="387"/>
        <v>0</v>
      </c>
      <c r="CI158" s="6">
        <f t="shared" si="387"/>
        <v>0</v>
      </c>
      <c r="CJ158" s="6">
        <f t="shared" si="387"/>
        <v>0</v>
      </c>
      <c r="CK158" s="6">
        <f t="shared" si="387"/>
        <v>0</v>
      </c>
      <c r="CL158" s="6">
        <f t="shared" si="387"/>
        <v>0</v>
      </c>
      <c r="CM158" s="6">
        <f t="shared" si="387"/>
        <v>54560</v>
      </c>
      <c r="CN158" s="6">
        <f t="shared" si="387"/>
        <v>0</v>
      </c>
      <c r="CO158" s="6">
        <f t="shared" si="387"/>
        <v>54560</v>
      </c>
      <c r="CP158" s="6">
        <f t="shared" si="387"/>
        <v>0</v>
      </c>
      <c r="CQ158" s="36">
        <f t="shared" si="370"/>
        <v>100</v>
      </c>
      <c r="CR158" s="36"/>
    </row>
    <row r="159" spans="1:96" ht="20.100000000000001" customHeight="1">
      <c r="A159" s="16" t="s">
        <v>18</v>
      </c>
      <c r="B159" s="14">
        <v>913</v>
      </c>
      <c r="C159" s="14" t="s">
        <v>7</v>
      </c>
      <c r="D159" s="14" t="s">
        <v>33</v>
      </c>
      <c r="E159" s="14" t="s">
        <v>70</v>
      </c>
      <c r="F159" s="14">
        <v>620</v>
      </c>
      <c r="G159" s="7">
        <v>52300</v>
      </c>
      <c r="H159" s="7"/>
      <c r="I159" s="7"/>
      <c r="J159" s="7">
        <v>1620</v>
      </c>
      <c r="K159" s="7"/>
      <c r="L159" s="7"/>
      <c r="M159" s="7">
        <f>G159+I159+J159+K159+L159</f>
        <v>53920</v>
      </c>
      <c r="N159" s="7">
        <f>H159+L159</f>
        <v>0</v>
      </c>
      <c r="O159" s="7"/>
      <c r="P159" s="7"/>
      <c r="Q159" s="7"/>
      <c r="R159" s="7"/>
      <c r="S159" s="7">
        <f>M159+O159+P159+Q159+R159</f>
        <v>53920</v>
      </c>
      <c r="T159" s="7">
        <f>N159+R159</f>
        <v>0</v>
      </c>
      <c r="U159" s="7"/>
      <c r="V159" s="7">
        <v>640</v>
      </c>
      <c r="W159" s="7"/>
      <c r="X159" s="7"/>
      <c r="Y159" s="7">
        <f>S159+U159+V159+W159+X159</f>
        <v>54560</v>
      </c>
      <c r="Z159" s="7">
        <f>T159+X159</f>
        <v>0</v>
      </c>
      <c r="AA159" s="7"/>
      <c r="AB159" s="7"/>
      <c r="AC159" s="7"/>
      <c r="AD159" s="7"/>
      <c r="AE159" s="7">
        <f>Y159+AA159+AB159+AC159+AD159</f>
        <v>54560</v>
      </c>
      <c r="AF159" s="7">
        <f>Z159+AD159</f>
        <v>0</v>
      </c>
      <c r="AG159" s="7"/>
      <c r="AH159" s="7"/>
      <c r="AI159" s="7"/>
      <c r="AJ159" s="7"/>
      <c r="AK159" s="7">
        <f>AE159+AG159+AH159+AI159+AJ159</f>
        <v>54560</v>
      </c>
      <c r="AL159" s="7">
        <f>AF159+AJ159</f>
        <v>0</v>
      </c>
      <c r="AM159" s="7"/>
      <c r="AN159" s="7"/>
      <c r="AO159" s="7"/>
      <c r="AP159" s="7"/>
      <c r="AQ159" s="7">
        <f>AK159+AM159+AN159+AO159+AP159</f>
        <v>54560</v>
      </c>
      <c r="AR159" s="7">
        <f>AL159+AP159</f>
        <v>0</v>
      </c>
      <c r="AS159" s="7"/>
      <c r="AT159" s="7"/>
      <c r="AU159" s="7"/>
      <c r="AV159" s="7"/>
      <c r="AW159" s="7">
        <f>AQ159+AS159+AT159+AU159+AV159</f>
        <v>54560</v>
      </c>
      <c r="AX159" s="7">
        <f>AR159+AV159</f>
        <v>0</v>
      </c>
      <c r="AY159" s="7"/>
      <c r="AZ159" s="7"/>
      <c r="BA159" s="7"/>
      <c r="BB159" s="7"/>
      <c r="BC159" s="7">
        <f>AW159+AY159+AZ159+BA159+BB159</f>
        <v>54560</v>
      </c>
      <c r="BD159" s="7">
        <f>AX159+BB159</f>
        <v>0</v>
      </c>
      <c r="BE159" s="7"/>
      <c r="BF159" s="7"/>
      <c r="BG159" s="7"/>
      <c r="BH159" s="7"/>
      <c r="BI159" s="7">
        <f>BC159+BE159+BF159+BG159+BH159</f>
        <v>54560</v>
      </c>
      <c r="BJ159" s="7">
        <f>BD159+BH159</f>
        <v>0</v>
      </c>
      <c r="BK159" s="7"/>
      <c r="BL159" s="7"/>
      <c r="BM159" s="7"/>
      <c r="BN159" s="7"/>
      <c r="BO159" s="7">
        <f>BI159+BK159+BL159+BM159+BN159</f>
        <v>54560</v>
      </c>
      <c r="BP159" s="7">
        <f>BJ159+BN159</f>
        <v>0</v>
      </c>
      <c r="BQ159" s="7"/>
      <c r="BR159" s="7"/>
      <c r="BS159" s="7"/>
      <c r="BT159" s="7"/>
      <c r="BU159" s="7">
        <f>BO159+BQ159+BR159+BS159+BT159</f>
        <v>54560</v>
      </c>
      <c r="BV159" s="7">
        <f>BP159+BT159</f>
        <v>0</v>
      </c>
      <c r="BW159" s="7"/>
      <c r="BX159" s="7"/>
      <c r="BY159" s="7"/>
      <c r="BZ159" s="7"/>
      <c r="CA159" s="7">
        <f>BU159+BW159+BX159+BY159+BZ159</f>
        <v>54560</v>
      </c>
      <c r="CB159" s="7">
        <f>BV159+BZ159</f>
        <v>0</v>
      </c>
      <c r="CC159" s="7"/>
      <c r="CD159" s="7"/>
      <c r="CE159" s="7"/>
      <c r="CF159" s="7"/>
      <c r="CG159" s="7">
        <f>CA159+CC159+CD159+CE159+CF159</f>
        <v>54560</v>
      </c>
      <c r="CH159" s="7">
        <f>CB159+CF159</f>
        <v>0</v>
      </c>
      <c r="CI159" s="7"/>
      <c r="CJ159" s="7"/>
      <c r="CK159" s="7"/>
      <c r="CL159" s="7"/>
      <c r="CM159" s="7">
        <f>CG159+CI159+CJ159+CK159+CL159</f>
        <v>54560</v>
      </c>
      <c r="CN159" s="7">
        <f>CH159+CL159</f>
        <v>0</v>
      </c>
      <c r="CO159" s="7">
        <v>54560</v>
      </c>
      <c r="CP159" s="7"/>
      <c r="CQ159" s="37">
        <f t="shared" si="370"/>
        <v>100</v>
      </c>
      <c r="CR159" s="37"/>
    </row>
    <row r="160" spans="1:96" ht="20.100000000000001" customHeight="1">
      <c r="A160" s="16" t="s">
        <v>14</v>
      </c>
      <c r="B160" s="14">
        <v>913</v>
      </c>
      <c r="C160" s="14" t="s">
        <v>7</v>
      </c>
      <c r="D160" s="14" t="s">
        <v>33</v>
      </c>
      <c r="E160" s="14" t="s">
        <v>40</v>
      </c>
      <c r="F160" s="14"/>
      <c r="G160" s="7">
        <f t="shared" ref="G160:V162" si="388">G161</f>
        <v>938</v>
      </c>
      <c r="H160" s="7">
        <f t="shared" si="388"/>
        <v>0</v>
      </c>
      <c r="I160" s="7">
        <f t="shared" si="388"/>
        <v>0</v>
      </c>
      <c r="J160" s="7">
        <f t="shared" si="388"/>
        <v>0</v>
      </c>
      <c r="K160" s="7">
        <f t="shared" si="388"/>
        <v>0</v>
      </c>
      <c r="L160" s="7">
        <f t="shared" si="388"/>
        <v>0</v>
      </c>
      <c r="M160" s="7">
        <f t="shared" si="388"/>
        <v>938</v>
      </c>
      <c r="N160" s="7">
        <f t="shared" si="388"/>
        <v>0</v>
      </c>
      <c r="O160" s="7">
        <f t="shared" si="388"/>
        <v>0</v>
      </c>
      <c r="P160" s="7">
        <f t="shared" si="388"/>
        <v>0</v>
      </c>
      <c r="Q160" s="7">
        <f t="shared" si="388"/>
        <v>0</v>
      </c>
      <c r="R160" s="7">
        <f t="shared" si="388"/>
        <v>0</v>
      </c>
      <c r="S160" s="7">
        <f t="shared" si="388"/>
        <v>938</v>
      </c>
      <c r="T160" s="7">
        <f t="shared" si="388"/>
        <v>0</v>
      </c>
      <c r="U160" s="7">
        <f t="shared" si="388"/>
        <v>0</v>
      </c>
      <c r="V160" s="7">
        <f t="shared" si="388"/>
        <v>0</v>
      </c>
      <c r="W160" s="7">
        <f t="shared" ref="U160:AJ162" si="389">W161</f>
        <v>0</v>
      </c>
      <c r="X160" s="7">
        <f t="shared" si="389"/>
        <v>0</v>
      </c>
      <c r="Y160" s="7">
        <f t="shared" si="389"/>
        <v>938</v>
      </c>
      <c r="Z160" s="7">
        <f t="shared" si="389"/>
        <v>0</v>
      </c>
      <c r="AA160" s="7">
        <f t="shared" si="389"/>
        <v>-159</v>
      </c>
      <c r="AB160" s="7">
        <f t="shared" si="389"/>
        <v>2566</v>
      </c>
      <c r="AC160" s="7">
        <f t="shared" si="389"/>
        <v>0</v>
      </c>
      <c r="AD160" s="7">
        <f t="shared" si="389"/>
        <v>0</v>
      </c>
      <c r="AE160" s="7">
        <f t="shared" si="389"/>
        <v>3345</v>
      </c>
      <c r="AF160" s="7">
        <f t="shared" si="389"/>
        <v>0</v>
      </c>
      <c r="AG160" s="7">
        <f t="shared" si="389"/>
        <v>0</v>
      </c>
      <c r="AH160" s="7">
        <f t="shared" si="389"/>
        <v>0</v>
      </c>
      <c r="AI160" s="7">
        <f t="shared" si="389"/>
        <v>0</v>
      </c>
      <c r="AJ160" s="7">
        <f t="shared" si="389"/>
        <v>0</v>
      </c>
      <c r="AK160" s="7">
        <f t="shared" ref="AG160:AV162" si="390">AK161</f>
        <v>3345</v>
      </c>
      <c r="AL160" s="7">
        <f t="shared" si="390"/>
        <v>0</v>
      </c>
      <c r="AM160" s="7">
        <f t="shared" si="390"/>
        <v>0</v>
      </c>
      <c r="AN160" s="7">
        <f t="shared" si="390"/>
        <v>930</v>
      </c>
      <c r="AO160" s="7">
        <f t="shared" si="390"/>
        <v>0</v>
      </c>
      <c r="AP160" s="7">
        <f t="shared" si="390"/>
        <v>0</v>
      </c>
      <c r="AQ160" s="7">
        <f t="shared" si="390"/>
        <v>4275</v>
      </c>
      <c r="AR160" s="7">
        <f t="shared" si="390"/>
        <v>0</v>
      </c>
      <c r="AS160" s="7">
        <f t="shared" si="390"/>
        <v>0</v>
      </c>
      <c r="AT160" s="7">
        <f t="shared" si="390"/>
        <v>0</v>
      </c>
      <c r="AU160" s="7">
        <f t="shared" si="390"/>
        <v>0</v>
      </c>
      <c r="AV160" s="7">
        <f t="shared" si="390"/>
        <v>0</v>
      </c>
      <c r="AW160" s="7">
        <f t="shared" ref="AS160:BH162" si="391">AW161</f>
        <v>4275</v>
      </c>
      <c r="AX160" s="7">
        <f t="shared" si="391"/>
        <v>0</v>
      </c>
      <c r="AY160" s="7">
        <f t="shared" si="391"/>
        <v>0</v>
      </c>
      <c r="AZ160" s="7">
        <f t="shared" si="391"/>
        <v>0</v>
      </c>
      <c r="BA160" s="7">
        <f t="shared" si="391"/>
        <v>-64</v>
      </c>
      <c r="BB160" s="7">
        <f t="shared" si="391"/>
        <v>0</v>
      </c>
      <c r="BC160" s="7">
        <f t="shared" si="391"/>
        <v>4211</v>
      </c>
      <c r="BD160" s="7">
        <f t="shared" si="391"/>
        <v>0</v>
      </c>
      <c r="BE160" s="7">
        <f t="shared" si="391"/>
        <v>0</v>
      </c>
      <c r="BF160" s="7">
        <f t="shared" si="391"/>
        <v>0</v>
      </c>
      <c r="BG160" s="7">
        <f t="shared" si="391"/>
        <v>0</v>
      </c>
      <c r="BH160" s="7">
        <f t="shared" si="391"/>
        <v>0</v>
      </c>
      <c r="BI160" s="7">
        <f t="shared" ref="BE160:BT162" si="392">BI161</f>
        <v>4211</v>
      </c>
      <c r="BJ160" s="7">
        <f t="shared" si="392"/>
        <v>0</v>
      </c>
      <c r="BK160" s="7">
        <f t="shared" si="392"/>
        <v>0</v>
      </c>
      <c r="BL160" s="7">
        <f t="shared" si="392"/>
        <v>0</v>
      </c>
      <c r="BM160" s="7">
        <f t="shared" si="392"/>
        <v>0</v>
      </c>
      <c r="BN160" s="7">
        <f t="shared" si="392"/>
        <v>0</v>
      </c>
      <c r="BO160" s="7">
        <f t="shared" si="392"/>
        <v>4211</v>
      </c>
      <c r="BP160" s="7">
        <f t="shared" si="392"/>
        <v>0</v>
      </c>
      <c r="BQ160" s="7">
        <f t="shared" si="392"/>
        <v>0</v>
      </c>
      <c r="BR160" s="7">
        <f t="shared" si="392"/>
        <v>0</v>
      </c>
      <c r="BS160" s="7">
        <f t="shared" si="392"/>
        <v>0</v>
      </c>
      <c r="BT160" s="7">
        <f t="shared" si="392"/>
        <v>0</v>
      </c>
      <c r="BU160" s="7">
        <f t="shared" ref="BQ160:CF162" si="393">BU161</f>
        <v>4211</v>
      </c>
      <c r="BV160" s="7">
        <f t="shared" si="393"/>
        <v>0</v>
      </c>
      <c r="BW160" s="7">
        <f t="shared" si="393"/>
        <v>0</v>
      </c>
      <c r="BX160" s="7">
        <f t="shared" si="393"/>
        <v>0</v>
      </c>
      <c r="BY160" s="7">
        <f t="shared" si="393"/>
        <v>0</v>
      </c>
      <c r="BZ160" s="7">
        <f t="shared" si="393"/>
        <v>0</v>
      </c>
      <c r="CA160" s="7">
        <f t="shared" si="393"/>
        <v>4211</v>
      </c>
      <c r="CB160" s="7">
        <f t="shared" si="393"/>
        <v>0</v>
      </c>
      <c r="CC160" s="7">
        <f t="shared" si="393"/>
        <v>0</v>
      </c>
      <c r="CD160" s="7">
        <f t="shared" si="393"/>
        <v>0</v>
      </c>
      <c r="CE160" s="7">
        <f t="shared" si="393"/>
        <v>0</v>
      </c>
      <c r="CF160" s="7">
        <f t="shared" si="393"/>
        <v>0</v>
      </c>
      <c r="CG160" s="7">
        <f t="shared" ref="CC160:CP162" si="394">CG161</f>
        <v>4211</v>
      </c>
      <c r="CH160" s="7">
        <f t="shared" si="394"/>
        <v>0</v>
      </c>
      <c r="CI160" s="7">
        <f t="shared" si="394"/>
        <v>0</v>
      </c>
      <c r="CJ160" s="7">
        <f t="shared" si="394"/>
        <v>0</v>
      </c>
      <c r="CK160" s="7">
        <f t="shared" si="394"/>
        <v>0</v>
      </c>
      <c r="CL160" s="7">
        <f t="shared" si="394"/>
        <v>0</v>
      </c>
      <c r="CM160" s="7">
        <f t="shared" si="394"/>
        <v>4211</v>
      </c>
      <c r="CN160" s="7">
        <f t="shared" si="394"/>
        <v>0</v>
      </c>
      <c r="CO160" s="7">
        <f t="shared" si="394"/>
        <v>4210</v>
      </c>
      <c r="CP160" s="7">
        <f t="shared" si="394"/>
        <v>0</v>
      </c>
      <c r="CQ160" s="37">
        <f t="shared" si="370"/>
        <v>99.976252671574457</v>
      </c>
      <c r="CR160" s="37"/>
    </row>
    <row r="161" spans="1:96" ht="33">
      <c r="A161" s="13" t="s">
        <v>71</v>
      </c>
      <c r="B161" s="14">
        <v>913</v>
      </c>
      <c r="C161" s="14" t="s">
        <v>7</v>
      </c>
      <c r="D161" s="14" t="s">
        <v>33</v>
      </c>
      <c r="E161" s="14" t="s">
        <v>72</v>
      </c>
      <c r="F161" s="14"/>
      <c r="G161" s="9">
        <f t="shared" si="388"/>
        <v>938</v>
      </c>
      <c r="H161" s="9">
        <f t="shared" si="388"/>
        <v>0</v>
      </c>
      <c r="I161" s="9">
        <f t="shared" si="388"/>
        <v>0</v>
      </c>
      <c r="J161" s="9">
        <f t="shared" si="388"/>
        <v>0</v>
      </c>
      <c r="K161" s="9">
        <f t="shared" si="388"/>
        <v>0</v>
      </c>
      <c r="L161" s="9">
        <f t="shared" si="388"/>
        <v>0</v>
      </c>
      <c r="M161" s="9">
        <f t="shared" si="388"/>
        <v>938</v>
      </c>
      <c r="N161" s="9">
        <f t="shared" si="388"/>
        <v>0</v>
      </c>
      <c r="O161" s="9">
        <f t="shared" si="388"/>
        <v>0</v>
      </c>
      <c r="P161" s="9">
        <f t="shared" si="388"/>
        <v>0</v>
      </c>
      <c r="Q161" s="9">
        <f t="shared" si="388"/>
        <v>0</v>
      </c>
      <c r="R161" s="9">
        <f t="shared" si="388"/>
        <v>0</v>
      </c>
      <c r="S161" s="9">
        <f t="shared" si="388"/>
        <v>938</v>
      </c>
      <c r="T161" s="9">
        <f t="shared" si="388"/>
        <v>0</v>
      </c>
      <c r="U161" s="9">
        <f t="shared" si="389"/>
        <v>0</v>
      </c>
      <c r="V161" s="9">
        <f t="shared" si="389"/>
        <v>0</v>
      </c>
      <c r="W161" s="9">
        <f t="shared" si="389"/>
        <v>0</v>
      </c>
      <c r="X161" s="9">
        <f t="shared" si="389"/>
        <v>0</v>
      </c>
      <c r="Y161" s="9">
        <f t="shared" si="389"/>
        <v>938</v>
      </c>
      <c r="Z161" s="9">
        <f t="shared" si="389"/>
        <v>0</v>
      </c>
      <c r="AA161" s="9">
        <f t="shared" si="389"/>
        <v>-159</v>
      </c>
      <c r="AB161" s="9">
        <f t="shared" si="389"/>
        <v>2566</v>
      </c>
      <c r="AC161" s="9">
        <f t="shared" si="389"/>
        <v>0</v>
      </c>
      <c r="AD161" s="9">
        <f t="shared" si="389"/>
        <v>0</v>
      </c>
      <c r="AE161" s="9">
        <f t="shared" si="389"/>
        <v>3345</v>
      </c>
      <c r="AF161" s="9">
        <f t="shared" si="389"/>
        <v>0</v>
      </c>
      <c r="AG161" s="9">
        <f t="shared" si="390"/>
        <v>0</v>
      </c>
      <c r="AH161" s="9">
        <f t="shared" si="390"/>
        <v>0</v>
      </c>
      <c r="AI161" s="9">
        <f t="shared" si="390"/>
        <v>0</v>
      </c>
      <c r="AJ161" s="9">
        <f t="shared" si="390"/>
        <v>0</v>
      </c>
      <c r="AK161" s="9">
        <f t="shared" si="390"/>
        <v>3345</v>
      </c>
      <c r="AL161" s="9">
        <f t="shared" si="390"/>
        <v>0</v>
      </c>
      <c r="AM161" s="9">
        <f t="shared" si="390"/>
        <v>0</v>
      </c>
      <c r="AN161" s="9">
        <f t="shared" si="390"/>
        <v>930</v>
      </c>
      <c r="AO161" s="9">
        <f t="shared" si="390"/>
        <v>0</v>
      </c>
      <c r="AP161" s="9">
        <f t="shared" si="390"/>
        <v>0</v>
      </c>
      <c r="AQ161" s="9">
        <f t="shared" si="390"/>
        <v>4275</v>
      </c>
      <c r="AR161" s="9">
        <f t="shared" si="390"/>
        <v>0</v>
      </c>
      <c r="AS161" s="9">
        <f t="shared" si="391"/>
        <v>0</v>
      </c>
      <c r="AT161" s="9">
        <f t="shared" si="391"/>
        <v>0</v>
      </c>
      <c r="AU161" s="9">
        <f t="shared" si="391"/>
        <v>0</v>
      </c>
      <c r="AV161" s="9">
        <f t="shared" si="391"/>
        <v>0</v>
      </c>
      <c r="AW161" s="9">
        <f t="shared" si="391"/>
        <v>4275</v>
      </c>
      <c r="AX161" s="9">
        <f t="shared" si="391"/>
        <v>0</v>
      </c>
      <c r="AY161" s="9">
        <f t="shared" si="391"/>
        <v>0</v>
      </c>
      <c r="AZ161" s="9">
        <f t="shared" si="391"/>
        <v>0</v>
      </c>
      <c r="BA161" s="9">
        <f t="shared" si="391"/>
        <v>-64</v>
      </c>
      <c r="BB161" s="9">
        <f t="shared" si="391"/>
        <v>0</v>
      </c>
      <c r="BC161" s="9">
        <f t="shared" si="391"/>
        <v>4211</v>
      </c>
      <c r="BD161" s="9">
        <f t="shared" si="391"/>
        <v>0</v>
      </c>
      <c r="BE161" s="9">
        <f t="shared" si="392"/>
        <v>0</v>
      </c>
      <c r="BF161" s="9">
        <f t="shared" si="392"/>
        <v>0</v>
      </c>
      <c r="BG161" s="9">
        <f t="shared" si="392"/>
        <v>0</v>
      </c>
      <c r="BH161" s="9">
        <f t="shared" si="392"/>
        <v>0</v>
      </c>
      <c r="BI161" s="9">
        <f t="shared" si="392"/>
        <v>4211</v>
      </c>
      <c r="BJ161" s="9">
        <f t="shared" si="392"/>
        <v>0</v>
      </c>
      <c r="BK161" s="9">
        <f t="shared" si="392"/>
        <v>0</v>
      </c>
      <c r="BL161" s="9">
        <f t="shared" si="392"/>
        <v>0</v>
      </c>
      <c r="BM161" s="9">
        <f t="shared" si="392"/>
        <v>0</v>
      </c>
      <c r="BN161" s="9">
        <f t="shared" si="392"/>
        <v>0</v>
      </c>
      <c r="BO161" s="9">
        <f t="shared" si="392"/>
        <v>4211</v>
      </c>
      <c r="BP161" s="9">
        <f t="shared" si="392"/>
        <v>0</v>
      </c>
      <c r="BQ161" s="9">
        <f t="shared" si="393"/>
        <v>0</v>
      </c>
      <c r="BR161" s="9">
        <f t="shared" si="393"/>
        <v>0</v>
      </c>
      <c r="BS161" s="9">
        <f t="shared" si="393"/>
        <v>0</v>
      </c>
      <c r="BT161" s="9">
        <f t="shared" si="393"/>
        <v>0</v>
      </c>
      <c r="BU161" s="9">
        <f t="shared" si="393"/>
        <v>4211</v>
      </c>
      <c r="BV161" s="9">
        <f t="shared" si="393"/>
        <v>0</v>
      </c>
      <c r="BW161" s="9">
        <f t="shared" si="393"/>
        <v>0</v>
      </c>
      <c r="BX161" s="9">
        <f t="shared" si="393"/>
        <v>0</v>
      </c>
      <c r="BY161" s="9">
        <f t="shared" si="393"/>
        <v>0</v>
      </c>
      <c r="BZ161" s="9">
        <f t="shared" si="393"/>
        <v>0</v>
      </c>
      <c r="CA161" s="9">
        <f t="shared" si="393"/>
        <v>4211</v>
      </c>
      <c r="CB161" s="9">
        <f t="shared" si="393"/>
        <v>0</v>
      </c>
      <c r="CC161" s="9">
        <f t="shared" si="394"/>
        <v>0</v>
      </c>
      <c r="CD161" s="9">
        <f t="shared" si="394"/>
        <v>0</v>
      </c>
      <c r="CE161" s="9">
        <f t="shared" si="394"/>
        <v>0</v>
      </c>
      <c r="CF161" s="9">
        <f t="shared" si="394"/>
        <v>0</v>
      </c>
      <c r="CG161" s="9">
        <f t="shared" si="394"/>
        <v>4211</v>
      </c>
      <c r="CH161" s="9">
        <f t="shared" si="394"/>
        <v>0</v>
      </c>
      <c r="CI161" s="9">
        <f t="shared" si="394"/>
        <v>0</v>
      </c>
      <c r="CJ161" s="9">
        <f t="shared" si="394"/>
        <v>0</v>
      </c>
      <c r="CK161" s="9">
        <f t="shared" si="394"/>
        <v>0</v>
      </c>
      <c r="CL161" s="9">
        <f t="shared" si="394"/>
        <v>0</v>
      </c>
      <c r="CM161" s="9">
        <f t="shared" si="394"/>
        <v>4211</v>
      </c>
      <c r="CN161" s="9">
        <f t="shared" si="394"/>
        <v>0</v>
      </c>
      <c r="CO161" s="9">
        <f t="shared" si="394"/>
        <v>4210</v>
      </c>
      <c r="CP161" s="9">
        <f t="shared" si="394"/>
        <v>0</v>
      </c>
      <c r="CQ161" s="38">
        <f t="shared" si="370"/>
        <v>99.976252671574457</v>
      </c>
      <c r="CR161" s="38"/>
    </row>
    <row r="162" spans="1:96" ht="49.5">
      <c r="A162" s="13" t="s">
        <v>11</v>
      </c>
      <c r="B162" s="14">
        <v>913</v>
      </c>
      <c r="C162" s="14" t="s">
        <v>7</v>
      </c>
      <c r="D162" s="14" t="s">
        <v>33</v>
      </c>
      <c r="E162" s="14" t="s">
        <v>72</v>
      </c>
      <c r="F162" s="14" t="s">
        <v>12</v>
      </c>
      <c r="G162" s="6">
        <f t="shared" si="388"/>
        <v>938</v>
      </c>
      <c r="H162" s="6">
        <f t="shared" si="388"/>
        <v>0</v>
      </c>
      <c r="I162" s="6">
        <f t="shared" si="388"/>
        <v>0</v>
      </c>
      <c r="J162" s="6">
        <f t="shared" si="388"/>
        <v>0</v>
      </c>
      <c r="K162" s="6">
        <f t="shared" si="388"/>
        <v>0</v>
      </c>
      <c r="L162" s="6">
        <f t="shared" si="388"/>
        <v>0</v>
      </c>
      <c r="M162" s="6">
        <f t="shared" si="388"/>
        <v>938</v>
      </c>
      <c r="N162" s="6">
        <f t="shared" si="388"/>
        <v>0</v>
      </c>
      <c r="O162" s="6">
        <f t="shared" si="388"/>
        <v>0</v>
      </c>
      <c r="P162" s="6">
        <f t="shared" si="388"/>
        <v>0</v>
      </c>
      <c r="Q162" s="6">
        <f t="shared" si="388"/>
        <v>0</v>
      </c>
      <c r="R162" s="6">
        <f t="shared" si="388"/>
        <v>0</v>
      </c>
      <c r="S162" s="6">
        <f t="shared" si="388"/>
        <v>938</v>
      </c>
      <c r="T162" s="6">
        <f t="shared" si="388"/>
        <v>0</v>
      </c>
      <c r="U162" s="6">
        <f t="shared" si="389"/>
        <v>0</v>
      </c>
      <c r="V162" s="6">
        <f t="shared" si="389"/>
        <v>0</v>
      </c>
      <c r="W162" s="6">
        <f t="shared" si="389"/>
        <v>0</v>
      </c>
      <c r="X162" s="6">
        <f t="shared" si="389"/>
        <v>0</v>
      </c>
      <c r="Y162" s="6">
        <f t="shared" si="389"/>
        <v>938</v>
      </c>
      <c r="Z162" s="6">
        <f t="shared" si="389"/>
        <v>0</v>
      </c>
      <c r="AA162" s="6">
        <f t="shared" si="389"/>
        <v>-159</v>
      </c>
      <c r="AB162" s="6">
        <f t="shared" si="389"/>
        <v>2566</v>
      </c>
      <c r="AC162" s="6">
        <f t="shared" si="389"/>
        <v>0</v>
      </c>
      <c r="AD162" s="6">
        <f t="shared" si="389"/>
        <v>0</v>
      </c>
      <c r="AE162" s="6">
        <f t="shared" si="389"/>
        <v>3345</v>
      </c>
      <c r="AF162" s="6">
        <f t="shared" si="389"/>
        <v>0</v>
      </c>
      <c r="AG162" s="6">
        <f t="shared" si="390"/>
        <v>0</v>
      </c>
      <c r="AH162" s="6">
        <f t="shared" si="390"/>
        <v>0</v>
      </c>
      <c r="AI162" s="6">
        <f t="shared" si="390"/>
        <v>0</v>
      </c>
      <c r="AJ162" s="6">
        <f t="shared" si="390"/>
        <v>0</v>
      </c>
      <c r="AK162" s="6">
        <f t="shared" si="390"/>
        <v>3345</v>
      </c>
      <c r="AL162" s="6">
        <f t="shared" si="390"/>
        <v>0</v>
      </c>
      <c r="AM162" s="6">
        <f t="shared" si="390"/>
        <v>0</v>
      </c>
      <c r="AN162" s="6">
        <f t="shared" si="390"/>
        <v>930</v>
      </c>
      <c r="AO162" s="6">
        <f t="shared" si="390"/>
        <v>0</v>
      </c>
      <c r="AP162" s="6">
        <f t="shared" si="390"/>
        <v>0</v>
      </c>
      <c r="AQ162" s="6">
        <f t="shared" si="390"/>
        <v>4275</v>
      </c>
      <c r="AR162" s="6">
        <f t="shared" si="390"/>
        <v>0</v>
      </c>
      <c r="AS162" s="6">
        <f t="shared" si="391"/>
        <v>0</v>
      </c>
      <c r="AT162" s="6">
        <f t="shared" si="391"/>
        <v>0</v>
      </c>
      <c r="AU162" s="6">
        <f t="shared" si="391"/>
        <v>0</v>
      </c>
      <c r="AV162" s="6">
        <f t="shared" si="391"/>
        <v>0</v>
      </c>
      <c r="AW162" s="6">
        <f t="shared" si="391"/>
        <v>4275</v>
      </c>
      <c r="AX162" s="6">
        <f t="shared" si="391"/>
        <v>0</v>
      </c>
      <c r="AY162" s="6">
        <f t="shared" si="391"/>
        <v>0</v>
      </c>
      <c r="AZ162" s="6">
        <f t="shared" si="391"/>
        <v>0</v>
      </c>
      <c r="BA162" s="6">
        <f t="shared" si="391"/>
        <v>-64</v>
      </c>
      <c r="BB162" s="6">
        <f t="shared" si="391"/>
        <v>0</v>
      </c>
      <c r="BC162" s="6">
        <f t="shared" si="391"/>
        <v>4211</v>
      </c>
      <c r="BD162" s="6">
        <f t="shared" si="391"/>
        <v>0</v>
      </c>
      <c r="BE162" s="6">
        <f t="shared" si="392"/>
        <v>0</v>
      </c>
      <c r="BF162" s="6">
        <f t="shared" si="392"/>
        <v>0</v>
      </c>
      <c r="BG162" s="6">
        <f t="shared" si="392"/>
        <v>0</v>
      </c>
      <c r="BH162" s="6">
        <f t="shared" si="392"/>
        <v>0</v>
      </c>
      <c r="BI162" s="6">
        <f t="shared" si="392"/>
        <v>4211</v>
      </c>
      <c r="BJ162" s="6">
        <f t="shared" si="392"/>
        <v>0</v>
      </c>
      <c r="BK162" s="6">
        <f t="shared" si="392"/>
        <v>0</v>
      </c>
      <c r="BL162" s="6">
        <f t="shared" si="392"/>
        <v>0</v>
      </c>
      <c r="BM162" s="6">
        <f t="shared" si="392"/>
        <v>0</v>
      </c>
      <c r="BN162" s="6">
        <f t="shared" si="392"/>
        <v>0</v>
      </c>
      <c r="BO162" s="6">
        <f t="shared" si="392"/>
        <v>4211</v>
      </c>
      <c r="BP162" s="6">
        <f t="shared" si="392"/>
        <v>0</v>
      </c>
      <c r="BQ162" s="6">
        <f t="shared" si="393"/>
        <v>0</v>
      </c>
      <c r="BR162" s="6">
        <f t="shared" si="393"/>
        <v>0</v>
      </c>
      <c r="BS162" s="6">
        <f t="shared" si="393"/>
        <v>0</v>
      </c>
      <c r="BT162" s="6">
        <f t="shared" si="393"/>
        <v>0</v>
      </c>
      <c r="BU162" s="6">
        <f t="shared" si="393"/>
        <v>4211</v>
      </c>
      <c r="BV162" s="6">
        <f t="shared" si="393"/>
        <v>0</v>
      </c>
      <c r="BW162" s="6">
        <f t="shared" si="393"/>
        <v>0</v>
      </c>
      <c r="BX162" s="6">
        <f t="shared" si="393"/>
        <v>0</v>
      </c>
      <c r="BY162" s="6">
        <f t="shared" si="393"/>
        <v>0</v>
      </c>
      <c r="BZ162" s="6">
        <f t="shared" si="393"/>
        <v>0</v>
      </c>
      <c r="CA162" s="6">
        <f t="shared" si="393"/>
        <v>4211</v>
      </c>
      <c r="CB162" s="6">
        <f t="shared" si="393"/>
        <v>0</v>
      </c>
      <c r="CC162" s="6">
        <f t="shared" si="394"/>
        <v>0</v>
      </c>
      <c r="CD162" s="6">
        <f t="shared" si="394"/>
        <v>0</v>
      </c>
      <c r="CE162" s="6">
        <f t="shared" si="394"/>
        <v>0</v>
      </c>
      <c r="CF162" s="6">
        <f t="shared" si="394"/>
        <v>0</v>
      </c>
      <c r="CG162" s="6">
        <f t="shared" si="394"/>
        <v>4211</v>
      </c>
      <c r="CH162" s="6">
        <f t="shared" si="394"/>
        <v>0</v>
      </c>
      <c r="CI162" s="6">
        <f t="shared" si="394"/>
        <v>0</v>
      </c>
      <c r="CJ162" s="6">
        <f t="shared" si="394"/>
        <v>0</v>
      </c>
      <c r="CK162" s="6">
        <f t="shared" si="394"/>
        <v>0</v>
      </c>
      <c r="CL162" s="6">
        <f t="shared" si="394"/>
        <v>0</v>
      </c>
      <c r="CM162" s="6">
        <f t="shared" si="394"/>
        <v>4211</v>
      </c>
      <c r="CN162" s="6">
        <f t="shared" si="394"/>
        <v>0</v>
      </c>
      <c r="CO162" s="6">
        <f t="shared" si="394"/>
        <v>4210</v>
      </c>
      <c r="CP162" s="6">
        <f t="shared" si="394"/>
        <v>0</v>
      </c>
      <c r="CQ162" s="36">
        <f t="shared" si="370"/>
        <v>99.976252671574457</v>
      </c>
      <c r="CR162" s="36"/>
    </row>
    <row r="163" spans="1:96" ht="20.100000000000001" customHeight="1">
      <c r="A163" s="16" t="s">
        <v>18</v>
      </c>
      <c r="B163" s="14">
        <v>913</v>
      </c>
      <c r="C163" s="14" t="s">
        <v>7</v>
      </c>
      <c r="D163" s="14" t="s">
        <v>33</v>
      </c>
      <c r="E163" s="14" t="s">
        <v>72</v>
      </c>
      <c r="F163" s="14">
        <v>620</v>
      </c>
      <c r="G163" s="7">
        <v>938</v>
      </c>
      <c r="H163" s="7"/>
      <c r="I163" s="7"/>
      <c r="J163" s="7"/>
      <c r="K163" s="7"/>
      <c r="L163" s="7"/>
      <c r="M163" s="7">
        <f>G163+I163+J163+K163+L163</f>
        <v>938</v>
      </c>
      <c r="N163" s="7">
        <f>H163+L163</f>
        <v>0</v>
      </c>
      <c r="O163" s="7"/>
      <c r="P163" s="7"/>
      <c r="Q163" s="7"/>
      <c r="R163" s="7"/>
      <c r="S163" s="7">
        <f>M163+O163+P163+Q163+R163</f>
        <v>938</v>
      </c>
      <c r="T163" s="7">
        <f>N163+R163</f>
        <v>0</v>
      </c>
      <c r="U163" s="7"/>
      <c r="V163" s="7"/>
      <c r="W163" s="7"/>
      <c r="X163" s="7"/>
      <c r="Y163" s="7">
        <f>S163+U163+V163+W163+X163</f>
        <v>938</v>
      </c>
      <c r="Z163" s="7">
        <f>T163+X163</f>
        <v>0</v>
      </c>
      <c r="AA163" s="7">
        <f>-109-50</f>
        <v>-159</v>
      </c>
      <c r="AB163" s="7">
        <v>2566</v>
      </c>
      <c r="AC163" s="7"/>
      <c r="AD163" s="7"/>
      <c r="AE163" s="7">
        <f>Y163+AA163+AB163+AC163+AD163</f>
        <v>3345</v>
      </c>
      <c r="AF163" s="7">
        <f>Z163+AD163</f>
        <v>0</v>
      </c>
      <c r="AG163" s="7"/>
      <c r="AH163" s="7"/>
      <c r="AI163" s="7"/>
      <c r="AJ163" s="7"/>
      <c r="AK163" s="7">
        <f>AE163+AG163+AH163+AI163+AJ163</f>
        <v>3345</v>
      </c>
      <c r="AL163" s="7">
        <f>AF163+AJ163</f>
        <v>0</v>
      </c>
      <c r="AM163" s="7"/>
      <c r="AN163" s="7">
        <v>930</v>
      </c>
      <c r="AO163" s="7"/>
      <c r="AP163" s="7"/>
      <c r="AQ163" s="7">
        <f>AK163+AM163+AN163+AO163+AP163</f>
        <v>4275</v>
      </c>
      <c r="AR163" s="7">
        <f>AL163+AP163</f>
        <v>0</v>
      </c>
      <c r="AS163" s="7"/>
      <c r="AT163" s="7"/>
      <c r="AU163" s="7"/>
      <c r="AV163" s="7"/>
      <c r="AW163" s="7">
        <f>AQ163+AS163+AT163+AU163+AV163</f>
        <v>4275</v>
      </c>
      <c r="AX163" s="7">
        <f>AR163+AV163</f>
        <v>0</v>
      </c>
      <c r="AY163" s="7"/>
      <c r="AZ163" s="7"/>
      <c r="BA163" s="7">
        <v>-64</v>
      </c>
      <c r="BB163" s="7"/>
      <c r="BC163" s="7">
        <f>AW163+AY163+AZ163+BA163+BB163</f>
        <v>4211</v>
      </c>
      <c r="BD163" s="7">
        <f>AX163+BB163</f>
        <v>0</v>
      </c>
      <c r="BE163" s="7"/>
      <c r="BF163" s="7"/>
      <c r="BG163" s="7"/>
      <c r="BH163" s="7"/>
      <c r="BI163" s="7">
        <f>BC163+BE163+BF163+BG163+BH163</f>
        <v>4211</v>
      </c>
      <c r="BJ163" s="7">
        <f>BD163+BH163</f>
        <v>0</v>
      </c>
      <c r="BK163" s="7"/>
      <c r="BL163" s="7"/>
      <c r="BM163" s="7"/>
      <c r="BN163" s="7"/>
      <c r="BO163" s="7">
        <f>BI163+BK163+BL163+BM163+BN163</f>
        <v>4211</v>
      </c>
      <c r="BP163" s="7">
        <f>BJ163+BN163</f>
        <v>0</v>
      </c>
      <c r="BQ163" s="7"/>
      <c r="BR163" s="7"/>
      <c r="BS163" s="7"/>
      <c r="BT163" s="7"/>
      <c r="BU163" s="7">
        <f>BO163+BQ163+BR163+BS163+BT163</f>
        <v>4211</v>
      </c>
      <c r="BV163" s="7">
        <f>BP163+BT163</f>
        <v>0</v>
      </c>
      <c r="BW163" s="7"/>
      <c r="BX163" s="7"/>
      <c r="BY163" s="7"/>
      <c r="BZ163" s="7"/>
      <c r="CA163" s="7">
        <f>BU163+BW163+BX163+BY163+BZ163</f>
        <v>4211</v>
      </c>
      <c r="CB163" s="7">
        <f>BV163+BZ163</f>
        <v>0</v>
      </c>
      <c r="CC163" s="7"/>
      <c r="CD163" s="7"/>
      <c r="CE163" s="7"/>
      <c r="CF163" s="7"/>
      <c r="CG163" s="7">
        <f>CA163+CC163+CD163+CE163+CF163</f>
        <v>4211</v>
      </c>
      <c r="CH163" s="7">
        <f>CB163+CF163</f>
        <v>0</v>
      </c>
      <c r="CI163" s="7"/>
      <c r="CJ163" s="7"/>
      <c r="CK163" s="7"/>
      <c r="CL163" s="7"/>
      <c r="CM163" s="7">
        <f>CG163+CI163+CJ163+CK163+CL163</f>
        <v>4211</v>
      </c>
      <c r="CN163" s="7">
        <f>CH163+CL163</f>
        <v>0</v>
      </c>
      <c r="CO163" s="7">
        <v>4210</v>
      </c>
      <c r="CP163" s="7"/>
      <c r="CQ163" s="37">
        <f t="shared" si="370"/>
        <v>99.976252671574457</v>
      </c>
      <c r="CR163" s="37"/>
    </row>
    <row r="164" spans="1:96" ht="20.100000000000001" customHeight="1">
      <c r="A164" s="16" t="s">
        <v>34</v>
      </c>
      <c r="B164" s="14">
        <v>913</v>
      </c>
      <c r="C164" s="14" t="s">
        <v>7</v>
      </c>
      <c r="D164" s="14" t="s">
        <v>33</v>
      </c>
      <c r="E164" s="14" t="s">
        <v>73</v>
      </c>
      <c r="F164" s="14"/>
      <c r="G164" s="7">
        <f t="shared" ref="G164:BR164" si="395">G165</f>
        <v>14520</v>
      </c>
      <c r="H164" s="7">
        <f t="shared" si="395"/>
        <v>0</v>
      </c>
      <c r="I164" s="7">
        <f t="shared" si="395"/>
        <v>0</v>
      </c>
      <c r="J164" s="7">
        <f t="shared" si="395"/>
        <v>584</v>
      </c>
      <c r="K164" s="7">
        <f t="shared" si="395"/>
        <v>0</v>
      </c>
      <c r="L164" s="7">
        <f t="shared" si="395"/>
        <v>0</v>
      </c>
      <c r="M164" s="7">
        <f t="shared" si="395"/>
        <v>15104</v>
      </c>
      <c r="N164" s="7">
        <f t="shared" si="395"/>
        <v>0</v>
      </c>
      <c r="O164" s="7">
        <f t="shared" si="395"/>
        <v>0</v>
      </c>
      <c r="P164" s="7">
        <f t="shared" si="395"/>
        <v>0</v>
      </c>
      <c r="Q164" s="7">
        <f t="shared" si="395"/>
        <v>0</v>
      </c>
      <c r="R164" s="7">
        <f t="shared" si="395"/>
        <v>0</v>
      </c>
      <c r="S164" s="7">
        <f t="shared" si="395"/>
        <v>15104</v>
      </c>
      <c r="T164" s="7">
        <f t="shared" si="395"/>
        <v>0</v>
      </c>
      <c r="U164" s="7">
        <f t="shared" si="395"/>
        <v>0</v>
      </c>
      <c r="V164" s="7">
        <f t="shared" si="395"/>
        <v>45</v>
      </c>
      <c r="W164" s="7">
        <f t="shared" si="395"/>
        <v>0</v>
      </c>
      <c r="X164" s="7">
        <f t="shared" si="395"/>
        <v>0</v>
      </c>
      <c r="Y164" s="7">
        <f t="shared" si="395"/>
        <v>15149</v>
      </c>
      <c r="Z164" s="7">
        <f t="shared" si="395"/>
        <v>0</v>
      </c>
      <c r="AA164" s="7">
        <f t="shared" si="395"/>
        <v>0</v>
      </c>
      <c r="AB164" s="7">
        <f t="shared" si="395"/>
        <v>0</v>
      </c>
      <c r="AC164" s="7">
        <f t="shared" si="395"/>
        <v>0</v>
      </c>
      <c r="AD164" s="7">
        <f t="shared" si="395"/>
        <v>0</v>
      </c>
      <c r="AE164" s="7">
        <f t="shared" si="395"/>
        <v>15149</v>
      </c>
      <c r="AF164" s="7">
        <f t="shared" si="395"/>
        <v>0</v>
      </c>
      <c r="AG164" s="7">
        <f t="shared" si="395"/>
        <v>0</v>
      </c>
      <c r="AH164" s="7">
        <f t="shared" si="395"/>
        <v>0</v>
      </c>
      <c r="AI164" s="7">
        <f t="shared" si="395"/>
        <v>0</v>
      </c>
      <c r="AJ164" s="7">
        <f t="shared" si="395"/>
        <v>0</v>
      </c>
      <c r="AK164" s="7">
        <f t="shared" si="395"/>
        <v>15149</v>
      </c>
      <c r="AL164" s="7">
        <f t="shared" si="395"/>
        <v>0</v>
      </c>
      <c r="AM164" s="7">
        <f t="shared" si="395"/>
        <v>-577</v>
      </c>
      <c r="AN164" s="7">
        <f t="shared" si="395"/>
        <v>0</v>
      </c>
      <c r="AO164" s="7">
        <f t="shared" si="395"/>
        <v>0</v>
      </c>
      <c r="AP164" s="7">
        <f t="shared" si="395"/>
        <v>0</v>
      </c>
      <c r="AQ164" s="7">
        <f t="shared" si="395"/>
        <v>14572</v>
      </c>
      <c r="AR164" s="7">
        <f t="shared" si="395"/>
        <v>0</v>
      </c>
      <c r="AS164" s="7">
        <f t="shared" si="395"/>
        <v>0</v>
      </c>
      <c r="AT164" s="7">
        <f t="shared" si="395"/>
        <v>0</v>
      </c>
      <c r="AU164" s="7">
        <f t="shared" si="395"/>
        <v>0</v>
      </c>
      <c r="AV164" s="7">
        <f t="shared" si="395"/>
        <v>0</v>
      </c>
      <c r="AW164" s="7">
        <f t="shared" si="395"/>
        <v>14572</v>
      </c>
      <c r="AX164" s="7">
        <f t="shared" si="395"/>
        <v>0</v>
      </c>
      <c r="AY164" s="7">
        <f t="shared" si="395"/>
        <v>0</v>
      </c>
      <c r="AZ164" s="7">
        <f t="shared" si="395"/>
        <v>0</v>
      </c>
      <c r="BA164" s="7">
        <f t="shared" si="395"/>
        <v>0</v>
      </c>
      <c r="BB164" s="7">
        <f t="shared" si="395"/>
        <v>0</v>
      </c>
      <c r="BC164" s="7">
        <f t="shared" si="395"/>
        <v>14572</v>
      </c>
      <c r="BD164" s="7">
        <f t="shared" si="395"/>
        <v>0</v>
      </c>
      <c r="BE164" s="7">
        <f t="shared" si="395"/>
        <v>0</v>
      </c>
      <c r="BF164" s="7">
        <f t="shared" si="395"/>
        <v>0</v>
      </c>
      <c r="BG164" s="7">
        <f t="shared" si="395"/>
        <v>0</v>
      </c>
      <c r="BH164" s="7">
        <f t="shared" si="395"/>
        <v>0</v>
      </c>
      <c r="BI164" s="7">
        <f t="shared" si="395"/>
        <v>14572</v>
      </c>
      <c r="BJ164" s="7">
        <f t="shared" si="395"/>
        <v>0</v>
      </c>
      <c r="BK164" s="7">
        <f t="shared" si="395"/>
        <v>0</v>
      </c>
      <c r="BL164" s="7">
        <f t="shared" si="395"/>
        <v>0</v>
      </c>
      <c r="BM164" s="7">
        <f t="shared" si="395"/>
        <v>0</v>
      </c>
      <c r="BN164" s="7">
        <f t="shared" si="395"/>
        <v>0</v>
      </c>
      <c r="BO164" s="7">
        <f t="shared" si="395"/>
        <v>14572</v>
      </c>
      <c r="BP164" s="7">
        <f t="shared" si="395"/>
        <v>0</v>
      </c>
      <c r="BQ164" s="7">
        <f t="shared" si="395"/>
        <v>0</v>
      </c>
      <c r="BR164" s="7">
        <f t="shared" si="395"/>
        <v>0</v>
      </c>
      <c r="BS164" s="7">
        <f t="shared" ref="BS164:CP164" si="396">BS165</f>
        <v>0</v>
      </c>
      <c r="BT164" s="7">
        <f t="shared" si="396"/>
        <v>0</v>
      </c>
      <c r="BU164" s="7">
        <f t="shared" si="396"/>
        <v>14572</v>
      </c>
      <c r="BV164" s="7">
        <f t="shared" si="396"/>
        <v>0</v>
      </c>
      <c r="BW164" s="7">
        <f t="shared" si="396"/>
        <v>0</v>
      </c>
      <c r="BX164" s="7">
        <f t="shared" si="396"/>
        <v>0</v>
      </c>
      <c r="BY164" s="7">
        <f t="shared" si="396"/>
        <v>0</v>
      </c>
      <c r="BZ164" s="7">
        <f t="shared" si="396"/>
        <v>0</v>
      </c>
      <c r="CA164" s="7">
        <f t="shared" si="396"/>
        <v>14572</v>
      </c>
      <c r="CB164" s="7">
        <f t="shared" si="396"/>
        <v>0</v>
      </c>
      <c r="CC164" s="7">
        <f t="shared" si="396"/>
        <v>0</v>
      </c>
      <c r="CD164" s="7">
        <f t="shared" si="396"/>
        <v>0</v>
      </c>
      <c r="CE164" s="7">
        <f t="shared" si="396"/>
        <v>0</v>
      </c>
      <c r="CF164" s="7">
        <f t="shared" si="396"/>
        <v>0</v>
      </c>
      <c r="CG164" s="7">
        <f t="shared" si="396"/>
        <v>14572</v>
      </c>
      <c r="CH164" s="7">
        <f t="shared" si="396"/>
        <v>0</v>
      </c>
      <c r="CI164" s="7">
        <f t="shared" si="396"/>
        <v>0</v>
      </c>
      <c r="CJ164" s="7">
        <f t="shared" si="396"/>
        <v>0</v>
      </c>
      <c r="CK164" s="7">
        <f t="shared" si="396"/>
        <v>0</v>
      </c>
      <c r="CL164" s="7">
        <f t="shared" si="396"/>
        <v>0</v>
      </c>
      <c r="CM164" s="7">
        <f t="shared" si="396"/>
        <v>14572</v>
      </c>
      <c r="CN164" s="7">
        <f t="shared" si="396"/>
        <v>0</v>
      </c>
      <c r="CO164" s="7">
        <f t="shared" si="396"/>
        <v>14373</v>
      </c>
      <c r="CP164" s="7">
        <f t="shared" si="396"/>
        <v>0</v>
      </c>
      <c r="CQ164" s="37">
        <f t="shared" si="370"/>
        <v>98.634367279714525</v>
      </c>
      <c r="CR164" s="37"/>
    </row>
    <row r="165" spans="1:96" ht="33">
      <c r="A165" s="13" t="s">
        <v>69</v>
      </c>
      <c r="B165" s="14">
        <v>913</v>
      </c>
      <c r="C165" s="14" t="s">
        <v>7</v>
      </c>
      <c r="D165" s="14" t="s">
        <v>33</v>
      </c>
      <c r="E165" s="14" t="s">
        <v>74</v>
      </c>
      <c r="F165" s="7"/>
      <c r="G165" s="6">
        <f>G166+G168+G172+G170</f>
        <v>14520</v>
      </c>
      <c r="H165" s="6">
        <f>H166+H168+H172+H170</f>
        <v>0</v>
      </c>
      <c r="I165" s="6">
        <f t="shared" ref="I165:N165" si="397">I166+I168+I172+I170</f>
        <v>0</v>
      </c>
      <c r="J165" s="6">
        <f t="shared" si="397"/>
        <v>584</v>
      </c>
      <c r="K165" s="6">
        <f t="shared" si="397"/>
        <v>0</v>
      </c>
      <c r="L165" s="6">
        <f t="shared" si="397"/>
        <v>0</v>
      </c>
      <c r="M165" s="6">
        <f t="shared" si="397"/>
        <v>15104</v>
      </c>
      <c r="N165" s="6">
        <f t="shared" si="397"/>
        <v>0</v>
      </c>
      <c r="O165" s="6">
        <f t="shared" ref="O165:T165" si="398">O166+O168+O172+O170</f>
        <v>0</v>
      </c>
      <c r="P165" s="6">
        <f t="shared" si="398"/>
        <v>0</v>
      </c>
      <c r="Q165" s="6">
        <f t="shared" si="398"/>
        <v>0</v>
      </c>
      <c r="R165" s="6">
        <f t="shared" si="398"/>
        <v>0</v>
      </c>
      <c r="S165" s="6">
        <f t="shared" si="398"/>
        <v>15104</v>
      </c>
      <c r="T165" s="6">
        <f t="shared" si="398"/>
        <v>0</v>
      </c>
      <c r="U165" s="6">
        <f t="shared" ref="U165:Z165" si="399">U166+U168+U172+U170</f>
        <v>0</v>
      </c>
      <c r="V165" s="6">
        <f t="shared" si="399"/>
        <v>45</v>
      </c>
      <c r="W165" s="6">
        <f t="shared" si="399"/>
        <v>0</v>
      </c>
      <c r="X165" s="6">
        <f t="shared" si="399"/>
        <v>0</v>
      </c>
      <c r="Y165" s="6">
        <f t="shared" si="399"/>
        <v>15149</v>
      </c>
      <c r="Z165" s="6">
        <f t="shared" si="399"/>
        <v>0</v>
      </c>
      <c r="AA165" s="6">
        <f t="shared" ref="AA165:AF165" si="400">AA166+AA168+AA172+AA170</f>
        <v>0</v>
      </c>
      <c r="AB165" s="6">
        <f t="shared" si="400"/>
        <v>0</v>
      </c>
      <c r="AC165" s="6">
        <f t="shared" si="400"/>
        <v>0</v>
      </c>
      <c r="AD165" s="6">
        <f t="shared" si="400"/>
        <v>0</v>
      </c>
      <c r="AE165" s="6">
        <f t="shared" si="400"/>
        <v>15149</v>
      </c>
      <c r="AF165" s="6">
        <f t="shared" si="400"/>
        <v>0</v>
      </c>
      <c r="AG165" s="6">
        <f t="shared" ref="AG165:AL165" si="401">AG166+AG168+AG172+AG170</f>
        <v>0</v>
      </c>
      <c r="AH165" s="6">
        <f t="shared" si="401"/>
        <v>0</v>
      </c>
      <c r="AI165" s="6">
        <f t="shared" si="401"/>
        <v>0</v>
      </c>
      <c r="AJ165" s="6">
        <f t="shared" si="401"/>
        <v>0</v>
      </c>
      <c r="AK165" s="6">
        <f t="shared" si="401"/>
        <v>15149</v>
      </c>
      <c r="AL165" s="6">
        <f t="shared" si="401"/>
        <v>0</v>
      </c>
      <c r="AM165" s="6">
        <f t="shared" ref="AM165:AR165" si="402">AM166+AM168+AM172+AM170</f>
        <v>-577</v>
      </c>
      <c r="AN165" s="6">
        <f t="shared" si="402"/>
        <v>0</v>
      </c>
      <c r="AO165" s="6">
        <f t="shared" si="402"/>
        <v>0</v>
      </c>
      <c r="AP165" s="6">
        <f t="shared" si="402"/>
        <v>0</v>
      </c>
      <c r="AQ165" s="6">
        <f t="shared" si="402"/>
        <v>14572</v>
      </c>
      <c r="AR165" s="6">
        <f t="shared" si="402"/>
        <v>0</v>
      </c>
      <c r="AS165" s="6">
        <f t="shared" ref="AS165:AX165" si="403">AS166+AS168+AS172+AS170</f>
        <v>0</v>
      </c>
      <c r="AT165" s="6">
        <f t="shared" si="403"/>
        <v>0</v>
      </c>
      <c r="AU165" s="6">
        <f t="shared" si="403"/>
        <v>0</v>
      </c>
      <c r="AV165" s="6">
        <f t="shared" si="403"/>
        <v>0</v>
      </c>
      <c r="AW165" s="6">
        <f t="shared" si="403"/>
        <v>14572</v>
      </c>
      <c r="AX165" s="6">
        <f t="shared" si="403"/>
        <v>0</v>
      </c>
      <c r="AY165" s="6">
        <f t="shared" ref="AY165:BD165" si="404">AY166+AY168+AY172+AY170</f>
        <v>0</v>
      </c>
      <c r="AZ165" s="6">
        <f t="shared" si="404"/>
        <v>0</v>
      </c>
      <c r="BA165" s="6">
        <f t="shared" si="404"/>
        <v>0</v>
      </c>
      <c r="BB165" s="6">
        <f t="shared" si="404"/>
        <v>0</v>
      </c>
      <c r="BC165" s="6">
        <f t="shared" si="404"/>
        <v>14572</v>
      </c>
      <c r="BD165" s="6">
        <f t="shared" si="404"/>
        <v>0</v>
      </c>
      <c r="BE165" s="6">
        <f t="shared" ref="BE165:BJ165" si="405">BE166+BE168+BE172+BE170</f>
        <v>0</v>
      </c>
      <c r="BF165" s="6">
        <f t="shared" si="405"/>
        <v>0</v>
      </c>
      <c r="BG165" s="6">
        <f t="shared" si="405"/>
        <v>0</v>
      </c>
      <c r="BH165" s="6">
        <f t="shared" si="405"/>
        <v>0</v>
      </c>
      <c r="BI165" s="6">
        <f t="shared" si="405"/>
        <v>14572</v>
      </c>
      <c r="BJ165" s="6">
        <f t="shared" si="405"/>
        <v>0</v>
      </c>
      <c r="BK165" s="6">
        <f t="shared" ref="BK165:BP165" si="406">BK166+BK168+BK172+BK170</f>
        <v>0</v>
      </c>
      <c r="BL165" s="6">
        <f t="shared" si="406"/>
        <v>0</v>
      </c>
      <c r="BM165" s="6">
        <f t="shared" si="406"/>
        <v>0</v>
      </c>
      <c r="BN165" s="6">
        <f t="shared" si="406"/>
        <v>0</v>
      </c>
      <c r="BO165" s="6">
        <f t="shared" si="406"/>
        <v>14572</v>
      </c>
      <c r="BP165" s="6">
        <f t="shared" si="406"/>
        <v>0</v>
      </c>
      <c r="BQ165" s="6">
        <f t="shared" ref="BQ165:BV165" si="407">BQ166+BQ168+BQ172+BQ170</f>
        <v>0</v>
      </c>
      <c r="BR165" s="6">
        <f t="shared" si="407"/>
        <v>0</v>
      </c>
      <c r="BS165" s="6">
        <f t="shared" si="407"/>
        <v>0</v>
      </c>
      <c r="BT165" s="6">
        <f t="shared" si="407"/>
        <v>0</v>
      </c>
      <c r="BU165" s="6">
        <f t="shared" si="407"/>
        <v>14572</v>
      </c>
      <c r="BV165" s="6">
        <f t="shared" si="407"/>
        <v>0</v>
      </c>
      <c r="BW165" s="6">
        <f t="shared" ref="BW165:CB165" si="408">BW166+BW168+BW172+BW170</f>
        <v>0</v>
      </c>
      <c r="BX165" s="6">
        <f t="shared" si="408"/>
        <v>0</v>
      </c>
      <c r="BY165" s="6">
        <f t="shared" si="408"/>
        <v>0</v>
      </c>
      <c r="BZ165" s="6">
        <f t="shared" si="408"/>
        <v>0</v>
      </c>
      <c r="CA165" s="6">
        <f t="shared" si="408"/>
        <v>14572</v>
      </c>
      <c r="CB165" s="6">
        <f t="shared" si="408"/>
        <v>0</v>
      </c>
      <c r="CC165" s="6">
        <f t="shared" ref="CC165:CH165" si="409">CC166+CC168+CC172+CC170</f>
        <v>0</v>
      </c>
      <c r="CD165" s="6">
        <f t="shared" si="409"/>
        <v>0</v>
      </c>
      <c r="CE165" s="6">
        <f t="shared" si="409"/>
        <v>0</v>
      </c>
      <c r="CF165" s="6">
        <f t="shared" si="409"/>
        <v>0</v>
      </c>
      <c r="CG165" s="6">
        <f t="shared" si="409"/>
        <v>14572</v>
      </c>
      <c r="CH165" s="6">
        <f t="shared" si="409"/>
        <v>0</v>
      </c>
      <c r="CI165" s="6">
        <f t="shared" ref="CI165:CN165" si="410">CI166+CI168+CI172+CI170</f>
        <v>0</v>
      </c>
      <c r="CJ165" s="6">
        <f t="shared" si="410"/>
        <v>0</v>
      </c>
      <c r="CK165" s="6">
        <f t="shared" si="410"/>
        <v>0</v>
      </c>
      <c r="CL165" s="6">
        <f t="shared" si="410"/>
        <v>0</v>
      </c>
      <c r="CM165" s="6">
        <f t="shared" si="410"/>
        <v>14572</v>
      </c>
      <c r="CN165" s="6">
        <f t="shared" si="410"/>
        <v>0</v>
      </c>
      <c r="CO165" s="6">
        <f t="shared" ref="CO165:CP165" si="411">CO166+CO168+CO172+CO170</f>
        <v>14373</v>
      </c>
      <c r="CP165" s="6">
        <f t="shared" si="411"/>
        <v>0</v>
      </c>
      <c r="CQ165" s="36">
        <f t="shared" si="370"/>
        <v>98.634367279714525</v>
      </c>
      <c r="CR165" s="36"/>
    </row>
    <row r="166" spans="1:96" ht="82.5">
      <c r="A166" s="13" t="s">
        <v>94</v>
      </c>
      <c r="B166" s="14">
        <v>913</v>
      </c>
      <c r="C166" s="14" t="s">
        <v>7</v>
      </c>
      <c r="D166" s="14" t="s">
        <v>33</v>
      </c>
      <c r="E166" s="14" t="s">
        <v>74</v>
      </c>
      <c r="F166" s="7">
        <v>100</v>
      </c>
      <c r="G166" s="6">
        <f t="shared" ref="G166:BR166" si="412">G167</f>
        <v>12082</v>
      </c>
      <c r="H166" s="6">
        <f t="shared" si="412"/>
        <v>0</v>
      </c>
      <c r="I166" s="6">
        <f t="shared" si="412"/>
        <v>0</v>
      </c>
      <c r="J166" s="6">
        <f t="shared" si="412"/>
        <v>584</v>
      </c>
      <c r="K166" s="6">
        <f t="shared" si="412"/>
        <v>0</v>
      </c>
      <c r="L166" s="6">
        <f t="shared" si="412"/>
        <v>0</v>
      </c>
      <c r="M166" s="6">
        <f t="shared" si="412"/>
        <v>12666</v>
      </c>
      <c r="N166" s="6">
        <f t="shared" si="412"/>
        <v>0</v>
      </c>
      <c r="O166" s="6">
        <f t="shared" si="412"/>
        <v>0</v>
      </c>
      <c r="P166" s="6">
        <f t="shared" si="412"/>
        <v>0</v>
      </c>
      <c r="Q166" s="6">
        <f t="shared" si="412"/>
        <v>0</v>
      </c>
      <c r="R166" s="6">
        <f t="shared" si="412"/>
        <v>0</v>
      </c>
      <c r="S166" s="6">
        <f t="shared" si="412"/>
        <v>12666</v>
      </c>
      <c r="T166" s="6">
        <f t="shared" si="412"/>
        <v>0</v>
      </c>
      <c r="U166" s="6">
        <f t="shared" si="412"/>
        <v>0</v>
      </c>
      <c r="V166" s="6">
        <f t="shared" si="412"/>
        <v>45</v>
      </c>
      <c r="W166" s="6">
        <f t="shared" si="412"/>
        <v>0</v>
      </c>
      <c r="X166" s="6">
        <f t="shared" si="412"/>
        <v>0</v>
      </c>
      <c r="Y166" s="6">
        <f t="shared" si="412"/>
        <v>12711</v>
      </c>
      <c r="Z166" s="6">
        <f t="shared" si="412"/>
        <v>0</v>
      </c>
      <c r="AA166" s="6">
        <f t="shared" si="412"/>
        <v>0</v>
      </c>
      <c r="AB166" s="6">
        <f t="shared" si="412"/>
        <v>0</v>
      </c>
      <c r="AC166" s="6">
        <f t="shared" si="412"/>
        <v>0</v>
      </c>
      <c r="AD166" s="6">
        <f t="shared" si="412"/>
        <v>0</v>
      </c>
      <c r="AE166" s="6">
        <f t="shared" si="412"/>
        <v>12711</v>
      </c>
      <c r="AF166" s="6">
        <f t="shared" si="412"/>
        <v>0</v>
      </c>
      <c r="AG166" s="6">
        <f t="shared" si="412"/>
        <v>0</v>
      </c>
      <c r="AH166" s="6">
        <f t="shared" si="412"/>
        <v>0</v>
      </c>
      <c r="AI166" s="6">
        <f t="shared" si="412"/>
        <v>0</v>
      </c>
      <c r="AJ166" s="6">
        <f t="shared" si="412"/>
        <v>0</v>
      </c>
      <c r="AK166" s="6">
        <f t="shared" si="412"/>
        <v>12711</v>
      </c>
      <c r="AL166" s="6">
        <f t="shared" si="412"/>
        <v>0</v>
      </c>
      <c r="AM166" s="6">
        <f t="shared" si="412"/>
        <v>695</v>
      </c>
      <c r="AN166" s="6">
        <f t="shared" si="412"/>
        <v>0</v>
      </c>
      <c r="AO166" s="6">
        <f t="shared" si="412"/>
        <v>0</v>
      </c>
      <c r="AP166" s="6">
        <f t="shared" si="412"/>
        <v>0</v>
      </c>
      <c r="AQ166" s="6">
        <f t="shared" si="412"/>
        <v>13406</v>
      </c>
      <c r="AR166" s="6">
        <f t="shared" si="412"/>
        <v>0</v>
      </c>
      <c r="AS166" s="6">
        <f t="shared" si="412"/>
        <v>0</v>
      </c>
      <c r="AT166" s="6">
        <f t="shared" si="412"/>
        <v>0</v>
      </c>
      <c r="AU166" s="6">
        <f t="shared" si="412"/>
        <v>0</v>
      </c>
      <c r="AV166" s="6">
        <f t="shared" si="412"/>
        <v>0</v>
      </c>
      <c r="AW166" s="6">
        <f t="shared" si="412"/>
        <v>13406</v>
      </c>
      <c r="AX166" s="6">
        <f t="shared" si="412"/>
        <v>0</v>
      </c>
      <c r="AY166" s="6">
        <f t="shared" si="412"/>
        <v>0</v>
      </c>
      <c r="AZ166" s="6">
        <f t="shared" si="412"/>
        <v>0</v>
      </c>
      <c r="BA166" s="6">
        <f t="shared" si="412"/>
        <v>0</v>
      </c>
      <c r="BB166" s="6">
        <f t="shared" si="412"/>
        <v>0</v>
      </c>
      <c r="BC166" s="6">
        <f t="shared" si="412"/>
        <v>13406</v>
      </c>
      <c r="BD166" s="6">
        <f t="shared" si="412"/>
        <v>0</v>
      </c>
      <c r="BE166" s="6">
        <f t="shared" si="412"/>
        <v>0</v>
      </c>
      <c r="BF166" s="6">
        <f t="shared" si="412"/>
        <v>0</v>
      </c>
      <c r="BG166" s="6">
        <f t="shared" si="412"/>
        <v>0</v>
      </c>
      <c r="BH166" s="6">
        <f t="shared" si="412"/>
        <v>0</v>
      </c>
      <c r="BI166" s="6">
        <f t="shared" si="412"/>
        <v>13406</v>
      </c>
      <c r="BJ166" s="6">
        <f t="shared" si="412"/>
        <v>0</v>
      </c>
      <c r="BK166" s="6">
        <f t="shared" si="412"/>
        <v>0</v>
      </c>
      <c r="BL166" s="6">
        <f t="shared" si="412"/>
        <v>0</v>
      </c>
      <c r="BM166" s="6">
        <f t="shared" si="412"/>
        <v>0</v>
      </c>
      <c r="BN166" s="6">
        <f t="shared" si="412"/>
        <v>0</v>
      </c>
      <c r="BO166" s="6">
        <f t="shared" si="412"/>
        <v>13406</v>
      </c>
      <c r="BP166" s="6">
        <f t="shared" si="412"/>
        <v>0</v>
      </c>
      <c r="BQ166" s="6">
        <f t="shared" si="412"/>
        <v>0</v>
      </c>
      <c r="BR166" s="6">
        <f t="shared" si="412"/>
        <v>0</v>
      </c>
      <c r="BS166" s="6">
        <f t="shared" ref="BS166:CP166" si="413">BS167</f>
        <v>0</v>
      </c>
      <c r="BT166" s="6">
        <f t="shared" si="413"/>
        <v>0</v>
      </c>
      <c r="BU166" s="6">
        <f t="shared" si="413"/>
        <v>13406</v>
      </c>
      <c r="BV166" s="6">
        <f t="shared" si="413"/>
        <v>0</v>
      </c>
      <c r="BW166" s="6">
        <f t="shared" si="413"/>
        <v>0</v>
      </c>
      <c r="BX166" s="6">
        <f t="shared" si="413"/>
        <v>0</v>
      </c>
      <c r="BY166" s="6">
        <f t="shared" si="413"/>
        <v>0</v>
      </c>
      <c r="BZ166" s="6">
        <f t="shared" si="413"/>
        <v>0</v>
      </c>
      <c r="CA166" s="6">
        <f t="shared" si="413"/>
        <v>13406</v>
      </c>
      <c r="CB166" s="6">
        <f t="shared" si="413"/>
        <v>0</v>
      </c>
      <c r="CC166" s="6">
        <f t="shared" si="413"/>
        <v>0</v>
      </c>
      <c r="CD166" s="6">
        <f t="shared" si="413"/>
        <v>0</v>
      </c>
      <c r="CE166" s="6">
        <f t="shared" si="413"/>
        <v>0</v>
      </c>
      <c r="CF166" s="6">
        <f t="shared" si="413"/>
        <v>0</v>
      </c>
      <c r="CG166" s="6">
        <f t="shared" si="413"/>
        <v>13406</v>
      </c>
      <c r="CH166" s="6">
        <f t="shared" si="413"/>
        <v>0</v>
      </c>
      <c r="CI166" s="6">
        <f t="shared" si="413"/>
        <v>0</v>
      </c>
      <c r="CJ166" s="6">
        <f t="shared" si="413"/>
        <v>0</v>
      </c>
      <c r="CK166" s="6">
        <f t="shared" si="413"/>
        <v>0</v>
      </c>
      <c r="CL166" s="6">
        <f t="shared" si="413"/>
        <v>0</v>
      </c>
      <c r="CM166" s="6">
        <f t="shared" si="413"/>
        <v>13406</v>
      </c>
      <c r="CN166" s="6">
        <f t="shared" si="413"/>
        <v>0</v>
      </c>
      <c r="CO166" s="6">
        <f t="shared" si="413"/>
        <v>13347</v>
      </c>
      <c r="CP166" s="6">
        <f t="shared" si="413"/>
        <v>0</v>
      </c>
      <c r="CQ166" s="36">
        <f t="shared" si="370"/>
        <v>99.559898552886779</v>
      </c>
      <c r="CR166" s="36"/>
    </row>
    <row r="167" spans="1:96" ht="18.75" customHeight="1">
      <c r="A167" s="13" t="s">
        <v>32</v>
      </c>
      <c r="B167" s="14">
        <v>913</v>
      </c>
      <c r="C167" s="14" t="s">
        <v>7</v>
      </c>
      <c r="D167" s="14" t="s">
        <v>33</v>
      </c>
      <c r="E167" s="14" t="s">
        <v>74</v>
      </c>
      <c r="F167" s="7">
        <v>110</v>
      </c>
      <c r="G167" s="7">
        <v>12082</v>
      </c>
      <c r="H167" s="7"/>
      <c r="I167" s="7"/>
      <c r="J167" s="7">
        <f>449+135</f>
        <v>584</v>
      </c>
      <c r="K167" s="7"/>
      <c r="L167" s="7"/>
      <c r="M167" s="7">
        <f>G167+I167+J167+K167+L167</f>
        <v>12666</v>
      </c>
      <c r="N167" s="7">
        <f>H167+L167</f>
        <v>0</v>
      </c>
      <c r="O167" s="7"/>
      <c r="P167" s="7"/>
      <c r="Q167" s="7"/>
      <c r="R167" s="7"/>
      <c r="S167" s="7">
        <f>M167+O167+P167+Q167+R167</f>
        <v>12666</v>
      </c>
      <c r="T167" s="7">
        <f>N167+R167</f>
        <v>0</v>
      </c>
      <c r="U167" s="7"/>
      <c r="V167" s="7">
        <v>45</v>
      </c>
      <c r="W167" s="7"/>
      <c r="X167" s="7"/>
      <c r="Y167" s="7">
        <f>S167+U167+V167+W167+X167</f>
        <v>12711</v>
      </c>
      <c r="Z167" s="7">
        <f>T167+X167</f>
        <v>0</v>
      </c>
      <c r="AA167" s="7"/>
      <c r="AB167" s="7"/>
      <c r="AC167" s="7"/>
      <c r="AD167" s="7"/>
      <c r="AE167" s="7">
        <f>Y167+AA167+AB167+AC167+AD167</f>
        <v>12711</v>
      </c>
      <c r="AF167" s="7">
        <f>Z167+AD167</f>
        <v>0</v>
      </c>
      <c r="AG167" s="7"/>
      <c r="AH167" s="7"/>
      <c r="AI167" s="7"/>
      <c r="AJ167" s="7"/>
      <c r="AK167" s="7">
        <f>AE167+AG167+AH167+AI167+AJ167</f>
        <v>12711</v>
      </c>
      <c r="AL167" s="7">
        <f>AF167+AJ167</f>
        <v>0</v>
      </c>
      <c r="AM167" s="7">
        <v>695</v>
      </c>
      <c r="AN167" s="7"/>
      <c r="AO167" s="7"/>
      <c r="AP167" s="7"/>
      <c r="AQ167" s="7">
        <f>AK167+AM167+AN167+AO167+AP167</f>
        <v>13406</v>
      </c>
      <c r="AR167" s="7">
        <f>AL167+AP167</f>
        <v>0</v>
      </c>
      <c r="AS167" s="7"/>
      <c r="AT167" s="7"/>
      <c r="AU167" s="7"/>
      <c r="AV167" s="7"/>
      <c r="AW167" s="7">
        <f>AQ167+AS167+AT167+AU167+AV167</f>
        <v>13406</v>
      </c>
      <c r="AX167" s="7">
        <f>AR167+AV167</f>
        <v>0</v>
      </c>
      <c r="AY167" s="7"/>
      <c r="AZ167" s="7"/>
      <c r="BA167" s="7"/>
      <c r="BB167" s="7"/>
      <c r="BC167" s="7">
        <f>AW167+AY167+AZ167+BA167+BB167</f>
        <v>13406</v>
      </c>
      <c r="BD167" s="7">
        <f>AX167+BB167</f>
        <v>0</v>
      </c>
      <c r="BE167" s="7"/>
      <c r="BF167" s="7"/>
      <c r="BG167" s="7"/>
      <c r="BH167" s="7"/>
      <c r="BI167" s="7">
        <f>BC167+BE167+BF167+BG167+BH167</f>
        <v>13406</v>
      </c>
      <c r="BJ167" s="7">
        <f>BD167+BH167</f>
        <v>0</v>
      </c>
      <c r="BK167" s="7"/>
      <c r="BL167" s="7"/>
      <c r="BM167" s="7"/>
      <c r="BN167" s="7"/>
      <c r="BO167" s="7">
        <f>BI167+BK167+BL167+BM167+BN167</f>
        <v>13406</v>
      </c>
      <c r="BP167" s="7">
        <f>BJ167+BN167</f>
        <v>0</v>
      </c>
      <c r="BQ167" s="7"/>
      <c r="BR167" s="7"/>
      <c r="BS167" s="7"/>
      <c r="BT167" s="7"/>
      <c r="BU167" s="7">
        <f>BO167+BQ167+BR167+BS167+BT167</f>
        <v>13406</v>
      </c>
      <c r="BV167" s="7">
        <f>BP167+BT167</f>
        <v>0</v>
      </c>
      <c r="BW167" s="7"/>
      <c r="BX167" s="7"/>
      <c r="BY167" s="7"/>
      <c r="BZ167" s="7"/>
      <c r="CA167" s="7">
        <f>BU167+BW167+BX167+BY167+BZ167</f>
        <v>13406</v>
      </c>
      <c r="CB167" s="7">
        <f>BV167+BZ167</f>
        <v>0</v>
      </c>
      <c r="CC167" s="7"/>
      <c r="CD167" s="7"/>
      <c r="CE167" s="7"/>
      <c r="CF167" s="7"/>
      <c r="CG167" s="7">
        <f>CA167+CC167+CD167+CE167+CF167</f>
        <v>13406</v>
      </c>
      <c r="CH167" s="7">
        <f>CB167+CF167</f>
        <v>0</v>
      </c>
      <c r="CI167" s="7"/>
      <c r="CJ167" s="7"/>
      <c r="CK167" s="7"/>
      <c r="CL167" s="7"/>
      <c r="CM167" s="7">
        <f>CG167+CI167+CJ167+CK167+CL167</f>
        <v>13406</v>
      </c>
      <c r="CN167" s="7">
        <f>CH167+CL167</f>
        <v>0</v>
      </c>
      <c r="CO167" s="7">
        <v>13347</v>
      </c>
      <c r="CP167" s="7"/>
      <c r="CQ167" s="37">
        <f t="shared" si="370"/>
        <v>99.559898552886779</v>
      </c>
      <c r="CR167" s="37"/>
    </row>
    <row r="168" spans="1:96" ht="33">
      <c r="A168" s="13" t="s">
        <v>81</v>
      </c>
      <c r="B168" s="14">
        <v>913</v>
      </c>
      <c r="C168" s="14" t="s">
        <v>7</v>
      </c>
      <c r="D168" s="14" t="s">
        <v>33</v>
      </c>
      <c r="E168" s="14" t="s">
        <v>74</v>
      </c>
      <c r="F168" s="7">
        <v>200</v>
      </c>
      <c r="G168" s="6">
        <f t="shared" ref="G168:BR168" si="414">G169</f>
        <v>349</v>
      </c>
      <c r="H168" s="6">
        <f t="shared" si="414"/>
        <v>0</v>
      </c>
      <c r="I168" s="6">
        <f t="shared" si="414"/>
        <v>0</v>
      </c>
      <c r="J168" s="6">
        <f t="shared" si="414"/>
        <v>0</v>
      </c>
      <c r="K168" s="6">
        <f t="shared" si="414"/>
        <v>0</v>
      </c>
      <c r="L168" s="6">
        <f t="shared" si="414"/>
        <v>0</v>
      </c>
      <c r="M168" s="6">
        <f t="shared" si="414"/>
        <v>349</v>
      </c>
      <c r="N168" s="6">
        <f t="shared" si="414"/>
        <v>0</v>
      </c>
      <c r="O168" s="6">
        <f t="shared" si="414"/>
        <v>0</v>
      </c>
      <c r="P168" s="6">
        <f t="shared" si="414"/>
        <v>0</v>
      </c>
      <c r="Q168" s="6">
        <f t="shared" si="414"/>
        <v>0</v>
      </c>
      <c r="R168" s="6">
        <f t="shared" si="414"/>
        <v>0</v>
      </c>
      <c r="S168" s="6">
        <f t="shared" si="414"/>
        <v>349</v>
      </c>
      <c r="T168" s="6">
        <f t="shared" si="414"/>
        <v>0</v>
      </c>
      <c r="U168" s="6">
        <f t="shared" si="414"/>
        <v>0</v>
      </c>
      <c r="V168" s="6">
        <f t="shared" si="414"/>
        <v>0</v>
      </c>
      <c r="W168" s="6">
        <f t="shared" si="414"/>
        <v>0</v>
      </c>
      <c r="X168" s="6">
        <f t="shared" si="414"/>
        <v>0</v>
      </c>
      <c r="Y168" s="6">
        <f t="shared" si="414"/>
        <v>349</v>
      </c>
      <c r="Z168" s="6">
        <f t="shared" si="414"/>
        <v>0</v>
      </c>
      <c r="AA168" s="6">
        <f t="shared" si="414"/>
        <v>0</v>
      </c>
      <c r="AB168" s="6">
        <f t="shared" si="414"/>
        <v>0</v>
      </c>
      <c r="AC168" s="6">
        <f t="shared" si="414"/>
        <v>0</v>
      </c>
      <c r="AD168" s="6">
        <f t="shared" si="414"/>
        <v>0</v>
      </c>
      <c r="AE168" s="6">
        <f t="shared" si="414"/>
        <v>349</v>
      </c>
      <c r="AF168" s="6">
        <f t="shared" si="414"/>
        <v>0</v>
      </c>
      <c r="AG168" s="6">
        <f t="shared" si="414"/>
        <v>0</v>
      </c>
      <c r="AH168" s="6">
        <f t="shared" si="414"/>
        <v>0</v>
      </c>
      <c r="AI168" s="6">
        <f t="shared" si="414"/>
        <v>0</v>
      </c>
      <c r="AJ168" s="6">
        <f t="shared" si="414"/>
        <v>0</v>
      </c>
      <c r="AK168" s="6">
        <f t="shared" si="414"/>
        <v>349</v>
      </c>
      <c r="AL168" s="6">
        <f t="shared" si="414"/>
        <v>0</v>
      </c>
      <c r="AM168" s="6">
        <f t="shared" si="414"/>
        <v>386</v>
      </c>
      <c r="AN168" s="6">
        <f t="shared" si="414"/>
        <v>0</v>
      </c>
      <c r="AO168" s="6">
        <f t="shared" si="414"/>
        <v>0</v>
      </c>
      <c r="AP168" s="6">
        <f t="shared" si="414"/>
        <v>0</v>
      </c>
      <c r="AQ168" s="6">
        <f t="shared" si="414"/>
        <v>735</v>
      </c>
      <c r="AR168" s="6">
        <f t="shared" si="414"/>
        <v>0</v>
      </c>
      <c r="AS168" s="6">
        <f t="shared" si="414"/>
        <v>0</v>
      </c>
      <c r="AT168" s="6">
        <f t="shared" si="414"/>
        <v>0</v>
      </c>
      <c r="AU168" s="6">
        <f t="shared" si="414"/>
        <v>0</v>
      </c>
      <c r="AV168" s="6">
        <f t="shared" si="414"/>
        <v>0</v>
      </c>
      <c r="AW168" s="6">
        <f t="shared" si="414"/>
        <v>735</v>
      </c>
      <c r="AX168" s="6">
        <f t="shared" si="414"/>
        <v>0</v>
      </c>
      <c r="AY168" s="6">
        <f t="shared" si="414"/>
        <v>0</v>
      </c>
      <c r="AZ168" s="6">
        <f t="shared" si="414"/>
        <v>0</v>
      </c>
      <c r="BA168" s="6">
        <f t="shared" si="414"/>
        <v>0</v>
      </c>
      <c r="BB168" s="6">
        <f t="shared" si="414"/>
        <v>0</v>
      </c>
      <c r="BC168" s="6">
        <f t="shared" si="414"/>
        <v>735</v>
      </c>
      <c r="BD168" s="6">
        <f t="shared" si="414"/>
        <v>0</v>
      </c>
      <c r="BE168" s="6">
        <f t="shared" si="414"/>
        <v>0</v>
      </c>
      <c r="BF168" s="6">
        <f t="shared" si="414"/>
        <v>0</v>
      </c>
      <c r="BG168" s="6">
        <f t="shared" si="414"/>
        <v>0</v>
      </c>
      <c r="BH168" s="6">
        <f t="shared" si="414"/>
        <v>0</v>
      </c>
      <c r="BI168" s="6">
        <f t="shared" si="414"/>
        <v>735</v>
      </c>
      <c r="BJ168" s="6">
        <f t="shared" si="414"/>
        <v>0</v>
      </c>
      <c r="BK168" s="6">
        <f t="shared" si="414"/>
        <v>0</v>
      </c>
      <c r="BL168" s="6">
        <f t="shared" si="414"/>
        <v>0</v>
      </c>
      <c r="BM168" s="6">
        <f t="shared" si="414"/>
        <v>0</v>
      </c>
      <c r="BN168" s="6">
        <f t="shared" si="414"/>
        <v>0</v>
      </c>
      <c r="BO168" s="6">
        <f t="shared" si="414"/>
        <v>735</v>
      </c>
      <c r="BP168" s="6">
        <f t="shared" si="414"/>
        <v>0</v>
      </c>
      <c r="BQ168" s="6">
        <f t="shared" si="414"/>
        <v>0</v>
      </c>
      <c r="BR168" s="6">
        <f t="shared" si="414"/>
        <v>0</v>
      </c>
      <c r="BS168" s="6">
        <f t="shared" ref="BS168:CP168" si="415">BS169</f>
        <v>0</v>
      </c>
      <c r="BT168" s="6">
        <f t="shared" si="415"/>
        <v>0</v>
      </c>
      <c r="BU168" s="6">
        <f t="shared" si="415"/>
        <v>735</v>
      </c>
      <c r="BV168" s="6">
        <f t="shared" si="415"/>
        <v>0</v>
      </c>
      <c r="BW168" s="6">
        <f t="shared" si="415"/>
        <v>0</v>
      </c>
      <c r="BX168" s="6">
        <f t="shared" si="415"/>
        <v>0</v>
      </c>
      <c r="BY168" s="6">
        <f t="shared" si="415"/>
        <v>0</v>
      </c>
      <c r="BZ168" s="6">
        <f t="shared" si="415"/>
        <v>0</v>
      </c>
      <c r="CA168" s="6">
        <f t="shared" si="415"/>
        <v>735</v>
      </c>
      <c r="CB168" s="6">
        <f t="shared" si="415"/>
        <v>0</v>
      </c>
      <c r="CC168" s="6">
        <f t="shared" si="415"/>
        <v>0</v>
      </c>
      <c r="CD168" s="6">
        <f t="shared" si="415"/>
        <v>0</v>
      </c>
      <c r="CE168" s="6">
        <f t="shared" si="415"/>
        <v>0</v>
      </c>
      <c r="CF168" s="6">
        <f t="shared" si="415"/>
        <v>0</v>
      </c>
      <c r="CG168" s="6">
        <f t="shared" si="415"/>
        <v>735</v>
      </c>
      <c r="CH168" s="6">
        <f t="shared" si="415"/>
        <v>0</v>
      </c>
      <c r="CI168" s="6">
        <f t="shared" si="415"/>
        <v>0</v>
      </c>
      <c r="CJ168" s="6">
        <f t="shared" si="415"/>
        <v>0</v>
      </c>
      <c r="CK168" s="6">
        <f t="shared" si="415"/>
        <v>0</v>
      </c>
      <c r="CL168" s="6">
        <f t="shared" si="415"/>
        <v>0</v>
      </c>
      <c r="CM168" s="6">
        <f t="shared" si="415"/>
        <v>735</v>
      </c>
      <c r="CN168" s="6">
        <f t="shared" si="415"/>
        <v>0</v>
      </c>
      <c r="CO168" s="6">
        <f t="shared" si="415"/>
        <v>596</v>
      </c>
      <c r="CP168" s="6">
        <f t="shared" si="415"/>
        <v>0</v>
      </c>
      <c r="CQ168" s="36">
        <f t="shared" si="370"/>
        <v>81.088435374149654</v>
      </c>
      <c r="CR168" s="36"/>
    </row>
    <row r="169" spans="1:96" ht="49.5">
      <c r="A169" s="13" t="s">
        <v>37</v>
      </c>
      <c r="B169" s="14">
        <v>913</v>
      </c>
      <c r="C169" s="14" t="s">
        <v>7</v>
      </c>
      <c r="D169" s="14" t="s">
        <v>33</v>
      </c>
      <c r="E169" s="14" t="s">
        <v>74</v>
      </c>
      <c r="F169" s="7">
        <v>240</v>
      </c>
      <c r="G169" s="7">
        <v>349</v>
      </c>
      <c r="H169" s="7"/>
      <c r="I169" s="7"/>
      <c r="J169" s="7"/>
      <c r="K169" s="7"/>
      <c r="L169" s="7"/>
      <c r="M169" s="7">
        <f>G169+I169+J169+K169+L169</f>
        <v>349</v>
      </c>
      <c r="N169" s="7">
        <f>H169+L169</f>
        <v>0</v>
      </c>
      <c r="O169" s="7"/>
      <c r="P169" s="7"/>
      <c r="Q169" s="7"/>
      <c r="R169" s="7"/>
      <c r="S169" s="7">
        <f>M169+O169+P169+Q169+R169</f>
        <v>349</v>
      </c>
      <c r="T169" s="7">
        <f>N169+R169</f>
        <v>0</v>
      </c>
      <c r="U169" s="7"/>
      <c r="V169" s="7"/>
      <c r="W169" s="7"/>
      <c r="X169" s="7"/>
      <c r="Y169" s="7">
        <f>S169+U169+V169+W169+X169</f>
        <v>349</v>
      </c>
      <c r="Z169" s="7">
        <f>T169+X169</f>
        <v>0</v>
      </c>
      <c r="AA169" s="7"/>
      <c r="AB169" s="7"/>
      <c r="AC169" s="7"/>
      <c r="AD169" s="7"/>
      <c r="AE169" s="7">
        <f>Y169+AA169+AB169+AC169+AD169</f>
        <v>349</v>
      </c>
      <c r="AF169" s="7">
        <f>Z169+AD169</f>
        <v>0</v>
      </c>
      <c r="AG169" s="7"/>
      <c r="AH169" s="7"/>
      <c r="AI169" s="7"/>
      <c r="AJ169" s="7"/>
      <c r="AK169" s="7">
        <f>AE169+AG169+AH169+AI169+AJ169</f>
        <v>349</v>
      </c>
      <c r="AL169" s="7">
        <f>AF169+AJ169</f>
        <v>0</v>
      </c>
      <c r="AM169" s="7">
        <v>386</v>
      </c>
      <c r="AN169" s="7"/>
      <c r="AO169" s="7"/>
      <c r="AP169" s="7"/>
      <c r="AQ169" s="7">
        <f>AK169+AM169+AN169+AO169+AP169</f>
        <v>735</v>
      </c>
      <c r="AR169" s="7">
        <f>AL169+AP169</f>
        <v>0</v>
      </c>
      <c r="AS169" s="7"/>
      <c r="AT169" s="7"/>
      <c r="AU169" s="7"/>
      <c r="AV169" s="7"/>
      <c r="AW169" s="7">
        <f>AQ169+AS169+AT169+AU169+AV169</f>
        <v>735</v>
      </c>
      <c r="AX169" s="7">
        <f>AR169+AV169</f>
        <v>0</v>
      </c>
      <c r="AY169" s="7"/>
      <c r="AZ169" s="7"/>
      <c r="BA169" s="7"/>
      <c r="BB169" s="7"/>
      <c r="BC169" s="7">
        <f>AW169+AY169+AZ169+BA169+BB169</f>
        <v>735</v>
      </c>
      <c r="BD169" s="7">
        <f>AX169+BB169</f>
        <v>0</v>
      </c>
      <c r="BE169" s="7"/>
      <c r="BF169" s="7"/>
      <c r="BG169" s="7"/>
      <c r="BH169" s="7"/>
      <c r="BI169" s="7">
        <f>BC169+BE169+BF169+BG169+BH169</f>
        <v>735</v>
      </c>
      <c r="BJ169" s="7">
        <f>BD169+BH169</f>
        <v>0</v>
      </c>
      <c r="BK169" s="7"/>
      <c r="BL169" s="7"/>
      <c r="BM169" s="7"/>
      <c r="BN169" s="7"/>
      <c r="BO169" s="7">
        <f>BI169+BK169+BL169+BM169+BN169</f>
        <v>735</v>
      </c>
      <c r="BP169" s="7">
        <f>BJ169+BN169</f>
        <v>0</v>
      </c>
      <c r="BQ169" s="7"/>
      <c r="BR169" s="7"/>
      <c r="BS169" s="7"/>
      <c r="BT169" s="7"/>
      <c r="BU169" s="7">
        <f>BO169+BQ169+BR169+BS169+BT169</f>
        <v>735</v>
      </c>
      <c r="BV169" s="7">
        <f>BP169+BT169</f>
        <v>0</v>
      </c>
      <c r="BW169" s="7"/>
      <c r="BX169" s="7"/>
      <c r="BY169" s="7"/>
      <c r="BZ169" s="7"/>
      <c r="CA169" s="7">
        <f>BU169+BW169+BX169+BY169+BZ169</f>
        <v>735</v>
      </c>
      <c r="CB169" s="7">
        <f>BV169+BZ169</f>
        <v>0</v>
      </c>
      <c r="CC169" s="7"/>
      <c r="CD169" s="7"/>
      <c r="CE169" s="7"/>
      <c r="CF169" s="7"/>
      <c r="CG169" s="7">
        <f>CA169+CC169+CD169+CE169+CF169</f>
        <v>735</v>
      </c>
      <c r="CH169" s="7">
        <f>CB169+CF169</f>
        <v>0</v>
      </c>
      <c r="CI169" s="7"/>
      <c r="CJ169" s="7"/>
      <c r="CK169" s="7"/>
      <c r="CL169" s="7"/>
      <c r="CM169" s="7">
        <f>CG169+CI169+CJ169+CK169+CL169</f>
        <v>735</v>
      </c>
      <c r="CN169" s="7">
        <f>CH169+CL169</f>
        <v>0</v>
      </c>
      <c r="CO169" s="7">
        <v>596</v>
      </c>
      <c r="CP169" s="7"/>
      <c r="CQ169" s="37">
        <f t="shared" si="370"/>
        <v>81.088435374149654</v>
      </c>
      <c r="CR169" s="37"/>
    </row>
    <row r="170" spans="1:96" ht="16.5" customHeight="1">
      <c r="A170" s="16" t="s">
        <v>31</v>
      </c>
      <c r="B170" s="14">
        <v>913</v>
      </c>
      <c r="C170" s="14" t="s">
        <v>7</v>
      </c>
      <c r="D170" s="14" t="s">
        <v>33</v>
      </c>
      <c r="E170" s="14" t="s">
        <v>74</v>
      </c>
      <c r="F170" s="7">
        <v>300</v>
      </c>
      <c r="G170" s="7">
        <f>G171</f>
        <v>2081</v>
      </c>
      <c r="H170" s="7">
        <f>H171</f>
        <v>0</v>
      </c>
      <c r="I170" s="7">
        <f t="shared" ref="I170:BT170" si="416">I171</f>
        <v>0</v>
      </c>
      <c r="J170" s="7">
        <f t="shared" si="416"/>
        <v>0</v>
      </c>
      <c r="K170" s="7">
        <f t="shared" si="416"/>
        <v>0</v>
      </c>
      <c r="L170" s="7">
        <f t="shared" si="416"/>
        <v>0</v>
      </c>
      <c r="M170" s="7">
        <f t="shared" si="416"/>
        <v>2081</v>
      </c>
      <c r="N170" s="7">
        <f t="shared" si="416"/>
        <v>0</v>
      </c>
      <c r="O170" s="7">
        <f t="shared" si="416"/>
        <v>0</v>
      </c>
      <c r="P170" s="7">
        <f t="shared" si="416"/>
        <v>0</v>
      </c>
      <c r="Q170" s="7">
        <f t="shared" si="416"/>
        <v>0</v>
      </c>
      <c r="R170" s="7">
        <f t="shared" si="416"/>
        <v>0</v>
      </c>
      <c r="S170" s="7">
        <f t="shared" si="416"/>
        <v>2081</v>
      </c>
      <c r="T170" s="7">
        <f t="shared" si="416"/>
        <v>0</v>
      </c>
      <c r="U170" s="7">
        <f t="shared" si="416"/>
        <v>0</v>
      </c>
      <c r="V170" s="7">
        <f t="shared" si="416"/>
        <v>0</v>
      </c>
      <c r="W170" s="7">
        <f t="shared" si="416"/>
        <v>0</v>
      </c>
      <c r="X170" s="7">
        <f t="shared" si="416"/>
        <v>0</v>
      </c>
      <c r="Y170" s="7">
        <f t="shared" si="416"/>
        <v>2081</v>
      </c>
      <c r="Z170" s="7">
        <f t="shared" si="416"/>
        <v>0</v>
      </c>
      <c r="AA170" s="7">
        <f t="shared" si="416"/>
        <v>0</v>
      </c>
      <c r="AB170" s="7">
        <f t="shared" si="416"/>
        <v>0</v>
      </c>
      <c r="AC170" s="7">
        <f t="shared" si="416"/>
        <v>0</v>
      </c>
      <c r="AD170" s="7">
        <f t="shared" si="416"/>
        <v>0</v>
      </c>
      <c r="AE170" s="7">
        <f t="shared" si="416"/>
        <v>2081</v>
      </c>
      <c r="AF170" s="7">
        <f t="shared" si="416"/>
        <v>0</v>
      </c>
      <c r="AG170" s="7">
        <f t="shared" si="416"/>
        <v>0</v>
      </c>
      <c r="AH170" s="7">
        <f t="shared" si="416"/>
        <v>0</v>
      </c>
      <c r="AI170" s="7">
        <f t="shared" si="416"/>
        <v>0</v>
      </c>
      <c r="AJ170" s="7">
        <f t="shared" si="416"/>
        <v>0</v>
      </c>
      <c r="AK170" s="7">
        <f t="shared" si="416"/>
        <v>2081</v>
      </c>
      <c r="AL170" s="7">
        <f t="shared" si="416"/>
        <v>0</v>
      </c>
      <c r="AM170" s="7">
        <f t="shared" si="416"/>
        <v>-1658</v>
      </c>
      <c r="AN170" s="7">
        <f t="shared" si="416"/>
        <v>0</v>
      </c>
      <c r="AO170" s="7">
        <f t="shared" si="416"/>
        <v>0</v>
      </c>
      <c r="AP170" s="7">
        <f t="shared" si="416"/>
        <v>0</v>
      </c>
      <c r="AQ170" s="7">
        <f t="shared" si="416"/>
        <v>423</v>
      </c>
      <c r="AR170" s="7">
        <f t="shared" si="416"/>
        <v>0</v>
      </c>
      <c r="AS170" s="7">
        <f t="shared" si="416"/>
        <v>0</v>
      </c>
      <c r="AT170" s="7">
        <f t="shared" si="416"/>
        <v>0</v>
      </c>
      <c r="AU170" s="7">
        <f t="shared" si="416"/>
        <v>0</v>
      </c>
      <c r="AV170" s="7">
        <f t="shared" si="416"/>
        <v>0</v>
      </c>
      <c r="AW170" s="7">
        <f t="shared" si="416"/>
        <v>423</v>
      </c>
      <c r="AX170" s="7">
        <f t="shared" si="416"/>
        <v>0</v>
      </c>
      <c r="AY170" s="7">
        <f t="shared" si="416"/>
        <v>0</v>
      </c>
      <c r="AZ170" s="7">
        <f t="shared" si="416"/>
        <v>0</v>
      </c>
      <c r="BA170" s="7">
        <f t="shared" si="416"/>
        <v>0</v>
      </c>
      <c r="BB170" s="7">
        <f t="shared" si="416"/>
        <v>0</v>
      </c>
      <c r="BC170" s="7">
        <f t="shared" si="416"/>
        <v>423</v>
      </c>
      <c r="BD170" s="7">
        <f t="shared" si="416"/>
        <v>0</v>
      </c>
      <c r="BE170" s="7">
        <f t="shared" si="416"/>
        <v>0</v>
      </c>
      <c r="BF170" s="7">
        <f t="shared" si="416"/>
        <v>0</v>
      </c>
      <c r="BG170" s="7">
        <f t="shared" si="416"/>
        <v>0</v>
      </c>
      <c r="BH170" s="7">
        <f t="shared" si="416"/>
        <v>0</v>
      </c>
      <c r="BI170" s="7">
        <f t="shared" si="416"/>
        <v>423</v>
      </c>
      <c r="BJ170" s="7">
        <f t="shared" si="416"/>
        <v>0</v>
      </c>
      <c r="BK170" s="7">
        <f t="shared" si="416"/>
        <v>0</v>
      </c>
      <c r="BL170" s="7">
        <f t="shared" si="416"/>
        <v>0</v>
      </c>
      <c r="BM170" s="7">
        <f t="shared" si="416"/>
        <v>0</v>
      </c>
      <c r="BN170" s="7">
        <f t="shared" si="416"/>
        <v>0</v>
      </c>
      <c r="BO170" s="7">
        <f t="shared" si="416"/>
        <v>423</v>
      </c>
      <c r="BP170" s="7">
        <f t="shared" si="416"/>
        <v>0</v>
      </c>
      <c r="BQ170" s="7">
        <f t="shared" si="416"/>
        <v>0</v>
      </c>
      <c r="BR170" s="7">
        <f t="shared" si="416"/>
        <v>0</v>
      </c>
      <c r="BS170" s="7">
        <f t="shared" si="416"/>
        <v>0</v>
      </c>
      <c r="BT170" s="7">
        <f t="shared" si="416"/>
        <v>0</v>
      </c>
      <c r="BU170" s="7">
        <f t="shared" ref="BU170:CP170" si="417">BU171</f>
        <v>423</v>
      </c>
      <c r="BV170" s="7">
        <f t="shared" si="417"/>
        <v>0</v>
      </c>
      <c r="BW170" s="7">
        <f t="shared" si="417"/>
        <v>0</v>
      </c>
      <c r="BX170" s="7">
        <f t="shared" si="417"/>
        <v>0</v>
      </c>
      <c r="BY170" s="7">
        <f t="shared" si="417"/>
        <v>0</v>
      </c>
      <c r="BZ170" s="7">
        <f t="shared" si="417"/>
        <v>0</v>
      </c>
      <c r="CA170" s="7">
        <f t="shared" si="417"/>
        <v>423</v>
      </c>
      <c r="CB170" s="7">
        <f t="shared" si="417"/>
        <v>0</v>
      </c>
      <c r="CC170" s="7">
        <f t="shared" si="417"/>
        <v>0</v>
      </c>
      <c r="CD170" s="7">
        <f t="shared" si="417"/>
        <v>0</v>
      </c>
      <c r="CE170" s="7">
        <f t="shared" si="417"/>
        <v>0</v>
      </c>
      <c r="CF170" s="7">
        <f t="shared" si="417"/>
        <v>0</v>
      </c>
      <c r="CG170" s="7">
        <f t="shared" si="417"/>
        <v>423</v>
      </c>
      <c r="CH170" s="7">
        <f t="shared" si="417"/>
        <v>0</v>
      </c>
      <c r="CI170" s="7">
        <f t="shared" si="417"/>
        <v>0</v>
      </c>
      <c r="CJ170" s="7">
        <f t="shared" si="417"/>
        <v>0</v>
      </c>
      <c r="CK170" s="7">
        <f t="shared" si="417"/>
        <v>0</v>
      </c>
      <c r="CL170" s="7">
        <f t="shared" si="417"/>
        <v>0</v>
      </c>
      <c r="CM170" s="7">
        <f t="shared" si="417"/>
        <v>423</v>
      </c>
      <c r="CN170" s="7">
        <f t="shared" si="417"/>
        <v>0</v>
      </c>
      <c r="CO170" s="7">
        <f t="shared" si="417"/>
        <v>423</v>
      </c>
      <c r="CP170" s="7">
        <f t="shared" si="417"/>
        <v>0</v>
      </c>
      <c r="CQ170" s="37">
        <f t="shared" si="370"/>
        <v>100</v>
      </c>
      <c r="CR170" s="37"/>
    </row>
    <row r="171" spans="1:96" ht="33">
      <c r="A171" s="16" t="s">
        <v>104</v>
      </c>
      <c r="B171" s="14">
        <v>913</v>
      </c>
      <c r="C171" s="14" t="s">
        <v>7</v>
      </c>
      <c r="D171" s="14" t="s">
        <v>33</v>
      </c>
      <c r="E171" s="14" t="s">
        <v>74</v>
      </c>
      <c r="F171" s="7">
        <v>320</v>
      </c>
      <c r="G171" s="7">
        <v>2081</v>
      </c>
      <c r="H171" s="7"/>
      <c r="I171" s="7"/>
      <c r="J171" s="7"/>
      <c r="K171" s="7"/>
      <c r="L171" s="7"/>
      <c r="M171" s="7">
        <f>G171+I171+J171+K171+L171</f>
        <v>2081</v>
      </c>
      <c r="N171" s="7">
        <f>H171+L171</f>
        <v>0</v>
      </c>
      <c r="O171" s="7"/>
      <c r="P171" s="7"/>
      <c r="Q171" s="7"/>
      <c r="R171" s="7"/>
      <c r="S171" s="7">
        <f>M171+O171+P171+Q171+R171</f>
        <v>2081</v>
      </c>
      <c r="T171" s="7">
        <f>N171+R171</f>
        <v>0</v>
      </c>
      <c r="U171" s="7"/>
      <c r="V171" s="7"/>
      <c r="W171" s="7"/>
      <c r="X171" s="7"/>
      <c r="Y171" s="7">
        <f>S171+U171+V171+W171+X171</f>
        <v>2081</v>
      </c>
      <c r="Z171" s="7">
        <f>T171+X171</f>
        <v>0</v>
      </c>
      <c r="AA171" s="7"/>
      <c r="AB171" s="7"/>
      <c r="AC171" s="7"/>
      <c r="AD171" s="7"/>
      <c r="AE171" s="7">
        <f>Y171+AA171+AB171+AC171+AD171</f>
        <v>2081</v>
      </c>
      <c r="AF171" s="7">
        <f>Z171+AD171</f>
        <v>0</v>
      </c>
      <c r="AG171" s="7"/>
      <c r="AH171" s="7"/>
      <c r="AI171" s="7"/>
      <c r="AJ171" s="7"/>
      <c r="AK171" s="7">
        <f>AE171+AG171+AH171+AI171+AJ171</f>
        <v>2081</v>
      </c>
      <c r="AL171" s="7">
        <f>AF171+AJ171</f>
        <v>0</v>
      </c>
      <c r="AM171" s="7">
        <v>-1658</v>
      </c>
      <c r="AN171" s="7"/>
      <c r="AO171" s="7"/>
      <c r="AP171" s="7"/>
      <c r="AQ171" s="7">
        <f>AK171+AM171+AN171+AO171+AP171</f>
        <v>423</v>
      </c>
      <c r="AR171" s="7">
        <f>AL171+AP171</f>
        <v>0</v>
      </c>
      <c r="AS171" s="7"/>
      <c r="AT171" s="7"/>
      <c r="AU171" s="7"/>
      <c r="AV171" s="7"/>
      <c r="AW171" s="7">
        <f>AQ171+AS171+AT171+AU171+AV171</f>
        <v>423</v>
      </c>
      <c r="AX171" s="7">
        <f>AR171+AV171</f>
        <v>0</v>
      </c>
      <c r="AY171" s="7"/>
      <c r="AZ171" s="7"/>
      <c r="BA171" s="7"/>
      <c r="BB171" s="7"/>
      <c r="BC171" s="7">
        <f>AW171+AY171+AZ171+BA171+BB171</f>
        <v>423</v>
      </c>
      <c r="BD171" s="7">
        <f>AX171+BB171</f>
        <v>0</v>
      </c>
      <c r="BE171" s="7"/>
      <c r="BF171" s="7"/>
      <c r="BG171" s="7"/>
      <c r="BH171" s="7"/>
      <c r="BI171" s="7">
        <f>BC171+BE171+BF171+BG171+BH171</f>
        <v>423</v>
      </c>
      <c r="BJ171" s="7">
        <f>BD171+BH171</f>
        <v>0</v>
      </c>
      <c r="BK171" s="7"/>
      <c r="BL171" s="7"/>
      <c r="BM171" s="7"/>
      <c r="BN171" s="7"/>
      <c r="BO171" s="7">
        <f>BI171+BK171+BL171+BM171+BN171</f>
        <v>423</v>
      </c>
      <c r="BP171" s="7">
        <f>BJ171+BN171</f>
        <v>0</v>
      </c>
      <c r="BQ171" s="7"/>
      <c r="BR171" s="7"/>
      <c r="BS171" s="7"/>
      <c r="BT171" s="7"/>
      <c r="BU171" s="7">
        <f>BO171+BQ171+BR171+BS171+BT171</f>
        <v>423</v>
      </c>
      <c r="BV171" s="7">
        <f>BP171+BT171</f>
        <v>0</v>
      </c>
      <c r="BW171" s="7"/>
      <c r="BX171" s="7"/>
      <c r="BY171" s="7"/>
      <c r="BZ171" s="7"/>
      <c r="CA171" s="7">
        <f>BU171+BW171+BX171+BY171+BZ171</f>
        <v>423</v>
      </c>
      <c r="CB171" s="7">
        <f>BV171+BZ171</f>
        <v>0</v>
      </c>
      <c r="CC171" s="7"/>
      <c r="CD171" s="7"/>
      <c r="CE171" s="7"/>
      <c r="CF171" s="7"/>
      <c r="CG171" s="7">
        <f>CA171+CC171+CD171+CE171+CF171</f>
        <v>423</v>
      </c>
      <c r="CH171" s="7">
        <f>CB171+CF171</f>
        <v>0</v>
      </c>
      <c r="CI171" s="7"/>
      <c r="CJ171" s="7"/>
      <c r="CK171" s="7"/>
      <c r="CL171" s="7"/>
      <c r="CM171" s="7">
        <f>CG171+CI171+CJ171+CK171+CL171</f>
        <v>423</v>
      </c>
      <c r="CN171" s="7">
        <f>CH171+CL171</f>
        <v>0</v>
      </c>
      <c r="CO171" s="7">
        <v>423</v>
      </c>
      <c r="CP171" s="7"/>
      <c r="CQ171" s="37">
        <f t="shared" si="370"/>
        <v>100</v>
      </c>
      <c r="CR171" s="37"/>
    </row>
    <row r="172" spans="1:96" ht="20.100000000000001" customHeight="1">
      <c r="A172" s="16" t="s">
        <v>27</v>
      </c>
      <c r="B172" s="14">
        <v>913</v>
      </c>
      <c r="C172" s="14" t="s">
        <v>7</v>
      </c>
      <c r="D172" s="14" t="s">
        <v>33</v>
      </c>
      <c r="E172" s="14" t="s">
        <v>74</v>
      </c>
      <c r="F172" s="14">
        <v>800</v>
      </c>
      <c r="G172" s="7">
        <f t="shared" ref="G172:BR172" si="418">G173</f>
        <v>8</v>
      </c>
      <c r="H172" s="7">
        <f t="shared" si="418"/>
        <v>0</v>
      </c>
      <c r="I172" s="7">
        <f t="shared" si="418"/>
        <v>0</v>
      </c>
      <c r="J172" s="7">
        <f t="shared" si="418"/>
        <v>0</v>
      </c>
      <c r="K172" s="7">
        <f t="shared" si="418"/>
        <v>0</v>
      </c>
      <c r="L172" s="7">
        <f t="shared" si="418"/>
        <v>0</v>
      </c>
      <c r="M172" s="7">
        <f t="shared" si="418"/>
        <v>8</v>
      </c>
      <c r="N172" s="7">
        <f t="shared" si="418"/>
        <v>0</v>
      </c>
      <c r="O172" s="7">
        <f t="shared" si="418"/>
        <v>0</v>
      </c>
      <c r="P172" s="7">
        <f t="shared" si="418"/>
        <v>0</v>
      </c>
      <c r="Q172" s="7">
        <f t="shared" si="418"/>
        <v>0</v>
      </c>
      <c r="R172" s="7">
        <f t="shared" si="418"/>
        <v>0</v>
      </c>
      <c r="S172" s="7">
        <f t="shared" si="418"/>
        <v>8</v>
      </c>
      <c r="T172" s="7">
        <f t="shared" si="418"/>
        <v>0</v>
      </c>
      <c r="U172" s="7">
        <f t="shared" si="418"/>
        <v>0</v>
      </c>
      <c r="V172" s="7">
        <f t="shared" si="418"/>
        <v>0</v>
      </c>
      <c r="W172" s="7">
        <f t="shared" si="418"/>
        <v>0</v>
      </c>
      <c r="X172" s="7">
        <f t="shared" si="418"/>
        <v>0</v>
      </c>
      <c r="Y172" s="7">
        <f t="shared" si="418"/>
        <v>8</v>
      </c>
      <c r="Z172" s="7">
        <f t="shared" si="418"/>
        <v>0</v>
      </c>
      <c r="AA172" s="7">
        <f t="shared" si="418"/>
        <v>0</v>
      </c>
      <c r="AB172" s="7">
        <f t="shared" si="418"/>
        <v>0</v>
      </c>
      <c r="AC172" s="7">
        <f t="shared" si="418"/>
        <v>0</v>
      </c>
      <c r="AD172" s="7">
        <f t="shared" si="418"/>
        <v>0</v>
      </c>
      <c r="AE172" s="7">
        <f t="shared" si="418"/>
        <v>8</v>
      </c>
      <c r="AF172" s="7">
        <f t="shared" si="418"/>
        <v>0</v>
      </c>
      <c r="AG172" s="7">
        <f t="shared" si="418"/>
        <v>0</v>
      </c>
      <c r="AH172" s="7">
        <f t="shared" si="418"/>
        <v>0</v>
      </c>
      <c r="AI172" s="7">
        <f t="shared" si="418"/>
        <v>0</v>
      </c>
      <c r="AJ172" s="7">
        <f t="shared" si="418"/>
        <v>0</v>
      </c>
      <c r="AK172" s="7">
        <f t="shared" si="418"/>
        <v>8</v>
      </c>
      <c r="AL172" s="7">
        <f t="shared" si="418"/>
        <v>0</v>
      </c>
      <c r="AM172" s="7">
        <f t="shared" si="418"/>
        <v>0</v>
      </c>
      <c r="AN172" s="7">
        <f t="shared" si="418"/>
        <v>0</v>
      </c>
      <c r="AO172" s="7">
        <f t="shared" si="418"/>
        <v>0</v>
      </c>
      <c r="AP172" s="7">
        <f t="shared" si="418"/>
        <v>0</v>
      </c>
      <c r="AQ172" s="7">
        <f t="shared" si="418"/>
        <v>8</v>
      </c>
      <c r="AR172" s="7">
        <f t="shared" si="418"/>
        <v>0</v>
      </c>
      <c r="AS172" s="7">
        <f t="shared" si="418"/>
        <v>0</v>
      </c>
      <c r="AT172" s="7">
        <f t="shared" si="418"/>
        <v>0</v>
      </c>
      <c r="AU172" s="7">
        <f t="shared" si="418"/>
        <v>0</v>
      </c>
      <c r="AV172" s="7">
        <f t="shared" si="418"/>
        <v>0</v>
      </c>
      <c r="AW172" s="7">
        <f t="shared" si="418"/>
        <v>8</v>
      </c>
      <c r="AX172" s="7">
        <f t="shared" si="418"/>
        <v>0</v>
      </c>
      <c r="AY172" s="7">
        <f t="shared" si="418"/>
        <v>0</v>
      </c>
      <c r="AZ172" s="7">
        <f t="shared" si="418"/>
        <v>0</v>
      </c>
      <c r="BA172" s="7">
        <f t="shared" si="418"/>
        <v>0</v>
      </c>
      <c r="BB172" s="7">
        <f t="shared" si="418"/>
        <v>0</v>
      </c>
      <c r="BC172" s="7">
        <f t="shared" si="418"/>
        <v>8</v>
      </c>
      <c r="BD172" s="7">
        <f t="shared" si="418"/>
        <v>0</v>
      </c>
      <c r="BE172" s="7">
        <f t="shared" si="418"/>
        <v>0</v>
      </c>
      <c r="BF172" s="7">
        <f t="shared" si="418"/>
        <v>0</v>
      </c>
      <c r="BG172" s="7">
        <f t="shared" si="418"/>
        <v>0</v>
      </c>
      <c r="BH172" s="7">
        <f t="shared" si="418"/>
        <v>0</v>
      </c>
      <c r="BI172" s="7">
        <f t="shared" si="418"/>
        <v>8</v>
      </c>
      <c r="BJ172" s="7">
        <f t="shared" si="418"/>
        <v>0</v>
      </c>
      <c r="BK172" s="7">
        <f t="shared" si="418"/>
        <v>0</v>
      </c>
      <c r="BL172" s="7">
        <f t="shared" si="418"/>
        <v>0</v>
      </c>
      <c r="BM172" s="7">
        <f t="shared" si="418"/>
        <v>0</v>
      </c>
      <c r="BN172" s="7">
        <f t="shared" si="418"/>
        <v>0</v>
      </c>
      <c r="BO172" s="7">
        <f t="shared" si="418"/>
        <v>8</v>
      </c>
      <c r="BP172" s="7">
        <f t="shared" si="418"/>
        <v>0</v>
      </c>
      <c r="BQ172" s="7">
        <f t="shared" si="418"/>
        <v>0</v>
      </c>
      <c r="BR172" s="7">
        <f t="shared" si="418"/>
        <v>0</v>
      </c>
      <c r="BS172" s="7">
        <f t="shared" ref="BS172:CP172" si="419">BS173</f>
        <v>0</v>
      </c>
      <c r="BT172" s="7">
        <f t="shared" si="419"/>
        <v>0</v>
      </c>
      <c r="BU172" s="7">
        <f t="shared" si="419"/>
        <v>8</v>
      </c>
      <c r="BV172" s="7">
        <f t="shared" si="419"/>
        <v>0</v>
      </c>
      <c r="BW172" s="7">
        <f t="shared" si="419"/>
        <v>0</v>
      </c>
      <c r="BX172" s="7">
        <f t="shared" si="419"/>
        <v>0</v>
      </c>
      <c r="BY172" s="7">
        <f t="shared" si="419"/>
        <v>0</v>
      </c>
      <c r="BZ172" s="7">
        <f t="shared" si="419"/>
        <v>0</v>
      </c>
      <c r="CA172" s="7">
        <f t="shared" si="419"/>
        <v>8</v>
      </c>
      <c r="CB172" s="7">
        <f t="shared" si="419"/>
        <v>0</v>
      </c>
      <c r="CC172" s="7">
        <f t="shared" si="419"/>
        <v>0</v>
      </c>
      <c r="CD172" s="7">
        <f t="shared" si="419"/>
        <v>0</v>
      </c>
      <c r="CE172" s="7">
        <f t="shared" si="419"/>
        <v>0</v>
      </c>
      <c r="CF172" s="7">
        <f t="shared" si="419"/>
        <v>0</v>
      </c>
      <c r="CG172" s="7">
        <f t="shared" si="419"/>
        <v>8</v>
      </c>
      <c r="CH172" s="7">
        <f t="shared" si="419"/>
        <v>0</v>
      </c>
      <c r="CI172" s="7">
        <f t="shared" si="419"/>
        <v>0</v>
      </c>
      <c r="CJ172" s="7">
        <f t="shared" si="419"/>
        <v>0</v>
      </c>
      <c r="CK172" s="7">
        <f t="shared" si="419"/>
        <v>0</v>
      </c>
      <c r="CL172" s="7">
        <f t="shared" si="419"/>
        <v>0</v>
      </c>
      <c r="CM172" s="7">
        <f t="shared" si="419"/>
        <v>8</v>
      </c>
      <c r="CN172" s="7">
        <f t="shared" si="419"/>
        <v>0</v>
      </c>
      <c r="CO172" s="7">
        <f t="shared" si="419"/>
        <v>7</v>
      </c>
      <c r="CP172" s="7">
        <f t="shared" si="419"/>
        <v>0</v>
      </c>
      <c r="CQ172" s="37">
        <f t="shared" si="370"/>
        <v>87.5</v>
      </c>
      <c r="CR172" s="37"/>
    </row>
    <row r="173" spans="1:96" ht="20.100000000000001" customHeight="1">
      <c r="A173" s="16" t="s">
        <v>30</v>
      </c>
      <c r="B173" s="14">
        <v>913</v>
      </c>
      <c r="C173" s="14" t="s">
        <v>7</v>
      </c>
      <c r="D173" s="14" t="s">
        <v>33</v>
      </c>
      <c r="E173" s="14" t="s">
        <v>74</v>
      </c>
      <c r="F173" s="14">
        <v>850</v>
      </c>
      <c r="G173" s="7">
        <v>8</v>
      </c>
      <c r="H173" s="7"/>
      <c r="I173" s="7"/>
      <c r="J173" s="7"/>
      <c r="K173" s="7"/>
      <c r="L173" s="7"/>
      <c r="M173" s="7">
        <f>G173+I173+J173+K173+L173</f>
        <v>8</v>
      </c>
      <c r="N173" s="7">
        <f>H173+L173</f>
        <v>0</v>
      </c>
      <c r="O173" s="7"/>
      <c r="P173" s="7"/>
      <c r="Q173" s="7"/>
      <c r="R173" s="7"/>
      <c r="S173" s="7">
        <f>M173+O173+P173+Q173+R173</f>
        <v>8</v>
      </c>
      <c r="T173" s="7">
        <f>N173+R173</f>
        <v>0</v>
      </c>
      <c r="U173" s="7"/>
      <c r="V173" s="7"/>
      <c r="W173" s="7"/>
      <c r="X173" s="7"/>
      <c r="Y173" s="7">
        <f>S173+U173+V173+W173+X173</f>
        <v>8</v>
      </c>
      <c r="Z173" s="7">
        <f>T173+X173</f>
        <v>0</v>
      </c>
      <c r="AA173" s="7"/>
      <c r="AB173" s="7"/>
      <c r="AC173" s="7"/>
      <c r="AD173" s="7"/>
      <c r="AE173" s="7">
        <f>Y173+AA173+AB173+AC173+AD173</f>
        <v>8</v>
      </c>
      <c r="AF173" s="7">
        <f>Z173+AD173</f>
        <v>0</v>
      </c>
      <c r="AG173" s="7"/>
      <c r="AH173" s="7"/>
      <c r="AI173" s="7"/>
      <c r="AJ173" s="7"/>
      <c r="AK173" s="7">
        <f>AE173+AG173+AH173+AI173+AJ173</f>
        <v>8</v>
      </c>
      <c r="AL173" s="7">
        <f>AF173+AJ173</f>
        <v>0</v>
      </c>
      <c r="AM173" s="7"/>
      <c r="AN173" s="7"/>
      <c r="AO173" s="7"/>
      <c r="AP173" s="7"/>
      <c r="AQ173" s="7">
        <f>AK173+AM173+AN173+AO173+AP173</f>
        <v>8</v>
      </c>
      <c r="AR173" s="7">
        <f>AL173+AP173</f>
        <v>0</v>
      </c>
      <c r="AS173" s="7"/>
      <c r="AT173" s="7"/>
      <c r="AU173" s="7"/>
      <c r="AV173" s="7"/>
      <c r="AW173" s="7">
        <f>AQ173+AS173+AT173+AU173+AV173</f>
        <v>8</v>
      </c>
      <c r="AX173" s="7">
        <f>AR173+AV173</f>
        <v>0</v>
      </c>
      <c r="AY173" s="7"/>
      <c r="AZ173" s="7"/>
      <c r="BA173" s="7"/>
      <c r="BB173" s="7"/>
      <c r="BC173" s="7">
        <f>AW173+AY173+AZ173+BA173+BB173</f>
        <v>8</v>
      </c>
      <c r="BD173" s="7">
        <f>AX173+BB173</f>
        <v>0</v>
      </c>
      <c r="BE173" s="7"/>
      <c r="BF173" s="7"/>
      <c r="BG173" s="7"/>
      <c r="BH173" s="7"/>
      <c r="BI173" s="7">
        <f>BC173+BE173+BF173+BG173+BH173</f>
        <v>8</v>
      </c>
      <c r="BJ173" s="7">
        <f>BD173+BH173</f>
        <v>0</v>
      </c>
      <c r="BK173" s="7"/>
      <c r="BL173" s="7"/>
      <c r="BM173" s="7"/>
      <c r="BN173" s="7"/>
      <c r="BO173" s="7">
        <f>BI173+BK173+BL173+BM173+BN173</f>
        <v>8</v>
      </c>
      <c r="BP173" s="7">
        <f>BJ173+BN173</f>
        <v>0</v>
      </c>
      <c r="BQ173" s="7"/>
      <c r="BR173" s="7"/>
      <c r="BS173" s="7"/>
      <c r="BT173" s="7"/>
      <c r="BU173" s="7">
        <f>BO173+BQ173+BR173+BS173+BT173</f>
        <v>8</v>
      </c>
      <c r="BV173" s="7">
        <f>BP173+BT173</f>
        <v>0</v>
      </c>
      <c r="BW173" s="7"/>
      <c r="BX173" s="7"/>
      <c r="BY173" s="7"/>
      <c r="BZ173" s="7"/>
      <c r="CA173" s="7">
        <f>BU173+BW173+BX173+BY173+BZ173</f>
        <v>8</v>
      </c>
      <c r="CB173" s="7">
        <f>BV173+BZ173</f>
        <v>0</v>
      </c>
      <c r="CC173" s="7"/>
      <c r="CD173" s="7"/>
      <c r="CE173" s="7"/>
      <c r="CF173" s="7"/>
      <c r="CG173" s="7">
        <f>CA173+CC173+CD173+CE173+CF173</f>
        <v>8</v>
      </c>
      <c r="CH173" s="7">
        <f>CB173+CF173</f>
        <v>0</v>
      </c>
      <c r="CI173" s="7"/>
      <c r="CJ173" s="7"/>
      <c r="CK173" s="7"/>
      <c r="CL173" s="7"/>
      <c r="CM173" s="7">
        <f>CG173+CI173+CJ173+CK173+CL173</f>
        <v>8</v>
      </c>
      <c r="CN173" s="7">
        <f>CH173+CL173</f>
        <v>0</v>
      </c>
      <c r="CO173" s="7">
        <v>7</v>
      </c>
      <c r="CP173" s="7"/>
      <c r="CQ173" s="37">
        <f t="shared" si="370"/>
        <v>87.5</v>
      </c>
      <c r="CR173" s="37"/>
    </row>
    <row r="174" spans="1:96" ht="67.5">
      <c r="A174" s="28" t="s">
        <v>131</v>
      </c>
      <c r="B174" s="27" t="s">
        <v>54</v>
      </c>
      <c r="C174" s="27" t="s">
        <v>7</v>
      </c>
      <c r="D174" s="27" t="s">
        <v>33</v>
      </c>
      <c r="E174" s="27" t="s">
        <v>132</v>
      </c>
      <c r="F174" s="14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>
        <f>AA175</f>
        <v>109</v>
      </c>
      <c r="AB174" s="7">
        <f t="shared" ref="AB174:AQ175" si="420">AB175</f>
        <v>0</v>
      </c>
      <c r="AC174" s="7">
        <f t="shared" si="420"/>
        <v>0</v>
      </c>
      <c r="AD174" s="7">
        <f t="shared" si="420"/>
        <v>2069</v>
      </c>
      <c r="AE174" s="7">
        <f t="shared" si="420"/>
        <v>2178</v>
      </c>
      <c r="AF174" s="7">
        <f t="shared" si="420"/>
        <v>2069</v>
      </c>
      <c r="AG174" s="7">
        <f>AG175</f>
        <v>0</v>
      </c>
      <c r="AH174" s="7">
        <f t="shared" si="420"/>
        <v>0</v>
      </c>
      <c r="AI174" s="7">
        <f t="shared" si="420"/>
        <v>0</v>
      </c>
      <c r="AJ174" s="7">
        <f t="shared" si="420"/>
        <v>0</v>
      </c>
      <c r="AK174" s="7">
        <f t="shared" si="420"/>
        <v>2178</v>
      </c>
      <c r="AL174" s="7">
        <f t="shared" si="420"/>
        <v>2069</v>
      </c>
      <c r="AM174" s="7">
        <f>AM175</f>
        <v>0</v>
      </c>
      <c r="AN174" s="7">
        <f t="shared" si="420"/>
        <v>0</v>
      </c>
      <c r="AO174" s="7">
        <f t="shared" si="420"/>
        <v>0</v>
      </c>
      <c r="AP174" s="7">
        <f t="shared" si="420"/>
        <v>0</v>
      </c>
      <c r="AQ174" s="7">
        <f t="shared" si="420"/>
        <v>2178</v>
      </c>
      <c r="AR174" s="7">
        <f t="shared" ref="AN174:AR175" si="421">AR175</f>
        <v>2069</v>
      </c>
      <c r="AS174" s="7">
        <f>AS175</f>
        <v>0</v>
      </c>
      <c r="AT174" s="7">
        <f t="shared" ref="AT174:BI175" si="422">AT175</f>
        <v>0</v>
      </c>
      <c r="AU174" s="7">
        <f t="shared" si="422"/>
        <v>0</v>
      </c>
      <c r="AV174" s="7">
        <f t="shared" si="422"/>
        <v>0</v>
      </c>
      <c r="AW174" s="7">
        <f t="shared" si="422"/>
        <v>2178</v>
      </c>
      <c r="AX174" s="7">
        <f t="shared" si="422"/>
        <v>2069</v>
      </c>
      <c r="AY174" s="7">
        <f>AY175</f>
        <v>0</v>
      </c>
      <c r="AZ174" s="7">
        <f t="shared" si="422"/>
        <v>0</v>
      </c>
      <c r="BA174" s="7">
        <f t="shared" si="422"/>
        <v>0</v>
      </c>
      <c r="BB174" s="7">
        <f t="shared" si="422"/>
        <v>0</v>
      </c>
      <c r="BC174" s="7">
        <f t="shared" si="422"/>
        <v>2178</v>
      </c>
      <c r="BD174" s="7">
        <f t="shared" si="422"/>
        <v>2069</v>
      </c>
      <c r="BE174" s="7">
        <f>BE175</f>
        <v>0</v>
      </c>
      <c r="BF174" s="7">
        <f t="shared" si="422"/>
        <v>0</v>
      </c>
      <c r="BG174" s="7">
        <f t="shared" si="422"/>
        <v>0</v>
      </c>
      <c r="BH174" s="7">
        <f t="shared" si="422"/>
        <v>0</v>
      </c>
      <c r="BI174" s="7">
        <f t="shared" si="422"/>
        <v>2178</v>
      </c>
      <c r="BJ174" s="7">
        <f t="shared" ref="BF174:BJ175" si="423">BJ175</f>
        <v>2069</v>
      </c>
      <c r="BK174" s="7">
        <f>BK175</f>
        <v>0</v>
      </c>
      <c r="BL174" s="7">
        <f t="shared" ref="BL174:CA175" si="424">BL175</f>
        <v>0</v>
      </c>
      <c r="BM174" s="7">
        <f t="shared" si="424"/>
        <v>0</v>
      </c>
      <c r="BN174" s="7">
        <f t="shared" si="424"/>
        <v>0</v>
      </c>
      <c r="BO174" s="7">
        <f t="shared" si="424"/>
        <v>2178</v>
      </c>
      <c r="BP174" s="7">
        <f t="shared" si="424"/>
        <v>2069</v>
      </c>
      <c r="BQ174" s="7">
        <f>BQ175</f>
        <v>0</v>
      </c>
      <c r="BR174" s="7">
        <f t="shared" si="424"/>
        <v>0</v>
      </c>
      <c r="BS174" s="7">
        <f t="shared" si="424"/>
        <v>0</v>
      </c>
      <c r="BT174" s="7">
        <f t="shared" si="424"/>
        <v>0</v>
      </c>
      <c r="BU174" s="7">
        <f t="shared" si="424"/>
        <v>2178</v>
      </c>
      <c r="BV174" s="7">
        <f t="shared" si="424"/>
        <v>2069</v>
      </c>
      <c r="BW174" s="7">
        <f>BW175</f>
        <v>0</v>
      </c>
      <c r="BX174" s="7">
        <f t="shared" si="424"/>
        <v>0</v>
      </c>
      <c r="BY174" s="7">
        <f t="shared" si="424"/>
        <v>0</v>
      </c>
      <c r="BZ174" s="7">
        <f t="shared" si="424"/>
        <v>0</v>
      </c>
      <c r="CA174" s="7">
        <f t="shared" si="424"/>
        <v>2178</v>
      </c>
      <c r="CB174" s="7">
        <f t="shared" ref="BX174:CB175" si="425">CB175</f>
        <v>2069</v>
      </c>
      <c r="CC174" s="7">
        <f>CC175</f>
        <v>0</v>
      </c>
      <c r="CD174" s="7">
        <f t="shared" ref="CD174:CP175" si="426">CD175</f>
        <v>0</v>
      </c>
      <c r="CE174" s="7">
        <f t="shared" si="426"/>
        <v>0</v>
      </c>
      <c r="CF174" s="7">
        <f t="shared" si="426"/>
        <v>0</v>
      </c>
      <c r="CG174" s="7">
        <f t="shared" si="426"/>
        <v>2178</v>
      </c>
      <c r="CH174" s="7">
        <f t="shared" si="426"/>
        <v>2069</v>
      </c>
      <c r="CI174" s="7">
        <f>CI175</f>
        <v>0</v>
      </c>
      <c r="CJ174" s="7">
        <f t="shared" si="426"/>
        <v>0</v>
      </c>
      <c r="CK174" s="7">
        <f t="shared" si="426"/>
        <v>0</v>
      </c>
      <c r="CL174" s="7">
        <f t="shared" si="426"/>
        <v>0</v>
      </c>
      <c r="CM174" s="7">
        <f t="shared" si="426"/>
        <v>2178</v>
      </c>
      <c r="CN174" s="7">
        <f t="shared" si="426"/>
        <v>2069</v>
      </c>
      <c r="CO174" s="7">
        <f t="shared" si="426"/>
        <v>2178</v>
      </c>
      <c r="CP174" s="7">
        <f t="shared" si="426"/>
        <v>2069</v>
      </c>
      <c r="CQ174" s="37">
        <f t="shared" si="370"/>
        <v>100</v>
      </c>
      <c r="CR174" s="37">
        <f t="shared" si="371"/>
        <v>100</v>
      </c>
    </row>
    <row r="175" spans="1:96" ht="49.5">
      <c r="A175" s="19" t="s">
        <v>11</v>
      </c>
      <c r="B175" s="27" t="s">
        <v>54</v>
      </c>
      <c r="C175" s="27" t="s">
        <v>7</v>
      </c>
      <c r="D175" s="27" t="s">
        <v>33</v>
      </c>
      <c r="E175" s="27" t="s">
        <v>132</v>
      </c>
      <c r="F175" s="27" t="s">
        <v>12</v>
      </c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>
        <f>AA176</f>
        <v>109</v>
      </c>
      <c r="AB175" s="7">
        <f t="shared" si="420"/>
        <v>0</v>
      </c>
      <c r="AC175" s="7">
        <f t="shared" si="420"/>
        <v>0</v>
      </c>
      <c r="AD175" s="7">
        <f t="shared" si="420"/>
        <v>2069</v>
      </c>
      <c r="AE175" s="7">
        <f t="shared" si="420"/>
        <v>2178</v>
      </c>
      <c r="AF175" s="7">
        <f t="shared" si="420"/>
        <v>2069</v>
      </c>
      <c r="AG175" s="7">
        <f>AG176</f>
        <v>0</v>
      </c>
      <c r="AH175" s="7">
        <f t="shared" si="420"/>
        <v>0</v>
      </c>
      <c r="AI175" s="7">
        <f t="shared" si="420"/>
        <v>0</v>
      </c>
      <c r="AJ175" s="7">
        <f t="shared" si="420"/>
        <v>0</v>
      </c>
      <c r="AK175" s="7">
        <f t="shared" si="420"/>
        <v>2178</v>
      </c>
      <c r="AL175" s="7">
        <f t="shared" si="420"/>
        <v>2069</v>
      </c>
      <c r="AM175" s="7">
        <f>AM176</f>
        <v>0</v>
      </c>
      <c r="AN175" s="7">
        <f t="shared" si="421"/>
        <v>0</v>
      </c>
      <c r="AO175" s="7">
        <f t="shared" si="421"/>
        <v>0</v>
      </c>
      <c r="AP175" s="7">
        <f t="shared" si="421"/>
        <v>0</v>
      </c>
      <c r="AQ175" s="7">
        <f t="shared" si="421"/>
        <v>2178</v>
      </c>
      <c r="AR175" s="7">
        <f t="shared" si="421"/>
        <v>2069</v>
      </c>
      <c r="AS175" s="7">
        <f>AS176</f>
        <v>0</v>
      </c>
      <c r="AT175" s="7">
        <f t="shared" si="422"/>
        <v>0</v>
      </c>
      <c r="AU175" s="7">
        <f t="shared" si="422"/>
        <v>0</v>
      </c>
      <c r="AV175" s="7">
        <f t="shared" si="422"/>
        <v>0</v>
      </c>
      <c r="AW175" s="7">
        <f t="shared" si="422"/>
        <v>2178</v>
      </c>
      <c r="AX175" s="7">
        <f t="shared" si="422"/>
        <v>2069</v>
      </c>
      <c r="AY175" s="7">
        <f>AY176</f>
        <v>0</v>
      </c>
      <c r="AZ175" s="7">
        <f t="shared" si="422"/>
        <v>0</v>
      </c>
      <c r="BA175" s="7">
        <f t="shared" si="422"/>
        <v>0</v>
      </c>
      <c r="BB175" s="7">
        <f t="shared" si="422"/>
        <v>0</v>
      </c>
      <c r="BC175" s="7">
        <f t="shared" si="422"/>
        <v>2178</v>
      </c>
      <c r="BD175" s="7">
        <f t="shared" si="422"/>
        <v>2069</v>
      </c>
      <c r="BE175" s="7">
        <f>BE176</f>
        <v>0</v>
      </c>
      <c r="BF175" s="7">
        <f t="shared" si="423"/>
        <v>0</v>
      </c>
      <c r="BG175" s="7">
        <f t="shared" si="423"/>
        <v>0</v>
      </c>
      <c r="BH175" s="7">
        <f t="shared" si="423"/>
        <v>0</v>
      </c>
      <c r="BI175" s="7">
        <f t="shared" si="423"/>
        <v>2178</v>
      </c>
      <c r="BJ175" s="7">
        <f t="shared" si="423"/>
        <v>2069</v>
      </c>
      <c r="BK175" s="7">
        <f>BK176</f>
        <v>0</v>
      </c>
      <c r="BL175" s="7">
        <f t="shared" si="424"/>
        <v>0</v>
      </c>
      <c r="BM175" s="7">
        <f t="shared" si="424"/>
        <v>0</v>
      </c>
      <c r="BN175" s="7">
        <f t="shared" si="424"/>
        <v>0</v>
      </c>
      <c r="BO175" s="7">
        <f t="shared" si="424"/>
        <v>2178</v>
      </c>
      <c r="BP175" s="7">
        <f t="shared" si="424"/>
        <v>2069</v>
      </c>
      <c r="BQ175" s="7">
        <f>BQ176</f>
        <v>0</v>
      </c>
      <c r="BR175" s="7">
        <f t="shared" si="424"/>
        <v>0</v>
      </c>
      <c r="BS175" s="7">
        <f t="shared" si="424"/>
        <v>0</v>
      </c>
      <c r="BT175" s="7">
        <f t="shared" si="424"/>
        <v>0</v>
      </c>
      <c r="BU175" s="7">
        <f t="shared" si="424"/>
        <v>2178</v>
      </c>
      <c r="BV175" s="7">
        <f t="shared" si="424"/>
        <v>2069</v>
      </c>
      <c r="BW175" s="7">
        <f>BW176</f>
        <v>0</v>
      </c>
      <c r="BX175" s="7">
        <f t="shared" si="425"/>
        <v>0</v>
      </c>
      <c r="BY175" s="7">
        <f t="shared" si="425"/>
        <v>0</v>
      </c>
      <c r="BZ175" s="7">
        <f t="shared" si="425"/>
        <v>0</v>
      </c>
      <c r="CA175" s="7">
        <f t="shared" si="425"/>
        <v>2178</v>
      </c>
      <c r="CB175" s="7">
        <f t="shared" si="425"/>
        <v>2069</v>
      </c>
      <c r="CC175" s="7">
        <f>CC176</f>
        <v>0</v>
      </c>
      <c r="CD175" s="7">
        <f t="shared" si="426"/>
        <v>0</v>
      </c>
      <c r="CE175" s="7">
        <f t="shared" si="426"/>
        <v>0</v>
      </c>
      <c r="CF175" s="7">
        <f t="shared" si="426"/>
        <v>0</v>
      </c>
      <c r="CG175" s="7">
        <f t="shared" si="426"/>
        <v>2178</v>
      </c>
      <c r="CH175" s="7">
        <f t="shared" si="426"/>
        <v>2069</v>
      </c>
      <c r="CI175" s="7">
        <f>CI176</f>
        <v>0</v>
      </c>
      <c r="CJ175" s="7">
        <f t="shared" si="426"/>
        <v>0</v>
      </c>
      <c r="CK175" s="7">
        <f t="shared" si="426"/>
        <v>0</v>
      </c>
      <c r="CL175" s="7">
        <f t="shared" si="426"/>
        <v>0</v>
      </c>
      <c r="CM175" s="7">
        <f t="shared" si="426"/>
        <v>2178</v>
      </c>
      <c r="CN175" s="7">
        <f t="shared" si="426"/>
        <v>2069</v>
      </c>
      <c r="CO175" s="7">
        <f t="shared" si="426"/>
        <v>2178</v>
      </c>
      <c r="CP175" s="7">
        <f t="shared" si="426"/>
        <v>2069</v>
      </c>
      <c r="CQ175" s="37">
        <f t="shared" si="370"/>
        <v>100</v>
      </c>
      <c r="CR175" s="37">
        <f t="shared" si="371"/>
        <v>100</v>
      </c>
    </row>
    <row r="176" spans="1:96" ht="15" customHeight="1">
      <c r="A176" s="19" t="s">
        <v>18</v>
      </c>
      <c r="B176" s="27" t="s">
        <v>54</v>
      </c>
      <c r="C176" s="27" t="s">
        <v>7</v>
      </c>
      <c r="D176" s="27" t="s">
        <v>33</v>
      </c>
      <c r="E176" s="27" t="s">
        <v>132</v>
      </c>
      <c r="F176" s="14" t="s">
        <v>22</v>
      </c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>
        <v>109</v>
      </c>
      <c r="AB176" s="7"/>
      <c r="AC176" s="7"/>
      <c r="AD176" s="7">
        <v>2069</v>
      </c>
      <c r="AE176" s="7">
        <f>Y176+AA176+AB176+AC176+AD176</f>
        <v>2178</v>
      </c>
      <c r="AF176" s="7">
        <f>Z176+AD176</f>
        <v>2069</v>
      </c>
      <c r="AG176" s="7"/>
      <c r="AH176" s="7"/>
      <c r="AI176" s="7"/>
      <c r="AJ176" s="7"/>
      <c r="AK176" s="7">
        <f>AE176+AG176+AH176+AI176+AJ176</f>
        <v>2178</v>
      </c>
      <c r="AL176" s="7">
        <f>AF176+AJ176</f>
        <v>2069</v>
      </c>
      <c r="AM176" s="7"/>
      <c r="AN176" s="7"/>
      <c r="AO176" s="7"/>
      <c r="AP176" s="7"/>
      <c r="AQ176" s="7">
        <f>AK176+AM176+AN176+AO176+AP176</f>
        <v>2178</v>
      </c>
      <c r="AR176" s="7">
        <f>AL176+AP176</f>
        <v>2069</v>
      </c>
      <c r="AS176" s="7"/>
      <c r="AT176" s="7"/>
      <c r="AU176" s="7"/>
      <c r="AV176" s="7"/>
      <c r="AW176" s="7">
        <f>AQ176+AS176+AT176+AU176+AV176</f>
        <v>2178</v>
      </c>
      <c r="AX176" s="7">
        <f>AR176+AV176</f>
        <v>2069</v>
      </c>
      <c r="AY176" s="7"/>
      <c r="AZ176" s="7"/>
      <c r="BA176" s="7"/>
      <c r="BB176" s="7"/>
      <c r="BC176" s="7">
        <f>AW176+AY176+AZ176+BA176+BB176</f>
        <v>2178</v>
      </c>
      <c r="BD176" s="7">
        <f>AX176+BB176</f>
        <v>2069</v>
      </c>
      <c r="BE176" s="7"/>
      <c r="BF176" s="7"/>
      <c r="BG176" s="7"/>
      <c r="BH176" s="7"/>
      <c r="BI176" s="7">
        <f>BC176+BE176+BF176+BG176+BH176</f>
        <v>2178</v>
      </c>
      <c r="BJ176" s="7">
        <f>BD176+BH176</f>
        <v>2069</v>
      </c>
      <c r="BK176" s="7"/>
      <c r="BL176" s="7"/>
      <c r="BM176" s="7"/>
      <c r="BN176" s="7"/>
      <c r="BO176" s="7">
        <f>BI176+BK176+BL176+BM176+BN176</f>
        <v>2178</v>
      </c>
      <c r="BP176" s="7">
        <f>BJ176+BN176</f>
        <v>2069</v>
      </c>
      <c r="BQ176" s="7"/>
      <c r="BR176" s="7"/>
      <c r="BS176" s="7"/>
      <c r="BT176" s="7"/>
      <c r="BU176" s="7">
        <f>BO176+BQ176+BR176+BS176+BT176</f>
        <v>2178</v>
      </c>
      <c r="BV176" s="7">
        <f>BP176+BT176</f>
        <v>2069</v>
      </c>
      <c r="BW176" s="7"/>
      <c r="BX176" s="7"/>
      <c r="BY176" s="7"/>
      <c r="BZ176" s="7"/>
      <c r="CA176" s="7">
        <f>BU176+BW176+BX176+BY176+BZ176</f>
        <v>2178</v>
      </c>
      <c r="CB176" s="7">
        <f>BV176+BZ176</f>
        <v>2069</v>
      </c>
      <c r="CC176" s="7"/>
      <c r="CD176" s="7"/>
      <c r="CE176" s="7"/>
      <c r="CF176" s="7"/>
      <c r="CG176" s="7">
        <f>CA176+CC176+CD176+CE176+CF176</f>
        <v>2178</v>
      </c>
      <c r="CH176" s="7">
        <f>CB176+CF176</f>
        <v>2069</v>
      </c>
      <c r="CI176" s="7"/>
      <c r="CJ176" s="7"/>
      <c r="CK176" s="7"/>
      <c r="CL176" s="7"/>
      <c r="CM176" s="7">
        <f>CG176+CI176+CJ176+CK176+CL176</f>
        <v>2178</v>
      </c>
      <c r="CN176" s="7">
        <f>CH176+CL176</f>
        <v>2069</v>
      </c>
      <c r="CO176" s="7">
        <v>2178</v>
      </c>
      <c r="CP176" s="7">
        <v>2069</v>
      </c>
      <c r="CQ176" s="37">
        <f t="shared" si="370"/>
        <v>100</v>
      </c>
      <c r="CR176" s="37">
        <f t="shared" si="371"/>
        <v>100</v>
      </c>
    </row>
    <row r="177" spans="1:96" ht="66">
      <c r="A177" s="28" t="s">
        <v>134</v>
      </c>
      <c r="B177" s="27" t="s">
        <v>54</v>
      </c>
      <c r="C177" s="27" t="s">
        <v>7</v>
      </c>
      <c r="D177" s="27" t="s">
        <v>33</v>
      </c>
      <c r="E177" s="27" t="s">
        <v>133</v>
      </c>
      <c r="F177" s="14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>
        <f>AA178</f>
        <v>50</v>
      </c>
      <c r="AB177" s="7">
        <f t="shared" ref="AB177:AQ178" si="427">AB178</f>
        <v>0</v>
      </c>
      <c r="AC177" s="7">
        <f t="shared" si="427"/>
        <v>0</v>
      </c>
      <c r="AD177" s="7">
        <f t="shared" si="427"/>
        <v>943</v>
      </c>
      <c r="AE177" s="7">
        <f t="shared" si="427"/>
        <v>993</v>
      </c>
      <c r="AF177" s="7">
        <f t="shared" si="427"/>
        <v>943</v>
      </c>
      <c r="AG177" s="7">
        <f>AG178</f>
        <v>0</v>
      </c>
      <c r="AH177" s="7">
        <f t="shared" si="427"/>
        <v>0</v>
      </c>
      <c r="AI177" s="7">
        <f t="shared" si="427"/>
        <v>0</v>
      </c>
      <c r="AJ177" s="7">
        <f t="shared" si="427"/>
        <v>0</v>
      </c>
      <c r="AK177" s="7">
        <f t="shared" si="427"/>
        <v>993</v>
      </c>
      <c r="AL177" s="7">
        <f t="shared" si="427"/>
        <v>943</v>
      </c>
      <c r="AM177" s="7">
        <f>AM178</f>
        <v>0</v>
      </c>
      <c r="AN177" s="7">
        <f t="shared" si="427"/>
        <v>0</v>
      </c>
      <c r="AO177" s="7">
        <f t="shared" si="427"/>
        <v>0</v>
      </c>
      <c r="AP177" s="7">
        <f t="shared" si="427"/>
        <v>0</v>
      </c>
      <c r="AQ177" s="7">
        <f t="shared" si="427"/>
        <v>993</v>
      </c>
      <c r="AR177" s="7">
        <f t="shared" ref="AN177:AR178" si="428">AR178</f>
        <v>943</v>
      </c>
      <c r="AS177" s="7">
        <f>AS178</f>
        <v>0</v>
      </c>
      <c r="AT177" s="7">
        <f t="shared" ref="AT177:BI178" si="429">AT178</f>
        <v>0</v>
      </c>
      <c r="AU177" s="7">
        <f t="shared" si="429"/>
        <v>0</v>
      </c>
      <c r="AV177" s="7">
        <f t="shared" si="429"/>
        <v>0</v>
      </c>
      <c r="AW177" s="7">
        <f t="shared" si="429"/>
        <v>993</v>
      </c>
      <c r="AX177" s="7">
        <f t="shared" si="429"/>
        <v>943</v>
      </c>
      <c r="AY177" s="7">
        <f>AY178</f>
        <v>0</v>
      </c>
      <c r="AZ177" s="7">
        <f t="shared" si="429"/>
        <v>0</v>
      </c>
      <c r="BA177" s="7">
        <f t="shared" si="429"/>
        <v>0</v>
      </c>
      <c r="BB177" s="7">
        <f t="shared" si="429"/>
        <v>0</v>
      </c>
      <c r="BC177" s="7">
        <f t="shared" si="429"/>
        <v>993</v>
      </c>
      <c r="BD177" s="7">
        <f t="shared" si="429"/>
        <v>943</v>
      </c>
      <c r="BE177" s="7">
        <f>BE178</f>
        <v>0</v>
      </c>
      <c r="BF177" s="7">
        <f t="shared" si="429"/>
        <v>0</v>
      </c>
      <c r="BG177" s="7">
        <f t="shared" si="429"/>
        <v>0</v>
      </c>
      <c r="BH177" s="7">
        <f t="shared" si="429"/>
        <v>0</v>
      </c>
      <c r="BI177" s="7">
        <f t="shared" si="429"/>
        <v>993</v>
      </c>
      <c r="BJ177" s="7">
        <f t="shared" ref="BF177:BJ178" si="430">BJ178</f>
        <v>943</v>
      </c>
      <c r="BK177" s="7">
        <f>BK178</f>
        <v>0</v>
      </c>
      <c r="BL177" s="7">
        <f t="shared" ref="BL177:CA178" si="431">BL178</f>
        <v>0</v>
      </c>
      <c r="BM177" s="7">
        <f t="shared" si="431"/>
        <v>0</v>
      </c>
      <c r="BN177" s="7">
        <f t="shared" si="431"/>
        <v>0</v>
      </c>
      <c r="BO177" s="7">
        <f t="shared" si="431"/>
        <v>993</v>
      </c>
      <c r="BP177" s="7">
        <f t="shared" si="431"/>
        <v>943</v>
      </c>
      <c r="BQ177" s="7">
        <f>BQ178</f>
        <v>0</v>
      </c>
      <c r="BR177" s="7">
        <f t="shared" si="431"/>
        <v>0</v>
      </c>
      <c r="BS177" s="7">
        <f t="shared" si="431"/>
        <v>0</v>
      </c>
      <c r="BT177" s="7">
        <f t="shared" si="431"/>
        <v>0</v>
      </c>
      <c r="BU177" s="7">
        <f t="shared" si="431"/>
        <v>993</v>
      </c>
      <c r="BV177" s="7">
        <f t="shared" si="431"/>
        <v>943</v>
      </c>
      <c r="BW177" s="7">
        <f>BW178</f>
        <v>0</v>
      </c>
      <c r="BX177" s="7">
        <f t="shared" si="431"/>
        <v>0</v>
      </c>
      <c r="BY177" s="7">
        <f t="shared" si="431"/>
        <v>0</v>
      </c>
      <c r="BZ177" s="7">
        <f t="shared" si="431"/>
        <v>0</v>
      </c>
      <c r="CA177" s="7">
        <f t="shared" si="431"/>
        <v>993</v>
      </c>
      <c r="CB177" s="7">
        <f t="shared" ref="BX177:CB178" si="432">CB178</f>
        <v>943</v>
      </c>
      <c r="CC177" s="7">
        <f>CC178</f>
        <v>0</v>
      </c>
      <c r="CD177" s="7">
        <f t="shared" ref="CD177:CP178" si="433">CD178</f>
        <v>0</v>
      </c>
      <c r="CE177" s="7">
        <f t="shared" si="433"/>
        <v>0</v>
      </c>
      <c r="CF177" s="7">
        <f t="shared" si="433"/>
        <v>0</v>
      </c>
      <c r="CG177" s="7">
        <f t="shared" si="433"/>
        <v>993</v>
      </c>
      <c r="CH177" s="7">
        <f t="shared" si="433"/>
        <v>943</v>
      </c>
      <c r="CI177" s="7">
        <f>CI178</f>
        <v>0</v>
      </c>
      <c r="CJ177" s="7">
        <f t="shared" si="433"/>
        <v>0</v>
      </c>
      <c r="CK177" s="7">
        <f t="shared" si="433"/>
        <v>0</v>
      </c>
      <c r="CL177" s="7">
        <f t="shared" si="433"/>
        <v>0</v>
      </c>
      <c r="CM177" s="7">
        <f t="shared" si="433"/>
        <v>993</v>
      </c>
      <c r="CN177" s="7">
        <f t="shared" si="433"/>
        <v>943</v>
      </c>
      <c r="CO177" s="7">
        <f t="shared" si="433"/>
        <v>993</v>
      </c>
      <c r="CP177" s="7">
        <f t="shared" si="433"/>
        <v>943</v>
      </c>
      <c r="CQ177" s="37">
        <f t="shared" si="370"/>
        <v>100</v>
      </c>
      <c r="CR177" s="37">
        <f t="shared" si="371"/>
        <v>100</v>
      </c>
    </row>
    <row r="178" spans="1:96" ht="49.5">
      <c r="A178" s="19" t="s">
        <v>11</v>
      </c>
      <c r="B178" s="27" t="s">
        <v>54</v>
      </c>
      <c r="C178" s="27" t="s">
        <v>7</v>
      </c>
      <c r="D178" s="27" t="s">
        <v>33</v>
      </c>
      <c r="E178" s="27" t="s">
        <v>133</v>
      </c>
      <c r="F178" s="27" t="s">
        <v>12</v>
      </c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>
        <f>AA179</f>
        <v>50</v>
      </c>
      <c r="AB178" s="7">
        <f t="shared" si="427"/>
        <v>0</v>
      </c>
      <c r="AC178" s="7">
        <f t="shared" si="427"/>
        <v>0</v>
      </c>
      <c r="AD178" s="7">
        <f t="shared" si="427"/>
        <v>943</v>
      </c>
      <c r="AE178" s="7">
        <f t="shared" si="427"/>
        <v>993</v>
      </c>
      <c r="AF178" s="7">
        <f t="shared" si="427"/>
        <v>943</v>
      </c>
      <c r="AG178" s="7">
        <f>AG179</f>
        <v>0</v>
      </c>
      <c r="AH178" s="7">
        <f t="shared" si="427"/>
        <v>0</v>
      </c>
      <c r="AI178" s="7">
        <f t="shared" si="427"/>
        <v>0</v>
      </c>
      <c r="AJ178" s="7">
        <f t="shared" si="427"/>
        <v>0</v>
      </c>
      <c r="AK178" s="7">
        <f t="shared" si="427"/>
        <v>993</v>
      </c>
      <c r="AL178" s="7">
        <f t="shared" si="427"/>
        <v>943</v>
      </c>
      <c r="AM178" s="7">
        <f>AM179</f>
        <v>0</v>
      </c>
      <c r="AN178" s="7">
        <f t="shared" si="428"/>
        <v>0</v>
      </c>
      <c r="AO178" s="7">
        <f t="shared" si="428"/>
        <v>0</v>
      </c>
      <c r="AP178" s="7">
        <f t="shared" si="428"/>
        <v>0</v>
      </c>
      <c r="AQ178" s="7">
        <f t="shared" si="428"/>
        <v>993</v>
      </c>
      <c r="AR178" s="7">
        <f t="shared" si="428"/>
        <v>943</v>
      </c>
      <c r="AS178" s="7">
        <f>AS179</f>
        <v>0</v>
      </c>
      <c r="AT178" s="7">
        <f t="shared" si="429"/>
        <v>0</v>
      </c>
      <c r="AU178" s="7">
        <f t="shared" si="429"/>
        <v>0</v>
      </c>
      <c r="AV178" s="7">
        <f t="shared" si="429"/>
        <v>0</v>
      </c>
      <c r="AW178" s="7">
        <f t="shared" si="429"/>
        <v>993</v>
      </c>
      <c r="AX178" s="7">
        <f t="shared" si="429"/>
        <v>943</v>
      </c>
      <c r="AY178" s="7">
        <f>AY179</f>
        <v>0</v>
      </c>
      <c r="AZ178" s="7">
        <f t="shared" si="429"/>
        <v>0</v>
      </c>
      <c r="BA178" s="7">
        <f t="shared" si="429"/>
        <v>0</v>
      </c>
      <c r="BB178" s="7">
        <f t="shared" si="429"/>
        <v>0</v>
      </c>
      <c r="BC178" s="7">
        <f t="shared" si="429"/>
        <v>993</v>
      </c>
      <c r="BD178" s="7">
        <f t="shared" si="429"/>
        <v>943</v>
      </c>
      <c r="BE178" s="7">
        <f>BE179</f>
        <v>0</v>
      </c>
      <c r="BF178" s="7">
        <f t="shared" si="430"/>
        <v>0</v>
      </c>
      <c r="BG178" s="7">
        <f t="shared" si="430"/>
        <v>0</v>
      </c>
      <c r="BH178" s="7">
        <f t="shared" si="430"/>
        <v>0</v>
      </c>
      <c r="BI178" s="7">
        <f t="shared" si="430"/>
        <v>993</v>
      </c>
      <c r="BJ178" s="7">
        <f t="shared" si="430"/>
        <v>943</v>
      </c>
      <c r="BK178" s="7">
        <f>BK179</f>
        <v>0</v>
      </c>
      <c r="BL178" s="7">
        <f t="shared" si="431"/>
        <v>0</v>
      </c>
      <c r="BM178" s="7">
        <f t="shared" si="431"/>
        <v>0</v>
      </c>
      <c r="BN178" s="7">
        <f t="shared" si="431"/>
        <v>0</v>
      </c>
      <c r="BO178" s="7">
        <f t="shared" si="431"/>
        <v>993</v>
      </c>
      <c r="BP178" s="7">
        <f t="shared" si="431"/>
        <v>943</v>
      </c>
      <c r="BQ178" s="7">
        <f>BQ179</f>
        <v>0</v>
      </c>
      <c r="BR178" s="7">
        <f t="shared" si="431"/>
        <v>0</v>
      </c>
      <c r="BS178" s="7">
        <f t="shared" si="431"/>
        <v>0</v>
      </c>
      <c r="BT178" s="7">
        <f t="shared" si="431"/>
        <v>0</v>
      </c>
      <c r="BU178" s="7">
        <f t="shared" si="431"/>
        <v>993</v>
      </c>
      <c r="BV178" s="7">
        <f t="shared" si="431"/>
        <v>943</v>
      </c>
      <c r="BW178" s="7">
        <f>BW179</f>
        <v>0</v>
      </c>
      <c r="BX178" s="7">
        <f t="shared" si="432"/>
        <v>0</v>
      </c>
      <c r="BY178" s="7">
        <f t="shared" si="432"/>
        <v>0</v>
      </c>
      <c r="BZ178" s="7">
        <f t="shared" si="432"/>
        <v>0</v>
      </c>
      <c r="CA178" s="7">
        <f t="shared" si="432"/>
        <v>993</v>
      </c>
      <c r="CB178" s="7">
        <f t="shared" si="432"/>
        <v>943</v>
      </c>
      <c r="CC178" s="7">
        <f>CC179</f>
        <v>0</v>
      </c>
      <c r="CD178" s="7">
        <f t="shared" si="433"/>
        <v>0</v>
      </c>
      <c r="CE178" s="7">
        <f t="shared" si="433"/>
        <v>0</v>
      </c>
      <c r="CF178" s="7">
        <f t="shared" si="433"/>
        <v>0</v>
      </c>
      <c r="CG178" s="7">
        <f t="shared" si="433"/>
        <v>993</v>
      </c>
      <c r="CH178" s="7">
        <f t="shared" si="433"/>
        <v>943</v>
      </c>
      <c r="CI178" s="7">
        <f>CI179</f>
        <v>0</v>
      </c>
      <c r="CJ178" s="7">
        <f t="shared" si="433"/>
        <v>0</v>
      </c>
      <c r="CK178" s="7">
        <f t="shared" si="433"/>
        <v>0</v>
      </c>
      <c r="CL178" s="7">
        <f t="shared" si="433"/>
        <v>0</v>
      </c>
      <c r="CM178" s="7">
        <f t="shared" si="433"/>
        <v>993</v>
      </c>
      <c r="CN178" s="7">
        <f t="shared" si="433"/>
        <v>943</v>
      </c>
      <c r="CO178" s="7">
        <f t="shared" si="433"/>
        <v>993</v>
      </c>
      <c r="CP178" s="7">
        <f t="shared" si="433"/>
        <v>943</v>
      </c>
      <c r="CQ178" s="37">
        <f t="shared" si="370"/>
        <v>100</v>
      </c>
      <c r="CR178" s="37">
        <f t="shared" si="371"/>
        <v>100</v>
      </c>
    </row>
    <row r="179" spans="1:96" ht="17.25" customHeight="1">
      <c r="A179" s="19" t="s">
        <v>18</v>
      </c>
      <c r="B179" s="27" t="s">
        <v>54</v>
      </c>
      <c r="C179" s="27" t="s">
        <v>7</v>
      </c>
      <c r="D179" s="27" t="s">
        <v>33</v>
      </c>
      <c r="E179" s="27" t="s">
        <v>133</v>
      </c>
      <c r="F179" s="14" t="s">
        <v>22</v>
      </c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>
        <v>50</v>
      </c>
      <c r="AB179" s="7"/>
      <c r="AC179" s="7"/>
      <c r="AD179" s="7">
        <v>943</v>
      </c>
      <c r="AE179" s="7">
        <f>Y179+AA179+AB179+AC179+AD179</f>
        <v>993</v>
      </c>
      <c r="AF179" s="7">
        <f>Z179+AD179</f>
        <v>943</v>
      </c>
      <c r="AG179" s="7"/>
      <c r="AH179" s="7"/>
      <c r="AI179" s="7"/>
      <c r="AJ179" s="7"/>
      <c r="AK179" s="7">
        <f>AE179+AG179+AH179+AI179+AJ179</f>
        <v>993</v>
      </c>
      <c r="AL179" s="7">
        <f>AF179+AJ179</f>
        <v>943</v>
      </c>
      <c r="AM179" s="7"/>
      <c r="AN179" s="7"/>
      <c r="AO179" s="7"/>
      <c r="AP179" s="7"/>
      <c r="AQ179" s="7">
        <f>AK179+AM179+AN179+AO179+AP179</f>
        <v>993</v>
      </c>
      <c r="AR179" s="7">
        <f>AL179+AP179</f>
        <v>943</v>
      </c>
      <c r="AS179" s="7"/>
      <c r="AT179" s="7"/>
      <c r="AU179" s="7"/>
      <c r="AV179" s="7"/>
      <c r="AW179" s="7">
        <f>AQ179+AS179+AT179+AU179+AV179</f>
        <v>993</v>
      </c>
      <c r="AX179" s="7">
        <f>AR179+AV179</f>
        <v>943</v>
      </c>
      <c r="AY179" s="7"/>
      <c r="AZ179" s="7"/>
      <c r="BA179" s="7"/>
      <c r="BB179" s="7"/>
      <c r="BC179" s="7">
        <f>AW179+AY179+AZ179+BA179+BB179</f>
        <v>993</v>
      </c>
      <c r="BD179" s="7">
        <f>AX179+BB179</f>
        <v>943</v>
      </c>
      <c r="BE179" s="7"/>
      <c r="BF179" s="7"/>
      <c r="BG179" s="7"/>
      <c r="BH179" s="7"/>
      <c r="BI179" s="7">
        <f>BC179+BE179+BF179+BG179+BH179</f>
        <v>993</v>
      </c>
      <c r="BJ179" s="7">
        <f>BD179+BH179</f>
        <v>943</v>
      </c>
      <c r="BK179" s="7"/>
      <c r="BL179" s="7"/>
      <c r="BM179" s="7"/>
      <c r="BN179" s="7"/>
      <c r="BO179" s="7">
        <f>BI179+BK179+BL179+BM179+BN179</f>
        <v>993</v>
      </c>
      <c r="BP179" s="7">
        <f>BJ179+BN179</f>
        <v>943</v>
      </c>
      <c r="BQ179" s="7"/>
      <c r="BR179" s="7"/>
      <c r="BS179" s="7"/>
      <c r="BT179" s="7"/>
      <c r="BU179" s="7">
        <f>BO179+BQ179+BR179+BS179+BT179</f>
        <v>993</v>
      </c>
      <c r="BV179" s="7">
        <f>BP179+BT179</f>
        <v>943</v>
      </c>
      <c r="BW179" s="7"/>
      <c r="BX179" s="7"/>
      <c r="BY179" s="7"/>
      <c r="BZ179" s="7"/>
      <c r="CA179" s="7">
        <f>BU179+BW179+BX179+BY179+BZ179</f>
        <v>993</v>
      </c>
      <c r="CB179" s="7">
        <f>BV179+BZ179</f>
        <v>943</v>
      </c>
      <c r="CC179" s="7"/>
      <c r="CD179" s="7"/>
      <c r="CE179" s="7"/>
      <c r="CF179" s="7"/>
      <c r="CG179" s="7">
        <f>CA179+CC179+CD179+CE179+CF179</f>
        <v>993</v>
      </c>
      <c r="CH179" s="7">
        <f>CB179+CF179</f>
        <v>943</v>
      </c>
      <c r="CI179" s="7"/>
      <c r="CJ179" s="7"/>
      <c r="CK179" s="7"/>
      <c r="CL179" s="7"/>
      <c r="CM179" s="7">
        <f>CG179+CI179+CJ179+CK179+CL179</f>
        <v>993</v>
      </c>
      <c r="CN179" s="7">
        <f>CH179+CL179</f>
        <v>943</v>
      </c>
      <c r="CO179" s="7">
        <v>993</v>
      </c>
      <c r="CP179" s="7">
        <v>943</v>
      </c>
      <c r="CQ179" s="37">
        <f t="shared" si="370"/>
        <v>100</v>
      </c>
      <c r="CR179" s="37">
        <f t="shared" si="371"/>
        <v>100</v>
      </c>
    </row>
    <row r="180" spans="1:96">
      <c r="A180" s="13"/>
      <c r="B180" s="14"/>
      <c r="C180" s="14"/>
      <c r="D180" s="14"/>
      <c r="E180" s="14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37"/>
      <c r="CR180" s="37"/>
    </row>
    <row r="181" spans="1:96" ht="37.5">
      <c r="A181" s="11" t="s">
        <v>19</v>
      </c>
      <c r="B181" s="12">
        <v>913</v>
      </c>
      <c r="C181" s="12" t="s">
        <v>20</v>
      </c>
      <c r="D181" s="12" t="s">
        <v>16</v>
      </c>
      <c r="E181" s="12"/>
      <c r="F181" s="12"/>
      <c r="G181" s="10">
        <f t="shared" ref="G181:BR181" si="434">G182</f>
        <v>76997</v>
      </c>
      <c r="H181" s="10">
        <f t="shared" si="434"/>
        <v>0</v>
      </c>
      <c r="I181" s="10">
        <f t="shared" si="434"/>
        <v>0</v>
      </c>
      <c r="J181" s="10">
        <f t="shared" si="434"/>
        <v>0</v>
      </c>
      <c r="K181" s="10">
        <f t="shared" si="434"/>
        <v>0</v>
      </c>
      <c r="L181" s="10">
        <f t="shared" si="434"/>
        <v>0</v>
      </c>
      <c r="M181" s="10">
        <f t="shared" si="434"/>
        <v>76997</v>
      </c>
      <c r="N181" s="10">
        <f t="shared" si="434"/>
        <v>0</v>
      </c>
      <c r="O181" s="10">
        <f t="shared" si="434"/>
        <v>0</v>
      </c>
      <c r="P181" s="10">
        <f t="shared" si="434"/>
        <v>0</v>
      </c>
      <c r="Q181" s="10">
        <f t="shared" si="434"/>
        <v>0</v>
      </c>
      <c r="R181" s="10">
        <f t="shared" si="434"/>
        <v>0</v>
      </c>
      <c r="S181" s="10">
        <f t="shared" si="434"/>
        <v>76997</v>
      </c>
      <c r="T181" s="10">
        <f t="shared" si="434"/>
        <v>0</v>
      </c>
      <c r="U181" s="10">
        <f t="shared" si="434"/>
        <v>0</v>
      </c>
      <c r="V181" s="10">
        <f t="shared" si="434"/>
        <v>0</v>
      </c>
      <c r="W181" s="10">
        <f t="shared" si="434"/>
        <v>0</v>
      </c>
      <c r="X181" s="10">
        <f t="shared" si="434"/>
        <v>0</v>
      </c>
      <c r="Y181" s="10">
        <f t="shared" si="434"/>
        <v>76997</v>
      </c>
      <c r="Z181" s="10">
        <f t="shared" si="434"/>
        <v>0</v>
      </c>
      <c r="AA181" s="10">
        <f t="shared" si="434"/>
        <v>0</v>
      </c>
      <c r="AB181" s="10">
        <f t="shared" si="434"/>
        <v>0</v>
      </c>
      <c r="AC181" s="10">
        <f t="shared" si="434"/>
        <v>0</v>
      </c>
      <c r="AD181" s="10">
        <f t="shared" si="434"/>
        <v>0</v>
      </c>
      <c r="AE181" s="10">
        <f t="shared" si="434"/>
        <v>76997</v>
      </c>
      <c r="AF181" s="10">
        <f t="shared" si="434"/>
        <v>0</v>
      </c>
      <c r="AG181" s="10">
        <f t="shared" si="434"/>
        <v>-1629</v>
      </c>
      <c r="AH181" s="10">
        <f t="shared" si="434"/>
        <v>0</v>
      </c>
      <c r="AI181" s="10">
        <f t="shared" si="434"/>
        <v>0</v>
      </c>
      <c r="AJ181" s="10">
        <f t="shared" si="434"/>
        <v>0</v>
      </c>
      <c r="AK181" s="10">
        <f t="shared" si="434"/>
        <v>75368</v>
      </c>
      <c r="AL181" s="10">
        <f t="shared" si="434"/>
        <v>0</v>
      </c>
      <c r="AM181" s="10">
        <f t="shared" si="434"/>
        <v>0</v>
      </c>
      <c r="AN181" s="10">
        <f t="shared" si="434"/>
        <v>0</v>
      </c>
      <c r="AO181" s="10">
        <f t="shared" si="434"/>
        <v>0</v>
      </c>
      <c r="AP181" s="10">
        <f t="shared" si="434"/>
        <v>0</v>
      </c>
      <c r="AQ181" s="10">
        <f t="shared" si="434"/>
        <v>75368</v>
      </c>
      <c r="AR181" s="10">
        <f t="shared" si="434"/>
        <v>0</v>
      </c>
      <c r="AS181" s="10">
        <f t="shared" si="434"/>
        <v>0</v>
      </c>
      <c r="AT181" s="10">
        <f t="shared" si="434"/>
        <v>0</v>
      </c>
      <c r="AU181" s="10">
        <f t="shared" si="434"/>
        <v>0</v>
      </c>
      <c r="AV181" s="10">
        <f t="shared" si="434"/>
        <v>0</v>
      </c>
      <c r="AW181" s="10">
        <f t="shared" si="434"/>
        <v>75368</v>
      </c>
      <c r="AX181" s="10">
        <f t="shared" si="434"/>
        <v>0</v>
      </c>
      <c r="AY181" s="10">
        <f t="shared" si="434"/>
        <v>-7200</v>
      </c>
      <c r="AZ181" s="10">
        <f t="shared" si="434"/>
        <v>0</v>
      </c>
      <c r="BA181" s="10">
        <f t="shared" si="434"/>
        <v>-177</v>
      </c>
      <c r="BB181" s="10">
        <f t="shared" si="434"/>
        <v>0</v>
      </c>
      <c r="BC181" s="10">
        <f t="shared" si="434"/>
        <v>67991</v>
      </c>
      <c r="BD181" s="10">
        <f t="shared" si="434"/>
        <v>0</v>
      </c>
      <c r="BE181" s="10">
        <f t="shared" si="434"/>
        <v>-685</v>
      </c>
      <c r="BF181" s="10">
        <f t="shared" si="434"/>
        <v>0</v>
      </c>
      <c r="BG181" s="10">
        <f t="shared" si="434"/>
        <v>0</v>
      </c>
      <c r="BH181" s="10">
        <f t="shared" si="434"/>
        <v>0</v>
      </c>
      <c r="BI181" s="10">
        <f t="shared" si="434"/>
        <v>67306</v>
      </c>
      <c r="BJ181" s="10">
        <f t="shared" si="434"/>
        <v>0</v>
      </c>
      <c r="BK181" s="10">
        <f t="shared" si="434"/>
        <v>-2776</v>
      </c>
      <c r="BL181" s="10">
        <f t="shared" si="434"/>
        <v>0</v>
      </c>
      <c r="BM181" s="10">
        <f t="shared" si="434"/>
        <v>0</v>
      </c>
      <c r="BN181" s="10">
        <f t="shared" si="434"/>
        <v>0</v>
      </c>
      <c r="BO181" s="10">
        <f t="shared" si="434"/>
        <v>64530</v>
      </c>
      <c r="BP181" s="10">
        <f t="shared" si="434"/>
        <v>0</v>
      </c>
      <c r="BQ181" s="10">
        <f t="shared" si="434"/>
        <v>0</v>
      </c>
      <c r="BR181" s="10">
        <f t="shared" si="434"/>
        <v>0</v>
      </c>
      <c r="BS181" s="10">
        <f t="shared" ref="BS181:CP181" si="435">BS182</f>
        <v>0</v>
      </c>
      <c r="BT181" s="10">
        <f t="shared" si="435"/>
        <v>0</v>
      </c>
      <c r="BU181" s="10">
        <f t="shared" si="435"/>
        <v>64530</v>
      </c>
      <c r="BV181" s="10">
        <f t="shared" si="435"/>
        <v>0</v>
      </c>
      <c r="BW181" s="10">
        <f t="shared" si="435"/>
        <v>0</v>
      </c>
      <c r="BX181" s="10">
        <f t="shared" si="435"/>
        <v>0</v>
      </c>
      <c r="BY181" s="10">
        <f t="shared" si="435"/>
        <v>0</v>
      </c>
      <c r="BZ181" s="10">
        <f t="shared" si="435"/>
        <v>0</v>
      </c>
      <c r="CA181" s="10">
        <f t="shared" si="435"/>
        <v>64530</v>
      </c>
      <c r="CB181" s="10">
        <f t="shared" si="435"/>
        <v>0</v>
      </c>
      <c r="CC181" s="10">
        <f t="shared" si="435"/>
        <v>0</v>
      </c>
      <c r="CD181" s="10">
        <f t="shared" si="435"/>
        <v>0</v>
      </c>
      <c r="CE181" s="10">
        <f t="shared" si="435"/>
        <v>0</v>
      </c>
      <c r="CF181" s="10">
        <f t="shared" si="435"/>
        <v>0</v>
      </c>
      <c r="CG181" s="10">
        <f t="shared" si="435"/>
        <v>64530</v>
      </c>
      <c r="CH181" s="10">
        <f t="shared" si="435"/>
        <v>0</v>
      </c>
      <c r="CI181" s="10">
        <f t="shared" si="435"/>
        <v>-7173</v>
      </c>
      <c r="CJ181" s="10">
        <f t="shared" si="435"/>
        <v>0</v>
      </c>
      <c r="CK181" s="10">
        <f t="shared" si="435"/>
        <v>0</v>
      </c>
      <c r="CL181" s="10">
        <f t="shared" si="435"/>
        <v>0</v>
      </c>
      <c r="CM181" s="10">
        <f t="shared" si="435"/>
        <v>57357</v>
      </c>
      <c r="CN181" s="10">
        <f t="shared" si="435"/>
        <v>0</v>
      </c>
      <c r="CO181" s="10">
        <f t="shared" si="435"/>
        <v>54326</v>
      </c>
      <c r="CP181" s="10">
        <f t="shared" si="435"/>
        <v>0</v>
      </c>
      <c r="CQ181" s="39">
        <f t="shared" si="370"/>
        <v>94.715553463395921</v>
      </c>
      <c r="CR181" s="39"/>
    </row>
    <row r="182" spans="1:96" ht="66">
      <c r="A182" s="13" t="s">
        <v>91</v>
      </c>
      <c r="B182" s="14">
        <v>913</v>
      </c>
      <c r="C182" s="14" t="s">
        <v>20</v>
      </c>
      <c r="D182" s="14" t="s">
        <v>16</v>
      </c>
      <c r="E182" s="14" t="s">
        <v>75</v>
      </c>
      <c r="F182" s="14"/>
      <c r="G182" s="7">
        <f>G183+G190</f>
        <v>76997</v>
      </c>
      <c r="H182" s="7">
        <f>H183+H190</f>
        <v>0</v>
      </c>
      <c r="I182" s="7">
        <f t="shared" ref="I182:N182" si="436">I183+I190</f>
        <v>0</v>
      </c>
      <c r="J182" s="7">
        <f t="shared" si="436"/>
        <v>0</v>
      </c>
      <c r="K182" s="7">
        <f t="shared" si="436"/>
        <v>0</v>
      </c>
      <c r="L182" s="7">
        <f t="shared" si="436"/>
        <v>0</v>
      </c>
      <c r="M182" s="7">
        <f t="shared" si="436"/>
        <v>76997</v>
      </c>
      <c r="N182" s="7">
        <f t="shared" si="436"/>
        <v>0</v>
      </c>
      <c r="O182" s="7">
        <f t="shared" ref="O182:T182" si="437">O183+O190</f>
        <v>0</v>
      </c>
      <c r="P182" s="7">
        <f t="shared" si="437"/>
        <v>0</v>
      </c>
      <c r="Q182" s="7">
        <f t="shared" si="437"/>
        <v>0</v>
      </c>
      <c r="R182" s="7">
        <f t="shared" si="437"/>
        <v>0</v>
      </c>
      <c r="S182" s="7">
        <f t="shared" si="437"/>
        <v>76997</v>
      </c>
      <c r="T182" s="7">
        <f t="shared" si="437"/>
        <v>0</v>
      </c>
      <c r="U182" s="7">
        <f t="shared" ref="U182:Z182" si="438">U183+U190</f>
        <v>0</v>
      </c>
      <c r="V182" s="7">
        <f t="shared" si="438"/>
        <v>0</v>
      </c>
      <c r="W182" s="7">
        <f t="shared" si="438"/>
        <v>0</v>
      </c>
      <c r="X182" s="7">
        <f t="shared" si="438"/>
        <v>0</v>
      </c>
      <c r="Y182" s="7">
        <f t="shared" si="438"/>
        <v>76997</v>
      </c>
      <c r="Z182" s="7">
        <f t="shared" si="438"/>
        <v>0</v>
      </c>
      <c r="AA182" s="7">
        <f t="shared" ref="AA182:AF182" si="439">AA183+AA190</f>
        <v>0</v>
      </c>
      <c r="AB182" s="7">
        <f t="shared" si="439"/>
        <v>0</v>
      </c>
      <c r="AC182" s="7">
        <f t="shared" si="439"/>
        <v>0</v>
      </c>
      <c r="AD182" s="7">
        <f t="shared" si="439"/>
        <v>0</v>
      </c>
      <c r="AE182" s="7">
        <f t="shared" si="439"/>
        <v>76997</v>
      </c>
      <c r="AF182" s="7">
        <f t="shared" si="439"/>
        <v>0</v>
      </c>
      <c r="AG182" s="7">
        <f t="shared" ref="AG182:AL182" si="440">AG183+AG190</f>
        <v>-1629</v>
      </c>
      <c r="AH182" s="7">
        <f t="shared" si="440"/>
        <v>0</v>
      </c>
      <c r="AI182" s="7">
        <f t="shared" si="440"/>
        <v>0</v>
      </c>
      <c r="AJ182" s="7">
        <f t="shared" si="440"/>
        <v>0</v>
      </c>
      <c r="AK182" s="7">
        <f t="shared" si="440"/>
        <v>75368</v>
      </c>
      <c r="AL182" s="7">
        <f t="shared" si="440"/>
        <v>0</v>
      </c>
      <c r="AM182" s="7">
        <f t="shared" ref="AM182:AR182" si="441">AM183+AM190</f>
        <v>0</v>
      </c>
      <c r="AN182" s="7">
        <f t="shared" si="441"/>
        <v>0</v>
      </c>
      <c r="AO182" s="7">
        <f t="shared" si="441"/>
        <v>0</v>
      </c>
      <c r="AP182" s="7">
        <f t="shared" si="441"/>
        <v>0</v>
      </c>
      <c r="AQ182" s="7">
        <f t="shared" si="441"/>
        <v>75368</v>
      </c>
      <c r="AR182" s="7">
        <f t="shared" si="441"/>
        <v>0</v>
      </c>
      <c r="AS182" s="7">
        <f t="shared" ref="AS182:AX182" si="442">AS183+AS190</f>
        <v>0</v>
      </c>
      <c r="AT182" s="7">
        <f t="shared" si="442"/>
        <v>0</v>
      </c>
      <c r="AU182" s="7">
        <f t="shared" si="442"/>
        <v>0</v>
      </c>
      <c r="AV182" s="7">
        <f t="shared" si="442"/>
        <v>0</v>
      </c>
      <c r="AW182" s="7">
        <f t="shared" si="442"/>
        <v>75368</v>
      </c>
      <c r="AX182" s="7">
        <f t="shared" si="442"/>
        <v>0</v>
      </c>
      <c r="AY182" s="7">
        <f t="shared" ref="AY182:BD182" si="443">AY183+AY190</f>
        <v>-7200</v>
      </c>
      <c r="AZ182" s="7">
        <f t="shared" si="443"/>
        <v>0</v>
      </c>
      <c r="BA182" s="7">
        <f t="shared" si="443"/>
        <v>-177</v>
      </c>
      <c r="BB182" s="7">
        <f t="shared" si="443"/>
        <v>0</v>
      </c>
      <c r="BC182" s="7">
        <f t="shared" si="443"/>
        <v>67991</v>
      </c>
      <c r="BD182" s="7">
        <f t="shared" si="443"/>
        <v>0</v>
      </c>
      <c r="BE182" s="7">
        <f t="shared" ref="BE182:BJ182" si="444">BE183+BE190</f>
        <v>-685</v>
      </c>
      <c r="BF182" s="7">
        <f t="shared" si="444"/>
        <v>0</v>
      </c>
      <c r="BG182" s="7">
        <f t="shared" si="444"/>
        <v>0</v>
      </c>
      <c r="BH182" s="7">
        <f t="shared" si="444"/>
        <v>0</v>
      </c>
      <c r="BI182" s="7">
        <f t="shared" si="444"/>
        <v>67306</v>
      </c>
      <c r="BJ182" s="7">
        <f t="shared" si="444"/>
        <v>0</v>
      </c>
      <c r="BK182" s="7">
        <f t="shared" ref="BK182:BP182" si="445">BK183+BK190</f>
        <v>-2776</v>
      </c>
      <c r="BL182" s="7">
        <f t="shared" si="445"/>
        <v>0</v>
      </c>
      <c r="BM182" s="7">
        <f t="shared" si="445"/>
        <v>0</v>
      </c>
      <c r="BN182" s="7">
        <f t="shared" si="445"/>
        <v>0</v>
      </c>
      <c r="BO182" s="7">
        <f t="shared" si="445"/>
        <v>64530</v>
      </c>
      <c r="BP182" s="7">
        <f t="shared" si="445"/>
        <v>0</v>
      </c>
      <c r="BQ182" s="7">
        <f t="shared" ref="BQ182:BV182" si="446">BQ183+BQ190</f>
        <v>0</v>
      </c>
      <c r="BR182" s="7">
        <f t="shared" si="446"/>
        <v>0</v>
      </c>
      <c r="BS182" s="7">
        <f t="shared" si="446"/>
        <v>0</v>
      </c>
      <c r="BT182" s="7">
        <f t="shared" si="446"/>
        <v>0</v>
      </c>
      <c r="BU182" s="7">
        <f t="shared" si="446"/>
        <v>64530</v>
      </c>
      <c r="BV182" s="7">
        <f t="shared" si="446"/>
        <v>0</v>
      </c>
      <c r="BW182" s="7">
        <f t="shared" ref="BW182:CB182" si="447">BW183+BW190</f>
        <v>0</v>
      </c>
      <c r="BX182" s="7">
        <f t="shared" si="447"/>
        <v>0</v>
      </c>
      <c r="BY182" s="7">
        <f t="shared" si="447"/>
        <v>0</v>
      </c>
      <c r="BZ182" s="7">
        <f t="shared" si="447"/>
        <v>0</v>
      </c>
      <c r="CA182" s="7">
        <f t="shared" si="447"/>
        <v>64530</v>
      </c>
      <c r="CB182" s="7">
        <f t="shared" si="447"/>
        <v>0</v>
      </c>
      <c r="CC182" s="7">
        <f t="shared" ref="CC182:CH182" si="448">CC183+CC190</f>
        <v>0</v>
      </c>
      <c r="CD182" s="7">
        <f t="shared" si="448"/>
        <v>0</v>
      </c>
      <c r="CE182" s="7">
        <f t="shared" si="448"/>
        <v>0</v>
      </c>
      <c r="CF182" s="7">
        <f t="shared" si="448"/>
        <v>0</v>
      </c>
      <c r="CG182" s="7">
        <f t="shared" si="448"/>
        <v>64530</v>
      </c>
      <c r="CH182" s="7">
        <f t="shared" si="448"/>
        <v>0</v>
      </c>
      <c r="CI182" s="7">
        <f t="shared" ref="CI182:CN182" si="449">CI183+CI190</f>
        <v>-7173</v>
      </c>
      <c r="CJ182" s="7">
        <f t="shared" si="449"/>
        <v>0</v>
      </c>
      <c r="CK182" s="7">
        <f t="shared" si="449"/>
        <v>0</v>
      </c>
      <c r="CL182" s="7">
        <f t="shared" si="449"/>
        <v>0</v>
      </c>
      <c r="CM182" s="7">
        <f t="shared" si="449"/>
        <v>57357</v>
      </c>
      <c r="CN182" s="7">
        <f t="shared" si="449"/>
        <v>0</v>
      </c>
      <c r="CO182" s="7">
        <f t="shared" ref="CO182:CP182" si="450">CO183+CO190</f>
        <v>54326</v>
      </c>
      <c r="CP182" s="7">
        <f t="shared" si="450"/>
        <v>0</v>
      </c>
      <c r="CQ182" s="37">
        <f t="shared" si="370"/>
        <v>94.715553463395921</v>
      </c>
      <c r="CR182" s="37"/>
    </row>
    <row r="183" spans="1:96" ht="20.100000000000001" customHeight="1">
      <c r="A183" s="16" t="s">
        <v>14</v>
      </c>
      <c r="B183" s="14">
        <v>913</v>
      </c>
      <c r="C183" s="14" t="s">
        <v>20</v>
      </c>
      <c r="D183" s="14" t="s">
        <v>16</v>
      </c>
      <c r="E183" s="14" t="s">
        <v>76</v>
      </c>
      <c r="F183" s="14"/>
      <c r="G183" s="7">
        <f>G184+G187</f>
        <v>25583</v>
      </c>
      <c r="H183" s="7">
        <f>H184+H187</f>
        <v>0</v>
      </c>
      <c r="I183" s="7">
        <f t="shared" ref="I183:N183" si="451">I184+I187</f>
        <v>0</v>
      </c>
      <c r="J183" s="7">
        <f t="shared" si="451"/>
        <v>0</v>
      </c>
      <c r="K183" s="7">
        <f t="shared" si="451"/>
        <v>0</v>
      </c>
      <c r="L183" s="7">
        <f t="shared" si="451"/>
        <v>0</v>
      </c>
      <c r="M183" s="7">
        <f t="shared" si="451"/>
        <v>25583</v>
      </c>
      <c r="N183" s="7">
        <f t="shared" si="451"/>
        <v>0</v>
      </c>
      <c r="O183" s="7">
        <f t="shared" ref="O183:T183" si="452">O184+O187</f>
        <v>0</v>
      </c>
      <c r="P183" s="7">
        <f t="shared" si="452"/>
        <v>0</v>
      </c>
      <c r="Q183" s="7">
        <f t="shared" si="452"/>
        <v>0</v>
      </c>
      <c r="R183" s="7">
        <f t="shared" si="452"/>
        <v>0</v>
      </c>
      <c r="S183" s="7">
        <f t="shared" si="452"/>
        <v>25583</v>
      </c>
      <c r="T183" s="7">
        <f t="shared" si="452"/>
        <v>0</v>
      </c>
      <c r="U183" s="7">
        <f t="shared" ref="U183:Z183" si="453">U184+U187</f>
        <v>0</v>
      </c>
      <c r="V183" s="7">
        <f t="shared" si="453"/>
        <v>0</v>
      </c>
      <c r="W183" s="7">
        <f t="shared" si="453"/>
        <v>0</v>
      </c>
      <c r="X183" s="7">
        <f t="shared" si="453"/>
        <v>0</v>
      </c>
      <c r="Y183" s="7">
        <f t="shared" si="453"/>
        <v>25583</v>
      </c>
      <c r="Z183" s="7">
        <f t="shared" si="453"/>
        <v>0</v>
      </c>
      <c r="AA183" s="7">
        <f t="shared" ref="AA183:AF183" si="454">AA184+AA187</f>
        <v>0</v>
      </c>
      <c r="AB183" s="7">
        <f t="shared" si="454"/>
        <v>0</v>
      </c>
      <c r="AC183" s="7">
        <f t="shared" si="454"/>
        <v>0</v>
      </c>
      <c r="AD183" s="7">
        <f t="shared" si="454"/>
        <v>0</v>
      </c>
      <c r="AE183" s="7">
        <f t="shared" si="454"/>
        <v>25583</v>
      </c>
      <c r="AF183" s="7">
        <f t="shared" si="454"/>
        <v>0</v>
      </c>
      <c r="AG183" s="7">
        <f t="shared" ref="AG183:AL183" si="455">AG184+AG187</f>
        <v>0</v>
      </c>
      <c r="AH183" s="7">
        <f t="shared" si="455"/>
        <v>0</v>
      </c>
      <c r="AI183" s="7">
        <f t="shared" si="455"/>
        <v>0</v>
      </c>
      <c r="AJ183" s="7">
        <f t="shared" si="455"/>
        <v>0</v>
      </c>
      <c r="AK183" s="7">
        <f t="shared" si="455"/>
        <v>25583</v>
      </c>
      <c r="AL183" s="7">
        <f t="shared" si="455"/>
        <v>0</v>
      </c>
      <c r="AM183" s="7">
        <f t="shared" ref="AM183:AR183" si="456">AM184+AM187</f>
        <v>0</v>
      </c>
      <c r="AN183" s="7">
        <f t="shared" si="456"/>
        <v>0</v>
      </c>
      <c r="AO183" s="7">
        <f t="shared" si="456"/>
        <v>0</v>
      </c>
      <c r="AP183" s="7">
        <f t="shared" si="456"/>
        <v>0</v>
      </c>
      <c r="AQ183" s="7">
        <f t="shared" si="456"/>
        <v>25583</v>
      </c>
      <c r="AR183" s="7">
        <f t="shared" si="456"/>
        <v>0</v>
      </c>
      <c r="AS183" s="7">
        <f t="shared" ref="AS183:AX183" si="457">AS184+AS187</f>
        <v>0</v>
      </c>
      <c r="AT183" s="7">
        <f t="shared" si="457"/>
        <v>0</v>
      </c>
      <c r="AU183" s="7">
        <f t="shared" si="457"/>
        <v>0</v>
      </c>
      <c r="AV183" s="7">
        <f t="shared" si="457"/>
        <v>0</v>
      </c>
      <c r="AW183" s="7">
        <f t="shared" si="457"/>
        <v>25583</v>
      </c>
      <c r="AX183" s="7">
        <f t="shared" si="457"/>
        <v>0</v>
      </c>
      <c r="AY183" s="7">
        <f t="shared" ref="AY183:BD183" si="458">AY184+AY187</f>
        <v>-2149</v>
      </c>
      <c r="AZ183" s="7">
        <f t="shared" si="458"/>
        <v>0</v>
      </c>
      <c r="BA183" s="7">
        <f t="shared" si="458"/>
        <v>-177</v>
      </c>
      <c r="BB183" s="7">
        <f t="shared" si="458"/>
        <v>0</v>
      </c>
      <c r="BC183" s="7">
        <f t="shared" si="458"/>
        <v>23257</v>
      </c>
      <c r="BD183" s="7">
        <f t="shared" si="458"/>
        <v>0</v>
      </c>
      <c r="BE183" s="7">
        <f t="shared" ref="BE183:BJ183" si="459">BE184+BE187</f>
        <v>0</v>
      </c>
      <c r="BF183" s="7">
        <f t="shared" si="459"/>
        <v>0</v>
      </c>
      <c r="BG183" s="7">
        <f t="shared" si="459"/>
        <v>0</v>
      </c>
      <c r="BH183" s="7">
        <f t="shared" si="459"/>
        <v>0</v>
      </c>
      <c r="BI183" s="7">
        <f t="shared" si="459"/>
        <v>23257</v>
      </c>
      <c r="BJ183" s="7">
        <f t="shared" si="459"/>
        <v>0</v>
      </c>
      <c r="BK183" s="7">
        <f t="shared" ref="BK183:BP183" si="460">BK184+BK187</f>
        <v>0</v>
      </c>
      <c r="BL183" s="7">
        <f t="shared" si="460"/>
        <v>0</v>
      </c>
      <c r="BM183" s="7">
        <f t="shared" si="460"/>
        <v>0</v>
      </c>
      <c r="BN183" s="7">
        <f t="shared" si="460"/>
        <v>0</v>
      </c>
      <c r="BO183" s="7">
        <f t="shared" si="460"/>
        <v>23257</v>
      </c>
      <c r="BP183" s="7">
        <f t="shared" si="460"/>
        <v>0</v>
      </c>
      <c r="BQ183" s="7">
        <f t="shared" ref="BQ183:BV183" si="461">BQ184+BQ187</f>
        <v>0</v>
      </c>
      <c r="BR183" s="7">
        <f t="shared" si="461"/>
        <v>0</v>
      </c>
      <c r="BS183" s="7">
        <f t="shared" si="461"/>
        <v>0</v>
      </c>
      <c r="BT183" s="7">
        <f t="shared" si="461"/>
        <v>0</v>
      </c>
      <c r="BU183" s="7">
        <f t="shared" si="461"/>
        <v>23257</v>
      </c>
      <c r="BV183" s="7">
        <f t="shared" si="461"/>
        <v>0</v>
      </c>
      <c r="BW183" s="7">
        <f t="shared" ref="BW183:CB183" si="462">BW184+BW187</f>
        <v>0</v>
      </c>
      <c r="BX183" s="7">
        <f t="shared" si="462"/>
        <v>0</v>
      </c>
      <c r="BY183" s="7">
        <f t="shared" si="462"/>
        <v>0</v>
      </c>
      <c r="BZ183" s="7">
        <f t="shared" si="462"/>
        <v>0</v>
      </c>
      <c r="CA183" s="7">
        <f t="shared" si="462"/>
        <v>23257</v>
      </c>
      <c r="CB183" s="7">
        <f t="shared" si="462"/>
        <v>0</v>
      </c>
      <c r="CC183" s="7">
        <f t="shared" ref="CC183:CH183" si="463">CC184+CC187</f>
        <v>0</v>
      </c>
      <c r="CD183" s="7">
        <f t="shared" si="463"/>
        <v>0</v>
      </c>
      <c r="CE183" s="7">
        <f t="shared" si="463"/>
        <v>0</v>
      </c>
      <c r="CF183" s="7">
        <f t="shared" si="463"/>
        <v>0</v>
      </c>
      <c r="CG183" s="7">
        <f t="shared" si="463"/>
        <v>23257</v>
      </c>
      <c r="CH183" s="7">
        <f t="shared" si="463"/>
        <v>0</v>
      </c>
      <c r="CI183" s="7">
        <f t="shared" ref="CI183:CN183" si="464">CI184+CI187</f>
        <v>-4800</v>
      </c>
      <c r="CJ183" s="7">
        <f t="shared" si="464"/>
        <v>0</v>
      </c>
      <c r="CK183" s="7">
        <f t="shared" si="464"/>
        <v>0</v>
      </c>
      <c r="CL183" s="7">
        <f t="shared" si="464"/>
        <v>0</v>
      </c>
      <c r="CM183" s="7">
        <f t="shared" si="464"/>
        <v>18457</v>
      </c>
      <c r="CN183" s="7">
        <f t="shared" si="464"/>
        <v>0</v>
      </c>
      <c r="CO183" s="7">
        <f t="shared" ref="CO183:CP183" si="465">CO184+CO187</f>
        <v>17011</v>
      </c>
      <c r="CP183" s="7">
        <f t="shared" si="465"/>
        <v>0</v>
      </c>
      <c r="CQ183" s="37">
        <f t="shared" si="370"/>
        <v>92.165574036950744</v>
      </c>
      <c r="CR183" s="37"/>
    </row>
    <row r="184" spans="1:96" ht="20.100000000000001" customHeight="1">
      <c r="A184" s="16" t="s">
        <v>61</v>
      </c>
      <c r="B184" s="14">
        <v>913</v>
      </c>
      <c r="C184" s="14" t="s">
        <v>20</v>
      </c>
      <c r="D184" s="14" t="s">
        <v>16</v>
      </c>
      <c r="E184" s="14" t="s">
        <v>77</v>
      </c>
      <c r="F184" s="14"/>
      <c r="G184" s="7">
        <f t="shared" ref="G184:V185" si="466">G185</f>
        <v>23171</v>
      </c>
      <c r="H184" s="7">
        <f t="shared" si="466"/>
        <v>0</v>
      </c>
      <c r="I184" s="7">
        <f t="shared" si="466"/>
        <v>0</v>
      </c>
      <c r="J184" s="7">
        <f t="shared" si="466"/>
        <v>0</v>
      </c>
      <c r="K184" s="7">
        <f t="shared" si="466"/>
        <v>0</v>
      </c>
      <c r="L184" s="7">
        <f t="shared" si="466"/>
        <v>0</v>
      </c>
      <c r="M184" s="7">
        <f t="shared" si="466"/>
        <v>23171</v>
      </c>
      <c r="N184" s="7">
        <f t="shared" si="466"/>
        <v>0</v>
      </c>
      <c r="O184" s="7">
        <f t="shared" si="466"/>
        <v>0</v>
      </c>
      <c r="P184" s="7">
        <f t="shared" si="466"/>
        <v>0</v>
      </c>
      <c r="Q184" s="7">
        <f t="shared" si="466"/>
        <v>0</v>
      </c>
      <c r="R184" s="7">
        <f t="shared" si="466"/>
        <v>0</v>
      </c>
      <c r="S184" s="7">
        <f t="shared" si="466"/>
        <v>23171</v>
      </c>
      <c r="T184" s="7">
        <f t="shared" si="466"/>
        <v>0</v>
      </c>
      <c r="U184" s="7">
        <f t="shared" si="466"/>
        <v>0</v>
      </c>
      <c r="V184" s="7">
        <f t="shared" si="466"/>
        <v>0</v>
      </c>
      <c r="W184" s="7">
        <f t="shared" ref="U184:AJ185" si="467">W185</f>
        <v>0</v>
      </c>
      <c r="X184" s="7">
        <f t="shared" si="467"/>
        <v>0</v>
      </c>
      <c r="Y184" s="7">
        <f t="shared" si="467"/>
        <v>23171</v>
      </c>
      <c r="Z184" s="7">
        <f t="shared" si="467"/>
        <v>0</v>
      </c>
      <c r="AA184" s="7">
        <f t="shared" si="467"/>
        <v>0</v>
      </c>
      <c r="AB184" s="7">
        <f t="shared" si="467"/>
        <v>0</v>
      </c>
      <c r="AC184" s="7">
        <f t="shared" si="467"/>
        <v>0</v>
      </c>
      <c r="AD184" s="7">
        <f t="shared" si="467"/>
        <v>0</v>
      </c>
      <c r="AE184" s="7">
        <f t="shared" si="467"/>
        <v>23171</v>
      </c>
      <c r="AF184" s="7">
        <f t="shared" si="467"/>
        <v>0</v>
      </c>
      <c r="AG184" s="7">
        <f t="shared" si="467"/>
        <v>0</v>
      </c>
      <c r="AH184" s="7">
        <f t="shared" si="467"/>
        <v>0</v>
      </c>
      <c r="AI184" s="7">
        <f t="shared" si="467"/>
        <v>0</v>
      </c>
      <c r="AJ184" s="7">
        <f t="shared" si="467"/>
        <v>0</v>
      </c>
      <c r="AK184" s="7">
        <f t="shared" ref="AG184:AV185" si="468">AK185</f>
        <v>23171</v>
      </c>
      <c r="AL184" s="7">
        <f t="shared" si="468"/>
        <v>0</v>
      </c>
      <c r="AM184" s="7">
        <f t="shared" si="468"/>
        <v>0</v>
      </c>
      <c r="AN184" s="7">
        <f t="shared" si="468"/>
        <v>0</v>
      </c>
      <c r="AO184" s="7">
        <f t="shared" si="468"/>
        <v>0</v>
      </c>
      <c r="AP184" s="7">
        <f t="shared" si="468"/>
        <v>0</v>
      </c>
      <c r="AQ184" s="7">
        <f t="shared" si="468"/>
        <v>23171</v>
      </c>
      <c r="AR184" s="7">
        <f t="shared" si="468"/>
        <v>0</v>
      </c>
      <c r="AS184" s="7">
        <f t="shared" si="468"/>
        <v>0</v>
      </c>
      <c r="AT184" s="7">
        <f t="shared" si="468"/>
        <v>0</v>
      </c>
      <c r="AU184" s="7">
        <f t="shared" si="468"/>
        <v>0</v>
      </c>
      <c r="AV184" s="7">
        <f t="shared" si="468"/>
        <v>0</v>
      </c>
      <c r="AW184" s="7">
        <f t="shared" ref="AS184:BH185" si="469">AW185</f>
        <v>23171</v>
      </c>
      <c r="AX184" s="7">
        <f t="shared" si="469"/>
        <v>0</v>
      </c>
      <c r="AY184" s="7">
        <f t="shared" si="469"/>
        <v>-2149</v>
      </c>
      <c r="AZ184" s="7">
        <f t="shared" si="469"/>
        <v>0</v>
      </c>
      <c r="BA184" s="7">
        <f t="shared" si="469"/>
        <v>-177</v>
      </c>
      <c r="BB184" s="7">
        <f t="shared" si="469"/>
        <v>0</v>
      </c>
      <c r="BC184" s="7">
        <f t="shared" si="469"/>
        <v>20845</v>
      </c>
      <c r="BD184" s="7">
        <f t="shared" si="469"/>
        <v>0</v>
      </c>
      <c r="BE184" s="7">
        <f t="shared" si="469"/>
        <v>0</v>
      </c>
      <c r="BF184" s="7">
        <f t="shared" si="469"/>
        <v>0</v>
      </c>
      <c r="BG184" s="7">
        <f t="shared" si="469"/>
        <v>0</v>
      </c>
      <c r="BH184" s="7">
        <f t="shared" si="469"/>
        <v>0</v>
      </c>
      <c r="BI184" s="7">
        <f t="shared" ref="BE184:BT185" si="470">BI185</f>
        <v>20845</v>
      </c>
      <c r="BJ184" s="7">
        <f t="shared" si="470"/>
        <v>0</v>
      </c>
      <c r="BK184" s="7">
        <f t="shared" si="470"/>
        <v>0</v>
      </c>
      <c r="BL184" s="7">
        <f t="shared" si="470"/>
        <v>0</v>
      </c>
      <c r="BM184" s="7">
        <f t="shared" si="470"/>
        <v>0</v>
      </c>
      <c r="BN184" s="7">
        <f t="shared" si="470"/>
        <v>0</v>
      </c>
      <c r="BO184" s="7">
        <f t="shared" si="470"/>
        <v>20845</v>
      </c>
      <c r="BP184" s="7">
        <f t="shared" si="470"/>
        <v>0</v>
      </c>
      <c r="BQ184" s="7">
        <f t="shared" si="470"/>
        <v>0</v>
      </c>
      <c r="BR184" s="7">
        <f t="shared" si="470"/>
        <v>0</v>
      </c>
      <c r="BS184" s="7">
        <f t="shared" si="470"/>
        <v>0</v>
      </c>
      <c r="BT184" s="7">
        <f t="shared" si="470"/>
        <v>0</v>
      </c>
      <c r="BU184" s="7">
        <f t="shared" ref="BQ184:CF185" si="471">BU185</f>
        <v>20845</v>
      </c>
      <c r="BV184" s="7">
        <f t="shared" si="471"/>
        <v>0</v>
      </c>
      <c r="BW184" s="7">
        <f t="shared" si="471"/>
        <v>0</v>
      </c>
      <c r="BX184" s="7">
        <f t="shared" si="471"/>
        <v>0</v>
      </c>
      <c r="BY184" s="7">
        <f t="shared" si="471"/>
        <v>0</v>
      </c>
      <c r="BZ184" s="7">
        <f t="shared" si="471"/>
        <v>0</v>
      </c>
      <c r="CA184" s="7">
        <f t="shared" si="471"/>
        <v>20845</v>
      </c>
      <c r="CB184" s="7">
        <f t="shared" si="471"/>
        <v>0</v>
      </c>
      <c r="CC184" s="7">
        <f t="shared" si="471"/>
        <v>0</v>
      </c>
      <c r="CD184" s="7">
        <f t="shared" si="471"/>
        <v>0</v>
      </c>
      <c r="CE184" s="7">
        <f t="shared" si="471"/>
        <v>0</v>
      </c>
      <c r="CF184" s="7">
        <f t="shared" si="471"/>
        <v>0</v>
      </c>
      <c r="CG184" s="7">
        <f t="shared" ref="CC184:CP185" si="472">CG185</f>
        <v>20845</v>
      </c>
      <c r="CH184" s="7">
        <f t="shared" si="472"/>
        <v>0</v>
      </c>
      <c r="CI184" s="7">
        <f t="shared" si="472"/>
        <v>-4800</v>
      </c>
      <c r="CJ184" s="7">
        <f t="shared" si="472"/>
        <v>0</v>
      </c>
      <c r="CK184" s="7">
        <f t="shared" si="472"/>
        <v>0</v>
      </c>
      <c r="CL184" s="7">
        <f t="shared" si="472"/>
        <v>0</v>
      </c>
      <c r="CM184" s="7">
        <f t="shared" si="472"/>
        <v>16045</v>
      </c>
      <c r="CN184" s="7">
        <f t="shared" si="472"/>
        <v>0</v>
      </c>
      <c r="CO184" s="7">
        <f t="shared" si="472"/>
        <v>14779</v>
      </c>
      <c r="CP184" s="7">
        <f t="shared" si="472"/>
        <v>0</v>
      </c>
      <c r="CQ184" s="37">
        <f t="shared" si="370"/>
        <v>92.109691492676845</v>
      </c>
      <c r="CR184" s="37"/>
    </row>
    <row r="185" spans="1:96" ht="49.5">
      <c r="A185" s="13" t="s">
        <v>11</v>
      </c>
      <c r="B185" s="14">
        <v>913</v>
      </c>
      <c r="C185" s="14" t="s">
        <v>20</v>
      </c>
      <c r="D185" s="14" t="s">
        <v>16</v>
      </c>
      <c r="E185" s="14" t="s">
        <v>77</v>
      </c>
      <c r="F185" s="14" t="s">
        <v>12</v>
      </c>
      <c r="G185" s="6">
        <f t="shared" si="466"/>
        <v>23171</v>
      </c>
      <c r="H185" s="6">
        <f t="shared" si="466"/>
        <v>0</v>
      </c>
      <c r="I185" s="6">
        <f t="shared" si="466"/>
        <v>0</v>
      </c>
      <c r="J185" s="6">
        <f t="shared" si="466"/>
        <v>0</v>
      </c>
      <c r="K185" s="6">
        <f t="shared" si="466"/>
        <v>0</v>
      </c>
      <c r="L185" s="6">
        <f t="shared" si="466"/>
        <v>0</v>
      </c>
      <c r="M185" s="6">
        <f t="shared" si="466"/>
        <v>23171</v>
      </c>
      <c r="N185" s="6">
        <f t="shared" si="466"/>
        <v>0</v>
      </c>
      <c r="O185" s="6">
        <f t="shared" si="466"/>
        <v>0</v>
      </c>
      <c r="P185" s="6">
        <f t="shared" si="466"/>
        <v>0</v>
      </c>
      <c r="Q185" s="6">
        <f t="shared" si="466"/>
        <v>0</v>
      </c>
      <c r="R185" s="6">
        <f t="shared" si="466"/>
        <v>0</v>
      </c>
      <c r="S185" s="6">
        <f t="shared" si="466"/>
        <v>23171</v>
      </c>
      <c r="T185" s="6">
        <f t="shared" si="466"/>
        <v>0</v>
      </c>
      <c r="U185" s="6">
        <f t="shared" si="467"/>
        <v>0</v>
      </c>
      <c r="V185" s="6">
        <f t="shared" si="467"/>
        <v>0</v>
      </c>
      <c r="W185" s="6">
        <f t="shared" si="467"/>
        <v>0</v>
      </c>
      <c r="X185" s="6">
        <f t="shared" si="467"/>
        <v>0</v>
      </c>
      <c r="Y185" s="6">
        <f t="shared" si="467"/>
        <v>23171</v>
      </c>
      <c r="Z185" s="6">
        <f t="shared" si="467"/>
        <v>0</v>
      </c>
      <c r="AA185" s="6">
        <f t="shared" si="467"/>
        <v>0</v>
      </c>
      <c r="AB185" s="6">
        <f t="shared" si="467"/>
        <v>0</v>
      </c>
      <c r="AC185" s="6">
        <f t="shared" si="467"/>
        <v>0</v>
      </c>
      <c r="AD185" s="6">
        <f t="shared" si="467"/>
        <v>0</v>
      </c>
      <c r="AE185" s="6">
        <f t="shared" si="467"/>
        <v>23171</v>
      </c>
      <c r="AF185" s="6">
        <f t="shared" si="467"/>
        <v>0</v>
      </c>
      <c r="AG185" s="6">
        <f t="shared" si="468"/>
        <v>0</v>
      </c>
      <c r="AH185" s="6">
        <f t="shared" si="468"/>
        <v>0</v>
      </c>
      <c r="AI185" s="6">
        <f t="shared" si="468"/>
        <v>0</v>
      </c>
      <c r="AJ185" s="6">
        <f t="shared" si="468"/>
        <v>0</v>
      </c>
      <c r="AK185" s="6">
        <f t="shared" si="468"/>
        <v>23171</v>
      </c>
      <c r="AL185" s="6">
        <f t="shared" si="468"/>
        <v>0</v>
      </c>
      <c r="AM185" s="6">
        <f t="shared" si="468"/>
        <v>0</v>
      </c>
      <c r="AN185" s="6">
        <f t="shared" si="468"/>
        <v>0</v>
      </c>
      <c r="AO185" s="6">
        <f t="shared" si="468"/>
        <v>0</v>
      </c>
      <c r="AP185" s="6">
        <f t="shared" si="468"/>
        <v>0</v>
      </c>
      <c r="AQ185" s="6">
        <f t="shared" si="468"/>
        <v>23171</v>
      </c>
      <c r="AR185" s="6">
        <f t="shared" si="468"/>
        <v>0</v>
      </c>
      <c r="AS185" s="6">
        <f t="shared" si="469"/>
        <v>0</v>
      </c>
      <c r="AT185" s="6">
        <f t="shared" si="469"/>
        <v>0</v>
      </c>
      <c r="AU185" s="6">
        <f t="shared" si="469"/>
        <v>0</v>
      </c>
      <c r="AV185" s="6">
        <f t="shared" si="469"/>
        <v>0</v>
      </c>
      <c r="AW185" s="6">
        <f t="shared" si="469"/>
        <v>23171</v>
      </c>
      <c r="AX185" s="6">
        <f t="shared" si="469"/>
        <v>0</v>
      </c>
      <c r="AY185" s="6">
        <f t="shared" si="469"/>
        <v>-2149</v>
      </c>
      <c r="AZ185" s="6">
        <f t="shared" si="469"/>
        <v>0</v>
      </c>
      <c r="BA185" s="6">
        <f t="shared" si="469"/>
        <v>-177</v>
      </c>
      <c r="BB185" s="6">
        <f t="shared" si="469"/>
        <v>0</v>
      </c>
      <c r="BC185" s="6">
        <f t="shared" si="469"/>
        <v>20845</v>
      </c>
      <c r="BD185" s="6">
        <f t="shared" si="469"/>
        <v>0</v>
      </c>
      <c r="BE185" s="6">
        <f t="shared" si="470"/>
        <v>0</v>
      </c>
      <c r="BF185" s="6">
        <f t="shared" si="470"/>
        <v>0</v>
      </c>
      <c r="BG185" s="6">
        <f t="shared" si="470"/>
        <v>0</v>
      </c>
      <c r="BH185" s="6">
        <f t="shared" si="470"/>
        <v>0</v>
      </c>
      <c r="BI185" s="6">
        <f t="shared" si="470"/>
        <v>20845</v>
      </c>
      <c r="BJ185" s="6">
        <f t="shared" si="470"/>
        <v>0</v>
      </c>
      <c r="BK185" s="6">
        <f t="shared" si="470"/>
        <v>0</v>
      </c>
      <c r="BL185" s="6">
        <f t="shared" si="470"/>
        <v>0</v>
      </c>
      <c r="BM185" s="6">
        <f t="shared" si="470"/>
        <v>0</v>
      </c>
      <c r="BN185" s="6">
        <f t="shared" si="470"/>
        <v>0</v>
      </c>
      <c r="BO185" s="6">
        <f t="shared" si="470"/>
        <v>20845</v>
      </c>
      <c r="BP185" s="6">
        <f t="shared" si="470"/>
        <v>0</v>
      </c>
      <c r="BQ185" s="6">
        <f t="shared" si="471"/>
        <v>0</v>
      </c>
      <c r="BR185" s="6">
        <f t="shared" si="471"/>
        <v>0</v>
      </c>
      <c r="BS185" s="6">
        <f t="shared" si="471"/>
        <v>0</v>
      </c>
      <c r="BT185" s="6">
        <f t="shared" si="471"/>
        <v>0</v>
      </c>
      <c r="BU185" s="6">
        <f t="shared" si="471"/>
        <v>20845</v>
      </c>
      <c r="BV185" s="6">
        <f t="shared" si="471"/>
        <v>0</v>
      </c>
      <c r="BW185" s="6">
        <f t="shared" si="471"/>
        <v>0</v>
      </c>
      <c r="BX185" s="6">
        <f t="shared" si="471"/>
        <v>0</v>
      </c>
      <c r="BY185" s="6">
        <f t="shared" si="471"/>
        <v>0</v>
      </c>
      <c r="BZ185" s="6">
        <f t="shared" si="471"/>
        <v>0</v>
      </c>
      <c r="CA185" s="6">
        <f t="shared" si="471"/>
        <v>20845</v>
      </c>
      <c r="CB185" s="6">
        <f t="shared" si="471"/>
        <v>0</v>
      </c>
      <c r="CC185" s="6">
        <f t="shared" si="472"/>
        <v>0</v>
      </c>
      <c r="CD185" s="6">
        <f t="shared" si="472"/>
        <v>0</v>
      </c>
      <c r="CE185" s="6">
        <f t="shared" si="472"/>
        <v>0</v>
      </c>
      <c r="CF185" s="6">
        <f t="shared" si="472"/>
        <v>0</v>
      </c>
      <c r="CG185" s="6">
        <f t="shared" si="472"/>
        <v>20845</v>
      </c>
      <c r="CH185" s="6">
        <f t="shared" si="472"/>
        <v>0</v>
      </c>
      <c r="CI185" s="6">
        <f t="shared" si="472"/>
        <v>-4800</v>
      </c>
      <c r="CJ185" s="6">
        <f t="shared" si="472"/>
        <v>0</v>
      </c>
      <c r="CK185" s="6">
        <f t="shared" si="472"/>
        <v>0</v>
      </c>
      <c r="CL185" s="6">
        <f t="shared" si="472"/>
        <v>0</v>
      </c>
      <c r="CM185" s="6">
        <f t="shared" si="472"/>
        <v>16045</v>
      </c>
      <c r="CN185" s="6">
        <f t="shared" si="472"/>
        <v>0</v>
      </c>
      <c r="CO185" s="6">
        <f t="shared" si="472"/>
        <v>14779</v>
      </c>
      <c r="CP185" s="6">
        <f t="shared" si="472"/>
        <v>0</v>
      </c>
      <c r="CQ185" s="36">
        <f t="shared" si="370"/>
        <v>92.109691492676845</v>
      </c>
      <c r="CR185" s="36"/>
    </row>
    <row r="186" spans="1:96" ht="20.100000000000001" customHeight="1">
      <c r="A186" s="16" t="s">
        <v>13</v>
      </c>
      <c r="B186" s="14">
        <v>913</v>
      </c>
      <c r="C186" s="14" t="s">
        <v>20</v>
      </c>
      <c r="D186" s="14" t="s">
        <v>16</v>
      </c>
      <c r="E186" s="14" t="s">
        <v>77</v>
      </c>
      <c r="F186" s="14">
        <v>610</v>
      </c>
      <c r="G186" s="7">
        <v>23171</v>
      </c>
      <c r="H186" s="7"/>
      <c r="I186" s="7"/>
      <c r="J186" s="7"/>
      <c r="K186" s="7"/>
      <c r="L186" s="7"/>
      <c r="M186" s="7">
        <f>G186+I186+J186+K186+L186</f>
        <v>23171</v>
      </c>
      <c r="N186" s="7">
        <f>H186+L186</f>
        <v>0</v>
      </c>
      <c r="O186" s="7"/>
      <c r="P186" s="7"/>
      <c r="Q186" s="7"/>
      <c r="R186" s="7"/>
      <c r="S186" s="7">
        <f>M186+O186+P186+Q186+R186</f>
        <v>23171</v>
      </c>
      <c r="T186" s="7">
        <f>N186+R186</f>
        <v>0</v>
      </c>
      <c r="U186" s="7"/>
      <c r="V186" s="7"/>
      <c r="W186" s="7"/>
      <c r="X186" s="7"/>
      <c r="Y186" s="7">
        <f>S186+U186+V186+W186+X186</f>
        <v>23171</v>
      </c>
      <c r="Z186" s="7">
        <f>T186+X186</f>
        <v>0</v>
      </c>
      <c r="AA186" s="7"/>
      <c r="AB186" s="7"/>
      <c r="AC186" s="7"/>
      <c r="AD186" s="7"/>
      <c r="AE186" s="7">
        <f>Y186+AA186+AB186+AC186+AD186</f>
        <v>23171</v>
      </c>
      <c r="AF186" s="7">
        <f>Z186+AD186</f>
        <v>0</v>
      </c>
      <c r="AG186" s="7"/>
      <c r="AH186" s="7"/>
      <c r="AI186" s="7"/>
      <c r="AJ186" s="7"/>
      <c r="AK186" s="7">
        <f>AE186+AG186+AH186+AI186+AJ186</f>
        <v>23171</v>
      </c>
      <c r="AL186" s="7">
        <f>AF186+AJ186</f>
        <v>0</v>
      </c>
      <c r="AM186" s="7"/>
      <c r="AN186" s="7"/>
      <c r="AO186" s="7"/>
      <c r="AP186" s="7"/>
      <c r="AQ186" s="7">
        <f>AK186+AM186+AN186+AO186+AP186</f>
        <v>23171</v>
      </c>
      <c r="AR186" s="7">
        <f>AL186+AP186</f>
        <v>0</v>
      </c>
      <c r="AS186" s="7"/>
      <c r="AT186" s="7"/>
      <c r="AU186" s="7"/>
      <c r="AV186" s="7"/>
      <c r="AW186" s="7">
        <f>AQ186+AS186+AT186+AU186+AV186</f>
        <v>23171</v>
      </c>
      <c r="AX186" s="7">
        <f>AR186+AV186</f>
        <v>0</v>
      </c>
      <c r="AY186" s="7">
        <v>-2149</v>
      </c>
      <c r="AZ186" s="7"/>
      <c r="BA186" s="7">
        <v>-177</v>
      </c>
      <c r="BB186" s="7"/>
      <c r="BC186" s="7">
        <f>AW186+AY186+AZ186+BA186+BB186</f>
        <v>20845</v>
      </c>
      <c r="BD186" s="7">
        <f>AX186+BB186</f>
        <v>0</v>
      </c>
      <c r="BE186" s="7"/>
      <c r="BF186" s="7"/>
      <c r="BG186" s="7"/>
      <c r="BH186" s="7"/>
      <c r="BI186" s="7">
        <f>BC186+BE186+BF186+BG186+BH186</f>
        <v>20845</v>
      </c>
      <c r="BJ186" s="7">
        <f>BD186+BH186</f>
        <v>0</v>
      </c>
      <c r="BK186" s="7"/>
      <c r="BL186" s="7"/>
      <c r="BM186" s="7"/>
      <c r="BN186" s="7"/>
      <c r="BO186" s="7">
        <f>BI186+BK186+BL186+BM186+BN186</f>
        <v>20845</v>
      </c>
      <c r="BP186" s="7">
        <f>BJ186+BN186</f>
        <v>0</v>
      </c>
      <c r="BQ186" s="7"/>
      <c r="BR186" s="7"/>
      <c r="BS186" s="7"/>
      <c r="BT186" s="7"/>
      <c r="BU186" s="7">
        <f>BO186+BQ186+BR186+BS186+BT186</f>
        <v>20845</v>
      </c>
      <c r="BV186" s="7">
        <f>BP186+BT186</f>
        <v>0</v>
      </c>
      <c r="BW186" s="7"/>
      <c r="BX186" s="7"/>
      <c r="BY186" s="7"/>
      <c r="BZ186" s="7"/>
      <c r="CA186" s="7">
        <f>BU186+BW186+BX186+BY186+BZ186</f>
        <v>20845</v>
      </c>
      <c r="CB186" s="7">
        <f>BV186+BZ186</f>
        <v>0</v>
      </c>
      <c r="CC186" s="7"/>
      <c r="CD186" s="7"/>
      <c r="CE186" s="7"/>
      <c r="CF186" s="7"/>
      <c r="CG186" s="7">
        <f>CA186+CC186+CD186+CE186+CF186</f>
        <v>20845</v>
      </c>
      <c r="CH186" s="7">
        <f>CB186+CF186</f>
        <v>0</v>
      </c>
      <c r="CI186" s="7">
        <v>-4800</v>
      </c>
      <c r="CJ186" s="7"/>
      <c r="CK186" s="7"/>
      <c r="CL186" s="7"/>
      <c r="CM186" s="7">
        <f>CG186+CI186+CJ186+CK186+CL186</f>
        <v>16045</v>
      </c>
      <c r="CN186" s="7">
        <f>CH186+CL186</f>
        <v>0</v>
      </c>
      <c r="CO186" s="7">
        <v>14779</v>
      </c>
      <c r="CP186" s="7"/>
      <c r="CQ186" s="37">
        <f t="shared" si="370"/>
        <v>92.109691492676845</v>
      </c>
      <c r="CR186" s="37"/>
    </row>
    <row r="187" spans="1:96" ht="20.100000000000001" customHeight="1">
      <c r="A187" s="16" t="s">
        <v>15</v>
      </c>
      <c r="B187" s="14">
        <v>913</v>
      </c>
      <c r="C187" s="14" t="s">
        <v>20</v>
      </c>
      <c r="D187" s="14" t="s">
        <v>16</v>
      </c>
      <c r="E187" s="14" t="s">
        <v>98</v>
      </c>
      <c r="F187" s="14"/>
      <c r="G187" s="7">
        <f t="shared" ref="G187:V188" si="473">G188</f>
        <v>2412</v>
      </c>
      <c r="H187" s="7">
        <f t="shared" si="473"/>
        <v>0</v>
      </c>
      <c r="I187" s="7">
        <f t="shared" si="473"/>
        <v>0</v>
      </c>
      <c r="J187" s="7">
        <f t="shared" si="473"/>
        <v>0</v>
      </c>
      <c r="K187" s="7">
        <f t="shared" si="473"/>
        <v>0</v>
      </c>
      <c r="L187" s="7">
        <f t="shared" si="473"/>
        <v>0</v>
      </c>
      <c r="M187" s="7">
        <f t="shared" si="473"/>
        <v>2412</v>
      </c>
      <c r="N187" s="7">
        <f t="shared" si="473"/>
        <v>0</v>
      </c>
      <c r="O187" s="7">
        <f t="shared" si="473"/>
        <v>0</v>
      </c>
      <c r="P187" s="7">
        <f t="shared" si="473"/>
        <v>0</v>
      </c>
      <c r="Q187" s="7">
        <f t="shared" si="473"/>
        <v>0</v>
      </c>
      <c r="R187" s="7">
        <f t="shared" si="473"/>
        <v>0</v>
      </c>
      <c r="S187" s="7">
        <f t="shared" si="473"/>
        <v>2412</v>
      </c>
      <c r="T187" s="7">
        <f t="shared" si="473"/>
        <v>0</v>
      </c>
      <c r="U187" s="7">
        <f t="shared" si="473"/>
        <v>0</v>
      </c>
      <c r="V187" s="7">
        <f t="shared" si="473"/>
        <v>0</v>
      </c>
      <c r="W187" s="7">
        <f t="shared" ref="U187:AJ188" si="474">W188</f>
        <v>0</v>
      </c>
      <c r="X187" s="7">
        <f t="shared" si="474"/>
        <v>0</v>
      </c>
      <c r="Y187" s="7">
        <f t="shared" si="474"/>
        <v>2412</v>
      </c>
      <c r="Z187" s="7">
        <f t="shared" si="474"/>
        <v>0</v>
      </c>
      <c r="AA187" s="7">
        <f t="shared" si="474"/>
        <v>0</v>
      </c>
      <c r="AB187" s="7">
        <f t="shared" si="474"/>
        <v>0</v>
      </c>
      <c r="AC187" s="7">
        <f t="shared" si="474"/>
        <v>0</v>
      </c>
      <c r="AD187" s="7">
        <f t="shared" si="474"/>
        <v>0</v>
      </c>
      <c r="AE187" s="7">
        <f t="shared" si="474"/>
        <v>2412</v>
      </c>
      <c r="AF187" s="7">
        <f t="shared" si="474"/>
        <v>0</v>
      </c>
      <c r="AG187" s="7">
        <f t="shared" si="474"/>
        <v>0</v>
      </c>
      <c r="AH187" s="7">
        <f t="shared" si="474"/>
        <v>0</v>
      </c>
      <c r="AI187" s="7">
        <f t="shared" si="474"/>
        <v>0</v>
      </c>
      <c r="AJ187" s="7">
        <f t="shared" si="474"/>
        <v>0</v>
      </c>
      <c r="AK187" s="7">
        <f t="shared" ref="AG187:AV188" si="475">AK188</f>
        <v>2412</v>
      </c>
      <c r="AL187" s="7">
        <f t="shared" si="475"/>
        <v>0</v>
      </c>
      <c r="AM187" s="7">
        <f t="shared" si="475"/>
        <v>0</v>
      </c>
      <c r="AN187" s="7">
        <f t="shared" si="475"/>
        <v>0</v>
      </c>
      <c r="AO187" s="7">
        <f t="shared" si="475"/>
        <v>0</v>
      </c>
      <c r="AP187" s="7">
        <f t="shared" si="475"/>
        <v>0</v>
      </c>
      <c r="AQ187" s="7">
        <f t="shared" si="475"/>
        <v>2412</v>
      </c>
      <c r="AR187" s="7">
        <f t="shared" si="475"/>
        <v>0</v>
      </c>
      <c r="AS187" s="7">
        <f t="shared" si="475"/>
        <v>0</v>
      </c>
      <c r="AT187" s="7">
        <f t="shared" si="475"/>
        <v>0</v>
      </c>
      <c r="AU187" s="7">
        <f t="shared" si="475"/>
        <v>0</v>
      </c>
      <c r="AV187" s="7">
        <f t="shared" si="475"/>
        <v>0</v>
      </c>
      <c r="AW187" s="7">
        <f t="shared" ref="AS187:BH188" si="476">AW188</f>
        <v>2412</v>
      </c>
      <c r="AX187" s="7">
        <f t="shared" si="476"/>
        <v>0</v>
      </c>
      <c r="AY187" s="7">
        <f t="shared" si="476"/>
        <v>0</v>
      </c>
      <c r="AZ187" s="7">
        <f t="shared" si="476"/>
        <v>0</v>
      </c>
      <c r="BA187" s="7">
        <f t="shared" si="476"/>
        <v>0</v>
      </c>
      <c r="BB187" s="7">
        <f t="shared" si="476"/>
        <v>0</v>
      </c>
      <c r="BC187" s="7">
        <f t="shared" si="476"/>
        <v>2412</v>
      </c>
      <c r="BD187" s="7">
        <f t="shared" si="476"/>
        <v>0</v>
      </c>
      <c r="BE187" s="7">
        <f t="shared" si="476"/>
        <v>0</v>
      </c>
      <c r="BF187" s="7">
        <f t="shared" si="476"/>
        <v>0</v>
      </c>
      <c r="BG187" s="7">
        <f t="shared" si="476"/>
        <v>0</v>
      </c>
      <c r="BH187" s="7">
        <f t="shared" si="476"/>
        <v>0</v>
      </c>
      <c r="BI187" s="7">
        <f t="shared" ref="BE187:BT188" si="477">BI188</f>
        <v>2412</v>
      </c>
      <c r="BJ187" s="7">
        <f t="shared" si="477"/>
        <v>0</v>
      </c>
      <c r="BK187" s="7">
        <f t="shared" si="477"/>
        <v>0</v>
      </c>
      <c r="BL187" s="7">
        <f t="shared" si="477"/>
        <v>0</v>
      </c>
      <c r="BM187" s="7">
        <f t="shared" si="477"/>
        <v>0</v>
      </c>
      <c r="BN187" s="7">
        <f t="shared" si="477"/>
        <v>0</v>
      </c>
      <c r="BO187" s="7">
        <f t="shared" si="477"/>
        <v>2412</v>
      </c>
      <c r="BP187" s="7">
        <f t="shared" si="477"/>
        <v>0</v>
      </c>
      <c r="BQ187" s="7">
        <f t="shared" si="477"/>
        <v>0</v>
      </c>
      <c r="BR187" s="7">
        <f t="shared" si="477"/>
        <v>0</v>
      </c>
      <c r="BS187" s="7">
        <f t="shared" si="477"/>
        <v>0</v>
      </c>
      <c r="BT187" s="7">
        <f t="shared" si="477"/>
        <v>0</v>
      </c>
      <c r="BU187" s="7">
        <f t="shared" ref="BQ187:CF188" si="478">BU188</f>
        <v>2412</v>
      </c>
      <c r="BV187" s="7">
        <f t="shared" si="478"/>
        <v>0</v>
      </c>
      <c r="BW187" s="7">
        <f t="shared" si="478"/>
        <v>0</v>
      </c>
      <c r="BX187" s="7">
        <f t="shared" si="478"/>
        <v>0</v>
      </c>
      <c r="BY187" s="7">
        <f t="shared" si="478"/>
        <v>0</v>
      </c>
      <c r="BZ187" s="7">
        <f t="shared" si="478"/>
        <v>0</v>
      </c>
      <c r="CA187" s="7">
        <f t="shared" si="478"/>
        <v>2412</v>
      </c>
      <c r="CB187" s="7">
        <f t="shared" si="478"/>
        <v>0</v>
      </c>
      <c r="CC187" s="7">
        <f t="shared" si="478"/>
        <v>0</v>
      </c>
      <c r="CD187" s="7">
        <f t="shared" si="478"/>
        <v>0</v>
      </c>
      <c r="CE187" s="7">
        <f t="shared" si="478"/>
        <v>0</v>
      </c>
      <c r="CF187" s="7">
        <f t="shared" si="478"/>
        <v>0</v>
      </c>
      <c r="CG187" s="7">
        <f t="shared" ref="CC187:CP188" si="479">CG188</f>
        <v>2412</v>
      </c>
      <c r="CH187" s="7">
        <f t="shared" si="479"/>
        <v>0</v>
      </c>
      <c r="CI187" s="7">
        <f t="shared" si="479"/>
        <v>0</v>
      </c>
      <c r="CJ187" s="7">
        <f t="shared" si="479"/>
        <v>0</v>
      </c>
      <c r="CK187" s="7">
        <f t="shared" si="479"/>
        <v>0</v>
      </c>
      <c r="CL187" s="7">
        <f t="shared" si="479"/>
        <v>0</v>
      </c>
      <c r="CM187" s="7">
        <f t="shared" si="479"/>
        <v>2412</v>
      </c>
      <c r="CN187" s="7">
        <f t="shared" si="479"/>
        <v>0</v>
      </c>
      <c r="CO187" s="7">
        <f t="shared" si="479"/>
        <v>2232</v>
      </c>
      <c r="CP187" s="7">
        <f t="shared" si="479"/>
        <v>0</v>
      </c>
      <c r="CQ187" s="37">
        <f t="shared" si="370"/>
        <v>92.537313432835816</v>
      </c>
      <c r="CR187" s="37"/>
    </row>
    <row r="188" spans="1:96" ht="49.5">
      <c r="A188" s="13" t="s">
        <v>11</v>
      </c>
      <c r="B188" s="14">
        <v>913</v>
      </c>
      <c r="C188" s="14" t="s">
        <v>20</v>
      </c>
      <c r="D188" s="14" t="s">
        <v>16</v>
      </c>
      <c r="E188" s="14" t="s">
        <v>98</v>
      </c>
      <c r="F188" s="14" t="s">
        <v>12</v>
      </c>
      <c r="G188" s="7">
        <f t="shared" si="473"/>
        <v>2412</v>
      </c>
      <c r="H188" s="7">
        <f t="shared" si="473"/>
        <v>0</v>
      </c>
      <c r="I188" s="7">
        <f t="shared" si="473"/>
        <v>0</v>
      </c>
      <c r="J188" s="7">
        <f t="shared" si="473"/>
        <v>0</v>
      </c>
      <c r="K188" s="7">
        <f t="shared" si="473"/>
        <v>0</v>
      </c>
      <c r="L188" s="7">
        <f t="shared" si="473"/>
        <v>0</v>
      </c>
      <c r="M188" s="7">
        <f t="shared" si="473"/>
        <v>2412</v>
      </c>
      <c r="N188" s="7">
        <f t="shared" si="473"/>
        <v>0</v>
      </c>
      <c r="O188" s="7">
        <f t="shared" si="473"/>
        <v>0</v>
      </c>
      <c r="P188" s="7">
        <f t="shared" si="473"/>
        <v>0</v>
      </c>
      <c r="Q188" s="7">
        <f t="shared" si="473"/>
        <v>0</v>
      </c>
      <c r="R188" s="7">
        <f t="shared" si="473"/>
        <v>0</v>
      </c>
      <c r="S188" s="7">
        <f t="shared" si="473"/>
        <v>2412</v>
      </c>
      <c r="T188" s="7">
        <f t="shared" si="473"/>
        <v>0</v>
      </c>
      <c r="U188" s="7">
        <f t="shared" si="474"/>
        <v>0</v>
      </c>
      <c r="V188" s="7">
        <f t="shared" si="474"/>
        <v>0</v>
      </c>
      <c r="W188" s="7">
        <f t="shared" si="474"/>
        <v>0</v>
      </c>
      <c r="X188" s="7">
        <f t="shared" si="474"/>
        <v>0</v>
      </c>
      <c r="Y188" s="7">
        <f t="shared" si="474"/>
        <v>2412</v>
      </c>
      <c r="Z188" s="7">
        <f t="shared" si="474"/>
        <v>0</v>
      </c>
      <c r="AA188" s="7">
        <f t="shared" si="474"/>
        <v>0</v>
      </c>
      <c r="AB188" s="7">
        <f t="shared" si="474"/>
        <v>0</v>
      </c>
      <c r="AC188" s="7">
        <f t="shared" si="474"/>
        <v>0</v>
      </c>
      <c r="AD188" s="7">
        <f t="shared" si="474"/>
        <v>0</v>
      </c>
      <c r="AE188" s="7">
        <f t="shared" si="474"/>
        <v>2412</v>
      </c>
      <c r="AF188" s="7">
        <f t="shared" si="474"/>
        <v>0</v>
      </c>
      <c r="AG188" s="7">
        <f t="shared" si="475"/>
        <v>0</v>
      </c>
      <c r="AH188" s="7">
        <f t="shared" si="475"/>
        <v>0</v>
      </c>
      <c r="AI188" s="7">
        <f t="shared" si="475"/>
        <v>0</v>
      </c>
      <c r="AJ188" s="7">
        <f t="shared" si="475"/>
        <v>0</v>
      </c>
      <c r="AK188" s="7">
        <f t="shared" si="475"/>
        <v>2412</v>
      </c>
      <c r="AL188" s="7">
        <f t="shared" si="475"/>
        <v>0</v>
      </c>
      <c r="AM188" s="7">
        <f t="shared" si="475"/>
        <v>0</v>
      </c>
      <c r="AN188" s="7">
        <f t="shared" si="475"/>
        <v>0</v>
      </c>
      <c r="AO188" s="7">
        <f t="shared" si="475"/>
        <v>0</v>
      </c>
      <c r="AP188" s="7">
        <f t="shared" si="475"/>
        <v>0</v>
      </c>
      <c r="AQ188" s="7">
        <f t="shared" si="475"/>
        <v>2412</v>
      </c>
      <c r="AR188" s="7">
        <f t="shared" si="475"/>
        <v>0</v>
      </c>
      <c r="AS188" s="7">
        <f t="shared" si="476"/>
        <v>0</v>
      </c>
      <c r="AT188" s="7">
        <f t="shared" si="476"/>
        <v>0</v>
      </c>
      <c r="AU188" s="7">
        <f t="shared" si="476"/>
        <v>0</v>
      </c>
      <c r="AV188" s="7">
        <f t="shared" si="476"/>
        <v>0</v>
      </c>
      <c r="AW188" s="7">
        <f t="shared" si="476"/>
        <v>2412</v>
      </c>
      <c r="AX188" s="7">
        <f t="shared" si="476"/>
        <v>0</v>
      </c>
      <c r="AY188" s="7">
        <f t="shared" si="476"/>
        <v>0</v>
      </c>
      <c r="AZ188" s="7">
        <f t="shared" si="476"/>
        <v>0</v>
      </c>
      <c r="BA188" s="7">
        <f t="shared" si="476"/>
        <v>0</v>
      </c>
      <c r="BB188" s="7">
        <f t="shared" si="476"/>
        <v>0</v>
      </c>
      <c r="BC188" s="7">
        <f t="shared" si="476"/>
        <v>2412</v>
      </c>
      <c r="BD188" s="7">
        <f t="shared" si="476"/>
        <v>0</v>
      </c>
      <c r="BE188" s="7">
        <f t="shared" si="477"/>
        <v>0</v>
      </c>
      <c r="BF188" s="7">
        <f t="shared" si="477"/>
        <v>0</v>
      </c>
      <c r="BG188" s="7">
        <f t="shared" si="477"/>
        <v>0</v>
      </c>
      <c r="BH188" s="7">
        <f t="shared" si="477"/>
        <v>0</v>
      </c>
      <c r="BI188" s="7">
        <f t="shared" si="477"/>
        <v>2412</v>
      </c>
      <c r="BJ188" s="7">
        <f t="shared" si="477"/>
        <v>0</v>
      </c>
      <c r="BK188" s="7">
        <f t="shared" si="477"/>
        <v>0</v>
      </c>
      <c r="BL188" s="7">
        <f t="shared" si="477"/>
        <v>0</v>
      </c>
      <c r="BM188" s="7">
        <f t="shared" si="477"/>
        <v>0</v>
      </c>
      <c r="BN188" s="7">
        <f t="shared" si="477"/>
        <v>0</v>
      </c>
      <c r="BO188" s="7">
        <f t="shared" si="477"/>
        <v>2412</v>
      </c>
      <c r="BP188" s="7">
        <f t="shared" si="477"/>
        <v>0</v>
      </c>
      <c r="BQ188" s="7">
        <f t="shared" si="478"/>
        <v>0</v>
      </c>
      <c r="BR188" s="7">
        <f t="shared" si="478"/>
        <v>0</v>
      </c>
      <c r="BS188" s="7">
        <f t="shared" si="478"/>
        <v>0</v>
      </c>
      <c r="BT188" s="7">
        <f t="shared" si="478"/>
        <v>0</v>
      </c>
      <c r="BU188" s="7">
        <f t="shared" si="478"/>
        <v>2412</v>
      </c>
      <c r="BV188" s="7">
        <f t="shared" si="478"/>
        <v>0</v>
      </c>
      <c r="BW188" s="7">
        <f t="shared" si="478"/>
        <v>0</v>
      </c>
      <c r="BX188" s="7">
        <f t="shared" si="478"/>
        <v>0</v>
      </c>
      <c r="BY188" s="7">
        <f t="shared" si="478"/>
        <v>0</v>
      </c>
      <c r="BZ188" s="7">
        <f t="shared" si="478"/>
        <v>0</v>
      </c>
      <c r="CA188" s="7">
        <f t="shared" si="478"/>
        <v>2412</v>
      </c>
      <c r="CB188" s="7">
        <f t="shared" si="478"/>
        <v>0</v>
      </c>
      <c r="CC188" s="7">
        <f t="shared" si="479"/>
        <v>0</v>
      </c>
      <c r="CD188" s="7">
        <f t="shared" si="479"/>
        <v>0</v>
      </c>
      <c r="CE188" s="7">
        <f t="shared" si="479"/>
        <v>0</v>
      </c>
      <c r="CF188" s="7">
        <f t="shared" si="479"/>
        <v>0</v>
      </c>
      <c r="CG188" s="7">
        <f t="shared" si="479"/>
        <v>2412</v>
      </c>
      <c r="CH188" s="7">
        <f t="shared" si="479"/>
        <v>0</v>
      </c>
      <c r="CI188" s="7">
        <f t="shared" si="479"/>
        <v>0</v>
      </c>
      <c r="CJ188" s="7">
        <f t="shared" si="479"/>
        <v>0</v>
      </c>
      <c r="CK188" s="7">
        <f t="shared" si="479"/>
        <v>0</v>
      </c>
      <c r="CL188" s="7">
        <f t="shared" si="479"/>
        <v>0</v>
      </c>
      <c r="CM188" s="7">
        <f t="shared" si="479"/>
        <v>2412</v>
      </c>
      <c r="CN188" s="7">
        <f t="shared" si="479"/>
        <v>0</v>
      </c>
      <c r="CO188" s="7">
        <f t="shared" si="479"/>
        <v>2232</v>
      </c>
      <c r="CP188" s="7">
        <f t="shared" si="479"/>
        <v>0</v>
      </c>
      <c r="CQ188" s="37">
        <f t="shared" si="370"/>
        <v>92.537313432835816</v>
      </c>
      <c r="CR188" s="37"/>
    </row>
    <row r="189" spans="1:96" ht="17.25" customHeight="1">
      <c r="A189" s="19" t="s">
        <v>13</v>
      </c>
      <c r="B189" s="14">
        <v>913</v>
      </c>
      <c r="C189" s="14" t="s">
        <v>20</v>
      </c>
      <c r="D189" s="14" t="s">
        <v>16</v>
      </c>
      <c r="E189" s="14" t="s">
        <v>98</v>
      </c>
      <c r="F189" s="7">
        <v>610</v>
      </c>
      <c r="G189" s="7">
        <v>2412</v>
      </c>
      <c r="H189" s="7"/>
      <c r="I189" s="7"/>
      <c r="J189" s="7"/>
      <c r="K189" s="7"/>
      <c r="L189" s="7"/>
      <c r="M189" s="7">
        <f>G189+I189+J189+K189+L189</f>
        <v>2412</v>
      </c>
      <c r="N189" s="7">
        <f>H189+L189</f>
        <v>0</v>
      </c>
      <c r="O189" s="7"/>
      <c r="P189" s="7"/>
      <c r="Q189" s="7"/>
      <c r="R189" s="7"/>
      <c r="S189" s="7">
        <f>M189+O189+P189+Q189+R189</f>
        <v>2412</v>
      </c>
      <c r="T189" s="7">
        <f>N189+R189</f>
        <v>0</v>
      </c>
      <c r="U189" s="7"/>
      <c r="V189" s="7"/>
      <c r="W189" s="7"/>
      <c r="X189" s="7"/>
      <c r="Y189" s="7">
        <f>S189+U189+V189+W189+X189</f>
        <v>2412</v>
      </c>
      <c r="Z189" s="7">
        <f>T189+X189</f>
        <v>0</v>
      </c>
      <c r="AA189" s="7"/>
      <c r="AB189" s="7"/>
      <c r="AC189" s="7"/>
      <c r="AD189" s="7"/>
      <c r="AE189" s="7">
        <f>Y189+AA189+AB189+AC189+AD189</f>
        <v>2412</v>
      </c>
      <c r="AF189" s="7">
        <f>Z189+AD189</f>
        <v>0</v>
      </c>
      <c r="AG189" s="7"/>
      <c r="AH189" s="7"/>
      <c r="AI189" s="7"/>
      <c r="AJ189" s="7"/>
      <c r="AK189" s="7">
        <f>AE189+AG189+AH189+AI189+AJ189</f>
        <v>2412</v>
      </c>
      <c r="AL189" s="7">
        <f>AF189+AJ189</f>
        <v>0</v>
      </c>
      <c r="AM189" s="7"/>
      <c r="AN189" s="7"/>
      <c r="AO189" s="7"/>
      <c r="AP189" s="7"/>
      <c r="AQ189" s="7">
        <f>AK189+AM189+AN189+AO189+AP189</f>
        <v>2412</v>
      </c>
      <c r="AR189" s="7">
        <f>AL189+AP189</f>
        <v>0</v>
      </c>
      <c r="AS189" s="7"/>
      <c r="AT189" s="7"/>
      <c r="AU189" s="7"/>
      <c r="AV189" s="7"/>
      <c r="AW189" s="7">
        <f>AQ189+AS189+AT189+AU189+AV189</f>
        <v>2412</v>
      </c>
      <c r="AX189" s="7">
        <f>AR189+AV189</f>
        <v>0</v>
      </c>
      <c r="AY189" s="7"/>
      <c r="AZ189" s="7"/>
      <c r="BA189" s="7"/>
      <c r="BB189" s="7"/>
      <c r="BC189" s="7">
        <f>AW189+AY189+AZ189+BA189+BB189</f>
        <v>2412</v>
      </c>
      <c r="BD189" s="7">
        <f>AX189+BB189</f>
        <v>0</v>
      </c>
      <c r="BE189" s="7"/>
      <c r="BF189" s="7"/>
      <c r="BG189" s="7"/>
      <c r="BH189" s="7"/>
      <c r="BI189" s="7">
        <f>BC189+BE189+BF189+BG189+BH189</f>
        <v>2412</v>
      </c>
      <c r="BJ189" s="7">
        <f>BD189+BH189</f>
        <v>0</v>
      </c>
      <c r="BK189" s="7"/>
      <c r="BL189" s="7"/>
      <c r="BM189" s="7"/>
      <c r="BN189" s="7"/>
      <c r="BO189" s="7">
        <f>BI189+BK189+BL189+BM189+BN189</f>
        <v>2412</v>
      </c>
      <c r="BP189" s="7">
        <f>BJ189+BN189</f>
        <v>0</v>
      </c>
      <c r="BQ189" s="7"/>
      <c r="BR189" s="7"/>
      <c r="BS189" s="7"/>
      <c r="BT189" s="7"/>
      <c r="BU189" s="7">
        <f>BO189+BQ189+BR189+BS189+BT189</f>
        <v>2412</v>
      </c>
      <c r="BV189" s="7">
        <f>BP189+BT189</f>
        <v>0</v>
      </c>
      <c r="BW189" s="7"/>
      <c r="BX189" s="7"/>
      <c r="BY189" s="7"/>
      <c r="BZ189" s="7"/>
      <c r="CA189" s="7">
        <f>BU189+BW189+BX189+BY189+BZ189</f>
        <v>2412</v>
      </c>
      <c r="CB189" s="7">
        <f>BV189+BZ189</f>
        <v>0</v>
      </c>
      <c r="CC189" s="7"/>
      <c r="CD189" s="7"/>
      <c r="CE189" s="7"/>
      <c r="CF189" s="7"/>
      <c r="CG189" s="7">
        <f>CA189+CC189+CD189+CE189+CF189</f>
        <v>2412</v>
      </c>
      <c r="CH189" s="7">
        <f>CB189+CF189</f>
        <v>0</v>
      </c>
      <c r="CI189" s="7"/>
      <c r="CJ189" s="7"/>
      <c r="CK189" s="7"/>
      <c r="CL189" s="7"/>
      <c r="CM189" s="7">
        <f>CG189+CI189+CJ189+CK189+CL189</f>
        <v>2412</v>
      </c>
      <c r="CN189" s="7">
        <f>CH189+CL189</f>
        <v>0</v>
      </c>
      <c r="CO189" s="7">
        <v>2232</v>
      </c>
      <c r="CP189" s="7"/>
      <c r="CQ189" s="37">
        <f t="shared" si="370"/>
        <v>92.537313432835816</v>
      </c>
      <c r="CR189" s="37"/>
    </row>
    <row r="190" spans="1:96" ht="66">
      <c r="A190" s="13" t="s">
        <v>64</v>
      </c>
      <c r="B190" s="14">
        <v>913</v>
      </c>
      <c r="C190" s="14" t="s">
        <v>20</v>
      </c>
      <c r="D190" s="14" t="s">
        <v>16</v>
      </c>
      <c r="E190" s="14" t="s">
        <v>78</v>
      </c>
      <c r="F190" s="14"/>
      <c r="G190" s="6">
        <f t="shared" ref="G190:V192" si="480">G191</f>
        <v>51414</v>
      </c>
      <c r="H190" s="6">
        <f t="shared" si="480"/>
        <v>0</v>
      </c>
      <c r="I190" s="6">
        <f t="shared" si="480"/>
        <v>0</v>
      </c>
      <c r="J190" s="6">
        <f t="shared" si="480"/>
        <v>0</v>
      </c>
      <c r="K190" s="6">
        <f t="shared" si="480"/>
        <v>0</v>
      </c>
      <c r="L190" s="6">
        <f t="shared" si="480"/>
        <v>0</v>
      </c>
      <c r="M190" s="6">
        <f t="shared" si="480"/>
        <v>51414</v>
      </c>
      <c r="N190" s="6">
        <f t="shared" si="480"/>
        <v>0</v>
      </c>
      <c r="O190" s="6">
        <f t="shared" si="480"/>
        <v>0</v>
      </c>
      <c r="P190" s="6">
        <f t="shared" si="480"/>
        <v>0</v>
      </c>
      <c r="Q190" s="6">
        <f t="shared" si="480"/>
        <v>0</v>
      </c>
      <c r="R190" s="6">
        <f t="shared" si="480"/>
        <v>0</v>
      </c>
      <c r="S190" s="6">
        <f t="shared" si="480"/>
        <v>51414</v>
      </c>
      <c r="T190" s="6">
        <f t="shared" si="480"/>
        <v>0</v>
      </c>
      <c r="U190" s="6">
        <f t="shared" si="480"/>
        <v>0</v>
      </c>
      <c r="V190" s="6">
        <f t="shared" si="480"/>
        <v>0</v>
      </c>
      <c r="W190" s="6">
        <f t="shared" ref="U190:AJ192" si="481">W191</f>
        <v>0</v>
      </c>
      <c r="X190" s="6">
        <f t="shared" si="481"/>
        <v>0</v>
      </c>
      <c r="Y190" s="6">
        <f t="shared" si="481"/>
        <v>51414</v>
      </c>
      <c r="Z190" s="6">
        <f t="shared" si="481"/>
        <v>0</v>
      </c>
      <c r="AA190" s="6">
        <f t="shared" si="481"/>
        <v>0</v>
      </c>
      <c r="AB190" s="6">
        <f t="shared" si="481"/>
        <v>0</v>
      </c>
      <c r="AC190" s="6">
        <f t="shared" si="481"/>
        <v>0</v>
      </c>
      <c r="AD190" s="6">
        <f t="shared" si="481"/>
        <v>0</v>
      </c>
      <c r="AE190" s="6">
        <f t="shared" si="481"/>
        <v>51414</v>
      </c>
      <c r="AF190" s="6">
        <f t="shared" si="481"/>
        <v>0</v>
      </c>
      <c r="AG190" s="6">
        <f t="shared" si="481"/>
        <v>-1629</v>
      </c>
      <c r="AH190" s="6">
        <f t="shared" si="481"/>
        <v>0</v>
      </c>
      <c r="AI190" s="6">
        <f t="shared" si="481"/>
        <v>0</v>
      </c>
      <c r="AJ190" s="6">
        <f t="shared" si="481"/>
        <v>0</v>
      </c>
      <c r="AK190" s="6">
        <f t="shared" ref="AG190:AV192" si="482">AK191</f>
        <v>49785</v>
      </c>
      <c r="AL190" s="6">
        <f t="shared" si="482"/>
        <v>0</v>
      </c>
      <c r="AM190" s="6">
        <f t="shared" si="482"/>
        <v>0</v>
      </c>
      <c r="AN190" s="6">
        <f t="shared" si="482"/>
        <v>0</v>
      </c>
      <c r="AO190" s="6">
        <f t="shared" si="482"/>
        <v>0</v>
      </c>
      <c r="AP190" s="6">
        <f t="shared" si="482"/>
        <v>0</v>
      </c>
      <c r="AQ190" s="6">
        <f t="shared" si="482"/>
        <v>49785</v>
      </c>
      <c r="AR190" s="6">
        <f t="shared" si="482"/>
        <v>0</v>
      </c>
      <c r="AS190" s="6">
        <f t="shared" si="482"/>
        <v>0</v>
      </c>
      <c r="AT190" s="6">
        <f t="shared" si="482"/>
        <v>0</v>
      </c>
      <c r="AU190" s="6">
        <f t="shared" si="482"/>
        <v>0</v>
      </c>
      <c r="AV190" s="6">
        <f t="shared" si="482"/>
        <v>0</v>
      </c>
      <c r="AW190" s="6">
        <f t="shared" ref="AS190:BH192" si="483">AW191</f>
        <v>49785</v>
      </c>
      <c r="AX190" s="6">
        <f t="shared" si="483"/>
        <v>0</v>
      </c>
      <c r="AY190" s="6">
        <f t="shared" si="483"/>
        <v>-5051</v>
      </c>
      <c r="AZ190" s="6">
        <f t="shared" si="483"/>
        <v>0</v>
      </c>
      <c r="BA190" s="6">
        <f t="shared" si="483"/>
        <v>0</v>
      </c>
      <c r="BB190" s="6">
        <f t="shared" si="483"/>
        <v>0</v>
      </c>
      <c r="BC190" s="6">
        <f t="shared" si="483"/>
        <v>44734</v>
      </c>
      <c r="BD190" s="6">
        <f t="shared" si="483"/>
        <v>0</v>
      </c>
      <c r="BE190" s="6">
        <f t="shared" si="483"/>
        <v>-685</v>
      </c>
      <c r="BF190" s="6">
        <f t="shared" si="483"/>
        <v>0</v>
      </c>
      <c r="BG190" s="6">
        <f t="shared" si="483"/>
        <v>0</v>
      </c>
      <c r="BH190" s="6">
        <f t="shared" si="483"/>
        <v>0</v>
      </c>
      <c r="BI190" s="6">
        <f t="shared" ref="BE190:BT192" si="484">BI191</f>
        <v>44049</v>
      </c>
      <c r="BJ190" s="6">
        <f t="shared" si="484"/>
        <v>0</v>
      </c>
      <c r="BK190" s="6">
        <f t="shared" si="484"/>
        <v>-2776</v>
      </c>
      <c r="BL190" s="6">
        <f t="shared" si="484"/>
        <v>0</v>
      </c>
      <c r="BM190" s="6">
        <f t="shared" si="484"/>
        <v>0</v>
      </c>
      <c r="BN190" s="6">
        <f t="shared" si="484"/>
        <v>0</v>
      </c>
      <c r="BO190" s="6">
        <f t="shared" si="484"/>
        <v>41273</v>
      </c>
      <c r="BP190" s="6">
        <f t="shared" si="484"/>
        <v>0</v>
      </c>
      <c r="BQ190" s="6">
        <f t="shared" si="484"/>
        <v>0</v>
      </c>
      <c r="BR190" s="6">
        <f t="shared" si="484"/>
        <v>0</v>
      </c>
      <c r="BS190" s="6">
        <f t="shared" si="484"/>
        <v>0</v>
      </c>
      <c r="BT190" s="6">
        <f t="shared" si="484"/>
        <v>0</v>
      </c>
      <c r="BU190" s="6">
        <f t="shared" ref="BQ190:CF192" si="485">BU191</f>
        <v>41273</v>
      </c>
      <c r="BV190" s="6">
        <f t="shared" si="485"/>
        <v>0</v>
      </c>
      <c r="BW190" s="6">
        <f t="shared" si="485"/>
        <v>0</v>
      </c>
      <c r="BX190" s="6">
        <f t="shared" si="485"/>
        <v>0</v>
      </c>
      <c r="BY190" s="6">
        <f t="shared" si="485"/>
        <v>0</v>
      </c>
      <c r="BZ190" s="6">
        <f t="shared" si="485"/>
        <v>0</v>
      </c>
      <c r="CA190" s="6">
        <f t="shared" si="485"/>
        <v>41273</v>
      </c>
      <c r="CB190" s="6">
        <f t="shared" si="485"/>
        <v>0</v>
      </c>
      <c r="CC190" s="6">
        <f t="shared" si="485"/>
        <v>0</v>
      </c>
      <c r="CD190" s="6">
        <f t="shared" si="485"/>
        <v>0</v>
      </c>
      <c r="CE190" s="6">
        <f t="shared" si="485"/>
        <v>0</v>
      </c>
      <c r="CF190" s="6">
        <f t="shared" si="485"/>
        <v>0</v>
      </c>
      <c r="CG190" s="6">
        <f t="shared" ref="CC190:CP192" si="486">CG191</f>
        <v>41273</v>
      </c>
      <c r="CH190" s="6">
        <f t="shared" si="486"/>
        <v>0</v>
      </c>
      <c r="CI190" s="6">
        <f t="shared" si="486"/>
        <v>-2373</v>
      </c>
      <c r="CJ190" s="6">
        <f t="shared" si="486"/>
        <v>0</v>
      </c>
      <c r="CK190" s="6">
        <f t="shared" si="486"/>
        <v>0</v>
      </c>
      <c r="CL190" s="6">
        <f t="shared" si="486"/>
        <v>0</v>
      </c>
      <c r="CM190" s="6">
        <f t="shared" si="486"/>
        <v>38900</v>
      </c>
      <c r="CN190" s="6">
        <f t="shared" si="486"/>
        <v>0</v>
      </c>
      <c r="CO190" s="6">
        <f t="shared" si="486"/>
        <v>37315</v>
      </c>
      <c r="CP190" s="6">
        <f t="shared" si="486"/>
        <v>0</v>
      </c>
      <c r="CQ190" s="36">
        <f t="shared" si="370"/>
        <v>95.92544987146529</v>
      </c>
      <c r="CR190" s="36"/>
    </row>
    <row r="191" spans="1:96" ht="20.100000000000001" customHeight="1">
      <c r="A191" s="16" t="s">
        <v>66</v>
      </c>
      <c r="B191" s="14">
        <v>913</v>
      </c>
      <c r="C191" s="14" t="s">
        <v>20</v>
      </c>
      <c r="D191" s="14" t="s">
        <v>16</v>
      </c>
      <c r="E191" s="14" t="s">
        <v>79</v>
      </c>
      <c r="F191" s="14"/>
      <c r="G191" s="7">
        <f t="shared" si="480"/>
        <v>51414</v>
      </c>
      <c r="H191" s="7">
        <f t="shared" si="480"/>
        <v>0</v>
      </c>
      <c r="I191" s="7">
        <f t="shared" si="480"/>
        <v>0</v>
      </c>
      <c r="J191" s="7">
        <f t="shared" si="480"/>
        <v>0</v>
      </c>
      <c r="K191" s="7">
        <f t="shared" si="480"/>
        <v>0</v>
      </c>
      <c r="L191" s="7">
        <f t="shared" si="480"/>
        <v>0</v>
      </c>
      <c r="M191" s="7">
        <f t="shared" si="480"/>
        <v>51414</v>
      </c>
      <c r="N191" s="7">
        <f t="shared" si="480"/>
        <v>0</v>
      </c>
      <c r="O191" s="7">
        <f t="shared" si="480"/>
        <v>0</v>
      </c>
      <c r="P191" s="7">
        <f t="shared" si="480"/>
        <v>0</v>
      </c>
      <c r="Q191" s="7">
        <f t="shared" si="480"/>
        <v>0</v>
      </c>
      <c r="R191" s="7">
        <f t="shared" si="480"/>
        <v>0</v>
      </c>
      <c r="S191" s="7">
        <f t="shared" si="480"/>
        <v>51414</v>
      </c>
      <c r="T191" s="7">
        <f t="shared" si="480"/>
        <v>0</v>
      </c>
      <c r="U191" s="7">
        <f t="shared" si="481"/>
        <v>0</v>
      </c>
      <c r="V191" s="7">
        <f t="shared" si="481"/>
        <v>0</v>
      </c>
      <c r="W191" s="7">
        <f t="shared" si="481"/>
        <v>0</v>
      </c>
      <c r="X191" s="7">
        <f t="shared" si="481"/>
        <v>0</v>
      </c>
      <c r="Y191" s="7">
        <f t="shared" si="481"/>
        <v>51414</v>
      </c>
      <c r="Z191" s="7">
        <f t="shared" si="481"/>
        <v>0</v>
      </c>
      <c r="AA191" s="7">
        <f t="shared" si="481"/>
        <v>0</v>
      </c>
      <c r="AB191" s="7">
        <f t="shared" si="481"/>
        <v>0</v>
      </c>
      <c r="AC191" s="7">
        <f t="shared" si="481"/>
        <v>0</v>
      </c>
      <c r="AD191" s="7">
        <f t="shared" si="481"/>
        <v>0</v>
      </c>
      <c r="AE191" s="7">
        <f t="shared" si="481"/>
        <v>51414</v>
      </c>
      <c r="AF191" s="7">
        <f t="shared" si="481"/>
        <v>0</v>
      </c>
      <c r="AG191" s="7">
        <f t="shared" si="482"/>
        <v>-1629</v>
      </c>
      <c r="AH191" s="7">
        <f t="shared" si="482"/>
        <v>0</v>
      </c>
      <c r="AI191" s="7">
        <f t="shared" si="482"/>
        <v>0</v>
      </c>
      <c r="AJ191" s="7">
        <f t="shared" si="482"/>
        <v>0</v>
      </c>
      <c r="AK191" s="7">
        <f t="shared" si="482"/>
        <v>49785</v>
      </c>
      <c r="AL191" s="7">
        <f t="shared" si="482"/>
        <v>0</v>
      </c>
      <c r="AM191" s="7">
        <f t="shared" si="482"/>
        <v>0</v>
      </c>
      <c r="AN191" s="7">
        <f t="shared" si="482"/>
        <v>0</v>
      </c>
      <c r="AO191" s="7">
        <f t="shared" si="482"/>
        <v>0</v>
      </c>
      <c r="AP191" s="7">
        <f t="shared" si="482"/>
        <v>0</v>
      </c>
      <c r="AQ191" s="7">
        <f t="shared" si="482"/>
        <v>49785</v>
      </c>
      <c r="AR191" s="7">
        <f t="shared" si="482"/>
        <v>0</v>
      </c>
      <c r="AS191" s="7">
        <f t="shared" si="483"/>
        <v>0</v>
      </c>
      <c r="AT191" s="7">
        <f t="shared" si="483"/>
        <v>0</v>
      </c>
      <c r="AU191" s="7">
        <f t="shared" si="483"/>
        <v>0</v>
      </c>
      <c r="AV191" s="7">
        <f t="shared" si="483"/>
        <v>0</v>
      </c>
      <c r="AW191" s="7">
        <f t="shared" si="483"/>
        <v>49785</v>
      </c>
      <c r="AX191" s="7">
        <f t="shared" si="483"/>
        <v>0</v>
      </c>
      <c r="AY191" s="7">
        <f t="shared" si="483"/>
        <v>-5051</v>
      </c>
      <c r="AZ191" s="7">
        <f t="shared" si="483"/>
        <v>0</v>
      </c>
      <c r="BA191" s="7">
        <f t="shared" si="483"/>
        <v>0</v>
      </c>
      <c r="BB191" s="7">
        <f t="shared" si="483"/>
        <v>0</v>
      </c>
      <c r="BC191" s="7">
        <f t="shared" si="483"/>
        <v>44734</v>
      </c>
      <c r="BD191" s="7">
        <f t="shared" si="483"/>
        <v>0</v>
      </c>
      <c r="BE191" s="7">
        <f t="shared" si="484"/>
        <v>-685</v>
      </c>
      <c r="BF191" s="7">
        <f t="shared" si="484"/>
        <v>0</v>
      </c>
      <c r="BG191" s="7">
        <f t="shared" si="484"/>
        <v>0</v>
      </c>
      <c r="BH191" s="7">
        <f t="shared" si="484"/>
        <v>0</v>
      </c>
      <c r="BI191" s="7">
        <f t="shared" si="484"/>
        <v>44049</v>
      </c>
      <c r="BJ191" s="7">
        <f t="shared" si="484"/>
        <v>0</v>
      </c>
      <c r="BK191" s="7">
        <f t="shared" si="484"/>
        <v>-2776</v>
      </c>
      <c r="BL191" s="7">
        <f t="shared" si="484"/>
        <v>0</v>
      </c>
      <c r="BM191" s="7">
        <f t="shared" si="484"/>
        <v>0</v>
      </c>
      <c r="BN191" s="7">
        <f t="shared" si="484"/>
        <v>0</v>
      </c>
      <c r="BO191" s="7">
        <f t="shared" si="484"/>
        <v>41273</v>
      </c>
      <c r="BP191" s="7">
        <f t="shared" si="484"/>
        <v>0</v>
      </c>
      <c r="BQ191" s="7">
        <f t="shared" si="485"/>
        <v>0</v>
      </c>
      <c r="BR191" s="7">
        <f t="shared" si="485"/>
        <v>0</v>
      </c>
      <c r="BS191" s="7">
        <f t="shared" si="485"/>
        <v>0</v>
      </c>
      <c r="BT191" s="7">
        <f t="shared" si="485"/>
        <v>0</v>
      </c>
      <c r="BU191" s="7">
        <f t="shared" si="485"/>
        <v>41273</v>
      </c>
      <c r="BV191" s="7">
        <f t="shared" si="485"/>
        <v>0</v>
      </c>
      <c r="BW191" s="7">
        <f t="shared" si="485"/>
        <v>0</v>
      </c>
      <c r="BX191" s="7">
        <f t="shared" si="485"/>
        <v>0</v>
      </c>
      <c r="BY191" s="7">
        <f t="shared" si="485"/>
        <v>0</v>
      </c>
      <c r="BZ191" s="7">
        <f t="shared" si="485"/>
        <v>0</v>
      </c>
      <c r="CA191" s="7">
        <f t="shared" si="485"/>
        <v>41273</v>
      </c>
      <c r="CB191" s="7">
        <f t="shared" si="485"/>
        <v>0</v>
      </c>
      <c r="CC191" s="7">
        <f t="shared" si="486"/>
        <v>0</v>
      </c>
      <c r="CD191" s="7">
        <f t="shared" si="486"/>
        <v>0</v>
      </c>
      <c r="CE191" s="7">
        <f t="shared" si="486"/>
        <v>0</v>
      </c>
      <c r="CF191" s="7">
        <f t="shared" si="486"/>
        <v>0</v>
      </c>
      <c r="CG191" s="7">
        <f t="shared" si="486"/>
        <v>41273</v>
      </c>
      <c r="CH191" s="7">
        <f t="shared" si="486"/>
        <v>0</v>
      </c>
      <c r="CI191" s="7">
        <f t="shared" si="486"/>
        <v>-2373</v>
      </c>
      <c r="CJ191" s="7">
        <f t="shared" si="486"/>
        <v>0</v>
      </c>
      <c r="CK191" s="7">
        <f t="shared" si="486"/>
        <v>0</v>
      </c>
      <c r="CL191" s="7">
        <f t="shared" si="486"/>
        <v>0</v>
      </c>
      <c r="CM191" s="7">
        <f t="shared" si="486"/>
        <v>38900</v>
      </c>
      <c r="CN191" s="7">
        <f t="shared" si="486"/>
        <v>0</v>
      </c>
      <c r="CO191" s="7">
        <f t="shared" si="486"/>
        <v>37315</v>
      </c>
      <c r="CP191" s="7">
        <f t="shared" si="486"/>
        <v>0</v>
      </c>
      <c r="CQ191" s="37">
        <f t="shared" si="370"/>
        <v>95.92544987146529</v>
      </c>
      <c r="CR191" s="37"/>
    </row>
    <row r="192" spans="1:96" ht="20.100000000000001" customHeight="1">
      <c r="A192" s="16" t="s">
        <v>27</v>
      </c>
      <c r="B192" s="14">
        <v>913</v>
      </c>
      <c r="C192" s="14" t="s">
        <v>20</v>
      </c>
      <c r="D192" s="14" t="s">
        <v>16</v>
      </c>
      <c r="E192" s="14" t="s">
        <v>79</v>
      </c>
      <c r="F192" s="14" t="s">
        <v>28</v>
      </c>
      <c r="G192" s="7">
        <f t="shared" si="480"/>
        <v>51414</v>
      </c>
      <c r="H192" s="7">
        <f t="shared" si="480"/>
        <v>0</v>
      </c>
      <c r="I192" s="7">
        <f t="shared" si="480"/>
        <v>0</v>
      </c>
      <c r="J192" s="7">
        <f t="shared" si="480"/>
        <v>0</v>
      </c>
      <c r="K192" s="7">
        <f t="shared" si="480"/>
        <v>0</v>
      </c>
      <c r="L192" s="7">
        <f t="shared" si="480"/>
        <v>0</v>
      </c>
      <c r="M192" s="7">
        <f t="shared" si="480"/>
        <v>51414</v>
      </c>
      <c r="N192" s="7">
        <f t="shared" si="480"/>
        <v>0</v>
      </c>
      <c r="O192" s="7">
        <f t="shared" si="480"/>
        <v>0</v>
      </c>
      <c r="P192" s="7">
        <f t="shared" si="480"/>
        <v>0</v>
      </c>
      <c r="Q192" s="7">
        <f t="shared" si="480"/>
        <v>0</v>
      </c>
      <c r="R192" s="7">
        <f t="shared" si="480"/>
        <v>0</v>
      </c>
      <c r="S192" s="7">
        <f t="shared" si="480"/>
        <v>51414</v>
      </c>
      <c r="T192" s="7">
        <f t="shared" si="480"/>
        <v>0</v>
      </c>
      <c r="U192" s="7">
        <f t="shared" si="481"/>
        <v>0</v>
      </c>
      <c r="V192" s="7">
        <f t="shared" si="481"/>
        <v>0</v>
      </c>
      <c r="W192" s="7">
        <f t="shared" si="481"/>
        <v>0</v>
      </c>
      <c r="X192" s="7">
        <f t="shared" si="481"/>
        <v>0</v>
      </c>
      <c r="Y192" s="7">
        <f t="shared" si="481"/>
        <v>51414</v>
      </c>
      <c r="Z192" s="7">
        <f t="shared" si="481"/>
        <v>0</v>
      </c>
      <c r="AA192" s="7">
        <f t="shared" si="481"/>
        <v>0</v>
      </c>
      <c r="AB192" s="7">
        <f t="shared" si="481"/>
        <v>0</v>
      </c>
      <c r="AC192" s="7">
        <f t="shared" si="481"/>
        <v>0</v>
      </c>
      <c r="AD192" s="7">
        <f t="shared" si="481"/>
        <v>0</v>
      </c>
      <c r="AE192" s="7">
        <f t="shared" si="481"/>
        <v>51414</v>
      </c>
      <c r="AF192" s="7">
        <f t="shared" si="481"/>
        <v>0</v>
      </c>
      <c r="AG192" s="7">
        <f t="shared" si="482"/>
        <v>-1629</v>
      </c>
      <c r="AH192" s="7">
        <f t="shared" si="482"/>
        <v>0</v>
      </c>
      <c r="AI192" s="7">
        <f t="shared" si="482"/>
        <v>0</v>
      </c>
      <c r="AJ192" s="7">
        <f t="shared" si="482"/>
        <v>0</v>
      </c>
      <c r="AK192" s="7">
        <f t="shared" si="482"/>
        <v>49785</v>
      </c>
      <c r="AL192" s="7">
        <f t="shared" si="482"/>
        <v>0</v>
      </c>
      <c r="AM192" s="7">
        <f t="shared" si="482"/>
        <v>0</v>
      </c>
      <c r="AN192" s="7">
        <f t="shared" si="482"/>
        <v>0</v>
      </c>
      <c r="AO192" s="7">
        <f t="shared" si="482"/>
        <v>0</v>
      </c>
      <c r="AP192" s="7">
        <f t="shared" si="482"/>
        <v>0</v>
      </c>
      <c r="AQ192" s="7">
        <f t="shared" si="482"/>
        <v>49785</v>
      </c>
      <c r="AR192" s="7">
        <f t="shared" si="482"/>
        <v>0</v>
      </c>
      <c r="AS192" s="7">
        <f t="shared" si="483"/>
        <v>0</v>
      </c>
      <c r="AT192" s="7">
        <f t="shared" si="483"/>
        <v>0</v>
      </c>
      <c r="AU192" s="7">
        <f t="shared" si="483"/>
        <v>0</v>
      </c>
      <c r="AV192" s="7">
        <f t="shared" si="483"/>
        <v>0</v>
      </c>
      <c r="AW192" s="7">
        <f t="shared" si="483"/>
        <v>49785</v>
      </c>
      <c r="AX192" s="7">
        <f t="shared" si="483"/>
        <v>0</v>
      </c>
      <c r="AY192" s="7">
        <f t="shared" si="483"/>
        <v>-5051</v>
      </c>
      <c r="AZ192" s="7">
        <f t="shared" si="483"/>
        <v>0</v>
      </c>
      <c r="BA192" s="7">
        <f t="shared" si="483"/>
        <v>0</v>
      </c>
      <c r="BB192" s="7">
        <f t="shared" si="483"/>
        <v>0</v>
      </c>
      <c r="BC192" s="7">
        <f t="shared" si="483"/>
        <v>44734</v>
      </c>
      <c r="BD192" s="7">
        <f t="shared" si="483"/>
        <v>0</v>
      </c>
      <c r="BE192" s="7">
        <f t="shared" si="484"/>
        <v>-685</v>
      </c>
      <c r="BF192" s="7">
        <f t="shared" si="484"/>
        <v>0</v>
      </c>
      <c r="BG192" s="7">
        <f t="shared" si="484"/>
        <v>0</v>
      </c>
      <c r="BH192" s="7">
        <f t="shared" si="484"/>
        <v>0</v>
      </c>
      <c r="BI192" s="7">
        <f t="shared" si="484"/>
        <v>44049</v>
      </c>
      <c r="BJ192" s="7">
        <f t="shared" si="484"/>
        <v>0</v>
      </c>
      <c r="BK192" s="7">
        <f t="shared" si="484"/>
        <v>-2776</v>
      </c>
      <c r="BL192" s="7">
        <f t="shared" si="484"/>
        <v>0</v>
      </c>
      <c r="BM192" s="7">
        <f t="shared" si="484"/>
        <v>0</v>
      </c>
      <c r="BN192" s="7">
        <f t="shared" si="484"/>
        <v>0</v>
      </c>
      <c r="BO192" s="7">
        <f t="shared" si="484"/>
        <v>41273</v>
      </c>
      <c r="BP192" s="7">
        <f t="shared" si="484"/>
        <v>0</v>
      </c>
      <c r="BQ192" s="7">
        <f t="shared" si="485"/>
        <v>0</v>
      </c>
      <c r="BR192" s="7">
        <f t="shared" si="485"/>
        <v>0</v>
      </c>
      <c r="BS192" s="7">
        <f t="shared" si="485"/>
        <v>0</v>
      </c>
      <c r="BT192" s="7">
        <f t="shared" si="485"/>
        <v>0</v>
      </c>
      <c r="BU192" s="7">
        <f t="shared" si="485"/>
        <v>41273</v>
      </c>
      <c r="BV192" s="7">
        <f t="shared" si="485"/>
        <v>0</v>
      </c>
      <c r="BW192" s="7">
        <f t="shared" si="485"/>
        <v>0</v>
      </c>
      <c r="BX192" s="7">
        <f t="shared" si="485"/>
        <v>0</v>
      </c>
      <c r="BY192" s="7">
        <f t="shared" si="485"/>
        <v>0</v>
      </c>
      <c r="BZ192" s="7">
        <f t="shared" si="485"/>
        <v>0</v>
      </c>
      <c r="CA192" s="7">
        <f t="shared" si="485"/>
        <v>41273</v>
      </c>
      <c r="CB192" s="7">
        <f t="shared" si="485"/>
        <v>0</v>
      </c>
      <c r="CC192" s="7">
        <f t="shared" si="486"/>
        <v>0</v>
      </c>
      <c r="CD192" s="7">
        <f t="shared" si="486"/>
        <v>0</v>
      </c>
      <c r="CE192" s="7">
        <f t="shared" si="486"/>
        <v>0</v>
      </c>
      <c r="CF192" s="7">
        <f t="shared" si="486"/>
        <v>0</v>
      </c>
      <c r="CG192" s="7">
        <f t="shared" si="486"/>
        <v>41273</v>
      </c>
      <c r="CH192" s="7">
        <f t="shared" si="486"/>
        <v>0</v>
      </c>
      <c r="CI192" s="7">
        <f t="shared" si="486"/>
        <v>-2373</v>
      </c>
      <c r="CJ192" s="7">
        <f t="shared" si="486"/>
        <v>0</v>
      </c>
      <c r="CK192" s="7">
        <f t="shared" si="486"/>
        <v>0</v>
      </c>
      <c r="CL192" s="7">
        <f t="shared" si="486"/>
        <v>0</v>
      </c>
      <c r="CM192" s="7">
        <f t="shared" si="486"/>
        <v>38900</v>
      </c>
      <c r="CN192" s="7">
        <f t="shared" si="486"/>
        <v>0</v>
      </c>
      <c r="CO192" s="7">
        <f t="shared" si="486"/>
        <v>37315</v>
      </c>
      <c r="CP192" s="7">
        <f t="shared" si="486"/>
        <v>0</v>
      </c>
      <c r="CQ192" s="37">
        <f t="shared" si="370"/>
        <v>95.92544987146529</v>
      </c>
      <c r="CR192" s="37"/>
    </row>
    <row r="193" spans="1:96" ht="66">
      <c r="A193" s="13" t="s">
        <v>89</v>
      </c>
      <c r="B193" s="14">
        <v>913</v>
      </c>
      <c r="C193" s="14" t="s">
        <v>20</v>
      </c>
      <c r="D193" s="14" t="s">
        <v>16</v>
      </c>
      <c r="E193" s="14" t="s">
        <v>79</v>
      </c>
      <c r="F193" s="7">
        <v>810</v>
      </c>
      <c r="G193" s="7">
        <v>51414</v>
      </c>
      <c r="H193" s="7"/>
      <c r="I193" s="7"/>
      <c r="J193" s="7"/>
      <c r="K193" s="7"/>
      <c r="L193" s="7"/>
      <c r="M193" s="7">
        <f>G193+I193+J193+K193+L193</f>
        <v>51414</v>
      </c>
      <c r="N193" s="7">
        <f>H193+L193</f>
        <v>0</v>
      </c>
      <c r="O193" s="7"/>
      <c r="P193" s="7"/>
      <c r="Q193" s="7"/>
      <c r="R193" s="7"/>
      <c r="S193" s="7">
        <f>M193+O193+P193+Q193+R193</f>
        <v>51414</v>
      </c>
      <c r="T193" s="7">
        <f>N193+R193</f>
        <v>0</v>
      </c>
      <c r="U193" s="7"/>
      <c r="V193" s="7"/>
      <c r="W193" s="7"/>
      <c r="X193" s="7"/>
      <c r="Y193" s="7">
        <f>S193+U193+V193+W193+X193</f>
        <v>51414</v>
      </c>
      <c r="Z193" s="7">
        <f>T193+X193</f>
        <v>0</v>
      </c>
      <c r="AA193" s="7"/>
      <c r="AB193" s="7"/>
      <c r="AC193" s="7"/>
      <c r="AD193" s="7"/>
      <c r="AE193" s="7">
        <f>Y193+AA193+AB193+AC193+AD193</f>
        <v>51414</v>
      </c>
      <c r="AF193" s="7">
        <f>Z193+AD193</f>
        <v>0</v>
      </c>
      <c r="AG193" s="7">
        <v>-1629</v>
      </c>
      <c r="AH193" s="7"/>
      <c r="AI193" s="7"/>
      <c r="AJ193" s="7"/>
      <c r="AK193" s="7">
        <f>AE193+AG193+AH193+AI193+AJ193</f>
        <v>49785</v>
      </c>
      <c r="AL193" s="7">
        <f>AF193+AJ193</f>
        <v>0</v>
      </c>
      <c r="AM193" s="7"/>
      <c r="AN193" s="7"/>
      <c r="AO193" s="7"/>
      <c r="AP193" s="7"/>
      <c r="AQ193" s="7">
        <f>AK193+AM193+AN193+AO193+AP193</f>
        <v>49785</v>
      </c>
      <c r="AR193" s="7">
        <f>AL193+AP193</f>
        <v>0</v>
      </c>
      <c r="AS193" s="7"/>
      <c r="AT193" s="7"/>
      <c r="AU193" s="7"/>
      <c r="AV193" s="7"/>
      <c r="AW193" s="7">
        <f>AQ193+AS193+AT193+AU193+AV193</f>
        <v>49785</v>
      </c>
      <c r="AX193" s="7">
        <f>AR193+AV193</f>
        <v>0</v>
      </c>
      <c r="AY193" s="7">
        <v>-5051</v>
      </c>
      <c r="AZ193" s="7"/>
      <c r="BA193" s="7"/>
      <c r="BB193" s="7"/>
      <c r="BC193" s="7">
        <f>AW193+AY193+AZ193+BA193+BB193</f>
        <v>44734</v>
      </c>
      <c r="BD193" s="7">
        <f>AX193+BB193</f>
        <v>0</v>
      </c>
      <c r="BE193" s="7">
        <v>-685</v>
      </c>
      <c r="BF193" s="7"/>
      <c r="BG193" s="7"/>
      <c r="BH193" s="7"/>
      <c r="BI193" s="7">
        <f>BC193+BE193+BF193+BG193+BH193</f>
        <v>44049</v>
      </c>
      <c r="BJ193" s="7">
        <f>BD193+BH193</f>
        <v>0</v>
      </c>
      <c r="BK193" s="7">
        <v>-2776</v>
      </c>
      <c r="BL193" s="7"/>
      <c r="BM193" s="7"/>
      <c r="BN193" s="7"/>
      <c r="BO193" s="7">
        <f>BI193+BK193+BL193+BM193+BN193</f>
        <v>41273</v>
      </c>
      <c r="BP193" s="7">
        <f>BJ193+BN193</f>
        <v>0</v>
      </c>
      <c r="BQ193" s="7"/>
      <c r="BR193" s="7"/>
      <c r="BS193" s="7"/>
      <c r="BT193" s="7"/>
      <c r="BU193" s="7">
        <f>BO193+BQ193+BR193+BS193+BT193</f>
        <v>41273</v>
      </c>
      <c r="BV193" s="7">
        <f>BP193+BT193</f>
        <v>0</v>
      </c>
      <c r="BW193" s="7"/>
      <c r="BX193" s="7"/>
      <c r="BY193" s="7"/>
      <c r="BZ193" s="7"/>
      <c r="CA193" s="7">
        <f>BU193+BW193+BX193+BY193+BZ193</f>
        <v>41273</v>
      </c>
      <c r="CB193" s="7">
        <f>BV193+BZ193</f>
        <v>0</v>
      </c>
      <c r="CC193" s="7"/>
      <c r="CD193" s="7"/>
      <c r="CE193" s="7"/>
      <c r="CF193" s="7"/>
      <c r="CG193" s="7">
        <f>CA193+CC193+CD193+CE193+CF193</f>
        <v>41273</v>
      </c>
      <c r="CH193" s="7">
        <f>CB193+CF193</f>
        <v>0</v>
      </c>
      <c r="CI193" s="7">
        <v>-2373</v>
      </c>
      <c r="CJ193" s="7"/>
      <c r="CK193" s="7"/>
      <c r="CL193" s="7"/>
      <c r="CM193" s="7">
        <f>CG193+CI193+CJ193+CK193+CL193</f>
        <v>38900</v>
      </c>
      <c r="CN193" s="7">
        <f>CH193+CL193</f>
        <v>0</v>
      </c>
      <c r="CO193" s="7">
        <v>37315</v>
      </c>
      <c r="CP193" s="7"/>
      <c r="CQ193" s="37">
        <f t="shared" si="370"/>
        <v>95.92544987146529</v>
      </c>
      <c r="CR193" s="37"/>
    </row>
    <row r="194" spans="1:96">
      <c r="A194" s="13"/>
      <c r="B194" s="14"/>
      <c r="C194" s="14"/>
      <c r="D194" s="14"/>
      <c r="E194" s="14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37"/>
      <c r="CR194" s="37"/>
    </row>
  </sheetData>
  <autoFilter ref="A4:BV194">
    <filterColumn colId="6" showButton="0"/>
    <filterColumn colId="12" showButton="0"/>
    <filterColumn colId="18" showButton="0"/>
    <filterColumn colId="24" showButton="0"/>
    <filterColumn colId="30" showButton="0"/>
    <filterColumn colId="36" showButton="0"/>
    <filterColumn colId="42" showButton="0"/>
    <filterColumn colId="48" showButton="0"/>
    <filterColumn colId="54" showButton="0"/>
    <filterColumn colId="60" showButton="0"/>
    <filterColumn colId="66" showButton="0"/>
    <filterColumn colId="72" showButton="0"/>
  </autoFilter>
  <mergeCells count="115">
    <mergeCell ref="CO4:CP4"/>
    <mergeCell ref="CQ4:CR4"/>
    <mergeCell ref="CO5:CO6"/>
    <mergeCell ref="CP5:CP6"/>
    <mergeCell ref="CQ5:CQ6"/>
    <mergeCell ref="CR5:CR6"/>
    <mergeCell ref="A2:CR2"/>
    <mergeCell ref="CI4:CI6"/>
    <mergeCell ref="CJ4:CJ6"/>
    <mergeCell ref="CK4:CK6"/>
    <mergeCell ref="CL4:CL6"/>
    <mergeCell ref="CM4:CN4"/>
    <mergeCell ref="CM5:CM6"/>
    <mergeCell ref="CN5:CN6"/>
    <mergeCell ref="CC4:CC6"/>
    <mergeCell ref="CD4:CD6"/>
    <mergeCell ref="CE4:CE6"/>
    <mergeCell ref="CF4:CF6"/>
    <mergeCell ref="CG4:CH4"/>
    <mergeCell ref="CG5:CG6"/>
    <mergeCell ref="CH5:CH6"/>
    <mergeCell ref="BW4:BW6"/>
    <mergeCell ref="BX4:BX6"/>
    <mergeCell ref="BY4:BY6"/>
    <mergeCell ref="BZ4:BZ6"/>
    <mergeCell ref="CA4:CB4"/>
    <mergeCell ref="CA5:CA6"/>
    <mergeCell ref="CB5:CB6"/>
    <mergeCell ref="BQ4:BQ6"/>
    <mergeCell ref="BR4:BR6"/>
    <mergeCell ref="BS4:BS6"/>
    <mergeCell ref="BT4:BT6"/>
    <mergeCell ref="BU4:BV4"/>
    <mergeCell ref="BU5:BU6"/>
    <mergeCell ref="BV5:BV6"/>
    <mergeCell ref="A1:BP1"/>
    <mergeCell ref="AW4:AX4"/>
    <mergeCell ref="AW5:AW6"/>
    <mergeCell ref="AX5:AX6"/>
    <mergeCell ref="AS4:AS6"/>
    <mergeCell ref="AT4:AT6"/>
    <mergeCell ref="AU4:AU6"/>
    <mergeCell ref="AV4:AV6"/>
    <mergeCell ref="AJ4:AJ6"/>
    <mergeCell ref="AM4:AM6"/>
    <mergeCell ref="AN4:AN6"/>
    <mergeCell ref="AO4:AO6"/>
    <mergeCell ref="AP4:AP6"/>
    <mergeCell ref="AQ4:AR4"/>
    <mergeCell ref="AQ5:AQ6"/>
    <mergeCell ref="AR5:AR6"/>
    <mergeCell ref="V4:V6"/>
    <mergeCell ref="W4:W6"/>
    <mergeCell ref="O4:O6"/>
    <mergeCell ref="P4:P6"/>
    <mergeCell ref="Q4:Q6"/>
    <mergeCell ref="S4:T4"/>
    <mergeCell ref="R4:R6"/>
    <mergeCell ref="S5:S6"/>
    <mergeCell ref="T5:T6"/>
    <mergeCell ref="U4:U6"/>
    <mergeCell ref="A4:A6"/>
    <mergeCell ref="G4:H4"/>
    <mergeCell ref="G5:G6"/>
    <mergeCell ref="H5:H6"/>
    <mergeCell ref="B4:B6"/>
    <mergeCell ref="C4:C6"/>
    <mergeCell ref="D4:D6"/>
    <mergeCell ref="E4:E6"/>
    <mergeCell ref="F4:F6"/>
    <mergeCell ref="I4:I6"/>
    <mergeCell ref="J4:J6"/>
    <mergeCell ref="K4:K6"/>
    <mergeCell ref="L4:L6"/>
    <mergeCell ref="M4:N4"/>
    <mergeCell ref="M5:M6"/>
    <mergeCell ref="N5:N6"/>
    <mergeCell ref="AK4:AL4"/>
    <mergeCell ref="AK5:AK6"/>
    <mergeCell ref="X4:X6"/>
    <mergeCell ref="Y4:Z4"/>
    <mergeCell ref="Y5:Y6"/>
    <mergeCell ref="Z5:Z6"/>
    <mergeCell ref="AE4:AF4"/>
    <mergeCell ref="AE5:AE6"/>
    <mergeCell ref="AG4:AG6"/>
    <mergeCell ref="AL5:AL6"/>
    <mergeCell ref="AA4:AA6"/>
    <mergeCell ref="AB4:AB6"/>
    <mergeCell ref="AC4:AC6"/>
    <mergeCell ref="AD4:AD6"/>
    <mergeCell ref="AF5:AF6"/>
    <mergeCell ref="AH4:AH6"/>
    <mergeCell ref="AI4:AI6"/>
    <mergeCell ref="BO5:BO6"/>
    <mergeCell ref="BP5:BP6"/>
    <mergeCell ref="AY4:AY6"/>
    <mergeCell ref="AZ4:AZ6"/>
    <mergeCell ref="BA4:BA6"/>
    <mergeCell ref="BB4:BB6"/>
    <mergeCell ref="BC4:BD4"/>
    <mergeCell ref="BC5:BC6"/>
    <mergeCell ref="BD5:BD6"/>
    <mergeCell ref="BE4:BE6"/>
    <mergeCell ref="BK4:BK6"/>
    <mergeCell ref="BL4:BL6"/>
    <mergeCell ref="BM4:BM6"/>
    <mergeCell ref="BN4:BN6"/>
    <mergeCell ref="BO4:BP4"/>
    <mergeCell ref="BF4:BF6"/>
    <mergeCell ref="BI4:BJ4"/>
    <mergeCell ref="BI5:BI6"/>
    <mergeCell ref="BJ5:BJ6"/>
    <mergeCell ref="BG4:BG6"/>
    <mergeCell ref="BH4:BH6"/>
  </mergeCells>
  <phoneticPr fontId="4" type="noConversion"/>
  <pageMargins left="0.39370078740157483" right="0.15748031496062992" top="0.35433070866141736" bottom="0.31496062992125984" header="0.19685039370078741" footer="0"/>
  <pageSetup paperSize="9" scale="72" fitToHeight="0" orientation="landscape" r:id="rId1"/>
  <headerFooter differentFirst="1"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vanichkina.ja</cp:lastModifiedBy>
  <cp:lastPrinted>2019-01-15T10:53:18Z</cp:lastPrinted>
  <dcterms:created xsi:type="dcterms:W3CDTF">2015-05-28T09:44:52Z</dcterms:created>
  <dcterms:modified xsi:type="dcterms:W3CDTF">2019-02-12T07:28:02Z</dcterms:modified>
</cp:coreProperties>
</file>