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45" windowWidth="15180" windowHeight="8925" tabRatio="601" activeTab="0"/>
  </bookViews>
  <sheets>
    <sheet name="2015" sheetId="1" r:id="rId1"/>
    <sheet name="2016" sheetId="2" r:id="rId2"/>
    <sheet name="2017" sheetId="3" r:id="rId3"/>
  </sheets>
  <definedNames>
    <definedName name="_xlnm._FilterDatabase" localSheetId="0" hidden="1">'2015'!$A$4:$G$46</definedName>
    <definedName name="_xlnm._FilterDatabase" localSheetId="1" hidden="1">'2016'!$A$4:$G$34</definedName>
    <definedName name="_xlnm._FilterDatabase" localSheetId="2" hidden="1">'2017'!$A$4:$G$22</definedName>
    <definedName name="_xlnm.Print_Titles" localSheetId="0">'2015'!$4:$6</definedName>
    <definedName name="_xlnm.Print_Titles" localSheetId="1">'2016'!$4:$6</definedName>
    <definedName name="_xlnm.Print_Titles" localSheetId="2">'2017'!$4:$6</definedName>
    <definedName name="_xlnm.Print_Area" localSheetId="0">'2015'!$B$1:$I$47</definedName>
    <definedName name="_xlnm.Print_Area" localSheetId="1">'2016'!$B$1:$I$35</definedName>
    <definedName name="_xlnm.Print_Area" localSheetId="2">'2017'!$B$1:$I$28</definedName>
  </definedNames>
  <calcPr fullCalcOnLoad="1"/>
</workbook>
</file>

<file path=xl/sharedStrings.xml><?xml version="1.0" encoding="utf-8"?>
<sst xmlns="http://schemas.openxmlformats.org/spreadsheetml/2006/main" count="400" uniqueCount="64">
  <si>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</si>
  <si>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</si>
  <si>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ЦСР</t>
  </si>
  <si>
    <t>ВР</t>
  </si>
  <si>
    <t>Другие вопросы в области национальной экономики</t>
  </si>
  <si>
    <t>Код</t>
  </si>
  <si>
    <t xml:space="preserve">Рз </t>
  </si>
  <si>
    <t>ПР</t>
  </si>
  <si>
    <t>01</t>
  </si>
  <si>
    <t>02</t>
  </si>
  <si>
    <t>04</t>
  </si>
  <si>
    <t>Мероприятия в установленной сфере деятельности</t>
  </si>
  <si>
    <t>Мероприятия в области застройки территорий</t>
  </si>
  <si>
    <t>200</t>
  </si>
  <si>
    <t>Закупка товаров, работ и услуг для государственных (муниципальных) нужд</t>
  </si>
  <si>
    <t>Муниципальная программа «Стимулирование развития жилищного строительства в городском округе Тольятти на 2014-2016 годы»</t>
  </si>
  <si>
    <t>180 00 00</t>
  </si>
  <si>
    <t>180 04 00</t>
  </si>
  <si>
    <t xml:space="preserve">12 </t>
  </si>
  <si>
    <t>180 04 31</t>
  </si>
  <si>
    <t>Непрограммное направление расходов</t>
  </si>
  <si>
    <t>990 00 00</t>
  </si>
  <si>
    <t>Финансовое обеспечение деятельности муниципальных учреждений</t>
  </si>
  <si>
    <t xml:space="preserve">04 </t>
  </si>
  <si>
    <t>990 02 00</t>
  </si>
  <si>
    <t>Учреждения, осуществляющие деятельность в сфере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</si>
  <si>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</si>
  <si>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</si>
  <si>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990 02 32</t>
  </si>
  <si>
    <t>Бюджетные инвестиции</t>
  </si>
  <si>
    <t>990 04 10</t>
  </si>
  <si>
    <t>Капитальные вложения в объекты недвижимого имущества государственной (муниципальной) собственности</t>
  </si>
  <si>
    <t>400</t>
  </si>
  <si>
    <t>990 04 00</t>
  </si>
  <si>
    <t>990 04 31</t>
  </si>
  <si>
    <t>Муниципальная программа «Дети городского округа Тольятти» на 2014-2016 годы</t>
  </si>
  <si>
    <t>070 04 00</t>
  </si>
  <si>
    <t>070 04 10</t>
  </si>
  <si>
    <t>Мероприятия в области жилищного хозяйства</t>
  </si>
  <si>
    <t>990 04 13</t>
  </si>
  <si>
    <t>Департамент градостроительной деятельности мэрии городского округа Тольятти</t>
  </si>
  <si>
    <t>07</t>
  </si>
  <si>
    <t>12</t>
  </si>
  <si>
    <t>05</t>
  </si>
  <si>
    <t>Общее образование</t>
  </si>
  <si>
    <t>Дошкольное образование</t>
  </si>
  <si>
    <t>Жилищное хозяйство</t>
  </si>
  <si>
    <t>070 00 00</t>
  </si>
  <si>
    <t>180 02 32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</si>
  <si>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</si>
  <si>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</si>
  <si>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основных средств</t>
  </si>
  <si>
    <t>Проект бюджета  на 2015 год</t>
  </si>
  <si>
    <t>КОСГУ</t>
  </si>
  <si>
    <t>Проект бюджета  на 2017 год</t>
  </si>
  <si>
    <t>Проект бюджета  на 2016 год</t>
  </si>
  <si>
    <t>180 02 00</t>
  </si>
  <si>
    <t>Другие вопросы в области охраны окружающей среды</t>
  </si>
  <si>
    <t>06</t>
  </si>
  <si>
    <t>Муниципальная программа по обращению с отходами на территории городского округа Тольятти на 2014-2016 годы</t>
  </si>
  <si>
    <t>240 00 00</t>
  </si>
  <si>
    <t>240 04 00</t>
  </si>
  <si>
    <t>240 04 10</t>
  </si>
  <si>
    <t>Работы, услуги по содержанию имущества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</si>
</sst>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#,##0_ ;[Red]\-#,##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7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164" fontId="6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horizontal="center"/>
    </xf>
    <xf numFmtId="164" fontId="6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49" fontId="10" fillId="33" borderId="0" xfId="0" applyNumberFormat="1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8" fillId="33" borderId="12" xfId="0" applyFont="1" applyFill="1" applyBorder="1" applyAlignment="1">
      <alignment horizontal="left" wrapText="1"/>
    </xf>
    <xf numFmtId="3" fontId="8" fillId="33" borderId="12" xfId="6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 wrapText="1"/>
    </xf>
    <xf numFmtId="164" fontId="8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 wrapText="1"/>
    </xf>
    <xf numFmtId="164" fontId="9" fillId="33" borderId="12" xfId="0" applyNumberFormat="1" applyFont="1" applyFill="1" applyBorder="1" applyAlignment="1">
      <alignment horizontal="center" wrapText="1"/>
    </xf>
    <xf numFmtId="3" fontId="9" fillId="33" borderId="12" xfId="6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49" fontId="6" fillId="33" borderId="12" xfId="0" applyNumberFormat="1" applyFont="1" applyFill="1" applyBorder="1" applyAlignment="1">
      <alignment horizontal="center" wrapText="1"/>
    </xf>
    <xf numFmtId="164" fontId="6" fillId="33" borderId="12" xfId="0" applyNumberFormat="1" applyFont="1" applyFill="1" applyBorder="1" applyAlignment="1">
      <alignment horizontal="center" wrapText="1"/>
    </xf>
    <xf numFmtId="3" fontId="6" fillId="33" borderId="12" xfId="6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 wrapText="1"/>
    </xf>
    <xf numFmtId="3" fontId="6" fillId="33" borderId="12" xfId="0" applyNumberFormat="1" applyFont="1" applyFill="1" applyBorder="1" applyAlignment="1">
      <alignment horizontal="center"/>
    </xf>
    <xf numFmtId="3" fontId="9" fillId="33" borderId="12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vertical="top"/>
    </xf>
    <xf numFmtId="3" fontId="6" fillId="33" borderId="12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3" fontId="6" fillId="33" borderId="1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3" fontId="6" fillId="33" borderId="12" xfId="6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9" fontId="8" fillId="33" borderId="12" xfId="56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64" fontId="8" fillId="33" borderId="12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3" fontId="10" fillId="33" borderId="12" xfId="0" applyNumberFormat="1" applyFont="1" applyFill="1" applyBorder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center" vertical="top" wrapText="1"/>
    </xf>
    <xf numFmtId="0" fontId="10" fillId="33" borderId="12" xfId="0" applyNumberFormat="1" applyFont="1" applyFill="1" applyBorder="1" applyAlignment="1">
      <alignment horizontal="center" vertical="top" wrapText="1"/>
    </xf>
    <xf numFmtId="3" fontId="10" fillId="33" borderId="12" xfId="60" applyNumberFormat="1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Zeros="0" tabSelected="1" view="pageBreakPreview" zoomScale="87" zoomScaleNormal="75" zoomScaleSheetLayoutView="87" zoomScalePageLayoutView="0" workbookViewId="0" topLeftCell="B25">
      <selection activeCell="B7" sqref="B7"/>
    </sheetView>
  </sheetViews>
  <sheetFormatPr defaultColWidth="9.00390625" defaultRowHeight="12.75"/>
  <cols>
    <col min="1" max="1" width="10.875" style="9" hidden="1" customWidth="1"/>
    <col min="2" max="2" width="64.375" style="15" customWidth="1"/>
    <col min="3" max="3" width="10.625" style="23" customWidth="1"/>
    <col min="4" max="5" width="7.00390625" style="15" customWidth="1"/>
    <col min="6" max="6" width="12.75390625" style="24" customWidth="1"/>
    <col min="7" max="7" width="10.00390625" style="23" customWidth="1"/>
    <col min="8" max="8" width="13.625" style="10" customWidth="1"/>
    <col min="9" max="9" width="17.875" style="10" customWidth="1"/>
    <col min="10" max="16384" width="9.125" style="10" customWidth="1"/>
  </cols>
  <sheetData>
    <row r="1" spans="1:9" ht="43.5" customHeight="1">
      <c r="A1" s="12"/>
      <c r="B1" s="65" t="s">
        <v>52</v>
      </c>
      <c r="C1" s="65"/>
      <c r="D1" s="65"/>
      <c r="E1" s="65"/>
      <c r="F1" s="65"/>
      <c r="G1" s="65"/>
      <c r="H1" s="65"/>
      <c r="I1" s="65"/>
    </row>
    <row r="2" spans="1:9" ht="39.75" customHeight="1" thickBot="1">
      <c r="A2" s="4"/>
      <c r="B2" s="65"/>
      <c r="C2" s="65"/>
      <c r="D2" s="65"/>
      <c r="E2" s="65"/>
      <c r="F2" s="65"/>
      <c r="G2" s="65"/>
      <c r="H2" s="65"/>
      <c r="I2" s="65"/>
    </row>
    <row r="3" spans="1:7" ht="4.5" customHeight="1" thickBot="1">
      <c r="A3" s="13"/>
      <c r="B3" s="14"/>
      <c r="C3" s="14"/>
      <c r="D3" s="14"/>
      <c r="E3" s="14"/>
      <c r="F3" s="14"/>
      <c r="G3" s="14"/>
    </row>
    <row r="4" spans="1:9" s="11" customFormat="1" ht="21.75" customHeight="1">
      <c r="A4" s="56" t="s">
        <v>5</v>
      </c>
      <c r="B4" s="59" t="s">
        <v>0</v>
      </c>
      <c r="C4" s="66" t="s">
        <v>5</v>
      </c>
      <c r="D4" s="67" t="s">
        <v>6</v>
      </c>
      <c r="E4" s="67" t="s">
        <v>7</v>
      </c>
      <c r="F4" s="61" t="s">
        <v>2</v>
      </c>
      <c r="G4" s="60" t="s">
        <v>3</v>
      </c>
      <c r="H4" s="62" t="s">
        <v>53</v>
      </c>
      <c r="I4" s="62" t="s">
        <v>1</v>
      </c>
    </row>
    <row r="5" spans="1:9" s="11" customFormat="1" ht="21.75" customHeight="1">
      <c r="A5" s="57"/>
      <c r="B5" s="59"/>
      <c r="C5" s="66"/>
      <c r="D5" s="67"/>
      <c r="E5" s="67"/>
      <c r="F5" s="61"/>
      <c r="G5" s="60"/>
      <c r="H5" s="63"/>
      <c r="I5" s="63"/>
    </row>
    <row r="6" spans="1:9" s="11" customFormat="1" ht="54.75" customHeight="1" thickBot="1">
      <c r="A6" s="58"/>
      <c r="B6" s="59"/>
      <c r="C6" s="66"/>
      <c r="D6" s="67"/>
      <c r="E6" s="67"/>
      <c r="F6" s="61"/>
      <c r="G6" s="60"/>
      <c r="H6" s="64"/>
      <c r="I6" s="64"/>
    </row>
    <row r="7" spans="1:9" s="2" customFormat="1" ht="62.25" customHeight="1">
      <c r="A7" s="5">
        <v>914</v>
      </c>
      <c r="B7" s="74" t="s">
        <v>40</v>
      </c>
      <c r="C7" s="32">
        <v>914</v>
      </c>
      <c r="D7" s="33"/>
      <c r="E7" s="33"/>
      <c r="F7" s="34"/>
      <c r="G7" s="33"/>
      <c r="H7" s="32"/>
      <c r="I7" s="32">
        <f>I8+I23+I35+I42+I29</f>
        <v>100765</v>
      </c>
    </row>
    <row r="8" spans="1:9" s="1" customFormat="1" ht="21.75" customHeight="1">
      <c r="A8" s="7"/>
      <c r="B8" s="35" t="s">
        <v>4</v>
      </c>
      <c r="C8" s="32">
        <v>914</v>
      </c>
      <c r="D8" s="36" t="s">
        <v>10</v>
      </c>
      <c r="E8" s="36" t="s">
        <v>42</v>
      </c>
      <c r="F8" s="37"/>
      <c r="G8" s="38"/>
      <c r="H8" s="38"/>
      <c r="I8" s="38">
        <f>I9+I18</f>
        <v>21535</v>
      </c>
    </row>
    <row r="9" spans="1:9" s="1" customFormat="1" ht="51" customHeight="1">
      <c r="A9" s="7"/>
      <c r="B9" s="48" t="s">
        <v>15</v>
      </c>
      <c r="C9" s="43">
        <f>C8</f>
        <v>914</v>
      </c>
      <c r="D9" s="40" t="s">
        <v>10</v>
      </c>
      <c r="E9" s="40" t="s">
        <v>42</v>
      </c>
      <c r="F9" s="41" t="s">
        <v>16</v>
      </c>
      <c r="G9" s="40"/>
      <c r="H9" s="42"/>
      <c r="I9" s="42">
        <f>I10+I14</f>
        <v>20535</v>
      </c>
    </row>
    <row r="10" spans="1:9" s="1" customFormat="1" ht="24" customHeight="1">
      <c r="A10" s="7"/>
      <c r="B10" s="48" t="s">
        <v>11</v>
      </c>
      <c r="C10" s="43">
        <f aca="true" t="shared" si="0" ref="C10:C47">C9</f>
        <v>914</v>
      </c>
      <c r="D10" s="40" t="s">
        <v>10</v>
      </c>
      <c r="E10" s="40" t="s">
        <v>42</v>
      </c>
      <c r="F10" s="41" t="s">
        <v>17</v>
      </c>
      <c r="G10" s="40"/>
      <c r="H10" s="44"/>
      <c r="I10" s="44">
        <f>I11</f>
        <v>11583</v>
      </c>
    </row>
    <row r="11" spans="1:9" s="1" customFormat="1" ht="18" customHeight="1">
      <c r="A11" s="7"/>
      <c r="B11" s="48" t="s">
        <v>12</v>
      </c>
      <c r="C11" s="43">
        <f t="shared" si="0"/>
        <v>914</v>
      </c>
      <c r="D11" s="40" t="s">
        <v>10</v>
      </c>
      <c r="E11" s="40" t="s">
        <v>18</v>
      </c>
      <c r="F11" s="41" t="s">
        <v>19</v>
      </c>
      <c r="G11" s="40"/>
      <c r="H11" s="44"/>
      <c r="I11" s="44">
        <f>I12</f>
        <v>11583</v>
      </c>
    </row>
    <row r="12" spans="1:9" s="1" customFormat="1" ht="38.25" customHeight="1">
      <c r="A12" s="7"/>
      <c r="B12" s="48" t="s">
        <v>14</v>
      </c>
      <c r="C12" s="43">
        <f t="shared" si="0"/>
        <v>914</v>
      </c>
      <c r="D12" s="40" t="s">
        <v>10</v>
      </c>
      <c r="E12" s="40" t="s">
        <v>18</v>
      </c>
      <c r="F12" s="41" t="s">
        <v>19</v>
      </c>
      <c r="G12" s="40" t="s">
        <v>13</v>
      </c>
      <c r="H12" s="42"/>
      <c r="I12" s="42">
        <f>I13</f>
        <v>11583</v>
      </c>
    </row>
    <row r="13" spans="1:9" s="1" customFormat="1" ht="21.75" customHeight="1">
      <c r="A13" s="7"/>
      <c r="B13" s="48" t="s">
        <v>49</v>
      </c>
      <c r="C13" s="43">
        <f t="shared" si="0"/>
        <v>914</v>
      </c>
      <c r="D13" s="40" t="s">
        <v>10</v>
      </c>
      <c r="E13" s="40" t="s">
        <v>18</v>
      </c>
      <c r="F13" s="41" t="s">
        <v>19</v>
      </c>
      <c r="G13" s="40" t="s">
        <v>13</v>
      </c>
      <c r="H13" s="42">
        <v>226</v>
      </c>
      <c r="I13" s="42">
        <f>10083+1000+500</f>
        <v>11583</v>
      </c>
    </row>
    <row r="14" spans="1:9" s="1" customFormat="1" ht="36.75" customHeight="1">
      <c r="A14" s="7"/>
      <c r="B14" s="48" t="s">
        <v>22</v>
      </c>
      <c r="C14" s="43">
        <f>C12</f>
        <v>914</v>
      </c>
      <c r="D14" s="40" t="s">
        <v>10</v>
      </c>
      <c r="E14" s="40" t="s">
        <v>18</v>
      </c>
      <c r="F14" s="41" t="s">
        <v>56</v>
      </c>
      <c r="G14" s="40"/>
      <c r="H14" s="42"/>
      <c r="I14" s="42">
        <f>I15</f>
        <v>8952</v>
      </c>
    </row>
    <row r="15" spans="1:9" s="1" customFormat="1" ht="36" customHeight="1">
      <c r="A15" s="7"/>
      <c r="B15" s="48" t="s">
        <v>25</v>
      </c>
      <c r="C15" s="43">
        <v>914</v>
      </c>
      <c r="D15" s="40" t="s">
        <v>10</v>
      </c>
      <c r="E15" s="40" t="s">
        <v>18</v>
      </c>
      <c r="F15" s="41" t="s">
        <v>48</v>
      </c>
      <c r="G15" s="40"/>
      <c r="H15" s="42"/>
      <c r="I15" s="42">
        <f>I16</f>
        <v>8952</v>
      </c>
    </row>
    <row r="16" spans="1:9" s="1" customFormat="1" ht="36.75" customHeight="1">
      <c r="A16" s="7"/>
      <c r="B16" s="48" t="s">
        <v>26</v>
      </c>
      <c r="C16" s="43">
        <f t="shared" si="0"/>
        <v>914</v>
      </c>
      <c r="D16" s="40" t="s">
        <v>10</v>
      </c>
      <c r="E16" s="40" t="s">
        <v>18</v>
      </c>
      <c r="F16" s="41" t="s">
        <v>48</v>
      </c>
      <c r="G16" s="40" t="s">
        <v>27</v>
      </c>
      <c r="H16" s="42"/>
      <c r="I16" s="42">
        <f>I17</f>
        <v>8952</v>
      </c>
    </row>
    <row r="17" spans="1:9" s="1" customFormat="1" ht="39.75" customHeight="1">
      <c r="A17" s="7"/>
      <c r="B17" s="48" t="s">
        <v>50</v>
      </c>
      <c r="C17" s="43">
        <f t="shared" si="0"/>
        <v>914</v>
      </c>
      <c r="D17" s="40" t="s">
        <v>10</v>
      </c>
      <c r="E17" s="40" t="s">
        <v>18</v>
      </c>
      <c r="F17" s="41" t="s">
        <v>48</v>
      </c>
      <c r="G17" s="40" t="s">
        <v>27</v>
      </c>
      <c r="H17" s="42">
        <v>241</v>
      </c>
      <c r="I17" s="42">
        <v>8952</v>
      </c>
    </row>
    <row r="18" spans="1:9" s="1" customFormat="1" ht="21.75" customHeight="1">
      <c r="A18" s="7"/>
      <c r="B18" s="48" t="s">
        <v>20</v>
      </c>
      <c r="C18" s="43">
        <f>C12</f>
        <v>914</v>
      </c>
      <c r="D18" s="40" t="s">
        <v>10</v>
      </c>
      <c r="E18" s="40" t="s">
        <v>42</v>
      </c>
      <c r="F18" s="41" t="s">
        <v>21</v>
      </c>
      <c r="G18" s="40"/>
      <c r="H18" s="42"/>
      <c r="I18" s="42">
        <f>I19</f>
        <v>1000</v>
      </c>
    </row>
    <row r="19" spans="1:9" s="1" customFormat="1" ht="21.75" customHeight="1">
      <c r="A19" s="7"/>
      <c r="B19" s="48" t="s">
        <v>11</v>
      </c>
      <c r="C19" s="43">
        <f>C13</f>
        <v>914</v>
      </c>
      <c r="D19" s="40" t="s">
        <v>10</v>
      </c>
      <c r="E19" s="40" t="s">
        <v>42</v>
      </c>
      <c r="F19" s="41" t="s">
        <v>33</v>
      </c>
      <c r="G19" s="40"/>
      <c r="H19" s="44"/>
      <c r="I19" s="44">
        <f>I20</f>
        <v>1000</v>
      </c>
    </row>
    <row r="20" spans="1:9" s="1" customFormat="1" ht="21.75" customHeight="1">
      <c r="A20" s="7"/>
      <c r="B20" s="48" t="s">
        <v>29</v>
      </c>
      <c r="C20" s="43">
        <f t="shared" si="0"/>
        <v>914</v>
      </c>
      <c r="D20" s="40" t="s">
        <v>10</v>
      </c>
      <c r="E20" s="40" t="s">
        <v>42</v>
      </c>
      <c r="F20" s="41" t="s">
        <v>30</v>
      </c>
      <c r="G20" s="40"/>
      <c r="H20" s="44"/>
      <c r="I20" s="44">
        <f>I21</f>
        <v>1000</v>
      </c>
    </row>
    <row r="21" spans="1:9" s="1" customFormat="1" ht="33.75" customHeight="1">
      <c r="A21" s="7"/>
      <c r="B21" s="39" t="s">
        <v>31</v>
      </c>
      <c r="C21" s="43">
        <f t="shared" si="0"/>
        <v>914</v>
      </c>
      <c r="D21" s="40" t="s">
        <v>10</v>
      </c>
      <c r="E21" s="40" t="s">
        <v>42</v>
      </c>
      <c r="F21" s="41" t="s">
        <v>30</v>
      </c>
      <c r="G21" s="40" t="s">
        <v>32</v>
      </c>
      <c r="H21" s="42"/>
      <c r="I21" s="42">
        <f>I22</f>
        <v>1000</v>
      </c>
    </row>
    <row r="22" spans="1:9" s="1" customFormat="1" ht="21.75" customHeight="1">
      <c r="A22" s="7"/>
      <c r="B22" s="39" t="s">
        <v>49</v>
      </c>
      <c r="C22" s="43">
        <f t="shared" si="0"/>
        <v>914</v>
      </c>
      <c r="D22" s="40" t="s">
        <v>10</v>
      </c>
      <c r="E22" s="40" t="s">
        <v>42</v>
      </c>
      <c r="F22" s="41" t="s">
        <v>30</v>
      </c>
      <c r="G22" s="40" t="s">
        <v>32</v>
      </c>
      <c r="H22" s="42">
        <v>226</v>
      </c>
      <c r="I22" s="42">
        <v>1000</v>
      </c>
    </row>
    <row r="23" spans="1:9" s="1" customFormat="1" ht="21.75" customHeight="1">
      <c r="A23" s="7"/>
      <c r="B23" s="35" t="s">
        <v>46</v>
      </c>
      <c r="C23" s="43">
        <v>914</v>
      </c>
      <c r="D23" s="36" t="s">
        <v>43</v>
      </c>
      <c r="E23" s="36" t="s">
        <v>8</v>
      </c>
      <c r="F23" s="37"/>
      <c r="G23" s="36"/>
      <c r="H23" s="38"/>
      <c r="I23" s="38">
        <f>I24</f>
        <v>1000</v>
      </c>
    </row>
    <row r="24" spans="1:9" s="54" customFormat="1" ht="23.25" customHeight="1">
      <c r="A24" s="49"/>
      <c r="B24" s="48" t="s">
        <v>20</v>
      </c>
      <c r="C24" s="50">
        <v>914</v>
      </c>
      <c r="D24" s="51" t="s">
        <v>43</v>
      </c>
      <c r="E24" s="51" t="s">
        <v>8</v>
      </c>
      <c r="F24" s="52" t="s">
        <v>21</v>
      </c>
      <c r="G24" s="51"/>
      <c r="H24" s="53"/>
      <c r="I24" s="53">
        <f>I25</f>
        <v>1000</v>
      </c>
    </row>
    <row r="25" spans="1:9" s="54" customFormat="1" ht="23.25" customHeight="1">
      <c r="A25" s="49"/>
      <c r="B25" s="48" t="s">
        <v>11</v>
      </c>
      <c r="C25" s="50">
        <f t="shared" si="0"/>
        <v>914</v>
      </c>
      <c r="D25" s="51" t="s">
        <v>43</v>
      </c>
      <c r="E25" s="51" t="s">
        <v>8</v>
      </c>
      <c r="F25" s="52" t="s">
        <v>33</v>
      </c>
      <c r="G25" s="51"/>
      <c r="H25" s="53"/>
      <c r="I25" s="53">
        <f>I26</f>
        <v>1000</v>
      </c>
    </row>
    <row r="26" spans="1:9" s="54" customFormat="1" ht="23.25" customHeight="1">
      <c r="A26" s="49"/>
      <c r="B26" s="48" t="s">
        <v>38</v>
      </c>
      <c r="C26" s="50">
        <f t="shared" si="0"/>
        <v>914</v>
      </c>
      <c r="D26" s="51" t="s">
        <v>43</v>
      </c>
      <c r="E26" s="51" t="s">
        <v>8</v>
      </c>
      <c r="F26" s="52" t="s">
        <v>39</v>
      </c>
      <c r="G26" s="51"/>
      <c r="H26" s="55"/>
      <c r="I26" s="55">
        <f>I27</f>
        <v>1000</v>
      </c>
    </row>
    <row r="27" spans="1:9" s="54" customFormat="1" ht="35.25" customHeight="1">
      <c r="A27" s="49"/>
      <c r="B27" s="48" t="s">
        <v>14</v>
      </c>
      <c r="C27" s="50">
        <f t="shared" si="0"/>
        <v>914</v>
      </c>
      <c r="D27" s="51" t="s">
        <v>43</v>
      </c>
      <c r="E27" s="51" t="s">
        <v>8</v>
      </c>
      <c r="F27" s="52" t="s">
        <v>39</v>
      </c>
      <c r="G27" s="51" t="s">
        <v>13</v>
      </c>
      <c r="H27" s="55"/>
      <c r="I27" s="55">
        <f>I28</f>
        <v>1000</v>
      </c>
    </row>
    <row r="28" spans="1:9" s="54" customFormat="1" ht="25.5" customHeight="1">
      <c r="A28" s="49"/>
      <c r="B28" s="48" t="s">
        <v>49</v>
      </c>
      <c r="C28" s="50">
        <f t="shared" si="0"/>
        <v>914</v>
      </c>
      <c r="D28" s="51" t="s">
        <v>43</v>
      </c>
      <c r="E28" s="51" t="s">
        <v>8</v>
      </c>
      <c r="F28" s="52" t="s">
        <v>39</v>
      </c>
      <c r="G28" s="51" t="s">
        <v>13</v>
      </c>
      <c r="H28" s="55">
        <v>226</v>
      </c>
      <c r="I28" s="55">
        <v>1000</v>
      </c>
    </row>
    <row r="29" spans="1:9" s="54" customFormat="1" ht="25.5" customHeight="1">
      <c r="A29" s="49"/>
      <c r="B29" s="69" t="s">
        <v>57</v>
      </c>
      <c r="C29" s="70">
        <v>914</v>
      </c>
      <c r="D29" s="71" t="s">
        <v>58</v>
      </c>
      <c r="E29" s="71" t="s">
        <v>43</v>
      </c>
      <c r="F29" s="72"/>
      <c r="G29" s="71"/>
      <c r="H29" s="73"/>
      <c r="I29" s="73">
        <f>I30</f>
        <v>3757</v>
      </c>
    </row>
    <row r="30" spans="1:9" s="54" customFormat="1" ht="33" customHeight="1">
      <c r="A30" s="49"/>
      <c r="B30" s="48" t="s">
        <v>59</v>
      </c>
      <c r="C30" s="50">
        <v>914</v>
      </c>
      <c r="D30" s="51" t="s">
        <v>58</v>
      </c>
      <c r="E30" s="51" t="s">
        <v>43</v>
      </c>
      <c r="F30" s="52" t="s">
        <v>60</v>
      </c>
      <c r="G30" s="51"/>
      <c r="H30" s="55"/>
      <c r="I30" s="55">
        <f>I31</f>
        <v>3757</v>
      </c>
    </row>
    <row r="31" spans="1:9" s="54" customFormat="1" ht="25.5" customHeight="1">
      <c r="A31" s="49"/>
      <c r="B31" s="48" t="s">
        <v>11</v>
      </c>
      <c r="C31" s="50">
        <v>914</v>
      </c>
      <c r="D31" s="51" t="s">
        <v>58</v>
      </c>
      <c r="E31" s="51" t="s">
        <v>43</v>
      </c>
      <c r="F31" s="52" t="s">
        <v>61</v>
      </c>
      <c r="G31" s="51"/>
      <c r="H31" s="55"/>
      <c r="I31" s="55">
        <f>I32</f>
        <v>3757</v>
      </c>
    </row>
    <row r="32" spans="1:9" s="54" customFormat="1" ht="26.25" customHeight="1">
      <c r="A32" s="49"/>
      <c r="B32" s="48" t="s">
        <v>29</v>
      </c>
      <c r="C32" s="50">
        <v>914</v>
      </c>
      <c r="D32" s="51" t="s">
        <v>58</v>
      </c>
      <c r="E32" s="51" t="s">
        <v>43</v>
      </c>
      <c r="F32" s="52" t="s">
        <v>62</v>
      </c>
      <c r="G32" s="51"/>
      <c r="H32" s="55"/>
      <c r="I32" s="55">
        <f>I33</f>
        <v>3757</v>
      </c>
    </row>
    <row r="33" spans="1:9" s="54" customFormat="1" ht="33" customHeight="1">
      <c r="A33" s="49"/>
      <c r="B33" s="48" t="s">
        <v>31</v>
      </c>
      <c r="C33" s="50">
        <v>914</v>
      </c>
      <c r="D33" s="51" t="s">
        <v>58</v>
      </c>
      <c r="E33" s="51" t="s">
        <v>43</v>
      </c>
      <c r="F33" s="52" t="s">
        <v>62</v>
      </c>
      <c r="G33" s="51" t="s">
        <v>32</v>
      </c>
      <c r="H33" s="55"/>
      <c r="I33" s="55">
        <f>I34</f>
        <v>3757</v>
      </c>
    </row>
    <row r="34" spans="1:9" s="54" customFormat="1" ht="23.25" customHeight="1">
      <c r="A34" s="49"/>
      <c r="B34" s="39" t="s">
        <v>51</v>
      </c>
      <c r="C34" s="50">
        <v>914</v>
      </c>
      <c r="D34" s="51" t="s">
        <v>58</v>
      </c>
      <c r="E34" s="51" t="s">
        <v>43</v>
      </c>
      <c r="F34" s="52" t="s">
        <v>62</v>
      </c>
      <c r="G34" s="51" t="s">
        <v>32</v>
      </c>
      <c r="H34" s="55">
        <v>310</v>
      </c>
      <c r="I34" s="55">
        <v>3757</v>
      </c>
    </row>
    <row r="35" spans="1:9" s="1" customFormat="1" ht="21.75" customHeight="1">
      <c r="A35" s="7"/>
      <c r="B35" s="35" t="s">
        <v>45</v>
      </c>
      <c r="C35" s="45">
        <v>914</v>
      </c>
      <c r="D35" s="36" t="s">
        <v>41</v>
      </c>
      <c r="E35" s="36" t="s">
        <v>8</v>
      </c>
      <c r="F35" s="37"/>
      <c r="G35" s="36"/>
      <c r="H35" s="38"/>
      <c r="I35" s="38">
        <f>I36</f>
        <v>73500</v>
      </c>
    </row>
    <row r="36" spans="1:9" s="1" customFormat="1" ht="33" customHeight="1">
      <c r="A36" s="7"/>
      <c r="B36" s="48" t="s">
        <v>35</v>
      </c>
      <c r="C36" s="43">
        <f t="shared" si="0"/>
        <v>914</v>
      </c>
      <c r="D36" s="40" t="s">
        <v>41</v>
      </c>
      <c r="E36" s="40" t="s">
        <v>8</v>
      </c>
      <c r="F36" s="46" t="s">
        <v>47</v>
      </c>
      <c r="G36" s="40"/>
      <c r="H36" s="44"/>
      <c r="I36" s="44">
        <f>I37</f>
        <v>73500</v>
      </c>
    </row>
    <row r="37" spans="1:9" s="1" customFormat="1" ht="21.75" customHeight="1">
      <c r="A37" s="7"/>
      <c r="B37" s="48" t="s">
        <v>11</v>
      </c>
      <c r="C37" s="43">
        <f t="shared" si="0"/>
        <v>914</v>
      </c>
      <c r="D37" s="40" t="s">
        <v>41</v>
      </c>
      <c r="E37" s="40" t="s">
        <v>8</v>
      </c>
      <c r="F37" s="46" t="s">
        <v>36</v>
      </c>
      <c r="G37" s="40"/>
      <c r="H37" s="44"/>
      <c r="I37" s="44">
        <f>I38</f>
        <v>73500</v>
      </c>
    </row>
    <row r="38" spans="1:9" s="1" customFormat="1" ht="21.75" customHeight="1">
      <c r="A38" s="7"/>
      <c r="B38" s="48" t="s">
        <v>29</v>
      </c>
      <c r="C38" s="43">
        <f t="shared" si="0"/>
        <v>914</v>
      </c>
      <c r="D38" s="40" t="s">
        <v>41</v>
      </c>
      <c r="E38" s="40" t="s">
        <v>8</v>
      </c>
      <c r="F38" s="46" t="s">
        <v>37</v>
      </c>
      <c r="G38" s="40"/>
      <c r="H38" s="44"/>
      <c r="I38" s="44">
        <f>I39</f>
        <v>73500</v>
      </c>
    </row>
    <row r="39" spans="1:9" s="1" customFormat="1" ht="31.5" customHeight="1">
      <c r="A39" s="7"/>
      <c r="B39" s="48" t="s">
        <v>31</v>
      </c>
      <c r="C39" s="43">
        <f t="shared" si="0"/>
        <v>914</v>
      </c>
      <c r="D39" s="40" t="s">
        <v>41</v>
      </c>
      <c r="E39" s="40" t="s">
        <v>8</v>
      </c>
      <c r="F39" s="46" t="s">
        <v>37</v>
      </c>
      <c r="G39" s="40" t="s">
        <v>32</v>
      </c>
      <c r="H39" s="42"/>
      <c r="I39" s="42">
        <f>I40+I41</f>
        <v>73500</v>
      </c>
    </row>
    <row r="40" spans="1:9" s="1" customFormat="1" ht="21.75" customHeight="1">
      <c r="A40" s="7"/>
      <c r="B40" s="48" t="s">
        <v>49</v>
      </c>
      <c r="C40" s="43">
        <f t="shared" si="0"/>
        <v>914</v>
      </c>
      <c r="D40" s="40" t="s">
        <v>41</v>
      </c>
      <c r="E40" s="40" t="s">
        <v>8</v>
      </c>
      <c r="F40" s="46" t="s">
        <v>37</v>
      </c>
      <c r="G40" s="40" t="s">
        <v>32</v>
      </c>
      <c r="H40" s="42">
        <v>226</v>
      </c>
      <c r="I40" s="42">
        <v>3500</v>
      </c>
    </row>
    <row r="41" spans="1:9" s="1" customFormat="1" ht="21.75" customHeight="1">
      <c r="A41" s="7"/>
      <c r="B41" s="39" t="s">
        <v>51</v>
      </c>
      <c r="C41" s="43">
        <f t="shared" si="0"/>
        <v>914</v>
      </c>
      <c r="D41" s="40" t="s">
        <v>41</v>
      </c>
      <c r="E41" s="40" t="s">
        <v>8</v>
      </c>
      <c r="F41" s="46" t="s">
        <v>37</v>
      </c>
      <c r="G41" s="40" t="s">
        <v>32</v>
      </c>
      <c r="H41" s="42">
        <v>310</v>
      </c>
      <c r="I41" s="42">
        <v>70000</v>
      </c>
    </row>
    <row r="42" spans="1:9" s="1" customFormat="1" ht="21.75" customHeight="1">
      <c r="A42" s="7"/>
      <c r="B42" s="35" t="s">
        <v>44</v>
      </c>
      <c r="C42" s="45">
        <f>C39</f>
        <v>914</v>
      </c>
      <c r="D42" s="36" t="s">
        <v>41</v>
      </c>
      <c r="E42" s="36" t="s">
        <v>9</v>
      </c>
      <c r="F42" s="37"/>
      <c r="G42" s="36"/>
      <c r="H42" s="38"/>
      <c r="I42" s="38">
        <f>I43</f>
        <v>973</v>
      </c>
    </row>
    <row r="43" spans="1:9" s="1" customFormat="1" ht="33.75" customHeight="1">
      <c r="A43" s="7"/>
      <c r="B43" s="39" t="s">
        <v>35</v>
      </c>
      <c r="C43" s="43">
        <f t="shared" si="0"/>
        <v>914</v>
      </c>
      <c r="D43" s="40" t="s">
        <v>41</v>
      </c>
      <c r="E43" s="40" t="s">
        <v>9</v>
      </c>
      <c r="F43" s="41" t="s">
        <v>47</v>
      </c>
      <c r="G43" s="40"/>
      <c r="H43" s="44"/>
      <c r="I43" s="44">
        <f>I44</f>
        <v>973</v>
      </c>
    </row>
    <row r="44" spans="1:9" s="1" customFormat="1" ht="21.75" customHeight="1">
      <c r="A44" s="7"/>
      <c r="B44" s="39" t="s">
        <v>11</v>
      </c>
      <c r="C44" s="43">
        <f t="shared" si="0"/>
        <v>914</v>
      </c>
      <c r="D44" s="40" t="s">
        <v>41</v>
      </c>
      <c r="E44" s="40" t="s">
        <v>9</v>
      </c>
      <c r="F44" s="41" t="s">
        <v>36</v>
      </c>
      <c r="G44" s="40"/>
      <c r="H44" s="44"/>
      <c r="I44" s="44">
        <f>I45</f>
        <v>973</v>
      </c>
    </row>
    <row r="45" spans="1:9" s="1" customFormat="1" ht="21.75" customHeight="1">
      <c r="A45" s="7"/>
      <c r="B45" s="39" t="s">
        <v>29</v>
      </c>
      <c r="C45" s="43">
        <f t="shared" si="0"/>
        <v>914</v>
      </c>
      <c r="D45" s="40" t="s">
        <v>41</v>
      </c>
      <c r="E45" s="40" t="s">
        <v>9</v>
      </c>
      <c r="F45" s="41" t="s">
        <v>37</v>
      </c>
      <c r="G45" s="40"/>
      <c r="H45" s="44"/>
      <c r="I45" s="44">
        <f>I46</f>
        <v>973</v>
      </c>
    </row>
    <row r="46" spans="1:9" s="1" customFormat="1" ht="34.5" customHeight="1">
      <c r="A46" s="7"/>
      <c r="B46" s="39" t="s">
        <v>31</v>
      </c>
      <c r="C46" s="43">
        <f t="shared" si="0"/>
        <v>914</v>
      </c>
      <c r="D46" s="40" t="s">
        <v>41</v>
      </c>
      <c r="E46" s="40" t="s">
        <v>9</v>
      </c>
      <c r="F46" s="41" t="s">
        <v>37</v>
      </c>
      <c r="G46" s="40" t="s">
        <v>32</v>
      </c>
      <c r="H46" s="42"/>
      <c r="I46" s="42">
        <f>I47</f>
        <v>973</v>
      </c>
    </row>
    <row r="47" spans="1:9" ht="21.75" customHeight="1">
      <c r="A47" s="8"/>
      <c r="B47" s="39" t="s">
        <v>49</v>
      </c>
      <c r="C47" s="43">
        <f t="shared" si="0"/>
        <v>914</v>
      </c>
      <c r="D47" s="40" t="s">
        <v>41</v>
      </c>
      <c r="E47" s="40" t="s">
        <v>9</v>
      </c>
      <c r="F47" s="41" t="s">
        <v>37</v>
      </c>
      <c r="G47" s="40" t="s">
        <v>32</v>
      </c>
      <c r="H47" s="44">
        <v>226</v>
      </c>
      <c r="I47" s="44">
        <v>973</v>
      </c>
    </row>
    <row r="48" ht="16.5">
      <c r="G48" s="25"/>
    </row>
    <row r="49" ht="16.5">
      <c r="G49" s="25"/>
    </row>
    <row r="50" ht="16.5">
      <c r="G50" s="25"/>
    </row>
    <row r="51" ht="16.5">
      <c r="G51" s="25"/>
    </row>
    <row r="52" ht="16.5">
      <c r="G52" s="25"/>
    </row>
    <row r="53" ht="16.5">
      <c r="G53" s="25"/>
    </row>
    <row r="54" ht="16.5">
      <c r="G54" s="25"/>
    </row>
    <row r="55" ht="16.5">
      <c r="G55" s="25"/>
    </row>
    <row r="56" ht="16.5">
      <c r="G56" s="25"/>
    </row>
    <row r="57" ht="16.5">
      <c r="G57" s="26"/>
    </row>
    <row r="58" ht="16.5">
      <c r="G58" s="25"/>
    </row>
    <row r="59" ht="16.5">
      <c r="G59" s="25"/>
    </row>
    <row r="60" ht="16.5">
      <c r="G60" s="25"/>
    </row>
    <row r="61" ht="16.5">
      <c r="G61" s="25"/>
    </row>
    <row r="62" ht="16.5">
      <c r="G62" s="25"/>
    </row>
    <row r="63" ht="16.5">
      <c r="G63" s="25"/>
    </row>
    <row r="64" ht="16.5">
      <c r="G64" s="26"/>
    </row>
    <row r="67" spans="2:7" ht="16.5">
      <c r="B67" s="16"/>
      <c r="C67" s="21"/>
      <c r="D67" s="20"/>
      <c r="E67" s="20"/>
      <c r="F67" s="22"/>
      <c r="G67" s="20"/>
    </row>
    <row r="68" spans="2:7" ht="16.5">
      <c r="B68" s="17"/>
      <c r="C68" s="27"/>
      <c r="D68" s="17"/>
      <c r="E68" s="17"/>
      <c r="F68" s="28"/>
      <c r="G68" s="27"/>
    </row>
  </sheetData>
  <sheetProtection/>
  <autoFilter ref="A4:G46"/>
  <mergeCells count="10">
    <mergeCell ref="B1:I2"/>
    <mergeCell ref="C4:C6"/>
    <mergeCell ref="D4:D6"/>
    <mergeCell ref="E4:E6"/>
    <mergeCell ref="A4:A6"/>
    <mergeCell ref="B4:B6"/>
    <mergeCell ref="G4:G6"/>
    <mergeCell ref="F4:F6"/>
    <mergeCell ref="I4:I6"/>
    <mergeCell ref="H4:H6"/>
  </mergeCells>
  <printOptions/>
  <pageMargins left="0.2362204724409449" right="0.1968503937007874" top="0.3937007874015748" bottom="0.31496062992125984" header="0.31496062992125984" footer="0.2755905511811024"/>
  <pageSetup firstPageNumber="89" useFirstPageNumber="1" fitToHeight="13" fitToWidth="1" horizontalDpi="600" verticalDpi="600" orientation="portrait" paperSize="9" scale="70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Zeros="0" view="pageBreakPreview" zoomScale="69" zoomScaleNormal="75" zoomScaleSheetLayoutView="69" zoomScalePageLayoutView="0" workbookViewId="0" topLeftCell="B1">
      <selection activeCell="B4" sqref="B4:B6"/>
    </sheetView>
  </sheetViews>
  <sheetFormatPr defaultColWidth="9.00390625" defaultRowHeight="12.75"/>
  <cols>
    <col min="1" max="1" width="10.875" style="9" hidden="1" customWidth="1"/>
    <col min="2" max="2" width="64.375" style="15" customWidth="1"/>
    <col min="3" max="3" width="10.625" style="23" customWidth="1"/>
    <col min="4" max="5" width="7.00390625" style="15" customWidth="1"/>
    <col min="6" max="6" width="12.75390625" style="24" customWidth="1"/>
    <col min="7" max="7" width="10.00390625" style="23" customWidth="1"/>
    <col min="8" max="8" width="15.625" style="19" customWidth="1"/>
    <col min="9" max="9" width="18.125" style="19" customWidth="1"/>
    <col min="10" max="16384" width="9.125" style="10" customWidth="1"/>
  </cols>
  <sheetData>
    <row r="1" spans="1:9" ht="31.5" customHeight="1">
      <c r="A1" s="12"/>
      <c r="B1" s="65" t="s">
        <v>55</v>
      </c>
      <c r="C1" s="65"/>
      <c r="D1" s="65"/>
      <c r="E1" s="65"/>
      <c r="F1" s="65"/>
      <c r="G1" s="65"/>
      <c r="H1" s="65"/>
      <c r="I1" s="65"/>
    </row>
    <row r="2" spans="1:9" ht="39.75" customHeight="1" thickBot="1">
      <c r="A2" s="4"/>
      <c r="B2" s="65"/>
      <c r="C2" s="65"/>
      <c r="D2" s="65"/>
      <c r="E2" s="65"/>
      <c r="F2" s="65"/>
      <c r="G2" s="65"/>
      <c r="H2" s="65"/>
      <c r="I2" s="65"/>
    </row>
    <row r="3" spans="1:7" ht="24" customHeight="1" thickBot="1">
      <c r="A3" s="13"/>
      <c r="B3" s="14"/>
      <c r="C3" s="14"/>
      <c r="D3" s="14"/>
      <c r="E3" s="14"/>
      <c r="F3" s="14"/>
      <c r="G3" s="14"/>
    </row>
    <row r="4" spans="1:9" s="11" customFormat="1" ht="51" customHeight="1">
      <c r="A4" s="56" t="s">
        <v>5</v>
      </c>
      <c r="B4" s="59" t="s">
        <v>0</v>
      </c>
      <c r="C4" s="66" t="s">
        <v>5</v>
      </c>
      <c r="D4" s="67" t="s">
        <v>6</v>
      </c>
      <c r="E4" s="67" t="s">
        <v>7</v>
      </c>
      <c r="F4" s="61" t="s">
        <v>2</v>
      </c>
      <c r="G4" s="60" t="s">
        <v>3</v>
      </c>
      <c r="H4" s="68" t="s">
        <v>53</v>
      </c>
      <c r="I4" s="68" t="s">
        <v>1</v>
      </c>
    </row>
    <row r="5" spans="1:9" s="11" customFormat="1" ht="58.5" customHeight="1">
      <c r="A5" s="57"/>
      <c r="B5" s="59"/>
      <c r="C5" s="66"/>
      <c r="D5" s="67"/>
      <c r="E5" s="67"/>
      <c r="F5" s="61"/>
      <c r="G5" s="60"/>
      <c r="H5" s="68"/>
      <c r="I5" s="68"/>
    </row>
    <row r="6" spans="1:9" s="11" customFormat="1" ht="66.75" customHeight="1" thickBot="1">
      <c r="A6" s="58"/>
      <c r="B6" s="59"/>
      <c r="C6" s="66"/>
      <c r="D6" s="67"/>
      <c r="E6" s="67"/>
      <c r="F6" s="61"/>
      <c r="G6" s="60"/>
      <c r="H6" s="68"/>
      <c r="I6" s="68"/>
    </row>
    <row r="7" spans="1:9" s="2" customFormat="1" ht="39.75" customHeight="1">
      <c r="A7" s="5">
        <v>914</v>
      </c>
      <c r="B7" s="31" t="s">
        <v>40</v>
      </c>
      <c r="C7" s="32">
        <v>914</v>
      </c>
      <c r="D7" s="33"/>
      <c r="E7" s="33"/>
      <c r="F7" s="34"/>
      <c r="G7" s="33"/>
      <c r="H7" s="32"/>
      <c r="I7" s="32">
        <f>I8+I23+I29</f>
        <v>35342</v>
      </c>
    </row>
    <row r="8" spans="1:9" s="1" customFormat="1" ht="22.5" customHeight="1">
      <c r="A8" s="7"/>
      <c r="B8" s="35" t="s">
        <v>4</v>
      </c>
      <c r="C8" s="32">
        <v>914</v>
      </c>
      <c r="D8" s="36" t="s">
        <v>10</v>
      </c>
      <c r="E8" s="36" t="s">
        <v>42</v>
      </c>
      <c r="F8" s="37"/>
      <c r="G8" s="38"/>
      <c r="H8" s="38"/>
      <c r="I8" s="38">
        <f>I9+I18</f>
        <v>29369</v>
      </c>
    </row>
    <row r="9" spans="1:9" s="1" customFormat="1" ht="50.25">
      <c r="A9" s="7"/>
      <c r="B9" s="39" t="s">
        <v>15</v>
      </c>
      <c r="C9" s="43">
        <f>C8</f>
        <v>914</v>
      </c>
      <c r="D9" s="40" t="s">
        <v>10</v>
      </c>
      <c r="E9" s="40" t="s">
        <v>42</v>
      </c>
      <c r="F9" s="41" t="s">
        <v>16</v>
      </c>
      <c r="G9" s="40"/>
      <c r="H9" s="42"/>
      <c r="I9" s="42">
        <f>I10+I14</f>
        <v>28869</v>
      </c>
    </row>
    <row r="10" spans="1:9" s="1" customFormat="1" ht="18.75">
      <c r="A10" s="7"/>
      <c r="B10" s="39" t="s">
        <v>11</v>
      </c>
      <c r="C10" s="43">
        <f aca="true" t="shared" si="0" ref="C10:C34">C9</f>
        <v>914</v>
      </c>
      <c r="D10" s="40" t="s">
        <v>10</v>
      </c>
      <c r="E10" s="40" t="s">
        <v>42</v>
      </c>
      <c r="F10" s="41" t="s">
        <v>17</v>
      </c>
      <c r="G10" s="40"/>
      <c r="H10" s="44"/>
      <c r="I10" s="44">
        <f>I11</f>
        <v>19917</v>
      </c>
    </row>
    <row r="11" spans="1:9" s="1" customFormat="1" ht="18.75">
      <c r="A11" s="7"/>
      <c r="B11" s="39" t="s">
        <v>12</v>
      </c>
      <c r="C11" s="43">
        <f t="shared" si="0"/>
        <v>914</v>
      </c>
      <c r="D11" s="40" t="s">
        <v>10</v>
      </c>
      <c r="E11" s="40" t="s">
        <v>18</v>
      </c>
      <c r="F11" s="41" t="s">
        <v>19</v>
      </c>
      <c r="G11" s="40"/>
      <c r="H11" s="44"/>
      <c r="I11" s="44">
        <f>I12</f>
        <v>19917</v>
      </c>
    </row>
    <row r="12" spans="1:9" s="1" customFormat="1" ht="33.75">
      <c r="A12" s="7"/>
      <c r="B12" s="39" t="s">
        <v>14</v>
      </c>
      <c r="C12" s="43">
        <f t="shared" si="0"/>
        <v>914</v>
      </c>
      <c r="D12" s="40" t="s">
        <v>10</v>
      </c>
      <c r="E12" s="40" t="s">
        <v>18</v>
      </c>
      <c r="F12" s="41" t="s">
        <v>19</v>
      </c>
      <c r="G12" s="40" t="s">
        <v>13</v>
      </c>
      <c r="H12" s="42"/>
      <c r="I12" s="42">
        <f>I13</f>
        <v>19917</v>
      </c>
    </row>
    <row r="13" spans="1:9" s="1" customFormat="1" ht="18.75">
      <c r="A13" s="7"/>
      <c r="B13" s="39" t="s">
        <v>49</v>
      </c>
      <c r="C13" s="43">
        <f t="shared" si="0"/>
        <v>914</v>
      </c>
      <c r="D13" s="40" t="s">
        <v>10</v>
      </c>
      <c r="E13" s="40" t="s">
        <v>18</v>
      </c>
      <c r="F13" s="41" t="s">
        <v>19</v>
      </c>
      <c r="G13" s="40" t="s">
        <v>13</v>
      </c>
      <c r="H13" s="42">
        <v>226</v>
      </c>
      <c r="I13" s="42">
        <f>2000+17917</f>
        <v>19917</v>
      </c>
    </row>
    <row r="14" spans="1:9" s="1" customFormat="1" ht="33.75">
      <c r="A14" s="7"/>
      <c r="B14" s="39" t="s">
        <v>22</v>
      </c>
      <c r="C14" s="43">
        <f>C13</f>
        <v>914</v>
      </c>
      <c r="D14" s="40" t="s">
        <v>10</v>
      </c>
      <c r="E14" s="40" t="s">
        <v>18</v>
      </c>
      <c r="F14" s="41" t="s">
        <v>48</v>
      </c>
      <c r="G14" s="40"/>
      <c r="H14" s="42"/>
      <c r="I14" s="42">
        <f>I15</f>
        <v>8952</v>
      </c>
    </row>
    <row r="15" spans="1:9" s="1" customFormat="1" ht="33.75">
      <c r="A15" s="7"/>
      <c r="B15" s="39" t="s">
        <v>25</v>
      </c>
      <c r="C15" s="43">
        <f t="shared" si="0"/>
        <v>914</v>
      </c>
      <c r="D15" s="40" t="s">
        <v>10</v>
      </c>
      <c r="E15" s="40" t="s">
        <v>18</v>
      </c>
      <c r="F15" s="41" t="s">
        <v>48</v>
      </c>
      <c r="G15" s="40"/>
      <c r="H15" s="42"/>
      <c r="I15" s="42">
        <f>I16</f>
        <v>8952</v>
      </c>
    </row>
    <row r="16" spans="1:9" s="1" customFormat="1" ht="33.75">
      <c r="A16" s="7"/>
      <c r="B16" s="39" t="s">
        <v>26</v>
      </c>
      <c r="C16" s="43">
        <f t="shared" si="0"/>
        <v>914</v>
      </c>
      <c r="D16" s="40" t="s">
        <v>10</v>
      </c>
      <c r="E16" s="40" t="s">
        <v>18</v>
      </c>
      <c r="F16" s="41" t="s">
        <v>48</v>
      </c>
      <c r="G16" s="40" t="s">
        <v>27</v>
      </c>
      <c r="H16" s="42"/>
      <c r="I16" s="42">
        <f>I17</f>
        <v>8952</v>
      </c>
    </row>
    <row r="17" spans="1:9" s="1" customFormat="1" ht="33.75">
      <c r="A17" s="7"/>
      <c r="B17" s="39" t="s">
        <v>50</v>
      </c>
      <c r="C17" s="43">
        <f t="shared" si="0"/>
        <v>914</v>
      </c>
      <c r="D17" s="40" t="s">
        <v>10</v>
      </c>
      <c r="E17" s="40" t="s">
        <v>18</v>
      </c>
      <c r="F17" s="41" t="s">
        <v>48</v>
      </c>
      <c r="G17" s="40" t="s">
        <v>27</v>
      </c>
      <c r="H17" s="42">
        <v>241</v>
      </c>
      <c r="I17" s="42">
        <v>8952</v>
      </c>
    </row>
    <row r="18" spans="1:9" s="1" customFormat="1" ht="18.75">
      <c r="A18" s="7"/>
      <c r="B18" s="39" t="s">
        <v>20</v>
      </c>
      <c r="C18" s="43">
        <f>C12</f>
        <v>914</v>
      </c>
      <c r="D18" s="40" t="s">
        <v>10</v>
      </c>
      <c r="E18" s="40" t="s">
        <v>42</v>
      </c>
      <c r="F18" s="41" t="s">
        <v>21</v>
      </c>
      <c r="G18" s="40"/>
      <c r="H18" s="42"/>
      <c r="I18" s="42">
        <f>I19</f>
        <v>500</v>
      </c>
    </row>
    <row r="19" spans="1:9" s="1" customFormat="1" ht="18.75">
      <c r="A19" s="7"/>
      <c r="B19" s="39" t="s">
        <v>11</v>
      </c>
      <c r="C19" s="43">
        <v>914</v>
      </c>
      <c r="D19" s="40" t="s">
        <v>10</v>
      </c>
      <c r="E19" s="40" t="s">
        <v>42</v>
      </c>
      <c r="F19" s="41" t="s">
        <v>33</v>
      </c>
      <c r="G19" s="40"/>
      <c r="H19" s="44"/>
      <c r="I19" s="44">
        <f>I20</f>
        <v>500</v>
      </c>
    </row>
    <row r="20" spans="1:9" s="1" customFormat="1" ht="18.75">
      <c r="A20" s="7"/>
      <c r="B20" s="39" t="s">
        <v>29</v>
      </c>
      <c r="C20" s="43">
        <f t="shared" si="0"/>
        <v>914</v>
      </c>
      <c r="D20" s="40" t="s">
        <v>10</v>
      </c>
      <c r="E20" s="40" t="s">
        <v>42</v>
      </c>
      <c r="F20" s="41" t="s">
        <v>30</v>
      </c>
      <c r="G20" s="40"/>
      <c r="H20" s="44"/>
      <c r="I20" s="44">
        <f>I21</f>
        <v>500</v>
      </c>
    </row>
    <row r="21" spans="1:9" s="1" customFormat="1" ht="38.25" customHeight="1">
      <c r="A21" s="7"/>
      <c r="B21" s="39" t="s">
        <v>31</v>
      </c>
      <c r="C21" s="43">
        <f t="shared" si="0"/>
        <v>914</v>
      </c>
      <c r="D21" s="40" t="s">
        <v>10</v>
      </c>
      <c r="E21" s="40" t="s">
        <v>42</v>
      </c>
      <c r="F21" s="41" t="s">
        <v>30</v>
      </c>
      <c r="G21" s="40" t="s">
        <v>32</v>
      </c>
      <c r="H21" s="42"/>
      <c r="I21" s="42">
        <f>I22</f>
        <v>500</v>
      </c>
    </row>
    <row r="22" spans="1:9" s="1" customFormat="1" ht="18.75">
      <c r="A22" s="7"/>
      <c r="B22" s="39" t="s">
        <v>49</v>
      </c>
      <c r="C22" s="43">
        <f t="shared" si="0"/>
        <v>914</v>
      </c>
      <c r="D22" s="40" t="s">
        <v>10</v>
      </c>
      <c r="E22" s="40" t="s">
        <v>42</v>
      </c>
      <c r="F22" s="41" t="s">
        <v>30</v>
      </c>
      <c r="G22" s="40" t="s">
        <v>32</v>
      </c>
      <c r="H22" s="42">
        <v>226</v>
      </c>
      <c r="I22" s="42">
        <v>500</v>
      </c>
    </row>
    <row r="23" spans="1:9" s="3" customFormat="1" ht="18.75">
      <c r="A23" s="7"/>
      <c r="B23" s="35" t="s">
        <v>46</v>
      </c>
      <c r="C23" s="45">
        <v>914</v>
      </c>
      <c r="D23" s="36" t="s">
        <v>43</v>
      </c>
      <c r="E23" s="36" t="s">
        <v>8</v>
      </c>
      <c r="F23" s="37"/>
      <c r="G23" s="36"/>
      <c r="H23" s="38"/>
      <c r="I23" s="38">
        <f>I24</f>
        <v>5000</v>
      </c>
    </row>
    <row r="24" spans="1:9" s="1" customFormat="1" ht="18.75">
      <c r="A24" s="7"/>
      <c r="B24" s="39" t="s">
        <v>20</v>
      </c>
      <c r="C24" s="43">
        <v>914</v>
      </c>
      <c r="D24" s="40" t="s">
        <v>43</v>
      </c>
      <c r="E24" s="40" t="s">
        <v>8</v>
      </c>
      <c r="F24" s="46" t="s">
        <v>21</v>
      </c>
      <c r="G24" s="40"/>
      <c r="H24" s="44"/>
      <c r="I24" s="44">
        <f>I25</f>
        <v>5000</v>
      </c>
    </row>
    <row r="25" spans="1:9" s="1" customFormat="1" ht="18.75">
      <c r="A25" s="7"/>
      <c r="B25" s="39" t="s">
        <v>11</v>
      </c>
      <c r="C25" s="43">
        <f t="shared" si="0"/>
        <v>914</v>
      </c>
      <c r="D25" s="40" t="s">
        <v>43</v>
      </c>
      <c r="E25" s="40" t="s">
        <v>8</v>
      </c>
      <c r="F25" s="46" t="s">
        <v>33</v>
      </c>
      <c r="G25" s="40"/>
      <c r="H25" s="44"/>
      <c r="I25" s="44">
        <f>I26</f>
        <v>5000</v>
      </c>
    </row>
    <row r="26" spans="1:9" s="1" customFormat="1" ht="18.75">
      <c r="A26" s="7"/>
      <c r="B26" s="39" t="s">
        <v>38</v>
      </c>
      <c r="C26" s="43">
        <v>914</v>
      </c>
      <c r="D26" s="40" t="s">
        <v>43</v>
      </c>
      <c r="E26" s="40" t="s">
        <v>8</v>
      </c>
      <c r="F26" s="46" t="s">
        <v>39</v>
      </c>
      <c r="G26" s="40"/>
      <c r="H26" s="42"/>
      <c r="I26" s="42">
        <f>I27</f>
        <v>5000</v>
      </c>
    </row>
    <row r="27" spans="1:9" s="1" customFormat="1" ht="33.75">
      <c r="A27" s="7"/>
      <c r="B27" s="39" t="s">
        <v>14</v>
      </c>
      <c r="C27" s="43">
        <f t="shared" si="0"/>
        <v>914</v>
      </c>
      <c r="D27" s="40" t="s">
        <v>43</v>
      </c>
      <c r="E27" s="40" t="s">
        <v>8</v>
      </c>
      <c r="F27" s="46" t="s">
        <v>39</v>
      </c>
      <c r="G27" s="40" t="s">
        <v>13</v>
      </c>
      <c r="H27" s="42"/>
      <c r="I27" s="42">
        <f>I28</f>
        <v>5000</v>
      </c>
    </row>
    <row r="28" spans="1:9" s="1" customFormat="1" ht="18.75">
      <c r="A28" s="7"/>
      <c r="B28" s="39" t="s">
        <v>63</v>
      </c>
      <c r="C28" s="43">
        <f t="shared" si="0"/>
        <v>914</v>
      </c>
      <c r="D28" s="40" t="s">
        <v>43</v>
      </c>
      <c r="E28" s="40" t="s">
        <v>8</v>
      </c>
      <c r="F28" s="46" t="s">
        <v>39</v>
      </c>
      <c r="G28" s="40" t="s">
        <v>13</v>
      </c>
      <c r="H28" s="42">
        <v>225</v>
      </c>
      <c r="I28" s="42">
        <v>5000</v>
      </c>
    </row>
    <row r="29" spans="1:9" s="1" customFormat="1" ht="18.75">
      <c r="A29" s="7"/>
      <c r="B29" s="35" t="s">
        <v>44</v>
      </c>
      <c r="C29" s="45">
        <v>914</v>
      </c>
      <c r="D29" s="36" t="s">
        <v>41</v>
      </c>
      <c r="E29" s="36" t="s">
        <v>9</v>
      </c>
      <c r="F29" s="37"/>
      <c r="G29" s="36"/>
      <c r="H29" s="38"/>
      <c r="I29" s="38">
        <f>I30</f>
        <v>973</v>
      </c>
    </row>
    <row r="30" spans="1:9" s="1" customFormat="1" ht="33.75">
      <c r="A30" s="7"/>
      <c r="B30" s="39" t="s">
        <v>35</v>
      </c>
      <c r="C30" s="43">
        <f t="shared" si="0"/>
        <v>914</v>
      </c>
      <c r="D30" s="40" t="s">
        <v>41</v>
      </c>
      <c r="E30" s="40" t="s">
        <v>9</v>
      </c>
      <c r="F30" s="41" t="s">
        <v>47</v>
      </c>
      <c r="G30" s="40"/>
      <c r="H30" s="44"/>
      <c r="I30" s="44">
        <f>I31</f>
        <v>973</v>
      </c>
    </row>
    <row r="31" spans="1:9" s="1" customFormat="1" ht="18.75">
      <c r="A31" s="7"/>
      <c r="B31" s="39" t="s">
        <v>11</v>
      </c>
      <c r="C31" s="43">
        <f t="shared" si="0"/>
        <v>914</v>
      </c>
      <c r="D31" s="40" t="s">
        <v>41</v>
      </c>
      <c r="E31" s="40" t="s">
        <v>9</v>
      </c>
      <c r="F31" s="41" t="s">
        <v>36</v>
      </c>
      <c r="G31" s="40"/>
      <c r="H31" s="44"/>
      <c r="I31" s="44">
        <f>I32</f>
        <v>973</v>
      </c>
    </row>
    <row r="32" spans="1:9" s="1" customFormat="1" ht="18.75">
      <c r="A32" s="7"/>
      <c r="B32" s="39" t="s">
        <v>29</v>
      </c>
      <c r="C32" s="43">
        <f t="shared" si="0"/>
        <v>914</v>
      </c>
      <c r="D32" s="40" t="s">
        <v>41</v>
      </c>
      <c r="E32" s="40" t="s">
        <v>9</v>
      </c>
      <c r="F32" s="41" t="s">
        <v>37</v>
      </c>
      <c r="G32" s="40"/>
      <c r="H32" s="44"/>
      <c r="I32" s="44">
        <f>I33</f>
        <v>973</v>
      </c>
    </row>
    <row r="33" spans="1:9" s="1" customFormat="1" ht="33.75" customHeight="1">
      <c r="A33" s="7"/>
      <c r="B33" s="39" t="s">
        <v>31</v>
      </c>
      <c r="C33" s="43">
        <f t="shared" si="0"/>
        <v>914</v>
      </c>
      <c r="D33" s="40" t="s">
        <v>41</v>
      </c>
      <c r="E33" s="40" t="s">
        <v>9</v>
      </c>
      <c r="F33" s="41" t="s">
        <v>37</v>
      </c>
      <c r="G33" s="40" t="s">
        <v>32</v>
      </c>
      <c r="H33" s="42"/>
      <c r="I33" s="42">
        <f>I34</f>
        <v>973</v>
      </c>
    </row>
    <row r="34" spans="1:9" s="1" customFormat="1" ht="18.75">
      <c r="A34" s="7"/>
      <c r="B34" s="39" t="s">
        <v>49</v>
      </c>
      <c r="C34" s="43">
        <f t="shared" si="0"/>
        <v>914</v>
      </c>
      <c r="D34" s="40" t="s">
        <v>41</v>
      </c>
      <c r="E34" s="40" t="s">
        <v>9</v>
      </c>
      <c r="F34" s="41" t="s">
        <v>37</v>
      </c>
      <c r="G34" s="40" t="s">
        <v>32</v>
      </c>
      <c r="H34" s="44">
        <v>226</v>
      </c>
      <c r="I34" s="44">
        <v>973</v>
      </c>
    </row>
    <row r="35" spans="1:7" ht="16.5">
      <c r="A35" s="8"/>
      <c r="B35" s="16"/>
      <c r="C35" s="21"/>
      <c r="D35" s="21"/>
      <c r="E35" s="21"/>
      <c r="F35" s="22"/>
      <c r="G35" s="20"/>
    </row>
    <row r="36" ht="16.5">
      <c r="G36" s="25"/>
    </row>
    <row r="37" ht="16.5">
      <c r="G37" s="25"/>
    </row>
    <row r="38" spans="7:9" ht="16.5">
      <c r="G38" s="25"/>
      <c r="I38" s="29"/>
    </row>
    <row r="39" ht="16.5">
      <c r="G39" s="25"/>
    </row>
    <row r="40" ht="16.5">
      <c r="G40" s="25"/>
    </row>
    <row r="41" ht="16.5">
      <c r="G41" s="25"/>
    </row>
    <row r="42" ht="16.5">
      <c r="G42" s="25"/>
    </row>
    <row r="43" ht="16.5">
      <c r="G43" s="25"/>
    </row>
    <row r="44" ht="16.5">
      <c r="G44" s="25"/>
    </row>
    <row r="45" ht="16.5">
      <c r="G45" s="26"/>
    </row>
    <row r="46" ht="16.5">
      <c r="G46" s="25"/>
    </row>
    <row r="47" ht="16.5">
      <c r="G47" s="25"/>
    </row>
    <row r="48" ht="16.5">
      <c r="G48" s="25"/>
    </row>
    <row r="49" ht="16.5">
      <c r="G49" s="25"/>
    </row>
    <row r="50" ht="16.5">
      <c r="G50" s="25"/>
    </row>
    <row r="51" ht="16.5">
      <c r="G51" s="25"/>
    </row>
    <row r="52" ht="16.5">
      <c r="G52" s="26"/>
    </row>
    <row r="55" spans="2:7" ht="16.5">
      <c r="B55" s="16"/>
      <c r="C55" s="21"/>
      <c r="D55" s="20"/>
      <c r="E55" s="20"/>
      <c r="F55" s="22"/>
      <c r="G55" s="20"/>
    </row>
    <row r="56" spans="2:7" ht="16.5">
      <c r="B56" s="17"/>
      <c r="C56" s="27"/>
      <c r="D56" s="17"/>
      <c r="E56" s="17"/>
      <c r="F56" s="28"/>
      <c r="G56" s="27"/>
    </row>
  </sheetData>
  <sheetProtection/>
  <autoFilter ref="A4:G34"/>
  <mergeCells count="10">
    <mergeCell ref="H4:H6"/>
    <mergeCell ref="B1:I2"/>
    <mergeCell ref="A4:A6"/>
    <mergeCell ref="B4:B6"/>
    <mergeCell ref="C4:C6"/>
    <mergeCell ref="D4:D6"/>
    <mergeCell ref="E4:E6"/>
    <mergeCell ref="F4:F6"/>
    <mergeCell ref="G4:G6"/>
    <mergeCell ref="I4:I6"/>
  </mergeCells>
  <printOptions/>
  <pageMargins left="0.2362204724409449" right="0.1968503937007874" top="0.3937007874015748" bottom="0.31496062992125984" header="0.31496062992125984" footer="0.2755905511811024"/>
  <pageSetup firstPageNumber="89" useFirstPageNumber="1" fitToHeight="13" fitToWidth="1" horizontalDpi="600" verticalDpi="600" orientation="portrait" paperSize="9" scale="69" r:id="rId1"/>
  <headerFooter alignWithMargins="0">
    <oddHeader>&amp;C&amp;"Times New Roman,обычный"&amp;12&amp;P</oddHeader>
  </headerFooter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Zeros="0" view="pageBreakPreview" zoomScale="69" zoomScaleNormal="75" zoomScaleSheetLayoutView="69" zoomScalePageLayoutView="0" workbookViewId="0" topLeftCell="B4">
      <selection activeCell="G17" sqref="G17"/>
    </sheetView>
  </sheetViews>
  <sheetFormatPr defaultColWidth="9.00390625" defaultRowHeight="12.75"/>
  <cols>
    <col min="1" max="1" width="10.875" style="9" hidden="1" customWidth="1"/>
    <col min="2" max="2" width="64.375" style="15" customWidth="1"/>
    <col min="3" max="3" width="10.625" style="23" customWidth="1"/>
    <col min="4" max="5" width="7.00390625" style="15" customWidth="1"/>
    <col min="6" max="6" width="12.75390625" style="24" customWidth="1"/>
    <col min="7" max="7" width="10.00390625" style="23" customWidth="1"/>
    <col min="8" max="8" width="14.125" style="19" customWidth="1"/>
    <col min="9" max="9" width="19.375" style="19" customWidth="1"/>
    <col min="10" max="16384" width="9.125" style="10" customWidth="1"/>
  </cols>
  <sheetData>
    <row r="1" spans="1:9" ht="43.5" customHeight="1">
      <c r="A1" s="12"/>
      <c r="B1" s="65" t="s">
        <v>54</v>
      </c>
      <c r="C1" s="65"/>
      <c r="D1" s="65"/>
      <c r="E1" s="65"/>
      <c r="F1" s="65"/>
      <c r="G1" s="65"/>
      <c r="H1" s="65"/>
      <c r="I1" s="65"/>
    </row>
    <row r="2" spans="1:9" ht="83.25" customHeight="1" thickBot="1">
      <c r="A2" s="4"/>
      <c r="B2" s="65"/>
      <c r="C2" s="65"/>
      <c r="D2" s="65"/>
      <c r="E2" s="65"/>
      <c r="F2" s="65"/>
      <c r="G2" s="65"/>
      <c r="H2" s="65"/>
      <c r="I2" s="65"/>
    </row>
    <row r="3" spans="1:7" ht="24" customHeight="1" thickBot="1">
      <c r="A3" s="13"/>
      <c r="B3" s="14"/>
      <c r="C3" s="14"/>
      <c r="D3" s="14"/>
      <c r="E3" s="14"/>
      <c r="F3" s="14"/>
      <c r="G3" s="14"/>
    </row>
    <row r="4" spans="1:9" s="11" customFormat="1" ht="51" customHeight="1">
      <c r="A4" s="56" t="s">
        <v>5</v>
      </c>
      <c r="B4" s="59" t="s">
        <v>0</v>
      </c>
      <c r="C4" s="66" t="s">
        <v>5</v>
      </c>
      <c r="D4" s="67" t="s">
        <v>6</v>
      </c>
      <c r="E4" s="67" t="s">
        <v>7</v>
      </c>
      <c r="F4" s="61" t="s">
        <v>2</v>
      </c>
      <c r="G4" s="60" t="s">
        <v>3</v>
      </c>
      <c r="H4" s="68" t="s">
        <v>53</v>
      </c>
      <c r="I4" s="68" t="s">
        <v>1</v>
      </c>
    </row>
    <row r="5" spans="1:9" s="11" customFormat="1" ht="58.5" customHeight="1">
      <c r="A5" s="57"/>
      <c r="B5" s="59"/>
      <c r="C5" s="66"/>
      <c r="D5" s="67"/>
      <c r="E5" s="67"/>
      <c r="F5" s="61"/>
      <c r="G5" s="60"/>
      <c r="H5" s="68"/>
      <c r="I5" s="68"/>
    </row>
    <row r="6" spans="1:9" s="11" customFormat="1" ht="66.75" customHeight="1" thickBot="1">
      <c r="A6" s="58"/>
      <c r="B6" s="59"/>
      <c r="C6" s="66"/>
      <c r="D6" s="67"/>
      <c r="E6" s="67"/>
      <c r="F6" s="61"/>
      <c r="G6" s="60"/>
      <c r="H6" s="68"/>
      <c r="I6" s="68"/>
    </row>
    <row r="7" spans="1:9" ht="16.5">
      <c r="A7" s="6"/>
      <c r="B7" s="39"/>
      <c r="C7" s="47"/>
      <c r="D7" s="40"/>
      <c r="E7" s="40"/>
      <c r="F7" s="46"/>
      <c r="G7" s="40"/>
      <c r="H7" s="44"/>
      <c r="I7" s="44"/>
    </row>
    <row r="8" spans="1:9" s="2" customFormat="1" ht="39.75" customHeight="1">
      <c r="A8" s="5">
        <v>914</v>
      </c>
      <c r="B8" s="31" t="s">
        <v>40</v>
      </c>
      <c r="C8" s="32">
        <v>914</v>
      </c>
      <c r="D8" s="33"/>
      <c r="E8" s="33"/>
      <c r="F8" s="34"/>
      <c r="G8" s="33"/>
      <c r="H8" s="32"/>
      <c r="I8" s="32">
        <f>I9+I22</f>
        <v>35342</v>
      </c>
    </row>
    <row r="9" spans="1:9" s="1" customFormat="1" ht="45" customHeight="1">
      <c r="A9" s="7"/>
      <c r="B9" s="35" t="s">
        <v>4</v>
      </c>
      <c r="C9" s="32">
        <v>914</v>
      </c>
      <c r="D9" s="36" t="s">
        <v>10</v>
      </c>
      <c r="E9" s="36" t="s">
        <v>42</v>
      </c>
      <c r="F9" s="37"/>
      <c r="G9" s="38"/>
      <c r="H9" s="38"/>
      <c r="I9" s="38">
        <f>I10</f>
        <v>34369</v>
      </c>
    </row>
    <row r="10" spans="1:9" s="1" customFormat="1" ht="23.25" customHeight="1">
      <c r="A10" s="7"/>
      <c r="B10" s="39" t="s">
        <v>20</v>
      </c>
      <c r="C10" s="43">
        <v>914</v>
      </c>
      <c r="D10" s="40" t="s">
        <v>10</v>
      </c>
      <c r="E10" s="40" t="s">
        <v>42</v>
      </c>
      <c r="F10" s="41" t="s">
        <v>21</v>
      </c>
      <c r="G10" s="40"/>
      <c r="H10" s="42"/>
      <c r="I10" s="42">
        <f>I11+I15</f>
        <v>34369</v>
      </c>
    </row>
    <row r="11" spans="1:9" s="1" customFormat="1" ht="33.75">
      <c r="A11" s="7"/>
      <c r="B11" s="39" t="s">
        <v>22</v>
      </c>
      <c r="C11" s="43">
        <f aca="true" t="shared" si="0" ref="C11:C18">C10</f>
        <v>914</v>
      </c>
      <c r="D11" s="40" t="s">
        <v>23</v>
      </c>
      <c r="E11" s="40" t="s">
        <v>42</v>
      </c>
      <c r="F11" s="41" t="s">
        <v>24</v>
      </c>
      <c r="G11" s="40"/>
      <c r="H11" s="44"/>
      <c r="I11" s="44">
        <f>I12</f>
        <v>8952</v>
      </c>
    </row>
    <row r="12" spans="1:9" s="1" customFormat="1" ht="33.75">
      <c r="A12" s="7"/>
      <c r="B12" s="39" t="s">
        <v>25</v>
      </c>
      <c r="C12" s="43">
        <f t="shared" si="0"/>
        <v>914</v>
      </c>
      <c r="D12" s="40" t="s">
        <v>23</v>
      </c>
      <c r="E12" s="40" t="s">
        <v>42</v>
      </c>
      <c r="F12" s="41" t="s">
        <v>28</v>
      </c>
      <c r="G12" s="40"/>
      <c r="H12" s="44"/>
      <c r="I12" s="44">
        <f>I13</f>
        <v>8952</v>
      </c>
    </row>
    <row r="13" spans="1:9" s="1" customFormat="1" ht="33.75">
      <c r="A13" s="7"/>
      <c r="B13" s="39" t="s">
        <v>26</v>
      </c>
      <c r="C13" s="43">
        <f t="shared" si="0"/>
        <v>914</v>
      </c>
      <c r="D13" s="40" t="s">
        <v>23</v>
      </c>
      <c r="E13" s="40" t="s">
        <v>42</v>
      </c>
      <c r="F13" s="41" t="s">
        <v>28</v>
      </c>
      <c r="G13" s="40" t="s">
        <v>27</v>
      </c>
      <c r="H13" s="42"/>
      <c r="I13" s="42">
        <f>I14</f>
        <v>8952</v>
      </c>
    </row>
    <row r="14" spans="1:9" s="1" customFormat="1" ht="33.75">
      <c r="A14" s="7"/>
      <c r="B14" s="39" t="s">
        <v>50</v>
      </c>
      <c r="C14" s="43">
        <f t="shared" si="0"/>
        <v>914</v>
      </c>
      <c r="D14" s="40" t="s">
        <v>23</v>
      </c>
      <c r="E14" s="40" t="s">
        <v>42</v>
      </c>
      <c r="F14" s="41" t="s">
        <v>28</v>
      </c>
      <c r="G14" s="40" t="s">
        <v>27</v>
      </c>
      <c r="H14" s="42">
        <v>241</v>
      </c>
      <c r="I14" s="42">
        <v>8952</v>
      </c>
    </row>
    <row r="15" spans="1:9" s="1" customFormat="1" ht="18.75">
      <c r="A15" s="7"/>
      <c r="B15" s="39" t="s">
        <v>11</v>
      </c>
      <c r="C15" s="43">
        <f>C13</f>
        <v>914</v>
      </c>
      <c r="D15" s="40" t="s">
        <v>10</v>
      </c>
      <c r="E15" s="40" t="s">
        <v>42</v>
      </c>
      <c r="F15" s="41" t="s">
        <v>33</v>
      </c>
      <c r="G15" s="40"/>
      <c r="H15" s="44"/>
      <c r="I15" s="44">
        <f>I16+I19</f>
        <v>25417</v>
      </c>
    </row>
    <row r="16" spans="1:9" s="1" customFormat="1" ht="18.75">
      <c r="A16" s="7"/>
      <c r="B16" s="39" t="s">
        <v>29</v>
      </c>
      <c r="C16" s="43">
        <f t="shared" si="0"/>
        <v>914</v>
      </c>
      <c r="D16" s="40" t="s">
        <v>10</v>
      </c>
      <c r="E16" s="40" t="s">
        <v>42</v>
      </c>
      <c r="F16" s="41" t="s">
        <v>30</v>
      </c>
      <c r="G16" s="40"/>
      <c r="H16" s="44"/>
      <c r="I16" s="44">
        <f>I17</f>
        <v>500</v>
      </c>
    </row>
    <row r="17" spans="1:9" s="1" customFormat="1" ht="38.25" customHeight="1">
      <c r="A17" s="7"/>
      <c r="B17" s="39" t="s">
        <v>31</v>
      </c>
      <c r="C17" s="43">
        <f t="shared" si="0"/>
        <v>914</v>
      </c>
      <c r="D17" s="40" t="s">
        <v>10</v>
      </c>
      <c r="E17" s="40" t="s">
        <v>42</v>
      </c>
      <c r="F17" s="41" t="s">
        <v>30</v>
      </c>
      <c r="G17" s="40" t="s">
        <v>32</v>
      </c>
      <c r="H17" s="42"/>
      <c r="I17" s="42">
        <f>I18</f>
        <v>500</v>
      </c>
    </row>
    <row r="18" spans="1:9" s="1" customFormat="1" ht="18.75">
      <c r="A18" s="7"/>
      <c r="B18" s="39" t="s">
        <v>49</v>
      </c>
      <c r="C18" s="43">
        <f t="shared" si="0"/>
        <v>914</v>
      </c>
      <c r="D18" s="40" t="s">
        <v>10</v>
      </c>
      <c r="E18" s="40" t="s">
        <v>42</v>
      </c>
      <c r="F18" s="41" t="s">
        <v>30</v>
      </c>
      <c r="G18" s="40" t="s">
        <v>32</v>
      </c>
      <c r="H18" s="42">
        <v>226</v>
      </c>
      <c r="I18" s="42">
        <v>500</v>
      </c>
    </row>
    <row r="19" spans="1:9" s="1" customFormat="1" ht="18.75" customHeight="1">
      <c r="A19" s="7"/>
      <c r="B19" s="39" t="s">
        <v>12</v>
      </c>
      <c r="C19" s="43">
        <f>C17</f>
        <v>914</v>
      </c>
      <c r="D19" s="40" t="s">
        <v>10</v>
      </c>
      <c r="E19" s="40" t="s">
        <v>42</v>
      </c>
      <c r="F19" s="41" t="s">
        <v>34</v>
      </c>
      <c r="G19" s="40"/>
      <c r="H19" s="44"/>
      <c r="I19" s="44">
        <f>I20</f>
        <v>24917</v>
      </c>
    </row>
    <row r="20" spans="1:9" s="1" customFormat="1" ht="33.75" customHeight="1">
      <c r="A20" s="7"/>
      <c r="B20" s="39" t="s">
        <v>14</v>
      </c>
      <c r="C20" s="43">
        <f>C19</f>
        <v>914</v>
      </c>
      <c r="D20" s="40" t="s">
        <v>10</v>
      </c>
      <c r="E20" s="40" t="s">
        <v>42</v>
      </c>
      <c r="F20" s="41" t="s">
        <v>34</v>
      </c>
      <c r="G20" s="40" t="s">
        <v>13</v>
      </c>
      <c r="H20" s="42"/>
      <c r="I20" s="42">
        <f>I21</f>
        <v>24917</v>
      </c>
    </row>
    <row r="21" spans="1:9" s="1" customFormat="1" ht="18.75">
      <c r="A21" s="7"/>
      <c r="B21" s="39" t="s">
        <v>49</v>
      </c>
      <c r="C21" s="43">
        <v>914</v>
      </c>
      <c r="D21" s="40" t="s">
        <v>10</v>
      </c>
      <c r="E21" s="40" t="s">
        <v>42</v>
      </c>
      <c r="F21" s="41" t="s">
        <v>34</v>
      </c>
      <c r="G21" s="40" t="s">
        <v>13</v>
      </c>
      <c r="H21" s="42">
        <v>226</v>
      </c>
      <c r="I21" s="42">
        <f>2000+1485+15034+1240+3114+2044</f>
        <v>24917</v>
      </c>
    </row>
    <row r="22" spans="1:9" s="1" customFormat="1" ht="28.5" customHeight="1">
      <c r="A22" s="7"/>
      <c r="B22" s="35" t="s">
        <v>44</v>
      </c>
      <c r="C22" s="45">
        <v>914</v>
      </c>
      <c r="D22" s="36" t="s">
        <v>41</v>
      </c>
      <c r="E22" s="36" t="s">
        <v>9</v>
      </c>
      <c r="F22" s="37"/>
      <c r="G22" s="36"/>
      <c r="H22" s="38"/>
      <c r="I22" s="38">
        <f>I23</f>
        <v>973</v>
      </c>
    </row>
    <row r="23" spans="1:9" s="1" customFormat="1" ht="18.75">
      <c r="A23" s="30"/>
      <c r="B23" s="39" t="s">
        <v>20</v>
      </c>
      <c r="C23" s="43">
        <v>914</v>
      </c>
      <c r="D23" s="40" t="s">
        <v>41</v>
      </c>
      <c r="E23" s="40" t="s">
        <v>9</v>
      </c>
      <c r="F23" s="46" t="s">
        <v>21</v>
      </c>
      <c r="G23" s="40"/>
      <c r="H23" s="44"/>
      <c r="I23" s="44">
        <f>I24</f>
        <v>973</v>
      </c>
    </row>
    <row r="24" spans="1:9" s="1" customFormat="1" ht="18.75">
      <c r="A24" s="30"/>
      <c r="B24" s="39" t="s">
        <v>11</v>
      </c>
      <c r="C24" s="43">
        <v>914</v>
      </c>
      <c r="D24" s="40" t="s">
        <v>41</v>
      </c>
      <c r="E24" s="40" t="s">
        <v>9</v>
      </c>
      <c r="F24" s="46" t="s">
        <v>33</v>
      </c>
      <c r="G24" s="40"/>
      <c r="H24" s="44"/>
      <c r="I24" s="44">
        <f>I25</f>
        <v>973</v>
      </c>
    </row>
    <row r="25" spans="1:9" s="1" customFormat="1" ht="18.75">
      <c r="A25" s="30"/>
      <c r="B25" s="39" t="s">
        <v>29</v>
      </c>
      <c r="C25" s="43">
        <v>914</v>
      </c>
      <c r="D25" s="40" t="s">
        <v>41</v>
      </c>
      <c r="E25" s="40" t="s">
        <v>9</v>
      </c>
      <c r="F25" s="41" t="s">
        <v>30</v>
      </c>
      <c r="G25" s="40"/>
      <c r="H25" s="44"/>
      <c r="I25" s="44">
        <f>I26</f>
        <v>973</v>
      </c>
    </row>
    <row r="26" spans="1:9" s="1" customFormat="1" ht="33.75">
      <c r="A26" s="30"/>
      <c r="B26" s="39" t="s">
        <v>31</v>
      </c>
      <c r="C26" s="43">
        <v>914</v>
      </c>
      <c r="D26" s="40" t="s">
        <v>41</v>
      </c>
      <c r="E26" s="40" t="s">
        <v>9</v>
      </c>
      <c r="F26" s="41" t="s">
        <v>30</v>
      </c>
      <c r="G26" s="40" t="s">
        <v>32</v>
      </c>
      <c r="H26" s="42"/>
      <c r="I26" s="44">
        <f>I27</f>
        <v>973</v>
      </c>
    </row>
    <row r="27" spans="1:9" s="1" customFormat="1" ht="18.75">
      <c r="A27" s="30"/>
      <c r="B27" s="39" t="s">
        <v>49</v>
      </c>
      <c r="C27" s="43">
        <v>914</v>
      </c>
      <c r="D27" s="40" t="s">
        <v>41</v>
      </c>
      <c r="E27" s="40" t="s">
        <v>9</v>
      </c>
      <c r="F27" s="41" t="s">
        <v>30</v>
      </c>
      <c r="G27" s="40" t="s">
        <v>32</v>
      </c>
      <c r="H27" s="42">
        <v>226</v>
      </c>
      <c r="I27" s="44">
        <v>973</v>
      </c>
    </row>
    <row r="28" spans="1:7" ht="16.5">
      <c r="A28" s="8"/>
      <c r="B28" s="10"/>
      <c r="C28" s="21"/>
      <c r="D28" s="21"/>
      <c r="E28" s="21"/>
      <c r="F28" s="22"/>
      <c r="G28" s="20"/>
    </row>
    <row r="29" ht="16.5">
      <c r="G29" s="25"/>
    </row>
    <row r="30" ht="16.5">
      <c r="G30" s="25"/>
    </row>
    <row r="31" spans="7:9" ht="16.5">
      <c r="G31" s="25"/>
      <c r="I31" s="29"/>
    </row>
    <row r="32" ht="16.5">
      <c r="G32" s="25"/>
    </row>
    <row r="33" ht="16.5">
      <c r="G33" s="25"/>
    </row>
    <row r="34" ht="16.5">
      <c r="G34" s="25"/>
    </row>
    <row r="35" ht="16.5">
      <c r="G35" s="25"/>
    </row>
    <row r="36" ht="16.5">
      <c r="G36" s="25"/>
    </row>
    <row r="37" ht="16.5">
      <c r="G37" s="25"/>
    </row>
    <row r="38" ht="16.5">
      <c r="G38" s="26"/>
    </row>
    <row r="39" ht="16.5">
      <c r="G39" s="25"/>
    </row>
    <row r="40" ht="16.5">
      <c r="G40" s="25"/>
    </row>
    <row r="41" ht="16.5">
      <c r="G41" s="25"/>
    </row>
    <row r="42" ht="16.5">
      <c r="G42" s="25"/>
    </row>
    <row r="43" spans="1:9" s="18" customFormat="1" ht="16.5">
      <c r="A43" s="9"/>
      <c r="B43" s="15"/>
      <c r="C43" s="23"/>
      <c r="D43" s="15"/>
      <c r="E43" s="15"/>
      <c r="F43" s="24"/>
      <c r="G43" s="25"/>
      <c r="H43" s="19"/>
      <c r="I43" s="19"/>
    </row>
    <row r="44" spans="1:9" s="18" customFormat="1" ht="16.5">
      <c r="A44" s="9"/>
      <c r="B44" s="15"/>
      <c r="C44" s="23"/>
      <c r="D44" s="15"/>
      <c r="E44" s="15"/>
      <c r="F44" s="24"/>
      <c r="G44" s="25"/>
      <c r="H44" s="19"/>
      <c r="I44" s="19"/>
    </row>
    <row r="45" spans="1:9" s="18" customFormat="1" ht="16.5">
      <c r="A45" s="9"/>
      <c r="B45" s="15"/>
      <c r="C45" s="23"/>
      <c r="D45" s="15"/>
      <c r="E45" s="15"/>
      <c r="F45" s="24"/>
      <c r="G45" s="26"/>
      <c r="H45" s="19"/>
      <c r="I45" s="19"/>
    </row>
    <row r="48" spans="1:9" s="18" customFormat="1" ht="16.5">
      <c r="A48" s="9"/>
      <c r="B48" s="16"/>
      <c r="C48" s="21"/>
      <c r="D48" s="20"/>
      <c r="E48" s="20"/>
      <c r="F48" s="22"/>
      <c r="G48" s="20"/>
      <c r="H48" s="19"/>
      <c r="I48" s="19"/>
    </row>
    <row r="49" spans="1:9" s="18" customFormat="1" ht="16.5">
      <c r="A49" s="9"/>
      <c r="B49" s="17"/>
      <c r="C49" s="27"/>
      <c r="D49" s="17"/>
      <c r="E49" s="17"/>
      <c r="F49" s="28"/>
      <c r="G49" s="27"/>
      <c r="H49" s="19"/>
      <c r="I49" s="19"/>
    </row>
  </sheetData>
  <sheetProtection/>
  <autoFilter ref="A4:G22"/>
  <mergeCells count="10">
    <mergeCell ref="I4:I6"/>
    <mergeCell ref="H4:H6"/>
    <mergeCell ref="B1:I2"/>
    <mergeCell ref="A4:A6"/>
    <mergeCell ref="B4:B6"/>
    <mergeCell ref="C4:C6"/>
    <mergeCell ref="D4:D6"/>
    <mergeCell ref="E4:E6"/>
    <mergeCell ref="F4:F6"/>
    <mergeCell ref="G4:G6"/>
  </mergeCells>
  <printOptions/>
  <pageMargins left="0.2362204724409449" right="0.1968503937007874" top="0.3937007874015748" bottom="0.31496062992125984" header="0.31496062992125984" footer="0.2755905511811024"/>
  <pageSetup firstPageNumber="89" useFirstPageNumber="1" fitToHeight="13" fitToWidth="1" horizontalDpi="600" verticalDpi="600" orientation="portrait" paperSize="9" scale="6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Панова Елена Юрьевна</cp:lastModifiedBy>
  <cp:lastPrinted>2014-09-16T06:39:58Z</cp:lastPrinted>
  <dcterms:created xsi:type="dcterms:W3CDTF">2007-01-25T06:11:58Z</dcterms:created>
  <dcterms:modified xsi:type="dcterms:W3CDTF">2014-09-16T06:59:56Z</dcterms:modified>
  <cp:category/>
  <cp:version/>
  <cp:contentType/>
  <cp:contentStatus/>
</cp:coreProperties>
</file>